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fan\Documents\GitHub\Data_Mining_Final_Project\Maps\geocode\"/>
    </mc:Choice>
  </mc:AlternateContent>
  <bookViews>
    <workbookView xWindow="0" yWindow="0" windowWidth="24000" windowHeight="11175" activeTab="1"/>
  </bookViews>
  <sheets>
    <sheet name="Cluster_1_geo" sheetId="1" r:id="rId1"/>
    <sheet name="Cluster_1_all_small" sheetId="5" r:id="rId2"/>
    <sheet name="ViolationCodes_match" sheetId="3" r:id="rId3"/>
    <sheet name="Sheet4" sheetId="4" r:id="rId4"/>
    <sheet name="Sheet2" sheetId="2" r:id="rId5"/>
  </sheets>
  <externalReferences>
    <externalReference r:id="rId6"/>
  </externalReference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7" i="5"/>
  <c r="J1598" i="5"/>
  <c r="J1599" i="5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1635" i="5"/>
  <c r="J1636" i="5"/>
  <c r="J1637" i="5"/>
  <c r="J1638" i="5"/>
  <c r="J1639" i="5"/>
  <c r="J1640" i="5"/>
  <c r="J1641" i="5"/>
  <c r="J1642" i="5"/>
  <c r="J1643" i="5"/>
  <c r="J1644" i="5"/>
  <c r="J1645" i="5"/>
  <c r="J1646" i="5"/>
  <c r="J1647" i="5"/>
  <c r="J1648" i="5"/>
  <c r="J1649" i="5"/>
  <c r="J1650" i="5"/>
  <c r="J1651" i="5"/>
  <c r="J1652" i="5"/>
  <c r="J1653" i="5"/>
  <c r="J1654" i="5"/>
  <c r="J1655" i="5"/>
  <c r="J1656" i="5"/>
  <c r="J1657" i="5"/>
  <c r="J1658" i="5"/>
  <c r="J1659" i="5"/>
  <c r="J1660" i="5"/>
  <c r="J1661" i="5"/>
  <c r="J1662" i="5"/>
  <c r="J1663" i="5"/>
  <c r="J1664" i="5"/>
  <c r="J1665" i="5"/>
  <c r="J1666" i="5"/>
  <c r="J1667" i="5"/>
  <c r="J1668" i="5"/>
  <c r="J1669" i="5"/>
  <c r="J1670" i="5"/>
  <c r="J1671" i="5"/>
  <c r="J1672" i="5"/>
  <c r="J1673" i="5"/>
  <c r="J1674" i="5"/>
  <c r="J1675" i="5"/>
  <c r="J1676" i="5"/>
  <c r="J1677" i="5"/>
  <c r="J1678" i="5"/>
  <c r="J1679" i="5"/>
  <c r="J1680" i="5"/>
  <c r="J1681" i="5"/>
  <c r="J1682" i="5"/>
  <c r="J1683" i="5"/>
  <c r="J1684" i="5"/>
  <c r="J1685" i="5"/>
  <c r="J1686" i="5"/>
  <c r="J1687" i="5"/>
  <c r="J1688" i="5"/>
  <c r="J1689" i="5"/>
  <c r="J1690" i="5"/>
  <c r="J1691" i="5"/>
  <c r="J1692" i="5"/>
  <c r="J1693" i="5"/>
  <c r="J1694" i="5"/>
  <c r="J1695" i="5"/>
  <c r="J1696" i="5"/>
  <c r="J1697" i="5"/>
  <c r="J1698" i="5"/>
  <c r="J1699" i="5"/>
  <c r="J1700" i="5"/>
  <c r="J1701" i="5"/>
  <c r="J1702" i="5"/>
  <c r="J1703" i="5"/>
  <c r="J1704" i="5"/>
  <c r="J1705" i="5"/>
  <c r="J1706" i="5"/>
  <c r="J1707" i="5"/>
  <c r="J1708" i="5"/>
  <c r="J1709" i="5"/>
  <c r="J1710" i="5"/>
  <c r="J1711" i="5"/>
  <c r="J1712" i="5"/>
  <c r="J1713" i="5"/>
  <c r="J1714" i="5"/>
  <c r="J1715" i="5"/>
  <c r="J1716" i="5"/>
  <c r="J1717" i="5"/>
  <c r="J1718" i="5"/>
  <c r="J1719" i="5"/>
  <c r="J1720" i="5"/>
  <c r="J1721" i="5"/>
  <c r="J1722" i="5"/>
  <c r="J1723" i="5"/>
  <c r="J1724" i="5"/>
  <c r="J1725" i="5"/>
  <c r="J1726" i="5"/>
  <c r="J1727" i="5"/>
  <c r="J1728" i="5"/>
  <c r="J1729" i="5"/>
  <c r="J1730" i="5"/>
  <c r="J1731" i="5"/>
  <c r="J1732" i="5"/>
  <c r="J1733" i="5"/>
  <c r="J1734" i="5"/>
  <c r="J1735" i="5"/>
  <c r="J1736" i="5"/>
  <c r="J1737" i="5"/>
  <c r="J1738" i="5"/>
  <c r="J1739" i="5"/>
  <c r="J1740" i="5"/>
  <c r="J1741" i="5"/>
  <c r="J1742" i="5"/>
  <c r="J1743" i="5"/>
  <c r="J1744" i="5"/>
  <c r="J1745" i="5"/>
  <c r="J1746" i="5"/>
  <c r="J1747" i="5"/>
  <c r="J1748" i="5"/>
  <c r="J1749" i="5"/>
  <c r="J1750" i="5"/>
  <c r="J1751" i="5"/>
  <c r="J1752" i="5"/>
  <c r="J1753" i="5"/>
  <c r="J1754" i="5"/>
  <c r="J1755" i="5"/>
  <c r="J1756" i="5"/>
  <c r="J1757" i="5"/>
  <c r="J1758" i="5"/>
  <c r="J1759" i="5"/>
  <c r="J1760" i="5"/>
  <c r="J1761" i="5"/>
  <c r="J1762" i="5"/>
  <c r="J1763" i="5"/>
  <c r="J1764" i="5"/>
  <c r="J1765" i="5"/>
  <c r="J1766" i="5"/>
  <c r="J1767" i="5"/>
  <c r="J1768" i="5"/>
  <c r="J1769" i="5"/>
  <c r="J1770" i="5"/>
  <c r="J1771" i="5"/>
  <c r="J1772" i="5"/>
  <c r="J1773" i="5"/>
  <c r="J1774" i="5"/>
  <c r="J1775" i="5"/>
  <c r="J1776" i="5"/>
  <c r="J1777" i="5"/>
  <c r="J1778" i="5"/>
  <c r="J1779" i="5"/>
  <c r="J1780" i="5"/>
  <c r="J1781" i="5"/>
  <c r="J1782" i="5"/>
  <c r="J1783" i="5"/>
  <c r="J1784" i="5"/>
  <c r="J1785" i="5"/>
  <c r="J1786" i="5"/>
  <c r="J1787" i="5"/>
  <c r="J1788" i="5"/>
  <c r="J1789" i="5"/>
  <c r="J1790" i="5"/>
  <c r="J1791" i="5"/>
  <c r="J1792" i="5"/>
  <c r="J1793" i="5"/>
  <c r="J1794" i="5"/>
  <c r="J1795" i="5"/>
  <c r="J1796" i="5"/>
  <c r="J1797" i="5"/>
  <c r="J1798" i="5"/>
  <c r="J1799" i="5"/>
  <c r="J1800" i="5"/>
  <c r="J1801" i="5"/>
  <c r="J1802" i="5"/>
  <c r="J1803" i="5"/>
  <c r="J1804" i="5"/>
  <c r="J1805" i="5"/>
  <c r="J1806" i="5"/>
  <c r="J1807" i="5"/>
  <c r="J1808" i="5"/>
  <c r="J1809" i="5"/>
  <c r="J1810" i="5"/>
  <c r="J1811" i="5"/>
  <c r="J1812" i="5"/>
  <c r="J1813" i="5"/>
  <c r="J1814" i="5"/>
  <c r="J1815" i="5"/>
  <c r="J1816" i="5"/>
  <c r="J1817" i="5"/>
  <c r="J1818" i="5"/>
  <c r="J1819" i="5"/>
  <c r="J1820" i="5"/>
  <c r="J1821" i="5"/>
  <c r="J1822" i="5"/>
  <c r="J1823" i="5"/>
  <c r="J1824" i="5"/>
  <c r="J1825" i="5"/>
  <c r="J1826" i="5"/>
  <c r="J1827" i="5"/>
  <c r="J1828" i="5"/>
  <c r="J1829" i="5"/>
  <c r="J1830" i="5"/>
  <c r="J1831" i="5"/>
  <c r="J1832" i="5"/>
  <c r="J1833" i="5"/>
  <c r="J1834" i="5"/>
  <c r="J1835" i="5"/>
  <c r="J1836" i="5"/>
  <c r="J1837" i="5"/>
  <c r="J1838" i="5"/>
  <c r="J1839" i="5"/>
  <c r="J1840" i="5"/>
  <c r="J1841" i="5"/>
  <c r="J1842" i="5"/>
  <c r="J1843" i="5"/>
  <c r="J1844" i="5"/>
  <c r="J1845" i="5"/>
  <c r="J1846" i="5"/>
  <c r="J1847" i="5"/>
  <c r="J1848" i="5"/>
  <c r="J1849" i="5"/>
  <c r="J1850" i="5"/>
  <c r="J1851" i="5"/>
  <c r="J1852" i="5"/>
  <c r="J1853" i="5"/>
  <c r="J1854" i="5"/>
  <c r="J1855" i="5"/>
  <c r="J1856" i="5"/>
  <c r="J1857" i="5"/>
  <c r="J1858" i="5"/>
  <c r="J1859" i="5"/>
  <c r="J1860" i="5"/>
  <c r="J1861" i="5"/>
  <c r="J1862" i="5"/>
  <c r="J1863" i="5"/>
  <c r="J1864" i="5"/>
  <c r="J1865" i="5"/>
  <c r="J1866" i="5"/>
  <c r="J1867" i="5"/>
  <c r="J1868" i="5"/>
  <c r="J1869" i="5"/>
  <c r="J1870" i="5"/>
  <c r="J1871" i="5"/>
  <c r="J1872" i="5"/>
  <c r="J1873" i="5"/>
  <c r="J1874" i="5"/>
  <c r="J1875" i="5"/>
  <c r="J1876" i="5"/>
  <c r="J1877" i="5"/>
  <c r="J1878" i="5"/>
  <c r="J1879" i="5"/>
  <c r="J1880" i="5"/>
  <c r="J1881" i="5"/>
  <c r="J1882" i="5"/>
  <c r="J1883" i="5"/>
  <c r="J1884" i="5"/>
  <c r="J1885" i="5"/>
  <c r="J1886" i="5"/>
  <c r="J1887" i="5"/>
  <c r="J1888" i="5"/>
  <c r="J1889" i="5"/>
  <c r="J1890" i="5"/>
  <c r="J1891" i="5"/>
  <c r="J1892" i="5"/>
  <c r="J1893" i="5"/>
  <c r="J1894" i="5"/>
  <c r="J1895" i="5"/>
  <c r="J1896" i="5"/>
  <c r="J1897" i="5"/>
  <c r="J1898" i="5"/>
  <c r="J1899" i="5"/>
  <c r="J1900" i="5"/>
  <c r="J1901" i="5"/>
  <c r="J1902" i="5"/>
  <c r="J1903" i="5"/>
  <c r="J1904" i="5"/>
  <c r="J1905" i="5"/>
  <c r="J1906" i="5"/>
  <c r="J1907" i="5"/>
  <c r="J1908" i="5"/>
  <c r="J1909" i="5"/>
  <c r="J1910" i="5"/>
  <c r="J1911" i="5"/>
  <c r="J1912" i="5"/>
  <c r="J1913" i="5"/>
  <c r="J1914" i="5"/>
  <c r="J1915" i="5"/>
  <c r="J1916" i="5"/>
  <c r="J1917" i="5"/>
  <c r="J1918" i="5"/>
  <c r="J1919" i="5"/>
  <c r="J1920" i="5"/>
  <c r="J1921" i="5"/>
  <c r="J1922" i="5"/>
  <c r="J1923" i="5"/>
  <c r="J1924" i="5"/>
  <c r="J1925" i="5"/>
  <c r="J1926" i="5"/>
  <c r="J1927" i="5"/>
  <c r="J1928" i="5"/>
  <c r="J1929" i="5"/>
  <c r="J1930" i="5"/>
  <c r="J1931" i="5"/>
  <c r="J1932" i="5"/>
  <c r="J1933" i="5"/>
  <c r="J1934" i="5"/>
  <c r="J1935" i="5"/>
  <c r="J1936" i="5"/>
  <c r="J1937" i="5"/>
  <c r="J1938" i="5"/>
  <c r="J1939" i="5"/>
  <c r="J1940" i="5"/>
  <c r="J1941" i="5"/>
  <c r="J1942" i="5"/>
  <c r="J1943" i="5"/>
  <c r="J1944" i="5"/>
  <c r="J1945" i="5"/>
  <c r="J1946" i="5"/>
  <c r="J1947" i="5"/>
  <c r="J1948" i="5"/>
  <c r="J1949" i="5"/>
  <c r="J1950" i="5"/>
  <c r="J1951" i="5"/>
  <c r="J1952" i="5"/>
  <c r="J1953" i="5"/>
  <c r="J1954" i="5"/>
  <c r="J1955" i="5"/>
  <c r="J1956" i="5"/>
  <c r="J1957" i="5"/>
  <c r="J1958" i="5"/>
  <c r="J1959" i="5"/>
  <c r="J1960" i="5"/>
  <c r="J1961" i="5"/>
  <c r="J1962" i="5"/>
  <c r="J1963" i="5"/>
  <c r="J1964" i="5"/>
  <c r="J1965" i="5"/>
  <c r="J1966" i="5"/>
  <c r="J1967" i="5"/>
  <c r="J1968" i="5"/>
  <c r="J1969" i="5"/>
  <c r="J1970" i="5"/>
  <c r="J1971" i="5"/>
  <c r="J1972" i="5"/>
  <c r="J1973" i="5"/>
  <c r="J1974" i="5"/>
  <c r="J1975" i="5"/>
  <c r="J1976" i="5"/>
  <c r="J1977" i="5"/>
  <c r="J1978" i="5"/>
  <c r="J1979" i="5"/>
  <c r="J1980" i="5"/>
  <c r="J1981" i="5"/>
  <c r="J1982" i="5"/>
  <c r="J1983" i="5"/>
  <c r="J1984" i="5"/>
  <c r="J1985" i="5"/>
  <c r="J1986" i="5"/>
  <c r="J1987" i="5"/>
  <c r="J1988" i="5"/>
  <c r="J1989" i="5"/>
  <c r="J1990" i="5"/>
  <c r="J1991" i="5"/>
  <c r="J1992" i="5"/>
  <c r="J1993" i="5"/>
  <c r="J1994" i="5"/>
  <c r="J1995" i="5"/>
  <c r="J1996" i="5"/>
  <c r="J1997" i="5"/>
  <c r="J1998" i="5"/>
  <c r="J1999" i="5"/>
  <c r="J2000" i="5"/>
  <c r="J2001" i="5"/>
  <c r="J2002" i="5"/>
  <c r="J2003" i="5"/>
  <c r="J2004" i="5"/>
  <c r="J2005" i="5"/>
  <c r="J2006" i="5"/>
  <c r="J2007" i="5"/>
  <c r="J2008" i="5"/>
  <c r="J2009" i="5"/>
  <c r="J2010" i="5"/>
  <c r="J2011" i="5"/>
  <c r="J2012" i="5"/>
  <c r="J2013" i="5"/>
  <c r="J2014" i="5"/>
  <c r="J2015" i="5"/>
  <c r="J2016" i="5"/>
  <c r="J2017" i="5"/>
  <c r="J2018" i="5"/>
  <c r="J2019" i="5"/>
  <c r="J2020" i="5"/>
  <c r="J2021" i="5"/>
  <c r="J2022" i="5"/>
  <c r="J2023" i="5"/>
  <c r="J2024" i="5"/>
  <c r="J2025" i="5"/>
  <c r="J2026" i="5"/>
  <c r="J2027" i="5"/>
  <c r="J2028" i="5"/>
  <c r="J2029" i="5"/>
  <c r="J2030" i="5"/>
  <c r="J2031" i="5"/>
  <c r="J2032" i="5"/>
  <c r="J2033" i="5"/>
  <c r="J2034" i="5"/>
  <c r="J2035" i="5"/>
  <c r="J2036" i="5"/>
  <c r="J2037" i="5"/>
  <c r="J2038" i="5"/>
  <c r="J2039" i="5"/>
  <c r="J2040" i="5"/>
  <c r="J2041" i="5"/>
  <c r="J2042" i="5"/>
  <c r="J2043" i="5"/>
  <c r="J2044" i="5"/>
  <c r="J2045" i="5"/>
  <c r="J2046" i="5"/>
  <c r="J2047" i="5"/>
  <c r="J2048" i="5"/>
  <c r="J2049" i="5"/>
  <c r="J2050" i="5"/>
  <c r="J2051" i="5"/>
  <c r="J2052" i="5"/>
  <c r="J2053" i="5"/>
  <c r="J2054" i="5"/>
  <c r="J2055" i="5"/>
  <c r="J2056" i="5"/>
  <c r="J2057" i="5"/>
  <c r="J2058" i="5"/>
  <c r="J2059" i="5"/>
  <c r="J2060" i="5"/>
  <c r="J2061" i="5"/>
  <c r="J2062" i="5"/>
  <c r="J2063" i="5"/>
  <c r="J2064" i="5"/>
  <c r="J2065" i="5"/>
  <c r="J2066" i="5"/>
  <c r="J2067" i="5"/>
  <c r="J2068" i="5"/>
  <c r="J2069" i="5"/>
  <c r="J2070" i="5"/>
  <c r="J2071" i="5"/>
  <c r="J2072" i="5"/>
  <c r="J2073" i="5"/>
  <c r="J2074" i="5"/>
  <c r="J2075" i="5"/>
  <c r="J2076" i="5"/>
  <c r="J2077" i="5"/>
  <c r="J2078" i="5"/>
  <c r="J2079" i="5"/>
  <c r="J2080" i="5"/>
  <c r="J2081" i="5"/>
  <c r="J2082" i="5"/>
  <c r="J2083" i="5"/>
  <c r="J2084" i="5"/>
  <c r="J2085" i="5"/>
  <c r="J2086" i="5"/>
  <c r="J2087" i="5"/>
  <c r="J2088" i="5"/>
  <c r="J2089" i="5"/>
  <c r="J2090" i="5"/>
  <c r="J2091" i="5"/>
  <c r="J2092" i="5"/>
  <c r="J2093" i="5"/>
  <c r="J2094" i="5"/>
  <c r="J2095" i="5"/>
  <c r="J2096" i="5"/>
  <c r="J2097" i="5"/>
  <c r="J2098" i="5"/>
  <c r="J2099" i="5"/>
  <c r="J2100" i="5"/>
  <c r="J2101" i="5"/>
  <c r="J2102" i="5"/>
  <c r="J2103" i="5"/>
  <c r="J2104" i="5"/>
  <c r="J2105" i="5"/>
  <c r="J2106" i="5"/>
  <c r="J2107" i="5"/>
  <c r="J2108" i="5"/>
  <c r="J2109" i="5"/>
  <c r="J2110" i="5"/>
  <c r="J2111" i="5"/>
  <c r="J2112" i="5"/>
  <c r="J2113" i="5"/>
  <c r="J2114" i="5"/>
  <c r="J2115" i="5"/>
  <c r="J2116" i="5"/>
  <c r="J2117" i="5"/>
  <c r="J2118" i="5"/>
  <c r="J2119" i="5"/>
  <c r="J2120" i="5"/>
  <c r="J2121" i="5"/>
  <c r="J2122" i="5"/>
  <c r="J2123" i="5"/>
  <c r="J2124" i="5"/>
  <c r="J2125" i="5"/>
  <c r="J2126" i="5"/>
  <c r="J2127" i="5"/>
  <c r="J2128" i="5"/>
  <c r="J2129" i="5"/>
  <c r="J2130" i="5"/>
  <c r="J2131" i="5"/>
  <c r="J2132" i="5"/>
  <c r="J2133" i="5"/>
  <c r="J2134" i="5"/>
  <c r="J2135" i="5"/>
  <c r="J2136" i="5"/>
  <c r="J2137" i="5"/>
  <c r="J2138" i="5"/>
  <c r="J2139" i="5"/>
  <c r="J2140" i="5"/>
  <c r="J2141" i="5"/>
  <c r="J2142" i="5"/>
  <c r="J2143" i="5"/>
  <c r="J2144" i="5"/>
  <c r="J2145" i="5"/>
  <c r="J2146" i="5"/>
  <c r="J2147" i="5"/>
  <c r="J2148" i="5"/>
  <c r="J2149" i="5"/>
  <c r="J2150" i="5"/>
  <c r="J2151" i="5"/>
  <c r="J2152" i="5"/>
  <c r="J2153" i="5"/>
  <c r="J2154" i="5"/>
  <c r="J2155" i="5"/>
  <c r="J2156" i="5"/>
  <c r="J2157" i="5"/>
  <c r="J2158" i="5"/>
  <c r="J2159" i="5"/>
  <c r="J2160" i="5"/>
  <c r="J2161" i="5"/>
  <c r="J2162" i="5"/>
  <c r="J2163" i="5"/>
  <c r="J2164" i="5"/>
  <c r="J2165" i="5"/>
  <c r="J2166" i="5"/>
  <c r="J2167" i="5"/>
  <c r="J2168" i="5"/>
  <c r="J2169" i="5"/>
  <c r="J2170" i="5"/>
  <c r="J2171" i="5"/>
  <c r="J2172" i="5"/>
  <c r="J2173" i="5"/>
  <c r="J2174" i="5"/>
  <c r="J2175" i="5"/>
  <c r="J2176" i="5"/>
  <c r="J2177" i="5"/>
  <c r="J2178" i="5"/>
  <c r="J2179" i="5"/>
  <c r="J2180" i="5"/>
  <c r="J2181" i="5"/>
  <c r="J2182" i="5"/>
  <c r="J2183" i="5"/>
  <c r="J2184" i="5"/>
  <c r="J2185" i="5"/>
  <c r="J2186" i="5"/>
  <c r="J2187" i="5"/>
  <c r="J2188" i="5"/>
  <c r="J2189" i="5"/>
  <c r="J2190" i="5"/>
  <c r="J2191" i="5"/>
  <c r="J2192" i="5"/>
  <c r="J2193" i="5"/>
  <c r="J2194" i="5"/>
  <c r="J2195" i="5"/>
  <c r="J2196" i="5"/>
  <c r="J2197" i="5"/>
  <c r="J2198" i="5"/>
  <c r="J2199" i="5"/>
  <c r="J2200" i="5"/>
  <c r="J2201" i="5"/>
  <c r="J2202" i="5"/>
  <c r="J2203" i="5"/>
  <c r="J2204" i="5"/>
  <c r="J2205" i="5"/>
  <c r="J2206" i="5"/>
  <c r="J2207" i="5"/>
  <c r="J2208" i="5"/>
  <c r="J2209" i="5"/>
  <c r="J2210" i="5"/>
  <c r="J2211" i="5"/>
  <c r="J2212" i="5"/>
  <c r="J2213" i="5"/>
  <c r="J2214" i="5"/>
  <c r="J2215" i="5"/>
  <c r="J2216" i="5"/>
  <c r="J2217" i="5"/>
  <c r="J2218" i="5"/>
  <c r="J2219" i="5"/>
  <c r="J2220" i="5"/>
  <c r="J2221" i="5"/>
  <c r="J2222" i="5"/>
  <c r="J2223" i="5"/>
  <c r="J2224" i="5"/>
  <c r="J2225" i="5"/>
  <c r="J2226" i="5"/>
  <c r="J2227" i="5"/>
  <c r="J2228" i="5"/>
  <c r="J2229" i="5"/>
  <c r="J2230" i="5"/>
  <c r="J2231" i="5"/>
  <c r="J2232" i="5"/>
  <c r="J2233" i="5"/>
  <c r="J2234" i="5"/>
  <c r="J2235" i="5"/>
  <c r="J2236" i="5"/>
  <c r="J2237" i="5"/>
  <c r="J2238" i="5"/>
  <c r="J2239" i="5"/>
  <c r="J2240" i="5"/>
  <c r="J2241" i="5"/>
  <c r="J2242" i="5"/>
  <c r="J2243" i="5"/>
  <c r="J2244" i="5"/>
  <c r="J2245" i="5"/>
  <c r="J2246" i="5"/>
  <c r="J2247" i="5"/>
  <c r="J2248" i="5"/>
  <c r="J2249" i="5"/>
  <c r="J2250" i="5"/>
  <c r="J2251" i="5"/>
  <c r="J2252" i="5"/>
  <c r="J2253" i="5"/>
  <c r="J2254" i="5"/>
  <c r="J2255" i="5"/>
  <c r="J2256" i="5"/>
  <c r="J2257" i="5"/>
  <c r="J2258" i="5"/>
  <c r="J2259" i="5"/>
  <c r="J2260" i="5"/>
  <c r="J2261" i="5"/>
  <c r="J2262" i="5"/>
  <c r="J2263" i="5"/>
  <c r="J2264" i="5"/>
  <c r="J2265" i="5"/>
  <c r="J2266" i="5"/>
  <c r="J2267" i="5"/>
  <c r="J2268" i="5"/>
  <c r="J2269" i="5"/>
  <c r="J2270" i="5"/>
  <c r="J2271" i="5"/>
  <c r="J2272" i="5"/>
  <c r="J2273" i="5"/>
  <c r="J2274" i="5"/>
  <c r="J2275" i="5"/>
  <c r="J2276" i="5"/>
  <c r="J2277" i="5"/>
  <c r="J2278" i="5"/>
  <c r="J2279" i="5"/>
  <c r="J2280" i="5"/>
  <c r="J2281" i="5"/>
  <c r="J2282" i="5"/>
  <c r="J2283" i="5"/>
  <c r="J2284" i="5"/>
  <c r="J2285" i="5"/>
  <c r="J2286" i="5"/>
  <c r="J2287" i="5"/>
  <c r="J2288" i="5"/>
  <c r="J2289" i="5"/>
  <c r="J2290" i="5"/>
  <c r="J2291" i="5"/>
  <c r="J2292" i="5"/>
  <c r="J2293" i="5"/>
  <c r="J2294" i="5"/>
  <c r="J2295" i="5"/>
  <c r="J2296" i="5"/>
  <c r="J2297" i="5"/>
  <c r="J2298" i="5"/>
  <c r="J2299" i="5"/>
  <c r="J2300" i="5"/>
  <c r="J2301" i="5"/>
  <c r="J2302" i="5"/>
  <c r="J2303" i="5"/>
  <c r="J2304" i="5"/>
  <c r="J2305" i="5"/>
  <c r="J2306" i="5"/>
  <c r="J2307" i="5"/>
  <c r="J2308" i="5"/>
  <c r="J2309" i="5"/>
  <c r="J2310" i="5"/>
  <c r="J2311" i="5"/>
  <c r="J2312" i="5"/>
  <c r="J2313" i="5"/>
  <c r="J2314" i="5"/>
  <c r="J2315" i="5"/>
  <c r="J2316" i="5"/>
  <c r="J2317" i="5"/>
  <c r="J2318" i="5"/>
  <c r="J2319" i="5"/>
  <c r="J2320" i="5"/>
  <c r="J2321" i="5"/>
  <c r="J2322" i="5"/>
  <c r="J2323" i="5"/>
  <c r="J2324" i="5"/>
  <c r="J2325" i="5"/>
  <c r="J2326" i="5"/>
  <c r="J2327" i="5"/>
  <c r="J2328" i="5"/>
  <c r="J2329" i="5"/>
  <c r="J2330" i="5"/>
  <c r="J2331" i="5"/>
  <c r="J2332" i="5"/>
  <c r="J2333" i="5"/>
  <c r="J2334" i="5"/>
  <c r="J2335" i="5"/>
  <c r="J2336" i="5"/>
  <c r="J2337" i="5"/>
  <c r="J2338" i="5"/>
  <c r="J2339" i="5"/>
  <c r="J2340" i="5"/>
  <c r="J2341" i="5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</calcChain>
</file>

<file path=xl/sharedStrings.xml><?xml version="1.0" encoding="utf-8"?>
<sst xmlns="http://schemas.openxmlformats.org/spreadsheetml/2006/main" count="9784" uniqueCount="515">
  <si>
    <t>summons_number</t>
  </si>
  <si>
    <t>issue_date</t>
  </si>
  <si>
    <t>violation_code</t>
  </si>
  <si>
    <t>issuer_code</t>
  </si>
  <si>
    <t>time_format</t>
  </si>
  <si>
    <t>house_number</t>
  </si>
  <si>
    <t>street_name</t>
  </si>
  <si>
    <t>W 112th St</t>
  </si>
  <si>
    <t>Claremont Ave</t>
  </si>
  <si>
    <t>Tiemann Pl</t>
  </si>
  <si>
    <t>W 150th St</t>
  </si>
  <si>
    <t>W 114th St</t>
  </si>
  <si>
    <t>W 109th St</t>
  </si>
  <si>
    <t>W 106th St</t>
  </si>
  <si>
    <t>Manhattan Ave</t>
  </si>
  <si>
    <t>3rd Ave</t>
  </si>
  <si>
    <t>E 86th St</t>
  </si>
  <si>
    <t>W 134th St</t>
  </si>
  <si>
    <t>W 140th St</t>
  </si>
  <si>
    <t>Convent Ave</t>
  </si>
  <si>
    <t>W 144th St</t>
  </si>
  <si>
    <t>Hamilton Ter</t>
  </si>
  <si>
    <t>W 138th St</t>
  </si>
  <si>
    <t>W 137th St</t>
  </si>
  <si>
    <t>Broadway</t>
  </si>
  <si>
    <t>E 126th St</t>
  </si>
  <si>
    <t>Frederick Douglass B</t>
  </si>
  <si>
    <t>W 131st St</t>
  </si>
  <si>
    <t>Columbus Ave</t>
  </si>
  <si>
    <t>E 117th St</t>
  </si>
  <si>
    <t>1st Ave</t>
  </si>
  <si>
    <t>York Ave</t>
  </si>
  <si>
    <t>2nd Ave</t>
  </si>
  <si>
    <t>E 78th St</t>
  </si>
  <si>
    <t>E 118th St</t>
  </si>
  <si>
    <t>E 119th St</t>
  </si>
  <si>
    <t>E 115th St</t>
  </si>
  <si>
    <t>Madison Ave</t>
  </si>
  <si>
    <t>5th Ave</t>
  </si>
  <si>
    <t>E 100th St</t>
  </si>
  <si>
    <t>E 116th St</t>
  </si>
  <si>
    <t>Lexington Ave</t>
  </si>
  <si>
    <t>E 66th St</t>
  </si>
  <si>
    <t>W 53rd St</t>
  </si>
  <si>
    <t>W 54th St</t>
  </si>
  <si>
    <t>E 54th St</t>
  </si>
  <si>
    <t>E 59th St</t>
  </si>
  <si>
    <t>E 60th St</t>
  </si>
  <si>
    <t>E 61st St</t>
  </si>
  <si>
    <t>E 48th St</t>
  </si>
  <si>
    <t>E 44th St</t>
  </si>
  <si>
    <t>Park Ave</t>
  </si>
  <si>
    <t>E 58th St</t>
  </si>
  <si>
    <t>6th Ave</t>
  </si>
  <si>
    <t>Paladino Ave</t>
  </si>
  <si>
    <t>E 114th St</t>
  </si>
  <si>
    <t>St Nicholas Pl</t>
  </si>
  <si>
    <t>St Nicholas Ave</t>
  </si>
  <si>
    <t>W 132nd St</t>
  </si>
  <si>
    <t>W 133rd St</t>
  </si>
  <si>
    <t>W 146th St</t>
  </si>
  <si>
    <t>W 145th St</t>
  </si>
  <si>
    <t>E 92nd St</t>
  </si>
  <si>
    <t>E 109th St</t>
  </si>
  <si>
    <t>E 108th St</t>
  </si>
  <si>
    <t>W 142nd St</t>
  </si>
  <si>
    <t>Lenox Ave</t>
  </si>
  <si>
    <t>W 130th St</t>
  </si>
  <si>
    <t>W 128th St</t>
  </si>
  <si>
    <t>W 126th St</t>
  </si>
  <si>
    <t>W 119th St</t>
  </si>
  <si>
    <t>W 120th St</t>
  </si>
  <si>
    <t>558-560</t>
  </si>
  <si>
    <t>W 148th St</t>
  </si>
  <si>
    <t>W 149th St</t>
  </si>
  <si>
    <t>Pleasant Ave</t>
  </si>
  <si>
    <t>E 95th St</t>
  </si>
  <si>
    <t>E 65th St</t>
  </si>
  <si>
    <t>E 71st St</t>
  </si>
  <si>
    <t>E 84th St</t>
  </si>
  <si>
    <t>Riverside Dr</t>
  </si>
  <si>
    <t>Fred Douglass Cir</t>
  </si>
  <si>
    <t>E 130th St</t>
  </si>
  <si>
    <t>W 129th St</t>
  </si>
  <si>
    <t>W 125th St</t>
  </si>
  <si>
    <t>Amsterdam Ave</t>
  </si>
  <si>
    <t>Morningside Dr</t>
  </si>
  <si>
    <t>W 141st St</t>
  </si>
  <si>
    <t>W 159th St</t>
  </si>
  <si>
    <t>Bradhurst Ave</t>
  </si>
  <si>
    <t>Edgecombe Ave</t>
  </si>
  <si>
    <t>W 91st St</t>
  </si>
  <si>
    <t>E 120th St</t>
  </si>
  <si>
    <t>E 68th St</t>
  </si>
  <si>
    <t>E 45th St</t>
  </si>
  <si>
    <t>E 46th St</t>
  </si>
  <si>
    <t>E 50th St</t>
  </si>
  <si>
    <t>E 57th St</t>
  </si>
  <si>
    <t>W 147th St</t>
  </si>
  <si>
    <t>E 77th St</t>
  </si>
  <si>
    <t>E 82nd St</t>
  </si>
  <si>
    <t>158A</t>
  </si>
  <si>
    <t>E 70th St</t>
  </si>
  <si>
    <t>E 88th St</t>
  </si>
  <si>
    <t>W 136th St</t>
  </si>
  <si>
    <t>W 139th St</t>
  </si>
  <si>
    <t>W 123rd St</t>
  </si>
  <si>
    <t>W 215th St</t>
  </si>
  <si>
    <t>Park Terrace East</t>
  </si>
  <si>
    <t>Cooper St</t>
  </si>
  <si>
    <t>Fort George Hill</t>
  </si>
  <si>
    <t>Bogardus Pl</t>
  </si>
  <si>
    <t>W 107th St</t>
  </si>
  <si>
    <t>W 110th St</t>
  </si>
  <si>
    <t>E 97th St</t>
  </si>
  <si>
    <t>E 104th St</t>
  </si>
  <si>
    <t>E 98th St</t>
  </si>
  <si>
    <t>E 75th St</t>
  </si>
  <si>
    <t>E 72nd St</t>
  </si>
  <si>
    <t>W 58th St</t>
  </si>
  <si>
    <t>E 47th St</t>
  </si>
  <si>
    <t>E 56th St</t>
  </si>
  <si>
    <t>E 42nd St</t>
  </si>
  <si>
    <t>E 93rd St</t>
  </si>
  <si>
    <t>W 217th St</t>
  </si>
  <si>
    <t>Adam C Powell Blvd</t>
  </si>
  <si>
    <t>E 105th St</t>
  </si>
  <si>
    <t>E 91st St</t>
  </si>
  <si>
    <t>E 49th St</t>
  </si>
  <si>
    <t>E 41st St</t>
  </si>
  <si>
    <t>W 153rd St</t>
  </si>
  <si>
    <t>W 169th St</t>
  </si>
  <si>
    <t>W 155th St</t>
  </si>
  <si>
    <t>E 128th St</t>
  </si>
  <si>
    <t>E 83rd St</t>
  </si>
  <si>
    <t>E 79th St</t>
  </si>
  <si>
    <t>E 81st St</t>
  </si>
  <si>
    <t>W 116th St</t>
  </si>
  <si>
    <t>E 101st St</t>
  </si>
  <si>
    <t>E 106th St</t>
  </si>
  <si>
    <t>Hamilton Pl</t>
  </si>
  <si>
    <t>Vandam St</t>
  </si>
  <si>
    <t>Greenwich St</t>
  </si>
  <si>
    <t>Hudson St</t>
  </si>
  <si>
    <t>Jones St</t>
  </si>
  <si>
    <t>Christopher St</t>
  </si>
  <si>
    <t>Bleecker St</t>
  </si>
  <si>
    <t>W 11th St</t>
  </si>
  <si>
    <t>Cornelia St</t>
  </si>
  <si>
    <t>Carmine St</t>
  </si>
  <si>
    <t>W 47th St</t>
  </si>
  <si>
    <t>E 67th St</t>
  </si>
  <si>
    <t>E 103rd St</t>
  </si>
  <si>
    <t>E 89th St</t>
  </si>
  <si>
    <t>Fredrick Douglas Blv</t>
  </si>
  <si>
    <t>Old Broadway</t>
  </si>
  <si>
    <t>W 122nd St</t>
  </si>
  <si>
    <t>La Salle St</t>
  </si>
  <si>
    <t>E 62nd St</t>
  </si>
  <si>
    <t>E 102nd St</t>
  </si>
  <si>
    <t>Macombs Pl</t>
  </si>
  <si>
    <t>W 182nd St</t>
  </si>
  <si>
    <t>W 177th St</t>
  </si>
  <si>
    <t>Washington St</t>
  </si>
  <si>
    <t>Morton St</t>
  </si>
  <si>
    <t>W 4th St</t>
  </si>
  <si>
    <t>W 170th St</t>
  </si>
  <si>
    <t>E 69th St</t>
  </si>
  <si>
    <t>W 135th St</t>
  </si>
  <si>
    <t>12th Ave</t>
  </si>
  <si>
    <t>106-8</t>
  </si>
  <si>
    <t>Fort Washington Ave</t>
  </si>
  <si>
    <t>Cabrini Blvd</t>
  </si>
  <si>
    <t>Wadsworth Ave</t>
  </si>
  <si>
    <t>W 151st St</t>
  </si>
  <si>
    <t>W 154th St</t>
  </si>
  <si>
    <t>W 181st St</t>
  </si>
  <si>
    <t>E 76th St</t>
  </si>
  <si>
    <t>E 85th St</t>
  </si>
  <si>
    <t>E 112th St</t>
  </si>
  <si>
    <t>E 87th St</t>
  </si>
  <si>
    <t>Delancey St</t>
  </si>
  <si>
    <t>Clinton St</t>
  </si>
  <si>
    <t>Norfolk St</t>
  </si>
  <si>
    <t>Columbia St</t>
  </si>
  <si>
    <t>Grand St</t>
  </si>
  <si>
    <t>E Broadway.</t>
  </si>
  <si>
    <t>453-457</t>
  </si>
  <si>
    <t>F D R Dr</t>
  </si>
  <si>
    <t>Henry St</t>
  </si>
  <si>
    <t>Fulton St</t>
  </si>
  <si>
    <t>Catherine St</t>
  </si>
  <si>
    <t>Jackson St</t>
  </si>
  <si>
    <t>140-142</t>
  </si>
  <si>
    <t>Baruch Pl</t>
  </si>
  <si>
    <t>Central Park North</t>
  </si>
  <si>
    <t>E 111th St</t>
  </si>
  <si>
    <t>355-7</t>
  </si>
  <si>
    <t>55-49</t>
  </si>
  <si>
    <t>2069-71</t>
  </si>
  <si>
    <t>E 125th St</t>
  </si>
  <si>
    <t>W 121st St</t>
  </si>
  <si>
    <t>W 127th St</t>
  </si>
  <si>
    <t>W 117th St</t>
  </si>
  <si>
    <t>Rivington St</t>
  </si>
  <si>
    <t>291-295</t>
  </si>
  <si>
    <t>Cherry St</t>
  </si>
  <si>
    <t>E 55th St</t>
  </si>
  <si>
    <t>8th Ave</t>
  </si>
  <si>
    <t>W 64th St</t>
  </si>
  <si>
    <t>W 69th St</t>
  </si>
  <si>
    <t>E 99th St</t>
  </si>
  <si>
    <t>E 96th St</t>
  </si>
  <si>
    <t>E 63rd St</t>
  </si>
  <si>
    <t>West End Ave</t>
  </si>
  <si>
    <t>W 96th St</t>
  </si>
  <si>
    <t>Broome and Ludlow Lo</t>
  </si>
  <si>
    <t>W 13th St</t>
  </si>
  <si>
    <t>E 12th St</t>
  </si>
  <si>
    <t>E 3rd St</t>
  </si>
  <si>
    <t>E 2nd St</t>
  </si>
  <si>
    <t>Beekman St</t>
  </si>
  <si>
    <t>W 124th St</t>
  </si>
  <si>
    <t>W 187th St</t>
  </si>
  <si>
    <t>W 160th St</t>
  </si>
  <si>
    <t>E 53rd St</t>
  </si>
  <si>
    <t>E 38th St</t>
  </si>
  <si>
    <t>E 52nd St</t>
  </si>
  <si>
    <t>553-559</t>
  </si>
  <si>
    <t>2446-48</t>
  </si>
  <si>
    <t>Adam Clayton Powell</t>
  </si>
  <si>
    <t>2321-39</t>
  </si>
  <si>
    <t>W 67th St</t>
  </si>
  <si>
    <t>W 12th St</t>
  </si>
  <si>
    <t>Beekman Pl</t>
  </si>
  <si>
    <t>E 39th St</t>
  </si>
  <si>
    <t>Sutton Pl</t>
  </si>
  <si>
    <t>W 185th St</t>
  </si>
  <si>
    <t>E 74th St</t>
  </si>
  <si>
    <t>W 115th St</t>
  </si>
  <si>
    <t>East End Ave</t>
  </si>
  <si>
    <t>E 90th St</t>
  </si>
  <si>
    <t>W 175th St</t>
  </si>
  <si>
    <t>10th Ave</t>
  </si>
  <si>
    <t>W 179th St</t>
  </si>
  <si>
    <t>Audubon Ave</t>
  </si>
  <si>
    <t>W 157th St</t>
  </si>
  <si>
    <t>W 152nd St</t>
  </si>
  <si>
    <t>W 105th St</t>
  </si>
  <si>
    <t>W 111th St</t>
  </si>
  <si>
    <t>W 143rd St</t>
  </si>
  <si>
    <t>64-66</t>
  </si>
  <si>
    <t>Essex St</t>
  </si>
  <si>
    <t>E Houston St</t>
  </si>
  <si>
    <t>38-40</t>
  </si>
  <si>
    <t>51-53</t>
  </si>
  <si>
    <t>E 94th St</t>
  </si>
  <si>
    <t>W 92nd St</t>
  </si>
  <si>
    <t>E Broadway</t>
  </si>
  <si>
    <t>Rutgers St</t>
  </si>
  <si>
    <t>St Nicholas Ter</t>
  </si>
  <si>
    <t>Riverside Blvd</t>
  </si>
  <si>
    <t>W 113th St</t>
  </si>
  <si>
    <t>E 110th St</t>
  </si>
  <si>
    <t>160-168</t>
  </si>
  <si>
    <t>W 86th St</t>
  </si>
  <si>
    <t>E 123rd St</t>
  </si>
  <si>
    <t>60-62</t>
  </si>
  <si>
    <t>409-411</t>
  </si>
  <si>
    <t>Morningside Ave</t>
  </si>
  <si>
    <t>Ellwood St</t>
  </si>
  <si>
    <t>E 73rd St</t>
  </si>
  <si>
    <t>W 94th St</t>
  </si>
  <si>
    <t>W 97th St</t>
  </si>
  <si>
    <t>664-674</t>
  </si>
  <si>
    <t>W 163rd St</t>
  </si>
  <si>
    <t>Hillside Ave</t>
  </si>
  <si>
    <t>78-86</t>
  </si>
  <si>
    <t>Thayer St</t>
  </si>
  <si>
    <t>Sherman Ave</t>
  </si>
  <si>
    <t>W 204th St</t>
  </si>
  <si>
    <t>E 113th St</t>
  </si>
  <si>
    <t>Bennett Ave</t>
  </si>
  <si>
    <t>Ft Washington Ave</t>
  </si>
  <si>
    <t>W 118th St</t>
  </si>
  <si>
    <t>W 178th St</t>
  </si>
  <si>
    <t>E 80th St</t>
  </si>
  <si>
    <t>139-43</t>
  </si>
  <si>
    <t>41-39</t>
  </si>
  <si>
    <t>297-C</t>
  </si>
  <si>
    <t>120-22</t>
  </si>
  <si>
    <t>W 164th St</t>
  </si>
  <si>
    <t>Market St</t>
  </si>
  <si>
    <t>Stanton St</t>
  </si>
  <si>
    <t>Lewis St</t>
  </si>
  <si>
    <t>243-245</t>
  </si>
  <si>
    <t>E 43rd St</t>
  </si>
  <si>
    <t>46-50</t>
  </si>
  <si>
    <t>Central  Park North</t>
  </si>
  <si>
    <t>161-163</t>
  </si>
  <si>
    <t>248-246</t>
  </si>
  <si>
    <t>830-840</t>
  </si>
  <si>
    <t>2250-52</t>
  </si>
  <si>
    <t>Spruce St</t>
  </si>
  <si>
    <t>Church St</t>
  </si>
  <si>
    <t>Park Row</t>
  </si>
  <si>
    <t>William St</t>
  </si>
  <si>
    <t>Peck Slip</t>
  </si>
  <si>
    <t>Front St</t>
  </si>
  <si>
    <t>Pearl St</t>
  </si>
  <si>
    <t>3483A</t>
  </si>
  <si>
    <t>E 64th St</t>
  </si>
  <si>
    <t>114-116</t>
  </si>
  <si>
    <t>Nassau St</t>
  </si>
  <si>
    <t>Barclay St</t>
  </si>
  <si>
    <t>Pike St</t>
  </si>
  <si>
    <t>Dyckman St</t>
  </si>
  <si>
    <t>W 207th St</t>
  </si>
  <si>
    <t>W 165th St</t>
  </si>
  <si>
    <t>W 168th St</t>
  </si>
  <si>
    <t>18-20</t>
  </si>
  <si>
    <t>30-36</t>
  </si>
  <si>
    <t>Sickles St</t>
  </si>
  <si>
    <t>W 206th St</t>
  </si>
  <si>
    <t>2493-87</t>
  </si>
  <si>
    <t>W 158th St</t>
  </si>
  <si>
    <t>75-85</t>
  </si>
  <si>
    <t>W 104th St</t>
  </si>
  <si>
    <t>147-B</t>
  </si>
  <si>
    <t>W 71st St</t>
  </si>
  <si>
    <t>9T2</t>
  </si>
  <si>
    <t>E 23rd St</t>
  </si>
  <si>
    <t>214-220</t>
  </si>
  <si>
    <t>Maiden Ln</t>
  </si>
  <si>
    <t>W 100th St</t>
  </si>
  <si>
    <t>43-45</t>
  </si>
  <si>
    <t>W 77th St</t>
  </si>
  <si>
    <t>Water St</t>
  </si>
  <si>
    <t>W 46th St</t>
  </si>
  <si>
    <t>207 St</t>
  </si>
  <si>
    <t>533-531</t>
  </si>
  <si>
    <t>Ann St</t>
  </si>
  <si>
    <t>Gold St</t>
  </si>
  <si>
    <t>102-104</t>
  </si>
  <si>
    <t>Avenue B</t>
  </si>
  <si>
    <t>W 186th St</t>
  </si>
  <si>
    <t>638-644</t>
  </si>
  <si>
    <t>W 171st St</t>
  </si>
  <si>
    <t>John St</t>
  </si>
  <si>
    <t>E 11th St</t>
  </si>
  <si>
    <t>St Marks Pl</t>
  </si>
  <si>
    <t>E 10th St</t>
  </si>
  <si>
    <t>Avenue C</t>
  </si>
  <si>
    <t>E 4th St</t>
  </si>
  <si>
    <t>E 6th St</t>
  </si>
  <si>
    <t>2330-28</t>
  </si>
  <si>
    <t>W 183rd St</t>
  </si>
  <si>
    <t>E 13th St</t>
  </si>
  <si>
    <t>9th Ave</t>
  </si>
  <si>
    <t>Tudor City Pl</t>
  </si>
  <si>
    <t>527-09</t>
  </si>
  <si>
    <t>143-149</t>
  </si>
  <si>
    <t>Nagle Ave</t>
  </si>
  <si>
    <t>2340-46</t>
  </si>
  <si>
    <t>121A</t>
  </si>
  <si>
    <t>E 138th St</t>
  </si>
  <si>
    <t>W 156th St</t>
  </si>
  <si>
    <t>E 122nd St</t>
  </si>
  <si>
    <t>Bowery</t>
  </si>
  <si>
    <t>Avenue A</t>
  </si>
  <si>
    <t>Stuyvesant St</t>
  </si>
  <si>
    <t>101-120</t>
  </si>
  <si>
    <t>161-A</t>
  </si>
  <si>
    <t>710G</t>
  </si>
  <si>
    <t>710E</t>
  </si>
  <si>
    <t>131-37</t>
  </si>
  <si>
    <t>Bond St</t>
  </si>
  <si>
    <t>E 124th St</t>
  </si>
  <si>
    <t>159-163</t>
  </si>
  <si>
    <t>W 162nd St</t>
  </si>
  <si>
    <t>E 7th St</t>
  </si>
  <si>
    <t>743-749</t>
  </si>
  <si>
    <t>E 9th St</t>
  </si>
  <si>
    <t>E 14th St</t>
  </si>
  <si>
    <t>W 57th St</t>
  </si>
  <si>
    <t>W 189th St</t>
  </si>
  <si>
    <t>Broad St</t>
  </si>
  <si>
    <t>Hanover Sq</t>
  </si>
  <si>
    <t>Beaver St</t>
  </si>
  <si>
    <t>W 55th St</t>
  </si>
  <si>
    <t>652-662</t>
  </si>
  <si>
    <t>34-64</t>
  </si>
  <si>
    <t>587-</t>
  </si>
  <si>
    <t>Academy St</t>
  </si>
  <si>
    <t>W 190th St</t>
  </si>
  <si>
    <t>Post Ave</t>
  </si>
  <si>
    <t>W 218th St</t>
  </si>
  <si>
    <t>W 161st St</t>
  </si>
  <si>
    <t>Arden St</t>
  </si>
  <si>
    <t>W 196th St</t>
  </si>
  <si>
    <t>Vermilyea Ave</t>
  </si>
  <si>
    <t>Ridge St</t>
  </si>
  <si>
    <t>Pitt St</t>
  </si>
  <si>
    <t>W 49th St</t>
  </si>
  <si>
    <t>503-505</t>
  </si>
  <si>
    <t>137-135</t>
  </si>
  <si>
    <t>608-610</t>
  </si>
  <si>
    <t>Madison St</t>
  </si>
  <si>
    <t>358-384</t>
  </si>
  <si>
    <t>371-379</t>
  </si>
  <si>
    <t>101-121</t>
  </si>
  <si>
    <t>Montgomery St</t>
  </si>
  <si>
    <t>87-89</t>
  </si>
  <si>
    <t>Attorney St</t>
  </si>
  <si>
    <t>Park Terrace West</t>
  </si>
  <si>
    <t>429-433</t>
  </si>
  <si>
    <t>106-108</t>
  </si>
  <si>
    <t>907-905</t>
  </si>
  <si>
    <t>Broadway Ter</t>
  </si>
  <si>
    <t>E Houston St.</t>
  </si>
  <si>
    <t>W 180th St</t>
  </si>
  <si>
    <t>Malcolm X Blvd</t>
  </si>
  <si>
    <t>179-181</t>
  </si>
  <si>
    <t>Suffolk St</t>
  </si>
  <si>
    <t>141-143</t>
  </si>
  <si>
    <t>96-100</t>
  </si>
  <si>
    <t>157-159</t>
  </si>
  <si>
    <t>Overlook Ter</t>
  </si>
  <si>
    <t>Wadsworth Ter</t>
  </si>
  <si>
    <t>W 219th St</t>
  </si>
  <si>
    <t>Stone St</t>
  </si>
  <si>
    <t>Warren St</t>
  </si>
  <si>
    <t>Battery Pl</t>
  </si>
  <si>
    <t>Bridge St</t>
  </si>
  <si>
    <t>Chambers St</t>
  </si>
  <si>
    <t>West St</t>
  </si>
  <si>
    <t>Broome St</t>
  </si>
  <si>
    <t>Monroe St</t>
  </si>
  <si>
    <t>Haven Ave</t>
  </si>
  <si>
    <t>2165-63</t>
  </si>
  <si>
    <t>75-73</t>
  </si>
  <si>
    <t>Case Number</t>
  </si>
  <si>
    <t>Issuer_id</t>
  </si>
  <si>
    <t>Cluster</t>
  </si>
  <si>
    <t>Distance</t>
  </si>
  <si>
    <t>time_number</t>
  </si>
  <si>
    <t>geo_address</t>
  </si>
  <si>
    <t>violation_category</t>
  </si>
  <si>
    <t>charge</t>
  </si>
  <si>
    <t>category</t>
  </si>
  <si>
    <t>category_description</t>
  </si>
  <si>
    <t>Parking without proper registration- documentation- or with damaged license plates</t>
  </si>
  <si>
    <t>Illegal practices- bad driving behavior</t>
  </si>
  <si>
    <t>Stopping - standing or parking in illegal areas- or at certain hours</t>
  </si>
  <si>
    <t>Parking in illegal ways or blocking access or traffic (double parking- parking the wrong way or at an angle)</t>
  </si>
  <si>
    <t>parking during street cleaning hours</t>
  </si>
  <si>
    <t>Parking beyond the time allowed by regulation or by the meter</t>
  </si>
  <si>
    <t>Row Labels</t>
  </si>
  <si>
    <t>Grand Total</t>
  </si>
  <si>
    <t>Count of violation_code</t>
  </si>
  <si>
    <t>Column1</t>
  </si>
  <si>
    <t>145-151</t>
  </si>
  <si>
    <t>Central Park West</t>
  </si>
  <si>
    <t>W 99th St</t>
  </si>
  <si>
    <t>3153O</t>
  </si>
  <si>
    <t>W 87th St</t>
  </si>
  <si>
    <t>W 108th St</t>
  </si>
  <si>
    <t>E 132nd St</t>
  </si>
  <si>
    <t>106-08</t>
  </si>
  <si>
    <t>W 184th St</t>
  </si>
  <si>
    <t>Dongan Pl</t>
  </si>
  <si>
    <t>Avenue D</t>
  </si>
  <si>
    <t>Indian Rd</t>
  </si>
  <si>
    <t>Seaman Ave</t>
  </si>
  <si>
    <t>W 173rd St</t>
  </si>
  <si>
    <t>Payson Ave</t>
  </si>
  <si>
    <t>230-238</t>
  </si>
  <si>
    <t>Great Jones St</t>
  </si>
  <si>
    <t>504-510</t>
  </si>
  <si>
    <t>2808-02</t>
  </si>
  <si>
    <t>W 202nd St</t>
  </si>
  <si>
    <t>628-630</t>
  </si>
  <si>
    <t>W 95th St</t>
  </si>
  <si>
    <t>10A</t>
  </si>
  <si>
    <t>Bank St</t>
  </si>
  <si>
    <t>Jane St</t>
  </si>
  <si>
    <t>Horatio St</t>
  </si>
  <si>
    <t>W 63rd St</t>
  </si>
  <si>
    <t>Charles St</t>
  </si>
  <si>
    <t>4th Ave</t>
  </si>
  <si>
    <t>101-103</t>
  </si>
  <si>
    <t>Laurel Hill Ter</t>
  </si>
  <si>
    <t>South St</t>
  </si>
  <si>
    <t>W 89th St</t>
  </si>
  <si>
    <t>321-325</t>
  </si>
  <si>
    <t>20-22</t>
  </si>
  <si>
    <t>535-533</t>
  </si>
  <si>
    <t>W 84th St</t>
  </si>
  <si>
    <t>W 82nd St</t>
  </si>
  <si>
    <t>Beak St</t>
  </si>
  <si>
    <t>W 90th St</t>
  </si>
  <si>
    <t>286-290</t>
  </si>
  <si>
    <t>Henshaw St</t>
  </si>
  <si>
    <t>W 172nd St</t>
  </si>
  <si>
    <t>W 73rd St</t>
  </si>
  <si>
    <t>E 5th St</t>
  </si>
  <si>
    <t>100-98</t>
  </si>
  <si>
    <t>W 176th St</t>
  </si>
  <si>
    <t>Frederick Douglass</t>
  </si>
  <si>
    <t>208-204</t>
  </si>
  <si>
    <t>Fairview Ave</t>
  </si>
  <si>
    <t>W 85th St</t>
  </si>
  <si>
    <t>Ludlow St</t>
  </si>
  <si>
    <t>554-556</t>
  </si>
  <si>
    <t>violatio_category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</si>
</sst>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m/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8">
    <dxf>
      <numFmt numFmtId="0" formatCode="General"/>
    </dxf>
    <dxf>
      <numFmt numFmtId="164" formatCode="h:mm;@"/>
    </dxf>
    <dxf>
      <numFmt numFmtId="0" formatCode="General"/>
    </dxf>
    <dxf>
      <numFmt numFmtId="165" formatCode="m/d/yy;@"/>
    </dxf>
    <dxf>
      <numFmt numFmtId="0" formatCode="General"/>
    </dxf>
    <dxf>
      <numFmt numFmtId="164" formatCode="h:mm;@"/>
    </dxf>
    <dxf>
      <numFmt numFmtId="0" formatCode="General"/>
    </dxf>
    <dxf>
      <numFmt numFmtId="165" formatCode="m/d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fan/Documents/GitHub/Data_Mining_Final_Project/Maps/data/353164/353164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353164_columns"/>
      <sheetName val="ViolationCodes_match"/>
      <sheetName val="353164_master"/>
    </sheetNames>
    <sheetDataSet>
      <sheetData sheetId="0"/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topher Fan" refreshedDate="41764.928801620372" createdVersion="5" refreshedVersion="5" minRefreshableVersion="3" recordCount="7176">
  <cacheSource type="worksheet">
    <worksheetSource name="Table1"/>
  </cacheSource>
  <cacheFields count="10">
    <cacheField name="summons_number" numFmtId="0">
      <sharedItems containsSemiMixedTypes="0" containsString="0" containsNumber="1" containsInteger="1" minValue="7011598388" maxValue="7998735363"/>
    </cacheField>
    <cacheField name="issue_date" numFmtId="165">
      <sharedItems containsSemiMixedTypes="0" containsNonDate="0" containsDate="1" containsString="0" minDate="2013-10-01T00:00:00" maxDate="2013-11-01T00:00:00" count="31"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</sharedItems>
    </cacheField>
    <cacheField name="violation_code" numFmtId="0">
      <sharedItems containsSemiMixedTypes="0" containsString="0" containsNumber="1" containsInteger="1" minValue="10" maxValue="98"/>
    </cacheField>
    <cacheField name="violation_category" numFmtId="0">
      <sharedItems containsSemiMixedTypes="0" containsString="0" containsNumber="1" containsInteger="1" minValue="1" maxValue="6"/>
    </cacheField>
    <cacheField name="issuer_code" numFmtId="0">
      <sharedItems containsSemiMixedTypes="0" containsString="0" containsNumber="1" containsInteger="1" minValue="345221" maxValue="355710" count="9">
        <n v="349850"/>
        <n v="351997"/>
        <n v="345221"/>
        <n v="354098"/>
        <n v="347489"/>
        <n v="347687"/>
        <n v="355134"/>
        <n v="349570"/>
        <n v="355710"/>
      </sharedItems>
    </cacheField>
    <cacheField name="time_format" numFmtId="164">
      <sharedItems containsSemiMixedTypes="0" containsNonDate="0" containsDate="1" containsString="0" minDate="1899-12-30T05:29:00" maxDate="1899-12-30T18:33:00"/>
    </cacheField>
    <cacheField name="time_number" numFmtId="0">
      <sharedItems containsSemiMixedTypes="0" containsString="0" containsNumber="1" minValue="0.22847222222222222" maxValue="0.7729166666666667"/>
    </cacheField>
    <cacheField name="house_number" numFmtId="0">
      <sharedItems containsBlank="1" containsMixedTypes="1" containsNumber="1" containsInteger="1" minValue="1" maxValue="41958"/>
    </cacheField>
    <cacheField name="street_name" numFmtId="0">
      <sharedItems containsBlank="1"/>
    </cacheField>
    <cacheField name="geo_addres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76">
  <r>
    <n v="7998727550"/>
    <x v="0"/>
    <n v="46"/>
    <n v="3"/>
    <x v="0"/>
    <d v="1899-12-30T11:44:00"/>
    <n v="0.48888888888888887"/>
    <n v="201"/>
    <s v="W 112th St"/>
    <s v="243 Bowery, New York, NY"/>
  </r>
  <r>
    <n v="7998727548"/>
    <x v="0"/>
    <n v="46"/>
    <n v="3"/>
    <x v="0"/>
    <d v="1899-12-30T11:42:00"/>
    <n v="0.48749999999999999"/>
    <n v="210"/>
    <s v="W 112th St"/>
    <s v="282 Lafayette St, New York, NY"/>
  </r>
  <r>
    <n v="7998727536"/>
    <x v="0"/>
    <n v="21"/>
    <n v="1"/>
    <x v="0"/>
    <d v="1899-12-30T11:41:00"/>
    <n v="0.48680555555555555"/>
    <n v="216"/>
    <s v="W 112th St"/>
    <s v="270 Lafayette St, New York, NY"/>
  </r>
  <r>
    <n v="7998727524"/>
    <x v="0"/>
    <n v="21"/>
    <n v="1"/>
    <x v="0"/>
    <d v="1899-12-30T11:38:00"/>
    <n v="0.48472222222222222"/>
    <n v="261"/>
    <s v="W 112th St"/>
    <s v="246 Mott St, New York, NY"/>
  </r>
  <r>
    <n v="7998727512"/>
    <x v="0"/>
    <n v="21"/>
    <n v="1"/>
    <x v="0"/>
    <d v="1899-12-30T11:36:00"/>
    <n v="0.48333333333333334"/>
    <n v="297"/>
    <s v="W 112th St"/>
    <s v="232 Mott St, New York, NY"/>
  </r>
  <r>
    <n v="7998727470"/>
    <x v="0"/>
    <n v="21"/>
    <n v="1"/>
    <x v="0"/>
    <d v="1899-12-30T11:15:00"/>
    <n v="0.46875"/>
    <n v="150"/>
    <s v="Claremont Ave"/>
    <s v="243 Mulberry St, New York, NY"/>
  </r>
  <r>
    <n v="7998727457"/>
    <x v="0"/>
    <n v="21"/>
    <n v="1"/>
    <x v="0"/>
    <d v="1899-12-30T11:10:00"/>
    <n v="0.46527777777777773"/>
    <n v="69"/>
    <s v="Tiemann Pl"/>
    <s v="241 Mulberry St, New York, NY"/>
  </r>
  <r>
    <n v="7998727342"/>
    <x v="0"/>
    <n v="21"/>
    <n v="1"/>
    <x v="0"/>
    <d v="1899-12-30T08:42:00"/>
    <n v="0.36249999999999999"/>
    <n v="281"/>
    <s v="W 150th St"/>
    <s v="205 Mulberry St, New York, NY"/>
  </r>
  <r>
    <n v="7998727330"/>
    <x v="0"/>
    <n v="21"/>
    <n v="1"/>
    <x v="0"/>
    <d v="1899-12-30T08:40:00"/>
    <n v="0.3611111111111111"/>
    <n v="300"/>
    <s v="W 150th St"/>
    <s v="400 Broome St, New York, NY"/>
  </r>
  <r>
    <n v="7998727299"/>
    <x v="0"/>
    <n v="21"/>
    <n v="1"/>
    <x v="0"/>
    <d v="1899-12-30T07:38:00"/>
    <n v="0.31805555555555554"/>
    <n v="556"/>
    <s v="W 114th St"/>
    <s v="49 Crosby St, New York, NY"/>
  </r>
  <r>
    <n v="7998727263"/>
    <x v="0"/>
    <n v="40"/>
    <n v="2"/>
    <x v="0"/>
    <d v="1899-12-30T06:14:00"/>
    <n v="0.25972222222222224"/>
    <n v="118"/>
    <s v="W 109th St"/>
    <s v="128 Crosby St, New York, NY"/>
  </r>
  <r>
    <n v="7998727251"/>
    <x v="0"/>
    <n v="40"/>
    <n v="2"/>
    <x v="0"/>
    <d v="1899-12-30T06:07:00"/>
    <n v="0.25486111111111109"/>
    <n v="115"/>
    <s v="W 106th St"/>
    <s v="126 Crosby St, New York, NY"/>
  </r>
  <r>
    <n v="7998727240"/>
    <x v="0"/>
    <n v="40"/>
    <n v="2"/>
    <x v="0"/>
    <d v="1899-12-30T05:59:00"/>
    <n v="0.24930555555555556"/>
    <n v="109"/>
    <s v="Manhattan Ave"/>
    <s v="281 Lafayette St, New York, NY"/>
  </r>
  <r>
    <n v="7981597833"/>
    <x v="0"/>
    <n v="38"/>
    <n v="5"/>
    <x v="1"/>
    <d v="1899-12-30T14:31:00"/>
    <n v="0.60486111111111118"/>
    <n v="1498"/>
    <s v="3rd Ave"/>
    <s v="199 Bowery, New York, NY"/>
  </r>
  <r>
    <n v="7981597810"/>
    <x v="0"/>
    <n v="38"/>
    <n v="5"/>
    <x v="1"/>
    <d v="1899-12-30T14:24:00"/>
    <n v="0.6"/>
    <n v="203"/>
    <s v="E 86th St"/>
    <s v="6 Delancey St, New York, NY"/>
  </r>
  <r>
    <n v="7981597754"/>
    <x v="0"/>
    <n v="38"/>
    <n v="5"/>
    <x v="1"/>
    <d v="1899-12-30T14:04:00"/>
    <n v="0.58611111111111114"/>
    <n v="1538"/>
    <s v="3rd Ave"/>
    <s v="163 Bowery, New York, NY"/>
  </r>
  <r>
    <n v="7981597730"/>
    <x v="0"/>
    <n v="38"/>
    <n v="5"/>
    <x v="1"/>
    <d v="1899-12-30T13:54:00"/>
    <n v="0.57916666666666672"/>
    <n v="1616"/>
    <s v="3rd Ave"/>
    <s v="178 Bowery, New York, NY"/>
  </r>
  <r>
    <n v="7981597729"/>
    <x v="0"/>
    <n v="38"/>
    <n v="5"/>
    <x v="1"/>
    <d v="1899-12-30T13:47:00"/>
    <n v="0.57430555555555551"/>
    <n v="1650"/>
    <s v="3rd Ave"/>
    <s v="165 Elizabeth St, New York, NY"/>
  </r>
  <r>
    <n v="7981597675"/>
    <x v="0"/>
    <n v="46"/>
    <n v="3"/>
    <x v="1"/>
    <d v="1899-12-30T13:26:00"/>
    <n v="0.55972222222222223"/>
    <n v="1761"/>
    <s v="3rd Ave"/>
    <s v="168 Elizabeth St, New York, NY"/>
  </r>
  <r>
    <n v="7981597651"/>
    <x v="0"/>
    <n v="38"/>
    <n v="5"/>
    <x v="1"/>
    <d v="1899-12-30T13:11:00"/>
    <n v="0.5493055555555556"/>
    <n v="1914"/>
    <s v="3rd Ave"/>
    <s v="8 Spring St, New York, NY"/>
  </r>
  <r>
    <n v="7981597640"/>
    <x v="0"/>
    <n v="46"/>
    <n v="3"/>
    <x v="1"/>
    <d v="1899-12-30T13:07:00"/>
    <n v="0.54652777777777783"/>
    <n v="1936"/>
    <s v="3rd Ave"/>
    <s v="100 Rivington St, New York, NY"/>
  </r>
  <r>
    <n v="7981597638"/>
    <x v="0"/>
    <n v="21"/>
    <n v="1"/>
    <x v="1"/>
    <d v="1899-12-30T11:52:00"/>
    <n v="0.49444444444444446"/>
    <n v="300"/>
    <s v="W 134th St"/>
    <s v="5 Rivington St, New York, NY"/>
  </r>
  <r>
    <n v="7981597602"/>
    <x v="0"/>
    <n v="21"/>
    <n v="1"/>
    <x v="1"/>
    <d v="1899-12-30T11:43:00"/>
    <n v="0.48819444444444443"/>
    <n v="461"/>
    <s v="W 140th St"/>
    <s v="7 Rivington St, New York, NY"/>
  </r>
  <r>
    <n v="7981597596"/>
    <x v="0"/>
    <n v="21"/>
    <n v="1"/>
    <x v="1"/>
    <d v="1899-12-30T11:40:00"/>
    <n v="0.4861111111111111"/>
    <n v="311"/>
    <s v="Convent Ave"/>
    <s v="195 Chrystie St, New York, NY"/>
  </r>
  <r>
    <n v="7981597584"/>
    <x v="0"/>
    <n v="21"/>
    <n v="1"/>
    <x v="1"/>
    <d v="1899-12-30T11:38:00"/>
    <n v="0.48472222222222222"/>
    <n v="425"/>
    <s v="W 144th St"/>
    <s v="174 Forsyth St, New York, NY"/>
  </r>
  <r>
    <n v="7981597572"/>
    <x v="0"/>
    <n v="21"/>
    <n v="1"/>
    <x v="1"/>
    <d v="1899-12-30T11:36:00"/>
    <n v="0.48333333333333334"/>
    <n v="26"/>
    <s v="Hamilton Ter"/>
    <s v="97 Rivington St, New York, NY"/>
  </r>
  <r>
    <n v="7981597547"/>
    <x v="0"/>
    <n v="21"/>
    <n v="1"/>
    <x v="1"/>
    <d v="1899-12-30T11:17:00"/>
    <n v="0.47013888888888888"/>
    <n v="642"/>
    <s v="W 138th St"/>
    <s v="174 Forsyth St, New York, NY"/>
  </r>
  <r>
    <n v="7981597535"/>
    <x v="0"/>
    <n v="21"/>
    <n v="1"/>
    <x v="1"/>
    <d v="1899-12-30T11:16:00"/>
    <n v="0.4694444444444445"/>
    <n v="642"/>
    <s v="W 138th St"/>
    <s v="100 Rivington St, New York, NY"/>
  </r>
  <r>
    <n v="7981597523"/>
    <x v="0"/>
    <n v="21"/>
    <n v="1"/>
    <x v="1"/>
    <d v="1899-12-30T11:15:00"/>
    <n v="0.46875"/>
    <n v="612"/>
    <s v="W 138th St"/>
    <s v="106 Rivington St, New York, NY"/>
  </r>
  <r>
    <n v="7981597500"/>
    <x v="0"/>
    <n v="21"/>
    <n v="1"/>
    <x v="1"/>
    <d v="1899-12-30T11:06:00"/>
    <n v="0.46249999999999997"/>
    <n v="606"/>
    <s v="W 137th St"/>
    <s v="100 Rivington St, New York, NY"/>
  </r>
  <r>
    <n v="7981597481"/>
    <x v="0"/>
    <n v="46"/>
    <n v="3"/>
    <x v="1"/>
    <d v="1899-12-30T10:57:00"/>
    <n v="0.45624999999999999"/>
    <n v="3405"/>
    <s v="Broadway"/>
    <s v="79 Rivington St, New York, NY"/>
  </r>
  <r>
    <n v="7981597470"/>
    <x v="0"/>
    <n v="19"/>
    <n v="2"/>
    <x v="1"/>
    <d v="1899-12-30T10:50:00"/>
    <n v="0.4513888888888889"/>
    <n v="3025"/>
    <s v="Broadway"/>
    <s v="142 Ludlow St, New York, NY"/>
  </r>
  <r>
    <n v="7981597468"/>
    <x v="0"/>
    <n v="19"/>
    <n v="2"/>
    <x v="1"/>
    <d v="1899-12-30T10:50:00"/>
    <n v="0.4513888888888889"/>
    <n v="3025"/>
    <s v="Broadway"/>
    <s v="174 Forsyth St, New York, NY"/>
  </r>
  <r>
    <n v="7981597456"/>
    <x v="0"/>
    <n v="19"/>
    <n v="2"/>
    <x v="1"/>
    <d v="1899-12-30T10:49:00"/>
    <n v="0.45069444444444445"/>
    <n v="3025"/>
    <s v="Broadway"/>
    <s v="108 Rivington St, New York, NY"/>
  </r>
  <r>
    <n v="7981597432"/>
    <x v="0"/>
    <n v="21"/>
    <n v="1"/>
    <x v="1"/>
    <d v="1899-12-30T10:10:00"/>
    <n v="0.4236111111111111"/>
    <n v="126"/>
    <s v="E 126th St"/>
    <s v="174 Forsyth St, New York, NY"/>
  </r>
  <r>
    <n v="7981597407"/>
    <x v="0"/>
    <n v="21"/>
    <n v="1"/>
    <x v="1"/>
    <d v="1899-12-30T09:42:00"/>
    <n v="0.40416666666666662"/>
    <n v="2410"/>
    <s v="Frederick Douglass B"/>
    <s v="109 Norfolk St, New York, NY"/>
  </r>
  <r>
    <n v="7981597377"/>
    <x v="0"/>
    <n v="70"/>
    <n v="5"/>
    <x v="1"/>
    <d v="1899-12-30T09:11:00"/>
    <n v="0.38263888888888892"/>
    <n v="461"/>
    <s v="W 131st St"/>
    <s v="104 Rivington St, New York, NY"/>
  </r>
  <r>
    <n v="7981597365"/>
    <x v="0"/>
    <n v="21"/>
    <n v="1"/>
    <x v="1"/>
    <d v="1899-12-30T09:10:00"/>
    <n v="0.38194444444444442"/>
    <n v="461"/>
    <s v="W 131st St"/>
    <s v="174 Forsyth St, New York, NY"/>
  </r>
  <r>
    <n v="7981597353"/>
    <x v="0"/>
    <n v="21"/>
    <n v="1"/>
    <x v="1"/>
    <d v="1899-12-30T09:09:00"/>
    <n v="0.38125000000000003"/>
    <n v="465"/>
    <s v="W 131st St"/>
    <s v="180 Mott St, New York, NY"/>
  </r>
  <r>
    <n v="7981597304"/>
    <x v="0"/>
    <n v="21"/>
    <n v="1"/>
    <x v="1"/>
    <d v="1899-12-30T08:22:00"/>
    <n v="0.34861111111111115"/>
    <n v="2785"/>
    <s v="Broadway"/>
    <s v="245 Bowery, New York, NY"/>
  </r>
  <r>
    <n v="7981597298"/>
    <x v="0"/>
    <n v="21"/>
    <n v="1"/>
    <x v="1"/>
    <d v="1899-12-30T08:20:00"/>
    <n v="0.34722222222222227"/>
    <n v="2801"/>
    <s v="Broadway"/>
    <s v="180 Mott St, New York, NY"/>
  </r>
  <r>
    <n v="7981597274"/>
    <x v="0"/>
    <n v="19"/>
    <n v="2"/>
    <x v="1"/>
    <d v="1899-12-30T07:51:00"/>
    <n v="0.32708333333333334"/>
    <n v="2950"/>
    <s v="Broadway"/>
    <s v="188 Orchard St, New York, NY"/>
  </r>
  <r>
    <n v="7981597237"/>
    <x v="0"/>
    <n v="74"/>
    <n v="5"/>
    <x v="1"/>
    <d v="1899-12-30T07:15:00"/>
    <n v="0.30208333333333331"/>
    <n v="700"/>
    <s v="Columbus Ave"/>
    <s v="179 E Houston St, New York, NY"/>
  </r>
  <r>
    <n v="7981597225"/>
    <x v="0"/>
    <n v="14"/>
    <n v="2"/>
    <x v="1"/>
    <d v="1899-12-30T07:13:00"/>
    <n v="0.30069444444444443"/>
    <n v="700"/>
    <s v="Columbus Ave"/>
    <s v="170 Ludlow St, New York, NY"/>
  </r>
  <r>
    <n v="7981597201"/>
    <x v="0"/>
    <n v="19"/>
    <n v="2"/>
    <x v="1"/>
    <d v="1899-12-30T06:31:00"/>
    <n v="0.27152777777777776"/>
    <n v="2701"/>
    <s v="Broadway"/>
    <s v="177 E Houston St, New York, NY"/>
  </r>
  <r>
    <n v="7984365908"/>
    <x v="0"/>
    <n v="21"/>
    <n v="1"/>
    <x v="2"/>
    <d v="1899-12-30T11:45:00"/>
    <n v="0.48958333333333331"/>
    <n v="405"/>
    <s v="E 117th St"/>
    <s v="105 Clinton St, New York, NY"/>
  </r>
  <r>
    <n v="7984365891"/>
    <x v="0"/>
    <n v="21"/>
    <n v="1"/>
    <x v="2"/>
    <d v="1899-12-30T11:44:00"/>
    <n v="0.48888888888888887"/>
    <n v="423"/>
    <s v="E 117th St"/>
    <s v="381 Broome St, New York, NY"/>
  </r>
  <r>
    <n v="7984365830"/>
    <x v="0"/>
    <n v="18"/>
    <n v="2"/>
    <x v="2"/>
    <d v="1899-12-30T11:24:00"/>
    <n v="0.47500000000000003"/>
    <n v="1764"/>
    <s v="1st Ave"/>
    <s v="150 Elizabeth St, New York, NY"/>
  </r>
  <r>
    <n v="7984365817"/>
    <x v="0"/>
    <n v="84"/>
    <n v="5"/>
    <x v="2"/>
    <d v="1899-12-30T10:57:00"/>
    <n v="0.45624999999999999"/>
    <n v="1305"/>
    <s v="York Ave"/>
    <s v="183 Chrystie St, New York, NY"/>
  </r>
  <r>
    <n v="7984365805"/>
    <x v="0"/>
    <n v="14"/>
    <n v="2"/>
    <x v="2"/>
    <d v="1899-12-30T10:55:00"/>
    <n v="0.4548611111111111"/>
    <n v="1305"/>
    <s v="York Ave"/>
    <s v="15 Stanton St, New York, NY"/>
  </r>
  <r>
    <n v="7984365696"/>
    <x v="0"/>
    <n v="14"/>
    <n v="2"/>
    <x v="2"/>
    <d v="1899-12-30T09:01:00"/>
    <n v="0.3756944444444445"/>
    <n v="1968"/>
    <s v="2nd Ave"/>
    <s v="177 E Houston St, New York, NY"/>
  </r>
  <r>
    <n v="7984365635"/>
    <x v="0"/>
    <n v="40"/>
    <n v="2"/>
    <x v="2"/>
    <d v="1899-12-30T07:55:00"/>
    <n v="0.3298611111111111"/>
    <n v="234"/>
    <s v="E 78th St"/>
    <s v="203 E Houston St, New York, NY"/>
  </r>
  <r>
    <n v="7984365570"/>
    <x v="0"/>
    <n v="14"/>
    <n v="2"/>
    <x v="2"/>
    <d v="1899-12-30T06:22:00"/>
    <n v="0.26527777777777778"/>
    <n v="1737"/>
    <s v="York Ave"/>
    <s v="125 Orchard St, New York, NY"/>
  </r>
  <r>
    <n v="7972397132"/>
    <x v="0"/>
    <n v="21"/>
    <n v="1"/>
    <x v="3"/>
    <d v="1899-12-30T11:51:00"/>
    <n v="0.49374999999999997"/>
    <n v="70"/>
    <s v="E 118th St"/>
    <s v="222 Bowery, New York, NY"/>
  </r>
  <r>
    <n v="7972397119"/>
    <x v="0"/>
    <n v="21"/>
    <n v="1"/>
    <x v="3"/>
    <d v="1899-12-30T11:46:00"/>
    <n v="0.49027777777777781"/>
    <n v="22"/>
    <s v="E 119th St"/>
    <s v="224 Elizabeth St, New York, NY"/>
  </r>
  <r>
    <n v="7972397065"/>
    <x v="0"/>
    <n v="46"/>
    <n v="3"/>
    <x v="3"/>
    <d v="1899-12-30T11:22:00"/>
    <n v="0.47361111111111115"/>
    <n v="249"/>
    <s v="E 115th St"/>
    <s v="384 Broome St, New York, NY"/>
  </r>
  <r>
    <n v="7972397053"/>
    <x v="0"/>
    <n v="46"/>
    <n v="3"/>
    <x v="3"/>
    <d v="1899-12-30T11:20:00"/>
    <n v="0.47222222222222227"/>
    <n v="249"/>
    <s v="E 115th St"/>
    <s v="241 Bowery, New York, NY"/>
  </r>
  <r>
    <n v="7972397041"/>
    <x v="0"/>
    <n v="10"/>
    <n v="2"/>
    <x v="3"/>
    <d v="1899-12-30T11:00:00"/>
    <n v="0.45833333333333331"/>
    <n v="2235"/>
    <s v="1st Ave"/>
    <s v="270 Bowery, New York, NY"/>
  </r>
  <r>
    <n v="7972397030"/>
    <x v="0"/>
    <n v="16"/>
    <n v="2"/>
    <x v="3"/>
    <d v="1899-12-30T10:55:00"/>
    <n v="0.4548611111111111"/>
    <n v="1955"/>
    <s v="1st Ave"/>
    <s v="93 Clinton St, New York, NY"/>
  </r>
  <r>
    <n v="7972397016"/>
    <x v="0"/>
    <n v="19"/>
    <n v="2"/>
    <x v="3"/>
    <d v="1899-12-30T09:59:00"/>
    <n v="0.41597222222222219"/>
    <n v="1879"/>
    <s v="Madison Ave"/>
    <s v="241 Bowery, New York, NY"/>
  </r>
  <r>
    <n v="7972397004"/>
    <x v="0"/>
    <n v="21"/>
    <n v="1"/>
    <x v="3"/>
    <d v="1899-12-30T09:53:00"/>
    <n v="0.41180555555555554"/>
    <n v="1255"/>
    <s v="5th Ave"/>
    <s v="174 Forsyth St, New York, NY"/>
  </r>
  <r>
    <n v="7972396991"/>
    <x v="0"/>
    <n v="21"/>
    <n v="1"/>
    <x v="3"/>
    <d v="1899-12-30T09:48:00"/>
    <n v="0.40833333333333338"/>
    <n v="1345"/>
    <s v="5th Ave"/>
    <s v="52 Kenmare St, New York, NY"/>
  </r>
  <r>
    <n v="7972396978"/>
    <x v="0"/>
    <n v="21"/>
    <n v="1"/>
    <x v="3"/>
    <d v="1899-12-30T09:11:00"/>
    <n v="0.38263888888888892"/>
    <n v="1050"/>
    <s v="5th Ave"/>
    <s v="153 E Houston St, New York, NY"/>
  </r>
  <r>
    <n v="7972396966"/>
    <x v="0"/>
    <n v="21"/>
    <n v="1"/>
    <x v="3"/>
    <d v="1899-12-30T09:08:00"/>
    <n v="0.38055555555555554"/>
    <n v="1115"/>
    <s v="5th Ave"/>
    <s v="229 Chrystie St, New York, NY"/>
  </r>
  <r>
    <n v="7972396954"/>
    <x v="0"/>
    <n v="21"/>
    <n v="1"/>
    <x v="3"/>
    <d v="1899-12-30T08:43:00"/>
    <n v="0.36319444444444443"/>
    <n v="1565"/>
    <s v="Madison Ave"/>
    <s v="153 E Houston St, New York, NY"/>
  </r>
  <r>
    <n v="7972396942"/>
    <x v="0"/>
    <n v="21"/>
    <n v="1"/>
    <x v="3"/>
    <d v="1899-12-30T08:42:00"/>
    <n v="0.36249999999999999"/>
    <n v="1545"/>
    <s v="Madison Ave"/>
    <s v="173 Elizabeth St, New York, NY"/>
  </r>
  <r>
    <n v="7972396930"/>
    <x v="0"/>
    <n v="21"/>
    <n v="1"/>
    <x v="3"/>
    <d v="1899-12-30T08:40:00"/>
    <n v="0.3611111111111111"/>
    <n v="1514"/>
    <s v="Madison Ave"/>
    <s v="280 Mulberry St, New York, NY"/>
  </r>
  <r>
    <n v="7972396851"/>
    <x v="0"/>
    <n v="21"/>
    <n v="1"/>
    <x v="3"/>
    <d v="1899-12-30T07:39:00"/>
    <n v="0.31875000000000003"/>
    <n v="1689"/>
    <s v="3rd Ave"/>
    <s v="174 Forsyth St, New York, NY"/>
  </r>
  <r>
    <n v="7972396838"/>
    <x v="0"/>
    <n v="14"/>
    <n v="2"/>
    <x v="3"/>
    <d v="1899-12-30T07:27:00"/>
    <n v="0.31041666666666667"/>
    <n v="1772"/>
    <s v="2nd Ave"/>
    <s v="175 Mott St, New York, NY"/>
  </r>
  <r>
    <n v="7972396826"/>
    <x v="0"/>
    <n v="18"/>
    <n v="2"/>
    <x v="3"/>
    <d v="1899-12-30T07:19:00"/>
    <n v="0.30486111111111108"/>
    <n v="2413"/>
    <s v="2nd Ave"/>
    <s v="179 E Houston St, New York, NY"/>
  </r>
  <r>
    <n v="7972396796"/>
    <x v="0"/>
    <n v="16"/>
    <n v="2"/>
    <x v="3"/>
    <d v="1899-12-30T07:09:00"/>
    <n v="0.29791666666666666"/>
    <n v="1955"/>
    <s v="1st Ave"/>
    <s v="174 Forsyth St, New York, NY"/>
  </r>
  <r>
    <n v="7972396772"/>
    <x v="0"/>
    <n v="40"/>
    <n v="2"/>
    <x v="3"/>
    <d v="1899-12-30T06:50:00"/>
    <n v="0.28472222222222221"/>
    <n v="326"/>
    <s v="E 100th St"/>
    <s v="306 Mott St, New York, NY"/>
  </r>
  <r>
    <n v="7972396760"/>
    <x v="0"/>
    <n v="40"/>
    <n v="2"/>
    <x v="3"/>
    <d v="1899-12-30T06:35:00"/>
    <n v="0.27430555555555552"/>
    <n v="225"/>
    <s v="E 115th St"/>
    <s v="174 Forsyth St, New York, NY"/>
  </r>
  <r>
    <n v="7297482778"/>
    <x v="0"/>
    <n v="16"/>
    <n v="2"/>
    <x v="4"/>
    <d v="1899-12-30T08:23:00"/>
    <n v="0.34930555555555554"/>
    <n v="343"/>
    <s v="E 115th St"/>
    <s v="241 Bowery, New York, NY"/>
  </r>
  <r>
    <n v="7297482766"/>
    <x v="0"/>
    <n v="21"/>
    <n v="1"/>
    <x v="4"/>
    <d v="1899-12-30T08:12:00"/>
    <n v="0.34166666666666662"/>
    <n v="108"/>
    <s v="E 116th St"/>
    <s v="177 E Houston St, New York, NY"/>
  </r>
  <r>
    <n v="7297482754"/>
    <x v="0"/>
    <n v="21"/>
    <n v="1"/>
    <x v="4"/>
    <d v="1899-12-30T08:07:00"/>
    <n v="0.33819444444444446"/>
    <n v="2009"/>
    <s v="Lexington Ave"/>
    <s v="73-78 E Houston St, New York, NY"/>
  </r>
  <r>
    <n v="7297482742"/>
    <x v="0"/>
    <n v="70"/>
    <n v="5"/>
    <x v="4"/>
    <d v="1899-12-30T08:06:00"/>
    <n v="0.33749999999999997"/>
    <n v="2009"/>
    <s v="Lexington Ave"/>
    <s v="232 Mercer St, New York, NY"/>
  </r>
  <r>
    <n v="7297482729"/>
    <x v="0"/>
    <n v="21"/>
    <n v="1"/>
    <x v="4"/>
    <d v="1899-12-30T07:37:00"/>
    <n v="0.31736111111111115"/>
    <n v="1356"/>
    <s v="3rd Ave"/>
    <s v="307 Mott St, New York, NY"/>
  </r>
  <r>
    <n v="7297482717"/>
    <x v="0"/>
    <n v="21"/>
    <n v="1"/>
    <x v="4"/>
    <d v="1899-12-30T07:36:00"/>
    <n v="0.31666666666666665"/>
    <n v="1345"/>
    <s v="3rd Ave"/>
    <s v="177 E Houston St, New York, NY"/>
  </r>
  <r>
    <n v="7297482687"/>
    <x v="0"/>
    <n v="14"/>
    <n v="2"/>
    <x v="4"/>
    <d v="1899-12-30T07:06:00"/>
    <n v="0.29583333333333334"/>
    <n v="1611"/>
    <s v="2nd Ave"/>
    <s v="42 Rivington St, New York, NY"/>
  </r>
  <r>
    <n v="7297482663"/>
    <x v="0"/>
    <n v="84"/>
    <n v="5"/>
    <x v="4"/>
    <d v="1899-12-30T06:29:00"/>
    <n v="0.27013888888888887"/>
    <n v="1331"/>
    <s v="1st Ave"/>
    <s v="109 Norfolk St, New York, NY"/>
  </r>
  <r>
    <n v="7297482651"/>
    <x v="0"/>
    <n v="10"/>
    <n v="2"/>
    <x v="4"/>
    <d v="1899-12-30T06:28:00"/>
    <n v="0.26944444444444443"/>
    <n v="1331"/>
    <s v="1st Ave"/>
    <s v="109 Norfolk St, New York, NY"/>
  </r>
  <r>
    <n v="7297482638"/>
    <x v="0"/>
    <n v="40"/>
    <n v="2"/>
    <x v="4"/>
    <d v="1899-12-30T06:02:00"/>
    <n v="0.25138888888888888"/>
    <n v="322"/>
    <s v="E 66th St"/>
    <s v="248 Bowery, New York, NY"/>
  </r>
  <r>
    <n v="7297482614"/>
    <x v="0"/>
    <n v="20"/>
    <n v="2"/>
    <x v="4"/>
    <d v="1899-12-30T05:41:00"/>
    <n v="0.23680555555555557"/>
    <n v="2032"/>
    <s v="2nd Ave"/>
    <s v="8 E 1st St, New York, NY"/>
  </r>
  <r>
    <n v="7349483843"/>
    <x v="0"/>
    <n v="14"/>
    <n v="2"/>
    <x v="5"/>
    <d v="1899-12-30T07:48:00"/>
    <n v="0.32500000000000001"/>
    <n v="1"/>
    <s v="W 53rd St"/>
    <s v="178 Mulberry St, New York, NY"/>
  </r>
  <r>
    <n v="7349483831"/>
    <x v="0"/>
    <n v="14"/>
    <n v="2"/>
    <x v="5"/>
    <d v="1899-12-30T07:43:00"/>
    <n v="0.3215277777777778"/>
    <n v="25"/>
    <s v="W 54th St"/>
    <s v="232 Mercer St, New York, NY"/>
  </r>
  <r>
    <n v="7349483739"/>
    <x v="0"/>
    <n v="14"/>
    <n v="2"/>
    <x v="5"/>
    <d v="1899-12-30T06:18:00"/>
    <n v="0.26250000000000001"/>
    <n v="520"/>
    <s v="5th Ave"/>
    <s v="235 Bowery, New York, NY"/>
  </r>
  <r>
    <n v="7349483697"/>
    <x v="0"/>
    <n v="13"/>
    <n v="2"/>
    <x v="5"/>
    <d v="1899-12-30T05:59:00"/>
    <n v="0.24930555555555556"/>
    <n v="405"/>
    <s v="Lexington Ave"/>
    <s v="8 E 1st St, New York, NY"/>
  </r>
  <r>
    <n v="7349483685"/>
    <x v="0"/>
    <n v="14"/>
    <n v="2"/>
    <x v="5"/>
    <d v="1899-12-30T05:51:00"/>
    <n v="0.24374999999999999"/>
    <n v="425"/>
    <s v="Lexington Ave"/>
    <s v="178 Mulberry St, New York, NY"/>
  </r>
  <r>
    <n v="7349484264"/>
    <x v="0"/>
    <n v="38"/>
    <n v="5"/>
    <x v="5"/>
    <d v="1899-12-30T14:59:00"/>
    <n v="0.62430555555555556"/>
    <n v="1675"/>
    <s v="3rd Ave"/>
    <s v="269 Bowery, New York, NY"/>
  </r>
  <r>
    <n v="7349484240"/>
    <x v="0"/>
    <n v="14"/>
    <n v="2"/>
    <x v="5"/>
    <d v="1899-12-30T14:07:00"/>
    <n v="0.58819444444444446"/>
    <n v="115"/>
    <s v="E 54th St"/>
    <s v="241 Bowery, New York, NY"/>
  </r>
  <r>
    <n v="7349484173"/>
    <x v="0"/>
    <n v="31"/>
    <n v="2"/>
    <x v="5"/>
    <d v="1899-12-30T13:45:00"/>
    <n v="0.57291666666666663"/>
    <n v="551"/>
    <s v="Madison Ave"/>
    <s v="262 Mott St, New York, NY"/>
  </r>
  <r>
    <n v="7349484161"/>
    <x v="0"/>
    <n v="31"/>
    <n v="2"/>
    <x v="5"/>
    <d v="1899-12-30T13:43:00"/>
    <n v="0.57152777777777775"/>
    <n v="555"/>
    <s v="Madison Ave"/>
    <s v="178 Mulberry St, New York, NY"/>
  </r>
  <r>
    <n v="7349484150"/>
    <x v="0"/>
    <n v="47"/>
    <n v="3"/>
    <x v="5"/>
    <d v="1899-12-30T13:37:00"/>
    <n v="0.56736111111111109"/>
    <n v="625"/>
    <s v="Madison Ave"/>
    <s v="235 Bowery, New York, NY"/>
  </r>
  <r>
    <n v="7349484136"/>
    <x v="0"/>
    <n v="46"/>
    <n v="3"/>
    <x v="5"/>
    <d v="1899-12-30T13:33:00"/>
    <n v="0.56458333333333333"/>
    <n v="55"/>
    <s v="E 59th St"/>
    <s v="280 Mulberry St, New York, NY"/>
  </r>
  <r>
    <n v="7349484100"/>
    <x v="0"/>
    <n v="14"/>
    <n v="2"/>
    <x v="5"/>
    <d v="1899-12-30T13:22:00"/>
    <n v="0.55694444444444446"/>
    <n v="16"/>
    <s v="E 60th St"/>
    <s v="183 Chrystie St, New York, NY"/>
  </r>
  <r>
    <n v="7349484094"/>
    <x v="0"/>
    <n v="14"/>
    <n v="2"/>
    <x v="5"/>
    <d v="1899-12-30T13:20:00"/>
    <n v="0.55555555555555558"/>
    <n v="16"/>
    <s v="E 60th St"/>
    <s v="235 Bowery, New York, NY"/>
  </r>
  <r>
    <n v="7349484082"/>
    <x v="0"/>
    <n v="14"/>
    <n v="2"/>
    <x v="5"/>
    <d v="1899-12-30T13:16:00"/>
    <n v="0.55277777777777781"/>
    <n v="46"/>
    <s v="E 61st St"/>
    <s v="235 Bowery, New York, NY"/>
  </r>
  <r>
    <n v="7349484045"/>
    <x v="0"/>
    <n v="69"/>
    <n v="5"/>
    <x v="5"/>
    <d v="1899-12-30T10:50:00"/>
    <n v="0.4513888888888889"/>
    <n v="230"/>
    <s v="E 48th St"/>
    <s v="179 Lafayette St, New York, NY"/>
  </r>
  <r>
    <n v="7349484008"/>
    <x v="0"/>
    <n v="71"/>
    <n v="5"/>
    <x v="5"/>
    <d v="1899-12-30T10:06:00"/>
    <n v="0.42083333333333334"/>
    <n v="144"/>
    <s v="E 44th St"/>
    <s v="306 Mott St, New York, NY"/>
  </r>
  <r>
    <n v="7349483960"/>
    <x v="0"/>
    <n v="14"/>
    <n v="2"/>
    <x v="5"/>
    <d v="1899-12-30T09:19:00"/>
    <n v="0.38819444444444445"/>
    <n v="320"/>
    <s v="Park Ave"/>
    <s v="241 Bowery, New York, NY"/>
  </r>
  <r>
    <n v="7349483946"/>
    <x v="0"/>
    <n v="14"/>
    <n v="2"/>
    <x v="5"/>
    <d v="1899-12-30T09:05:00"/>
    <n v="0.37847222222222227"/>
    <n v="65"/>
    <s v="E 54th St"/>
    <s v="330 Lafayette St, New York, NY"/>
  </r>
  <r>
    <n v="7349483934"/>
    <x v="0"/>
    <n v="47"/>
    <n v="3"/>
    <x v="5"/>
    <d v="1899-12-30T08:39:00"/>
    <n v="0.36041666666666666"/>
    <n v="40"/>
    <s v="E 58th St"/>
    <s v="306 Mott St, New York, NY"/>
  </r>
  <r>
    <n v="7349483892"/>
    <x v="0"/>
    <n v="47"/>
    <n v="3"/>
    <x v="5"/>
    <d v="1899-12-30T08:10:00"/>
    <n v="0.34027777777777773"/>
    <n v="22"/>
    <s v="E 54th St"/>
    <s v="302-4 Mott St, New York, NY"/>
  </r>
  <r>
    <n v="7349483880"/>
    <x v="0"/>
    <n v="47"/>
    <n v="3"/>
    <x v="5"/>
    <d v="1899-12-30T08:02:00"/>
    <n v="0.3347222222222222"/>
    <n v="1389"/>
    <s v="6th Ave"/>
    <s v="241 Bowery, New York, NY"/>
  </r>
  <r>
    <n v="7349483867"/>
    <x v="0"/>
    <n v="47"/>
    <n v="3"/>
    <x v="5"/>
    <d v="1899-12-30T07:53:00"/>
    <n v="0.32847222222222222"/>
    <n v="25"/>
    <s v="W 53rd St"/>
    <s v="269 Bowery, New York, NY"/>
  </r>
  <r>
    <n v="7333873742"/>
    <x v="0"/>
    <n v="21"/>
    <n v="1"/>
    <x v="6"/>
    <d v="1899-12-30T11:47:00"/>
    <n v="0.4909722222222222"/>
    <n v="20"/>
    <s v="Paladino Ave"/>
    <s v="324 Lafayette St, New York, NY"/>
  </r>
  <r>
    <n v="7333873717"/>
    <x v="0"/>
    <n v="21"/>
    <n v="1"/>
    <x v="6"/>
    <d v="1899-12-30T11:37:00"/>
    <n v="0.48402777777777778"/>
    <n v="433"/>
    <s v="E 114th St"/>
    <s v="176 Elizabeth St, New York, NY"/>
  </r>
  <r>
    <n v="7333873663"/>
    <x v="0"/>
    <n v="16"/>
    <n v="2"/>
    <x v="6"/>
    <d v="1899-12-30T09:30:00"/>
    <n v="0.39583333333333331"/>
    <n v="2252"/>
    <s v="2nd Ave"/>
    <s v="7 Great Jones St, New York, NY"/>
  </r>
  <r>
    <n v="7333873651"/>
    <x v="0"/>
    <n v="21"/>
    <n v="1"/>
    <x v="6"/>
    <d v="1899-12-30T09:14:00"/>
    <n v="0.38472222222222219"/>
    <n v="52"/>
    <s v="St Nicholas Pl"/>
    <s v="310 Bowery, New York, NY"/>
  </r>
  <r>
    <n v="7333873640"/>
    <x v="0"/>
    <n v="48"/>
    <n v="3"/>
    <x v="6"/>
    <d v="1899-12-30T09:13:00"/>
    <n v="0.3840277777777778"/>
    <n v="33"/>
    <s v="St Nicholas Pl"/>
    <s v="357 Lafayette St, New York, NY"/>
  </r>
  <r>
    <n v="7333873638"/>
    <x v="0"/>
    <n v="21"/>
    <n v="1"/>
    <x v="6"/>
    <d v="1899-12-30T09:10:00"/>
    <n v="0.38194444444444442"/>
    <n v="772"/>
    <s v="St Nicholas Ave"/>
    <s v="276 Bowery, New York, NY"/>
  </r>
  <r>
    <n v="7333873602"/>
    <x v="0"/>
    <n v="14"/>
    <n v="2"/>
    <x v="6"/>
    <d v="1899-12-30T08:57:00"/>
    <n v="0.37291666666666662"/>
    <n v="644"/>
    <s v="W 132nd St"/>
    <s v="269 Bowery, New York, NY"/>
  </r>
  <r>
    <n v="7333873596"/>
    <x v="0"/>
    <n v="51"/>
    <n v="3"/>
    <x v="6"/>
    <d v="1899-12-30T08:55:00"/>
    <n v="0.37152777777777773"/>
    <n v="641"/>
    <s v="W 131st St"/>
    <s v="241 Mulberry St, New York, NY"/>
  </r>
  <r>
    <n v="7333873572"/>
    <x v="0"/>
    <n v="21"/>
    <n v="1"/>
    <x v="6"/>
    <d v="1899-12-30T08:49:00"/>
    <n v="0.36736111111111108"/>
    <n v="530"/>
    <s v="W 133rd St"/>
    <s v="87 E Houston St, New York, NY"/>
  </r>
  <r>
    <n v="7333873547"/>
    <x v="0"/>
    <n v="14"/>
    <n v="2"/>
    <x v="6"/>
    <d v="1899-12-30T08:31:00"/>
    <n v="0.35486111111111113"/>
    <n v="622"/>
    <s v="W 132nd St"/>
    <s v="183 Chrystie St, New York, NY"/>
  </r>
  <r>
    <n v="7333873535"/>
    <x v="0"/>
    <n v="14"/>
    <n v="2"/>
    <x v="6"/>
    <d v="1899-12-30T08:30:00"/>
    <n v="0.35416666666666669"/>
    <n v="620"/>
    <s v="W 132nd St"/>
    <s v="269 Bowery, New York, NY"/>
  </r>
  <r>
    <n v="7333873523"/>
    <x v="0"/>
    <n v="14"/>
    <n v="2"/>
    <x v="6"/>
    <d v="1899-12-30T08:28:00"/>
    <n v="0.3527777777777778"/>
    <n v="620"/>
    <s v="W 132nd St"/>
    <s v="190 Elizabeth St, New York, NY"/>
  </r>
  <r>
    <n v="7333873511"/>
    <x v="0"/>
    <n v="14"/>
    <n v="2"/>
    <x v="6"/>
    <d v="1899-12-30T08:27:00"/>
    <n v="0.3520833333333333"/>
    <n v="622"/>
    <s v="W 132nd St"/>
    <s v="678 Broadway, New York, NY"/>
  </r>
  <r>
    <n v="7333873500"/>
    <x v="0"/>
    <n v="14"/>
    <n v="2"/>
    <x v="6"/>
    <d v="1899-12-30T08:25:00"/>
    <n v="0.35069444444444442"/>
    <n v="644"/>
    <s v="W 132nd St"/>
    <s v="288 Mulberry St, New York, NY"/>
  </r>
  <r>
    <n v="7333873481"/>
    <x v="0"/>
    <n v="14"/>
    <n v="2"/>
    <x v="6"/>
    <d v="1899-12-30T08:22:00"/>
    <n v="0.34861111111111115"/>
    <n v="622"/>
    <s v="W 132nd St"/>
    <s v="4 Rivington St, New York, NY"/>
  </r>
  <r>
    <n v="7333873470"/>
    <x v="0"/>
    <n v="14"/>
    <n v="2"/>
    <x v="6"/>
    <d v="1899-12-30T08:21:00"/>
    <n v="0.34791666666666665"/>
    <n v="620"/>
    <s v="W 132nd St"/>
    <s v="300 Elizabeth St, New York, NY"/>
  </r>
  <r>
    <n v="7333873432"/>
    <x v="0"/>
    <n v="21"/>
    <n v="1"/>
    <x v="6"/>
    <d v="1899-12-30T08:08:00"/>
    <n v="0.33888888888888885"/>
    <n v="521"/>
    <s v="W 146th St"/>
    <s v="296 Bowery, New York, NY"/>
  </r>
  <r>
    <n v="7333873420"/>
    <x v="0"/>
    <n v="21"/>
    <n v="1"/>
    <x v="6"/>
    <d v="1899-12-30T08:06:00"/>
    <n v="0.33749999999999997"/>
    <n v="541"/>
    <s v="W 145th St"/>
    <s v="351 Bowery, New York, NY"/>
  </r>
  <r>
    <n v="7333873419"/>
    <x v="0"/>
    <n v="21"/>
    <n v="1"/>
    <x v="6"/>
    <d v="1899-12-30T07:46:00"/>
    <n v="0.32361111111111113"/>
    <n v="3512"/>
    <s v="Broadway"/>
    <s v="235 Bowery, New York, NY"/>
  </r>
  <r>
    <n v="7333873407"/>
    <x v="0"/>
    <n v="14"/>
    <n v="2"/>
    <x v="6"/>
    <d v="1899-12-30T07:42:00"/>
    <n v="0.32083333333333336"/>
    <n v="3300"/>
    <s v="Broadway"/>
    <s v="19 Bond St, New York, NY"/>
  </r>
  <r>
    <n v="7333873390"/>
    <x v="0"/>
    <n v="21"/>
    <n v="1"/>
    <x v="6"/>
    <d v="1899-12-30T07:40:00"/>
    <n v="0.31944444444444448"/>
    <n v="3270"/>
    <s v="Broadway"/>
    <s v="306 Elizabeth St, New York, NY"/>
  </r>
  <r>
    <n v="7333873365"/>
    <x v="0"/>
    <n v="21"/>
    <n v="1"/>
    <x v="6"/>
    <d v="1899-12-30T07:36:00"/>
    <n v="0.31666666666666665"/>
    <n v="3210"/>
    <s v="Broadway"/>
    <s v="163 Mercer St, New York, NY"/>
  </r>
  <r>
    <n v="7333873330"/>
    <x v="0"/>
    <n v="16"/>
    <n v="2"/>
    <x v="6"/>
    <d v="1899-12-30T06:06:00"/>
    <n v="0.25416666666666665"/>
    <n v="4249"/>
    <s v="Broadway"/>
    <s v="52 Prince St, New York, NY"/>
  </r>
  <r>
    <n v="7333873328"/>
    <x v="0"/>
    <n v="40"/>
    <n v="2"/>
    <x v="6"/>
    <d v="1899-12-30T05:59:00"/>
    <n v="0.24930555555555556"/>
    <n v="1210"/>
    <s v="St Nicholas Ave"/>
    <s v="300 Bowery, New York, NY"/>
  </r>
  <r>
    <n v="7297483047"/>
    <x v="0"/>
    <n v="21"/>
    <n v="1"/>
    <x v="4"/>
    <d v="1899-12-30T11:48:00"/>
    <n v="0.4916666666666667"/>
    <n v="20"/>
    <s v="Paladino Ave"/>
    <s v="300 Bowery, New York, NY"/>
  </r>
  <r>
    <n v="7297483035"/>
    <x v="0"/>
    <n v="21"/>
    <n v="1"/>
    <x v="4"/>
    <d v="1899-12-30T11:45:00"/>
    <n v="0.48958333333333331"/>
    <n v="50"/>
    <s v="Paladino Ave"/>
    <s v="241 Bowery, New York, NY"/>
  </r>
  <r>
    <n v="7297483023"/>
    <x v="0"/>
    <n v="21"/>
    <n v="1"/>
    <x v="4"/>
    <d v="1899-12-30T11:40:00"/>
    <n v="0.4861111111111111"/>
    <n v="524"/>
    <s v="E 119th St"/>
    <s v="299 Bowery, New York, NY"/>
  </r>
  <r>
    <n v="7297482985"/>
    <x v="0"/>
    <n v="71"/>
    <n v="5"/>
    <x v="4"/>
    <d v="1899-12-30T10:36:00"/>
    <n v="0.44166666666666665"/>
    <n v="158"/>
    <s v="E 92nd St"/>
    <s v="58 E 1st St, New York, NY"/>
  </r>
  <r>
    <n v="7297482973"/>
    <x v="0"/>
    <n v="20"/>
    <n v="2"/>
    <x v="4"/>
    <d v="1899-12-30T10:35:00"/>
    <n v="0.44097222222222227"/>
    <n v="158"/>
    <s v="E 92nd St"/>
    <s v="40 Bond St, New York, NY"/>
  </r>
  <r>
    <n v="7297482950"/>
    <x v="0"/>
    <n v="21"/>
    <n v="1"/>
    <x v="4"/>
    <d v="1899-12-30T10:14:00"/>
    <n v="0.42638888888888887"/>
    <n v="2060"/>
    <s v="2nd Ave"/>
    <s v="50 Bond St, New York, NY"/>
  </r>
  <r>
    <n v="7297482924"/>
    <x v="0"/>
    <n v="21"/>
    <n v="1"/>
    <x v="4"/>
    <d v="1899-12-30T10:07:00"/>
    <n v="0.42152777777777778"/>
    <n v="2154"/>
    <s v="2nd Ave"/>
    <s v="310 Bowery, New York, NY"/>
  </r>
  <r>
    <n v="7297482912"/>
    <x v="0"/>
    <n v="21"/>
    <n v="1"/>
    <x v="4"/>
    <d v="1899-12-30T09:42:00"/>
    <n v="0.40416666666666662"/>
    <n v="311"/>
    <s v="E 109th St"/>
    <s v="210 Elizabeth St, New York, NY"/>
  </r>
  <r>
    <n v="7297482900"/>
    <x v="0"/>
    <n v="21"/>
    <n v="1"/>
    <x v="4"/>
    <d v="1899-12-30T09:40:00"/>
    <n v="0.40277777777777773"/>
    <n v="334"/>
    <s v="E 108th St"/>
    <s v="670 Broadway, New York, NY"/>
  </r>
  <r>
    <n v="7297482870"/>
    <x v="0"/>
    <n v="21"/>
    <n v="1"/>
    <x v="4"/>
    <d v="1899-12-30T09:36:00"/>
    <n v="0.39999999999999997"/>
    <n v="324"/>
    <s v="E 108th St"/>
    <s v="49 Bond St, New York, NY"/>
  </r>
  <r>
    <n v="7297482857"/>
    <x v="0"/>
    <n v="38"/>
    <n v="5"/>
    <x v="4"/>
    <d v="1899-12-30T09:26:00"/>
    <n v="0.39305555555555555"/>
    <n v="1700"/>
    <s v="1st Ave"/>
    <s v="245 Elizabeth St, New York, NY"/>
  </r>
  <r>
    <n v="7297482791"/>
    <x v="0"/>
    <n v="21"/>
    <n v="1"/>
    <x v="4"/>
    <d v="1899-12-30T08:38:00"/>
    <n v="0.35972222222222222"/>
    <n v="1795"/>
    <s v="Lexington Ave"/>
    <s v="57 Bond St, New York, NY"/>
  </r>
  <r>
    <n v="7297482780"/>
    <x v="0"/>
    <n v="21"/>
    <n v="1"/>
    <x v="4"/>
    <d v="1899-12-30T08:36:00"/>
    <n v="0.35833333333333334"/>
    <n v="1850"/>
    <s v="Lexington Ave"/>
    <s v="67 Prince St, New York, NY"/>
  </r>
  <r>
    <n v="7097828535"/>
    <x v="0"/>
    <n v="21"/>
    <n v="1"/>
    <x v="7"/>
    <d v="1899-12-30T11:09:00"/>
    <n v="0.46458333333333335"/>
    <n v="505"/>
    <s v="W 142nd St"/>
    <s v="4 Rivington St, New York, NY"/>
  </r>
  <r>
    <n v="7097828523"/>
    <x v="0"/>
    <n v="19"/>
    <n v="2"/>
    <x v="7"/>
    <d v="1899-12-30T09:59:00"/>
    <n v="0.41597222222222219"/>
    <n v="380"/>
    <s v="Lenox Ave"/>
    <s v="306 Bowery, New York, NY"/>
  </r>
  <r>
    <n v="7097828493"/>
    <x v="0"/>
    <n v="21"/>
    <n v="1"/>
    <x v="7"/>
    <d v="1899-12-30T09:47:00"/>
    <n v="0.40763888888888888"/>
    <n v="14"/>
    <s v="W 130th St"/>
    <s v="229 Chrystie St, New York, NY"/>
  </r>
  <r>
    <n v="7097828481"/>
    <x v="0"/>
    <n v="21"/>
    <n v="1"/>
    <x v="7"/>
    <d v="1899-12-30T09:45:00"/>
    <n v="0.40625"/>
    <n v="42"/>
    <s v="W 130th St"/>
    <s v="95 E Houston St, New York, NY"/>
  </r>
  <r>
    <n v="7097828470"/>
    <x v="0"/>
    <n v="21"/>
    <n v="1"/>
    <x v="7"/>
    <d v="1899-12-30T09:40:00"/>
    <n v="0.40277777777777773"/>
    <n v="54"/>
    <s v="W 128th St"/>
    <s v="70 Prince St, New York, NY"/>
  </r>
  <r>
    <n v="7097828468"/>
    <x v="0"/>
    <n v="21"/>
    <n v="1"/>
    <x v="7"/>
    <d v="1899-12-30T09:38:00"/>
    <n v="0.40138888888888885"/>
    <n v="79"/>
    <s v="W 128th St"/>
    <s v="47 E 1st St, New York, NY"/>
  </r>
  <r>
    <n v="7097828456"/>
    <x v="0"/>
    <n v="21"/>
    <n v="1"/>
    <x v="7"/>
    <d v="1899-12-30T09:36:00"/>
    <n v="0.39999999999999997"/>
    <n v="100"/>
    <s v="W 128th St"/>
    <s v="306 Mott St, New York, NY"/>
  </r>
  <r>
    <n v="7097828432"/>
    <x v="0"/>
    <n v="21"/>
    <n v="1"/>
    <x v="7"/>
    <d v="1899-12-30T09:14:00"/>
    <n v="0.38472222222222219"/>
    <n v="470"/>
    <s v="W 126th St"/>
    <s v="229 Chrystie St, New York, NY"/>
  </r>
  <r>
    <n v="7097828420"/>
    <x v="0"/>
    <n v="21"/>
    <n v="1"/>
    <x v="7"/>
    <d v="1899-12-30T09:07:00"/>
    <n v="0.37986111111111115"/>
    <n v="88"/>
    <s v="Convent Ave"/>
    <s v="285 Mott St, New York, NY"/>
  </r>
  <r>
    <n v="7097828407"/>
    <x v="0"/>
    <n v="21"/>
    <n v="1"/>
    <x v="7"/>
    <d v="1899-12-30T08:47:00"/>
    <n v="0.3659722222222222"/>
    <n v="208"/>
    <s v="W 119th St"/>
    <s v="306 Mott St, New York, NY"/>
  </r>
  <r>
    <n v="7097828390"/>
    <x v="0"/>
    <n v="21"/>
    <n v="1"/>
    <x v="7"/>
    <d v="1899-12-30T08:46:00"/>
    <n v="0.36527777777777781"/>
    <n v="208"/>
    <s v="W 119th St"/>
    <s v="268 Bowery, New York, NY"/>
  </r>
  <r>
    <n v="7097828377"/>
    <x v="0"/>
    <n v="21"/>
    <n v="1"/>
    <x v="7"/>
    <d v="1899-12-30T08:42:00"/>
    <n v="0.36249999999999999"/>
    <n v="243"/>
    <s v="W 120th St"/>
    <s v="184 Forsyth St, New York, NY"/>
  </r>
  <r>
    <n v="7097828365"/>
    <x v="0"/>
    <n v="21"/>
    <n v="1"/>
    <x v="7"/>
    <d v="1899-12-30T08:41:00"/>
    <n v="0.36180555555555555"/>
    <n v="241"/>
    <s v="W 120th St"/>
    <s v="229 Chrystie St, New York, NY"/>
  </r>
  <r>
    <n v="7097828353"/>
    <x v="0"/>
    <n v="21"/>
    <n v="1"/>
    <x v="7"/>
    <d v="1899-12-30T08:38:00"/>
    <n v="0.35972222222222222"/>
    <n v="454"/>
    <s v="Manhattan Ave"/>
    <s v="87 E Houston St, New York, NY"/>
  </r>
  <r>
    <n v="7097828341"/>
    <x v="0"/>
    <n v="21"/>
    <n v="1"/>
    <x v="7"/>
    <d v="1899-12-30T08:36:00"/>
    <n v="0.35833333333333334"/>
    <n v="317"/>
    <s v="W 120th St"/>
    <s v="274 Bowery, New York, NY"/>
  </r>
  <r>
    <n v="7097828330"/>
    <x v="0"/>
    <n v="21"/>
    <n v="1"/>
    <x v="7"/>
    <d v="1899-12-30T08:16:00"/>
    <n v="0.3444444444444445"/>
    <s v="558-560"/>
    <s v="W 148th St"/>
    <s v="229 Chrystie St, New York, NY"/>
  </r>
  <r>
    <n v="7097828328"/>
    <x v="0"/>
    <n v="21"/>
    <n v="1"/>
    <x v="7"/>
    <d v="1899-12-30T08:13:00"/>
    <n v="0.34236111111111112"/>
    <n v="561"/>
    <s v="W 149th St"/>
    <s v="300 Bowery, New York, NY"/>
  </r>
  <r>
    <n v="7097828316"/>
    <x v="0"/>
    <n v="21"/>
    <n v="1"/>
    <x v="7"/>
    <d v="1899-12-30T08:12:00"/>
    <n v="0.34166666666666662"/>
    <n v="558"/>
    <s v="W 149th St"/>
    <s v="302-4 Mott St, New York, NY"/>
  </r>
  <r>
    <n v="7097828286"/>
    <x v="0"/>
    <n v="21"/>
    <n v="1"/>
    <x v="7"/>
    <d v="1899-12-30T07:06:00"/>
    <n v="0.29583333333333334"/>
    <n v="870"/>
    <s v="Columbus Ave"/>
    <s v="177 E Houston St, New York, NY"/>
  </r>
  <r>
    <n v="7097828274"/>
    <x v="0"/>
    <n v="10"/>
    <n v="2"/>
    <x v="7"/>
    <d v="1899-12-30T06:57:00"/>
    <n v="0.28958333333333336"/>
    <n v="903"/>
    <s v="Columbus Ave"/>
    <s v="174 Forsyth St, New York, NY"/>
  </r>
  <r>
    <n v="7097828614"/>
    <x v="0"/>
    <n v="21"/>
    <n v="1"/>
    <x v="7"/>
    <d v="1899-12-30T11:56:00"/>
    <n v="0.49722222222222223"/>
    <n v="140"/>
    <s v="W 140th St"/>
    <s v="87 E Houston St, New York, NY"/>
  </r>
  <r>
    <n v="7097828602"/>
    <x v="0"/>
    <n v="21"/>
    <n v="1"/>
    <x v="7"/>
    <d v="1899-12-30T11:49:00"/>
    <n v="0.49236111111111108"/>
    <n v="145"/>
    <s v="W 138th St"/>
    <s v="170 Mercer St, New York, NY"/>
  </r>
  <r>
    <n v="7984365880"/>
    <x v="0"/>
    <n v="21"/>
    <n v="1"/>
    <x v="2"/>
    <d v="1899-12-30T11:42:00"/>
    <n v="0.48749999999999999"/>
    <n v="435"/>
    <s v="E 117th St"/>
    <s v="296 Bowery, New York, NY"/>
  </r>
  <r>
    <n v="7984365878"/>
    <x v="0"/>
    <n v="21"/>
    <n v="1"/>
    <x v="2"/>
    <d v="1899-12-30T11:40:00"/>
    <n v="0.4861111111111111"/>
    <n v="345"/>
    <s v="Pleasant Ave"/>
    <s v="290 Elizabeth St, New York, NY"/>
  </r>
  <r>
    <n v="7984365866"/>
    <x v="0"/>
    <n v="21"/>
    <n v="1"/>
    <x v="2"/>
    <d v="1899-12-30T11:39:00"/>
    <n v="0.48541666666666666"/>
    <n v="320"/>
    <s v="Pleasant Ave"/>
    <s v="631 Broadway, New York, NY"/>
  </r>
  <r>
    <n v="7984365854"/>
    <x v="0"/>
    <n v="14"/>
    <n v="2"/>
    <x v="2"/>
    <d v="1899-12-30T11:32:00"/>
    <n v="0.48055555555555557"/>
    <n v="2080"/>
    <s v="1st Ave"/>
    <s v="177 E Houston St, New York, NY"/>
  </r>
  <r>
    <n v="7984365842"/>
    <x v="0"/>
    <n v="84"/>
    <n v="5"/>
    <x v="2"/>
    <d v="1899-12-30T11:25:00"/>
    <n v="0.47569444444444442"/>
    <n v="1764"/>
    <s v="1st Ave"/>
    <s v="235 Bowery, New York, NY"/>
  </r>
  <r>
    <n v="7984365829"/>
    <x v="0"/>
    <n v="19"/>
    <n v="2"/>
    <x v="2"/>
    <d v="1899-12-30T11:16:00"/>
    <n v="0.4694444444444445"/>
    <n v="1526"/>
    <s v="1st Ave"/>
    <s v="302 Bowery, New York, NY"/>
  </r>
  <r>
    <n v="7984365799"/>
    <x v="0"/>
    <n v="14"/>
    <n v="2"/>
    <x v="2"/>
    <d v="1899-12-30T10:06:00"/>
    <n v="0.42083333333333334"/>
    <n v="2310"/>
    <s v="2nd Ave"/>
    <s v="31 Bleecker St, New York, NY"/>
  </r>
  <r>
    <n v="7984365787"/>
    <x v="0"/>
    <n v="21"/>
    <n v="1"/>
    <x v="2"/>
    <d v="1899-12-30T09:52:00"/>
    <n v="0.41111111111111115"/>
    <n v="1810"/>
    <s v="3rd Ave"/>
    <s v="170 Mercer St, New York, NY"/>
  </r>
  <r>
    <n v="7984365775"/>
    <x v="0"/>
    <n v="21"/>
    <n v="1"/>
    <x v="2"/>
    <d v="1899-12-30T09:50:00"/>
    <n v="0.40972222222222227"/>
    <n v="1804"/>
    <s v="3rd Ave"/>
    <s v="235 Bowery, New York, NY"/>
  </r>
  <r>
    <n v="7984365740"/>
    <x v="0"/>
    <n v="14"/>
    <n v="2"/>
    <x v="2"/>
    <d v="1899-12-30T09:33:00"/>
    <n v="0.3979166666666667"/>
    <n v="244"/>
    <s v="E 86th St"/>
    <s v="205 Eldridge St, New York, NY"/>
  </r>
  <r>
    <n v="7984365738"/>
    <x v="0"/>
    <n v="84"/>
    <n v="5"/>
    <x v="2"/>
    <d v="1899-12-30T09:31:00"/>
    <n v="0.39652777777777781"/>
    <n v="241"/>
    <s v="E 86th St"/>
    <s v="310 Bowery, New York, NY"/>
  </r>
  <r>
    <n v="7984365726"/>
    <x v="0"/>
    <n v="19"/>
    <n v="2"/>
    <x v="2"/>
    <d v="1899-12-30T09:31:00"/>
    <n v="0.39652777777777781"/>
    <n v="241"/>
    <s v="E 86th St"/>
    <s v="316 Bowery, New York, NY"/>
  </r>
  <r>
    <n v="7984365714"/>
    <x v="0"/>
    <n v="14"/>
    <n v="2"/>
    <x v="2"/>
    <d v="1899-12-30T09:29:00"/>
    <n v="0.39513888888888887"/>
    <n v="244"/>
    <s v="E 86th St"/>
    <s v="270 Bowery, New York, NY"/>
  </r>
  <r>
    <n v="7984365702"/>
    <x v="0"/>
    <n v="21"/>
    <n v="1"/>
    <x v="2"/>
    <d v="1899-12-30T09:08:00"/>
    <n v="0.38055555555555554"/>
    <n v="222"/>
    <s v="E 95th St"/>
    <s v="268 Bowery, New York, NY"/>
  </r>
  <r>
    <n v="7984365684"/>
    <x v="0"/>
    <n v="14"/>
    <n v="2"/>
    <x v="2"/>
    <d v="1899-12-30T08:28:00"/>
    <n v="0.3527777777777778"/>
    <n v="725"/>
    <s v="Park Ave"/>
    <s v="192 Mercer St, New York, NY"/>
  </r>
  <r>
    <n v="7984365672"/>
    <x v="0"/>
    <n v="14"/>
    <n v="2"/>
    <x v="2"/>
    <d v="1899-12-30T08:23:00"/>
    <n v="0.34930555555555554"/>
    <n v="45"/>
    <s v="E 65th St"/>
    <s v="264 Bowery, New York, NY"/>
  </r>
  <r>
    <n v="7984365660"/>
    <x v="0"/>
    <n v="14"/>
    <n v="2"/>
    <x v="2"/>
    <d v="1899-12-30T08:22:00"/>
    <n v="0.34861111111111115"/>
    <n v="45"/>
    <s v="E 65th St"/>
    <s v="37 Spring St, New York, NY"/>
  </r>
  <r>
    <n v="7984365659"/>
    <x v="0"/>
    <n v="10"/>
    <n v="2"/>
    <x v="2"/>
    <d v="1899-12-30T08:04:00"/>
    <n v="0.33611111111111108"/>
    <n v="541"/>
    <s v="E 71st St"/>
    <s v="145 E Houston St, New York, NY"/>
  </r>
  <r>
    <n v="7984365647"/>
    <x v="0"/>
    <n v="10"/>
    <n v="2"/>
    <x v="2"/>
    <d v="1899-12-30T08:03:00"/>
    <n v="0.3354166666666667"/>
    <n v="541"/>
    <s v="E 71st St"/>
    <s v="87 E Houston St, New York, NY"/>
  </r>
  <r>
    <n v="7984365623"/>
    <x v="0"/>
    <n v="84"/>
    <n v="5"/>
    <x v="2"/>
    <d v="1899-12-30T07:50:00"/>
    <n v="0.3263888888888889"/>
    <n v="1229"/>
    <s v="3rd Ave"/>
    <s v="199 Bowery, New York, NY"/>
  </r>
  <r>
    <n v="7984365611"/>
    <x v="0"/>
    <n v="21"/>
    <n v="1"/>
    <x v="2"/>
    <d v="1899-12-30T07:49:00"/>
    <n v="0.32569444444444445"/>
    <n v="1229"/>
    <s v="3rd Ave"/>
    <s v="200 Mercer St, New York, NY"/>
  </r>
  <r>
    <n v="7984365600"/>
    <x v="0"/>
    <n v="14"/>
    <n v="2"/>
    <x v="2"/>
    <d v="1899-12-30T07:38:00"/>
    <n v="0.31805555555555554"/>
    <n v="1021"/>
    <s v="Lexington Ave"/>
    <s v="273 Bowery, New York, NY"/>
  </r>
  <r>
    <n v="7984365593"/>
    <x v="0"/>
    <n v="19"/>
    <n v="2"/>
    <x v="2"/>
    <d v="1899-12-30T07:29:00"/>
    <n v="0.31180555555555556"/>
    <n v="1041"/>
    <s v="Madison Ave"/>
    <s v="238 Elizabeth St, New York, NY"/>
  </r>
  <r>
    <n v="7984365581"/>
    <x v="0"/>
    <n v="16"/>
    <n v="2"/>
    <x v="2"/>
    <d v="1899-12-30T07:06:00"/>
    <n v="0.29583333333333334"/>
    <n v="250"/>
    <s v="E 84th St"/>
    <s v="229 Chrystie St, New York, NY"/>
  </r>
  <r>
    <n v="7981597821"/>
    <x v="0"/>
    <n v="46"/>
    <n v="3"/>
    <x v="1"/>
    <d v="1899-12-30T14:29:00"/>
    <n v="0.60347222222222219"/>
    <n v="1498"/>
    <s v="3rd Ave"/>
    <s v="97 Rivington St, New York, NY"/>
  </r>
  <r>
    <n v="7981597808"/>
    <x v="0"/>
    <n v="38"/>
    <n v="5"/>
    <x v="1"/>
    <d v="1899-12-30T14:21:00"/>
    <n v="0.59791666666666665"/>
    <n v="210"/>
    <s v="E 86th St"/>
    <s v="310 Bowery, New York, NY"/>
  </r>
  <r>
    <n v="7981597791"/>
    <x v="0"/>
    <n v="38"/>
    <n v="5"/>
    <x v="1"/>
    <d v="1899-12-30T14:19:00"/>
    <n v="0.59652777777777777"/>
    <n v="225"/>
    <s v="E 86th St"/>
    <s v="229 Chrystie St, New York, NY"/>
  </r>
  <r>
    <n v="7981597780"/>
    <x v="0"/>
    <n v="38"/>
    <n v="5"/>
    <x v="1"/>
    <d v="1899-12-30T14:17:00"/>
    <n v="0.59513888888888888"/>
    <n v="217"/>
    <s v="E 86th St"/>
    <s v="272 Bowery, New York, NY"/>
  </r>
  <r>
    <n v="7981597778"/>
    <x v="0"/>
    <n v="46"/>
    <n v="3"/>
    <x v="1"/>
    <d v="1899-12-30T14:13:00"/>
    <n v="0.59236111111111112"/>
    <n v="203"/>
    <s v="E 86th St"/>
    <s v="100 Rivington St, New York, NY"/>
  </r>
  <r>
    <n v="7981597766"/>
    <x v="0"/>
    <n v="38"/>
    <n v="5"/>
    <x v="1"/>
    <d v="1899-12-30T14:07:00"/>
    <n v="0.58819444444444446"/>
    <n v="1534"/>
    <s v="3rd Ave"/>
    <s v="306 Mott St, New York, NY"/>
  </r>
  <r>
    <n v="7981597742"/>
    <x v="0"/>
    <n v="16"/>
    <n v="2"/>
    <x v="1"/>
    <d v="1899-12-30T13:58:00"/>
    <n v="0.58194444444444449"/>
    <n v="1587"/>
    <s v="3rd Ave"/>
    <s v="272 Bowery, New York, NY"/>
  </r>
  <r>
    <n v="7981597717"/>
    <x v="0"/>
    <n v="38"/>
    <n v="5"/>
    <x v="1"/>
    <d v="1899-12-30T13:44:00"/>
    <n v="0.57222222222222219"/>
    <n v="1651"/>
    <s v="3rd Ave"/>
    <s v="284 Lafayette St, New York, NY"/>
  </r>
  <r>
    <n v="7981597705"/>
    <x v="0"/>
    <n v="46"/>
    <n v="3"/>
    <x v="1"/>
    <d v="1899-12-30T13:41:00"/>
    <n v="0.57013888888888886"/>
    <n v="1657"/>
    <s v="3rd Ave"/>
    <s v="102 Rivington St, New York, NY"/>
  </r>
  <r>
    <n v="7981597663"/>
    <x v="0"/>
    <n v="46"/>
    <n v="3"/>
    <x v="1"/>
    <d v="1899-12-30T13:20:00"/>
    <n v="0.55555555555555558"/>
    <n v="1810"/>
    <s v="3rd Ave"/>
    <s v="229 Chrystie St, New York, NY"/>
  </r>
  <r>
    <n v="7981597626"/>
    <x v="0"/>
    <n v="20"/>
    <n v="2"/>
    <x v="1"/>
    <d v="1899-12-30T11:46:00"/>
    <n v="0.49027777777777781"/>
    <n v="462"/>
    <s v="W 142nd St"/>
    <s v="20 Spring St, New York, NY"/>
  </r>
  <r>
    <n v="7981597614"/>
    <x v="0"/>
    <n v="21"/>
    <n v="1"/>
    <x v="1"/>
    <d v="1899-12-30T11:45:00"/>
    <n v="0.48958333333333331"/>
    <n v="466"/>
    <s v="W 142nd St"/>
    <s v="284 Lafayette St, New York, NY"/>
  </r>
  <r>
    <n v="7981597511"/>
    <x v="0"/>
    <n v="21"/>
    <n v="1"/>
    <x v="1"/>
    <d v="1899-12-30T11:10:00"/>
    <n v="0.46527777777777773"/>
    <n v="610"/>
    <s v="Riverside Dr"/>
    <s v="184 Forsyth St, New York, NY"/>
  </r>
  <r>
    <n v="7981597444"/>
    <x v="0"/>
    <n v="14"/>
    <n v="2"/>
    <x v="1"/>
    <d v="1899-12-30T10:22:00"/>
    <n v="0.43194444444444446"/>
    <n v="301"/>
    <s v="Fred Douglass Cir"/>
    <s v="54 Bond St, New York, NY"/>
  </r>
  <r>
    <n v="7981597420"/>
    <x v="0"/>
    <n v="21"/>
    <n v="1"/>
    <x v="1"/>
    <d v="1899-12-30T10:06:00"/>
    <n v="0.42083333333333334"/>
    <n v="56"/>
    <s v="E 130th St"/>
    <s v="75 Spring St, New York, NY"/>
  </r>
  <r>
    <n v="7981597419"/>
    <x v="0"/>
    <n v="21"/>
    <n v="1"/>
    <x v="1"/>
    <d v="1899-12-30T09:55:00"/>
    <n v="0.41319444444444442"/>
    <n v="230"/>
    <s v="W 129th St"/>
    <s v="369 Broome St, New York, NY"/>
  </r>
  <r>
    <n v="7981597390"/>
    <x v="0"/>
    <n v="21"/>
    <n v="1"/>
    <x v="1"/>
    <d v="1899-12-30T09:36:00"/>
    <n v="0.39999999999999997"/>
    <n v="446"/>
    <s v="St Nicholas Ave"/>
    <s v="202 Mott St, New York, NY"/>
  </r>
  <r>
    <n v="7981597389"/>
    <x v="0"/>
    <n v="20"/>
    <n v="2"/>
    <x v="1"/>
    <d v="1899-12-30T09:25:00"/>
    <n v="0.3923611111111111"/>
    <n v="462"/>
    <s v="W 125th St"/>
    <s v="9 Stanton St, New York, NY"/>
  </r>
  <r>
    <n v="7981597341"/>
    <x v="0"/>
    <n v="21"/>
    <n v="1"/>
    <x v="1"/>
    <d v="1899-12-30T09:06:00"/>
    <n v="0.37916666666666665"/>
    <n v="1425"/>
    <s v="Amsterdam Ave"/>
    <s v="8 E 1st St, New York, NY"/>
  </r>
  <r>
    <n v="7981597286"/>
    <x v="0"/>
    <n v="19"/>
    <n v="2"/>
    <x v="1"/>
    <d v="1899-12-30T08:19:00"/>
    <n v="0.34652777777777777"/>
    <n v="2831"/>
    <s v="Broadway"/>
    <s v="85 Spring St, New York, NY"/>
  </r>
  <r>
    <n v="7981597262"/>
    <x v="0"/>
    <n v="21"/>
    <n v="1"/>
    <x v="1"/>
    <d v="1899-12-30T07:44:00"/>
    <n v="0.32222222222222224"/>
    <n v="2526"/>
    <s v="Broadway"/>
    <s v="235 Bowery, New York, NY"/>
  </r>
  <r>
    <n v="7981597250"/>
    <x v="0"/>
    <n v="21"/>
    <n v="1"/>
    <x v="1"/>
    <d v="1899-12-30T07:39:00"/>
    <n v="0.31875000000000003"/>
    <n v="2234"/>
    <s v="Broadway"/>
    <s v="87 Spring St, New York, NY"/>
  </r>
  <r>
    <n v="7981597249"/>
    <x v="0"/>
    <n v="14"/>
    <n v="2"/>
    <x v="1"/>
    <d v="1899-12-30T07:20:00"/>
    <n v="0.30555555555555552"/>
    <n v="160"/>
    <s v="Columbus Ave"/>
    <s v="168-170 Forsyth St, New York, NY"/>
  </r>
  <r>
    <n v="7981597213"/>
    <x v="0"/>
    <n v="16"/>
    <n v="2"/>
    <x v="1"/>
    <d v="1899-12-30T07:06:00"/>
    <n v="0.29583333333333334"/>
    <n v="2589"/>
    <s v="Broadway"/>
    <s v="383 Broome St, New York, NY"/>
  </r>
  <r>
    <n v="7981597195"/>
    <x v="0"/>
    <n v="19"/>
    <n v="2"/>
    <x v="1"/>
    <d v="1899-12-30T05:58:00"/>
    <n v="0.24861111111111112"/>
    <n v="2463"/>
    <s v="Broadway"/>
    <s v="229 Chrystie St, New York, NY"/>
  </r>
  <r>
    <n v="7998727494"/>
    <x v="0"/>
    <n v="21"/>
    <n v="1"/>
    <x v="0"/>
    <d v="1899-12-30T11:23:00"/>
    <n v="0.47430555555555554"/>
    <n v="100"/>
    <s v="Morningside Dr"/>
    <s v="11 E 1st St, New York, NY"/>
  </r>
  <r>
    <n v="7998727482"/>
    <x v="0"/>
    <n v="21"/>
    <n v="1"/>
    <x v="0"/>
    <d v="1899-12-30T11:17:00"/>
    <n v="0.47013888888888888"/>
    <n v="90"/>
    <s v="Claremont Ave"/>
    <s v="174 Forsyth St, New York, NY"/>
  </r>
  <r>
    <n v="7998727469"/>
    <x v="0"/>
    <n v="21"/>
    <n v="1"/>
    <x v="0"/>
    <d v="1899-12-30T11:13:00"/>
    <n v="0.46736111111111112"/>
    <n v="184"/>
    <s v="Claremont Ave"/>
    <s v="174 Forsyth St, New York, NY"/>
  </r>
  <r>
    <n v="7998727445"/>
    <x v="0"/>
    <n v="21"/>
    <n v="1"/>
    <x v="0"/>
    <d v="1899-12-30T11:07:00"/>
    <n v="0.46319444444444446"/>
    <n v="530"/>
    <s v="Riverside Dr"/>
    <s v="384 Broome St, New York, NY"/>
  </r>
  <r>
    <n v="7998727433"/>
    <x v="0"/>
    <n v="21"/>
    <n v="1"/>
    <x v="0"/>
    <d v="1899-12-30T11:06:00"/>
    <n v="0.46249999999999997"/>
    <n v="524"/>
    <s v="Riverside Dr"/>
    <s v="224 Elizabeth St, New York, NY"/>
  </r>
  <r>
    <n v="7998727421"/>
    <x v="0"/>
    <n v="14"/>
    <n v="2"/>
    <x v="0"/>
    <d v="1899-12-30T10:25:00"/>
    <n v="0.43402777777777773"/>
    <n v="301"/>
    <s v="W 141st St"/>
    <s v="105 Crosby St, New York, NY"/>
  </r>
  <r>
    <n v="7998727410"/>
    <x v="0"/>
    <n v="21"/>
    <n v="1"/>
    <x v="0"/>
    <d v="1899-12-30T10:15:00"/>
    <n v="0.42708333333333331"/>
    <n v="211"/>
    <s v="W 144th St"/>
    <s v="161A Chrystie St, New York, NY"/>
  </r>
  <r>
    <n v="7998727408"/>
    <x v="0"/>
    <n v="46"/>
    <n v="3"/>
    <x v="0"/>
    <d v="1899-12-30T10:10:00"/>
    <n v="0.4236111111111111"/>
    <n v="229"/>
    <s v="W 149th St"/>
    <s v="229 Chrystie St, New York, NY"/>
  </r>
  <r>
    <n v="7998727391"/>
    <x v="0"/>
    <n v="71"/>
    <n v="5"/>
    <x v="0"/>
    <d v="1899-12-30T09:56:00"/>
    <n v="0.41388888888888892"/>
    <n v="498"/>
    <s v="W 159th St"/>
    <s v="180 Mott St, New York, NY"/>
  </r>
  <r>
    <n v="7998727380"/>
    <x v="0"/>
    <n v="74"/>
    <n v="5"/>
    <x v="0"/>
    <d v="1899-12-30T09:55:00"/>
    <n v="0.41319444444444442"/>
    <n v="498"/>
    <s v="W 159th St"/>
    <s v="241 Bowery, New York, NY"/>
  </r>
  <r>
    <n v="7998727378"/>
    <x v="0"/>
    <n v="21"/>
    <n v="1"/>
    <x v="0"/>
    <d v="1899-12-30T09:49:00"/>
    <n v="0.40902777777777777"/>
    <n v="573"/>
    <s v="W 159th St"/>
    <s v="6 Rivington St, New York, NY"/>
  </r>
  <r>
    <n v="7998727329"/>
    <x v="0"/>
    <n v="21"/>
    <n v="1"/>
    <x v="0"/>
    <d v="1899-12-30T08:36:00"/>
    <n v="0.35833333333333334"/>
    <n v="130"/>
    <s v="Bradhurst Ave"/>
    <s v="400 Broome St, New York, NY"/>
  </r>
  <r>
    <n v="7998727317"/>
    <x v="0"/>
    <n v="17"/>
    <n v="2"/>
    <x v="0"/>
    <d v="1899-12-30T08:21:00"/>
    <n v="0.34791666666666665"/>
    <n v="265"/>
    <s v="Edgecombe Ave"/>
    <s v="400 Broome St, New York, NY"/>
  </r>
  <r>
    <n v="7998727275"/>
    <x v="0"/>
    <n v="40"/>
    <n v="2"/>
    <x v="0"/>
    <d v="1899-12-30T07:10:00"/>
    <n v="0.2986111111111111"/>
    <n v="101"/>
    <s v="W 91st St"/>
    <s v="174 Forsyth St, New York, NY"/>
  </r>
  <r>
    <n v="7972397120"/>
    <x v="0"/>
    <n v="21"/>
    <n v="1"/>
    <x v="3"/>
    <d v="1899-12-30T11:48:00"/>
    <n v="0.4916666666666667"/>
    <n v="1"/>
    <s v="E 118th St"/>
    <s v="229 Chrystie St, New York, NY"/>
  </r>
  <r>
    <n v="7972397107"/>
    <x v="0"/>
    <n v="21"/>
    <n v="1"/>
    <x v="3"/>
    <d v="1899-12-30T11:43:00"/>
    <n v="0.48819444444444443"/>
    <n v="22"/>
    <s v="E 119th St"/>
    <s v="69 Prince St, New York, NY"/>
  </r>
  <r>
    <n v="7972397077"/>
    <x v="0"/>
    <n v="21"/>
    <n v="1"/>
    <x v="3"/>
    <d v="1899-12-30T11:36:00"/>
    <n v="0.48333333333333334"/>
    <n v="52"/>
    <s v="E 120th St"/>
    <s v="203 E Houston St, New York, NY"/>
  </r>
  <r>
    <n v="7972396980"/>
    <x v="0"/>
    <n v="64"/>
    <n v="2"/>
    <x v="3"/>
    <d v="1899-12-30T09:20:00"/>
    <n v="0.3888888888888889"/>
    <n v="5"/>
    <s v="E 68th St"/>
    <s v="229 Chrystie St, New York, NY"/>
  </r>
  <r>
    <n v="7972396929"/>
    <x v="0"/>
    <n v="21"/>
    <n v="1"/>
    <x v="3"/>
    <d v="1899-12-30T08:16:00"/>
    <n v="0.3444444444444445"/>
    <n v="1450"/>
    <s v="2nd Ave"/>
    <s v="191 Chrystie St, New York, NY"/>
  </r>
  <r>
    <n v="7972396917"/>
    <x v="0"/>
    <n v="21"/>
    <n v="1"/>
    <x v="3"/>
    <d v="1899-12-30T08:13:00"/>
    <n v="0.34236111111111112"/>
    <n v="1456"/>
    <s v="2nd Ave"/>
    <s v="224 Elizabeth St, New York, NY"/>
  </r>
  <r>
    <n v="7972396905"/>
    <x v="0"/>
    <n v="21"/>
    <n v="1"/>
    <x v="3"/>
    <d v="1899-12-30T08:12:00"/>
    <n v="0.34166666666666662"/>
    <n v="1462"/>
    <s v="2nd Ave"/>
    <s v="214 Bowery, New York, NY"/>
  </r>
  <r>
    <n v="7972396899"/>
    <x v="0"/>
    <n v="21"/>
    <n v="1"/>
    <x v="3"/>
    <d v="1899-12-30T08:09:00"/>
    <n v="0.33958333333333335"/>
    <n v="1484"/>
    <s v="2nd Ave"/>
    <s v="174 Forsyth St, New York, NY"/>
  </r>
  <r>
    <n v="7972396887"/>
    <x v="0"/>
    <n v="21"/>
    <n v="1"/>
    <x v="3"/>
    <d v="1899-12-30T08:06:00"/>
    <n v="0.33749999999999997"/>
    <n v="1542"/>
    <s v="2nd Ave"/>
    <s v="229 Chrystie St, New York, NY"/>
  </r>
  <r>
    <n v="7972396875"/>
    <x v="0"/>
    <n v="14"/>
    <n v="2"/>
    <x v="3"/>
    <d v="1899-12-30T07:58:00"/>
    <n v="0.33194444444444443"/>
    <n v="1629"/>
    <s v="2nd Ave"/>
    <s v="195 Chrystie St, New York, NY"/>
  </r>
  <r>
    <n v="7972396863"/>
    <x v="0"/>
    <n v="14"/>
    <n v="2"/>
    <x v="3"/>
    <d v="1899-12-30T07:52:00"/>
    <n v="0.32777777777777778"/>
    <n v="1834"/>
    <s v="2nd Ave"/>
    <s v="255 Centre St, New York, NY"/>
  </r>
  <r>
    <n v="7972396840"/>
    <x v="0"/>
    <n v="21"/>
    <n v="1"/>
    <x v="3"/>
    <d v="1899-12-30T07:36:00"/>
    <n v="0.31666666666666665"/>
    <n v="1626"/>
    <s v="3rd Ave"/>
    <s v="202 Mott St, New York, NY"/>
  </r>
  <r>
    <n v="7972396802"/>
    <x v="0"/>
    <n v="16"/>
    <n v="2"/>
    <x v="3"/>
    <d v="1899-12-30T07:10:00"/>
    <n v="0.2986111111111111"/>
    <n v="1955"/>
    <s v="1st Ave"/>
    <s v="191 E Houston St, New York, NY"/>
  </r>
  <r>
    <n v="7972396784"/>
    <x v="0"/>
    <n v="16"/>
    <n v="2"/>
    <x v="3"/>
    <d v="1899-12-30T07:08:00"/>
    <n v="0.29722222222222222"/>
    <n v="1955"/>
    <s v="1st Ave"/>
    <s v="178 Mott St, New York, NY"/>
  </r>
  <r>
    <n v="7972396747"/>
    <x v="0"/>
    <n v="53"/>
    <n v="3"/>
    <x v="3"/>
    <d v="1899-12-30T05:53:00"/>
    <n v="0.24513888888888888"/>
    <n v="1606"/>
    <s v="1st Ave"/>
    <s v="183 Chrystie St, New York, NY"/>
  </r>
  <r>
    <n v="7349484252"/>
    <x v="0"/>
    <n v="40"/>
    <n v="2"/>
    <x v="5"/>
    <d v="1899-12-30T14:11:00"/>
    <n v="0.59097222222222223"/>
    <n v="125"/>
    <s v="E 54th St"/>
    <s v="201 Mott St, New York, NY"/>
  </r>
  <r>
    <n v="7349484185"/>
    <x v="0"/>
    <n v="31"/>
    <n v="2"/>
    <x v="5"/>
    <d v="1899-12-30T13:48:00"/>
    <n v="0.57500000000000007"/>
    <n v="532"/>
    <s v="Madison Ave"/>
    <s v="403 Broome St, New York, NY"/>
  </r>
  <r>
    <n v="7349484148"/>
    <x v="0"/>
    <n v="47"/>
    <n v="3"/>
    <x v="5"/>
    <d v="1899-12-30T13:34:00"/>
    <n v="0.56527777777777777"/>
    <n v="55"/>
    <s v="E 59th St"/>
    <s v="223-225 Bowery, New York, NY"/>
  </r>
  <r>
    <n v="7349484057"/>
    <x v="0"/>
    <n v="64"/>
    <n v="2"/>
    <x v="5"/>
    <d v="1899-12-30T10:51:00"/>
    <n v="0.45208333333333334"/>
    <n v="224"/>
    <s v="E 48th St"/>
    <s v="200 Mott St, New York, NY"/>
  </r>
  <r>
    <n v="7349484021"/>
    <x v="0"/>
    <n v="14"/>
    <n v="2"/>
    <x v="5"/>
    <d v="1899-12-30T10:25:00"/>
    <n v="0.43402777777777773"/>
    <n v="251"/>
    <s v="E 45th St"/>
    <s v="304 Mulberry St, New York, NY"/>
  </r>
  <r>
    <n v="7349484010"/>
    <x v="0"/>
    <n v="70"/>
    <n v="5"/>
    <x v="5"/>
    <d v="1899-12-30T10:20:00"/>
    <n v="0.43055555555555558"/>
    <n v="246"/>
    <s v="E 46th St"/>
    <s v="198 Mott St, New York, NY"/>
  </r>
  <r>
    <n v="7349483971"/>
    <x v="0"/>
    <n v="14"/>
    <n v="2"/>
    <x v="5"/>
    <d v="1899-12-30T09:22:00"/>
    <n v="0.39027777777777778"/>
    <n v="120"/>
    <s v="E 50th St"/>
    <s v="199 Lafayette St, New York, NY"/>
  </r>
  <r>
    <n v="7349483958"/>
    <x v="0"/>
    <n v="14"/>
    <n v="2"/>
    <x v="5"/>
    <d v="1899-12-30T09:15:00"/>
    <n v="0.38541666666666669"/>
    <n v="345"/>
    <s v="Park Ave"/>
    <s v="196-198 Mott St, New York, NY"/>
  </r>
  <r>
    <n v="7349483922"/>
    <x v="0"/>
    <n v="14"/>
    <n v="2"/>
    <x v="5"/>
    <d v="1899-12-30T08:35:00"/>
    <n v="0.3576388888888889"/>
    <n v="499"/>
    <s v="Park Ave"/>
    <s v="217 Mott St, New York, NY"/>
  </r>
  <r>
    <n v="7349483910"/>
    <x v="0"/>
    <n v="14"/>
    <n v="2"/>
    <x v="5"/>
    <d v="1899-12-30T08:34:00"/>
    <n v="0.35694444444444445"/>
    <n v="499"/>
    <s v="Park Ave"/>
    <s v="183 Chrystie St, New York, NY"/>
  </r>
  <r>
    <n v="7349483909"/>
    <x v="0"/>
    <n v="14"/>
    <n v="2"/>
    <x v="5"/>
    <d v="1899-12-30T08:27:00"/>
    <n v="0.3520833333333333"/>
    <n v="425"/>
    <s v="Park Ave"/>
    <s v="196-198 Mott St, New York, NY"/>
  </r>
  <r>
    <n v="7349483855"/>
    <x v="0"/>
    <n v="47"/>
    <n v="3"/>
    <x v="5"/>
    <d v="1899-12-30T07:51:00"/>
    <n v="0.32708333333333334"/>
    <n v="15"/>
    <s v="W 53rd St"/>
    <s v="7 Great Jones St, New York, NY"/>
  </r>
  <r>
    <n v="7349483776"/>
    <x v="0"/>
    <n v="14"/>
    <n v="2"/>
    <x v="5"/>
    <d v="1899-12-30T07:11:00"/>
    <n v="0.29930555555555555"/>
    <n v="114"/>
    <s v="E 57th St"/>
    <s v="202 Mott St, New York, NY"/>
  </r>
  <r>
    <n v="7333873730"/>
    <x v="0"/>
    <n v="21"/>
    <n v="1"/>
    <x v="6"/>
    <d v="1899-12-30T11:44:00"/>
    <n v="0.48888888888888887"/>
    <n v="80"/>
    <s v="Paladino Ave"/>
    <s v="18 Spring St, New York, NY"/>
  </r>
  <r>
    <n v="7333873626"/>
    <x v="0"/>
    <n v="70"/>
    <n v="5"/>
    <x v="6"/>
    <d v="1899-12-30T09:08:00"/>
    <n v="0.38055555555555554"/>
    <n v="465"/>
    <s v="W 148th St"/>
    <s v="191 Chrystie St, New York, NY"/>
  </r>
  <r>
    <n v="7333873614"/>
    <x v="0"/>
    <n v="21"/>
    <n v="1"/>
    <x v="6"/>
    <d v="1899-12-30T09:07:00"/>
    <n v="0.37986111111111115"/>
    <n v="465"/>
    <s v="W 148th St"/>
    <s v="45 Bond St, New York, NY"/>
  </r>
  <r>
    <n v="7333873584"/>
    <x v="0"/>
    <n v="51"/>
    <n v="3"/>
    <x v="6"/>
    <d v="1899-12-30T08:53:00"/>
    <n v="0.37013888888888885"/>
    <n v="641"/>
    <s v="W 131st St"/>
    <s v="222 Bowery, New York, NY"/>
  </r>
  <r>
    <n v="7333873560"/>
    <x v="0"/>
    <n v="21"/>
    <n v="1"/>
    <x v="6"/>
    <d v="1899-12-30T08:43:00"/>
    <n v="0.36319444444444443"/>
    <n v="524"/>
    <s v="W 125th St"/>
    <s v="200 Mulberry St, New York, NY"/>
  </r>
  <r>
    <n v="7333873559"/>
    <x v="0"/>
    <n v="21"/>
    <n v="1"/>
    <x v="6"/>
    <d v="1899-12-30T08:42:00"/>
    <n v="0.36249999999999999"/>
    <n v="524"/>
    <s v="W 125th St"/>
    <s v="45 Bond St, New York, NY"/>
  </r>
  <r>
    <n v="7333873493"/>
    <x v="0"/>
    <n v="14"/>
    <n v="2"/>
    <x v="6"/>
    <d v="1899-12-30T08:24:00"/>
    <n v="0.35000000000000003"/>
    <n v="638"/>
    <s v="W 132nd St"/>
    <s v="302-4 Mott St, New York, NY"/>
  </r>
  <r>
    <n v="7333873468"/>
    <x v="0"/>
    <n v="14"/>
    <n v="2"/>
    <x v="6"/>
    <d v="1899-12-30T08:20:00"/>
    <n v="0.34722222222222227"/>
    <n v="632"/>
    <s v="W 132nd St"/>
    <s v="178 Mott St, New York, NY"/>
  </r>
  <r>
    <n v="7333873456"/>
    <x v="0"/>
    <n v="14"/>
    <n v="2"/>
    <x v="6"/>
    <d v="1899-12-30T08:19:00"/>
    <n v="0.34652777777777777"/>
    <n v="620"/>
    <s v="W 132nd St"/>
    <s v="209 Elizabeth St, New York, NY"/>
  </r>
  <r>
    <n v="7333873444"/>
    <x v="0"/>
    <n v="21"/>
    <n v="1"/>
    <x v="6"/>
    <d v="1899-12-30T08:13:00"/>
    <n v="0.34236111111111112"/>
    <n v="529"/>
    <s v="W 147th St"/>
    <s v="73 Spring St, New York, NY"/>
  </r>
  <r>
    <n v="7333873389"/>
    <x v="0"/>
    <n v="21"/>
    <n v="1"/>
    <x v="6"/>
    <d v="1899-12-30T07:37:00"/>
    <n v="0.31736111111111115"/>
    <n v="3210"/>
    <s v="Broadway"/>
    <s v="110 Crosby St, New York, NY"/>
  </r>
  <r>
    <n v="7333873377"/>
    <x v="0"/>
    <n v="21"/>
    <n v="1"/>
    <x v="6"/>
    <d v="1899-12-30T07:37:00"/>
    <n v="0.31736111111111115"/>
    <n v="3210"/>
    <s v="Broadway"/>
    <s v="75 Spring St, New York, NY"/>
  </r>
  <r>
    <n v="7333873341"/>
    <x v="0"/>
    <n v="19"/>
    <n v="2"/>
    <x v="6"/>
    <d v="1899-12-30T06:15:00"/>
    <n v="0.26041666666666669"/>
    <n v="4413"/>
    <s v="Broadway"/>
    <s v="266 Elizabeth St, New York, NY"/>
  </r>
  <r>
    <n v="7297483011"/>
    <x v="0"/>
    <n v="21"/>
    <n v="1"/>
    <x v="4"/>
    <d v="1899-12-30T11:37:00"/>
    <n v="0.48402777777777778"/>
    <n v="451"/>
    <s v="E 114th St"/>
    <s v="37 Spring St, New York, NY"/>
  </r>
  <r>
    <n v="7297483000"/>
    <x v="0"/>
    <n v="21"/>
    <n v="1"/>
    <x v="4"/>
    <d v="1899-12-30T11:36:00"/>
    <n v="0.48333333333333334"/>
    <n v="433"/>
    <s v="E 114th St"/>
    <s v="178 Mulberry St, New York, NY"/>
  </r>
  <r>
    <n v="7297482997"/>
    <x v="0"/>
    <n v="19"/>
    <n v="2"/>
    <x v="4"/>
    <d v="1899-12-30T11:15:00"/>
    <n v="0.46875"/>
    <n v="1175"/>
    <s v="Madison Ave"/>
    <s v="196-198 Mott St, New York, NY"/>
  </r>
  <r>
    <n v="7297482961"/>
    <x v="0"/>
    <n v="14"/>
    <n v="2"/>
    <x v="4"/>
    <d v="1899-12-30T10:18:00"/>
    <n v="0.4291666666666667"/>
    <n v="1974"/>
    <s v="2nd Ave"/>
    <s v="2 Spring St, New York, NY"/>
  </r>
  <r>
    <n v="7297482948"/>
    <x v="0"/>
    <n v="21"/>
    <n v="1"/>
    <x v="4"/>
    <d v="1899-12-30T10:10:00"/>
    <n v="0.4236111111111111"/>
    <n v="2132"/>
    <s v="2nd Ave"/>
    <s v="200 Mulberry St, New York, NY"/>
  </r>
  <r>
    <n v="7297482936"/>
    <x v="0"/>
    <n v="10"/>
    <n v="2"/>
    <x v="4"/>
    <d v="1899-12-30T10:08:00"/>
    <n v="0.42222222222222222"/>
    <n v="2148"/>
    <s v="2nd Ave"/>
    <s v="229 Chrystie St, New York, NY"/>
  </r>
  <r>
    <n v="7297482894"/>
    <x v="0"/>
    <n v="21"/>
    <n v="1"/>
    <x v="4"/>
    <d v="1899-12-30T09:39:00"/>
    <n v="0.40208333333333335"/>
    <n v="334"/>
    <s v="E 108th St"/>
    <s v="57 Prince St, New York, NY"/>
  </r>
  <r>
    <n v="7297482882"/>
    <x v="0"/>
    <n v="21"/>
    <n v="1"/>
    <x v="4"/>
    <d v="1899-12-30T09:38:00"/>
    <n v="0.40138888888888885"/>
    <n v="324"/>
    <s v="E 108th St"/>
    <s v="299 Bowery, New York, NY"/>
  </r>
  <r>
    <n v="7297482845"/>
    <x v="0"/>
    <n v="16"/>
    <n v="2"/>
    <x v="4"/>
    <d v="1899-12-30T09:24:00"/>
    <n v="0.39166666666666666"/>
    <n v="1674"/>
    <s v="1st Ave"/>
    <s v="87 Spring St, New York, NY"/>
  </r>
  <r>
    <n v="7297482833"/>
    <x v="0"/>
    <n v="21"/>
    <n v="1"/>
    <x v="4"/>
    <d v="1899-12-30T09:15:00"/>
    <n v="0.38541666666666669"/>
    <n v="354"/>
    <s v="E 77th St"/>
    <s v="188 Mulberry St, New York, NY"/>
  </r>
  <r>
    <n v="7297482821"/>
    <x v="0"/>
    <n v="21"/>
    <n v="1"/>
    <x v="4"/>
    <d v="1899-12-30T09:12:00"/>
    <n v="0.3833333333333333"/>
    <n v="407"/>
    <s v="E 77th St"/>
    <s v="180 Mott St, New York, NY"/>
  </r>
  <r>
    <n v="7297482810"/>
    <x v="0"/>
    <n v="21"/>
    <n v="1"/>
    <x v="4"/>
    <d v="1899-12-30T09:08:00"/>
    <n v="0.38055555555555554"/>
    <n v="420"/>
    <s v="E 82nd St"/>
    <s v="26 Bond St, New York, NY"/>
  </r>
  <r>
    <n v="7297482808"/>
    <x v="0"/>
    <n v="21"/>
    <n v="1"/>
    <x v="4"/>
    <d v="1899-12-30T09:06:00"/>
    <n v="0.37916666666666665"/>
    <n v="400"/>
    <s v="E 82nd St"/>
    <s v="229 Chrystie St, New York, NY"/>
  </r>
  <r>
    <n v="7297482730"/>
    <x v="0"/>
    <n v="14"/>
    <n v="2"/>
    <x v="4"/>
    <d v="1899-12-30T07:42:00"/>
    <n v="0.32083333333333336"/>
    <n v="1627"/>
    <s v="2nd Ave"/>
    <s v="200 Mulberry St, New York, NY"/>
  </r>
  <r>
    <n v="7297482705"/>
    <x v="0"/>
    <n v="14"/>
    <n v="2"/>
    <x v="4"/>
    <d v="1899-12-30T07:16:00"/>
    <n v="0.30277777777777776"/>
    <s v="158A"/>
    <s v="E 70th St"/>
    <s v="284 Mulberry St, New York, NY"/>
  </r>
  <r>
    <n v="7297482699"/>
    <x v="0"/>
    <n v="14"/>
    <n v="2"/>
    <x v="4"/>
    <d v="1899-12-30T07:11:00"/>
    <n v="0.29930555555555555"/>
    <n v="1065"/>
    <s v="Lexington Ave"/>
    <s v="381 Broome St, New York, NY"/>
  </r>
  <r>
    <n v="7297482640"/>
    <x v="0"/>
    <n v="40"/>
    <n v="2"/>
    <x v="4"/>
    <d v="1899-12-30T06:14:00"/>
    <n v="0.25972222222222224"/>
    <n v="329"/>
    <s v="E 88th St"/>
    <s v="40 Prince St, New York, NY"/>
  </r>
  <r>
    <n v="7297482626"/>
    <x v="0"/>
    <n v="19"/>
    <n v="2"/>
    <x v="4"/>
    <d v="1899-12-30T05:45:00"/>
    <n v="0.23958333333333334"/>
    <n v="1660"/>
    <s v="1st Ave"/>
    <s v="87 E Houston St, New York, NY"/>
  </r>
  <r>
    <n v="7097828596"/>
    <x v="0"/>
    <n v="21"/>
    <n v="1"/>
    <x v="7"/>
    <d v="1899-12-30T11:44:00"/>
    <n v="0.48888888888888887"/>
    <n v="200"/>
    <s v="W 140th St"/>
    <s v="8 E 1st St, New York, NY"/>
  </r>
  <r>
    <n v="7097828584"/>
    <x v="0"/>
    <n v="71"/>
    <n v="5"/>
    <x v="7"/>
    <d v="1899-12-30T11:42:00"/>
    <n v="0.48749999999999999"/>
    <n v="224"/>
    <s v="W 140th St"/>
    <s v="290 Mulberry St, New York, NY"/>
  </r>
  <r>
    <n v="7097828572"/>
    <x v="0"/>
    <n v="70"/>
    <n v="5"/>
    <x v="7"/>
    <d v="1899-12-30T11:40:00"/>
    <n v="0.4861111111111111"/>
    <n v="224"/>
    <s v="W 140th St"/>
    <s v="87 E Houston St, New York, NY"/>
  </r>
  <r>
    <n v="7097828560"/>
    <x v="0"/>
    <n v="21"/>
    <n v="1"/>
    <x v="7"/>
    <d v="1899-12-30T11:38:00"/>
    <n v="0.48472222222222222"/>
    <n v="224"/>
    <s v="W 140th St"/>
    <s v="180 Mott St, New York, NY"/>
  </r>
  <r>
    <n v="7097828559"/>
    <x v="0"/>
    <n v="21"/>
    <n v="1"/>
    <x v="7"/>
    <d v="1899-12-30T11:15:00"/>
    <n v="0.46875"/>
    <n v="540"/>
    <s v="W 136th St"/>
    <s v="273 Bowery, New York, NY"/>
  </r>
  <r>
    <n v="7097828547"/>
    <x v="0"/>
    <n v="21"/>
    <n v="1"/>
    <x v="7"/>
    <d v="1899-12-30T11:12:00"/>
    <n v="0.46666666666666662"/>
    <n v="604"/>
    <s v="W 139th St"/>
    <s v="180 Mott St, New York, NY"/>
  </r>
  <r>
    <n v="7097828511"/>
    <x v="0"/>
    <n v="21"/>
    <n v="1"/>
    <x v="7"/>
    <d v="1899-12-30T09:53:00"/>
    <n v="0.41180555555555554"/>
    <n v="148"/>
    <s v="W 129th St"/>
    <s v="55 Spring St, New York, NY"/>
  </r>
  <r>
    <n v="7097828500"/>
    <x v="0"/>
    <n v="21"/>
    <n v="1"/>
    <x v="7"/>
    <d v="1899-12-30T09:51:00"/>
    <n v="0.41041666666666665"/>
    <n v="102"/>
    <s v="W 129th St"/>
    <s v="32 Spring St, New York, NY"/>
  </r>
  <r>
    <n v="7097828444"/>
    <x v="0"/>
    <n v="21"/>
    <n v="1"/>
    <x v="7"/>
    <d v="1899-12-30T09:15:00"/>
    <n v="0.38541666666666669"/>
    <n v="470"/>
    <s v="W 126th St"/>
    <s v="235 Eldridge St, New York, NY"/>
  </r>
  <r>
    <n v="7097828419"/>
    <x v="0"/>
    <n v="21"/>
    <n v="1"/>
    <x v="7"/>
    <d v="1899-12-30T08:52:00"/>
    <n v="0.36944444444444446"/>
    <n v="111"/>
    <s v="W 123rd St"/>
    <s v="98 Suffolk St, New York, NY"/>
  </r>
  <r>
    <n v="7097828304"/>
    <x v="0"/>
    <n v="21"/>
    <n v="1"/>
    <x v="7"/>
    <d v="1899-12-30T08:08:00"/>
    <n v="0.33888888888888885"/>
    <n v="526"/>
    <s v="W 150th St"/>
    <s v="92 Rivington St, New York, NY"/>
  </r>
  <r>
    <n v="7097828298"/>
    <x v="0"/>
    <n v="21"/>
    <n v="1"/>
    <x v="7"/>
    <d v="1899-12-30T08:07:00"/>
    <n v="0.33819444444444446"/>
    <n v="534"/>
    <s v="W 150th St"/>
    <s v="170 Mercer St, New York, NY"/>
  </r>
  <r>
    <n v="7097828262"/>
    <x v="0"/>
    <n v="46"/>
    <n v="3"/>
    <x v="7"/>
    <d v="1899-12-30T06:23:00"/>
    <n v="0.26597222222222222"/>
    <n v="3397"/>
    <s v="Broadway"/>
    <s v="161 Allen St, New York, NY"/>
  </r>
  <r>
    <n v="7097828250"/>
    <x v="0"/>
    <n v="71"/>
    <n v="5"/>
    <x v="7"/>
    <d v="1899-12-30T06:03:00"/>
    <n v="0.25208333333333333"/>
    <n v="2766"/>
    <s v="Broadway"/>
    <s v="204 Bowery, New York, NY"/>
  </r>
  <r>
    <n v="7097828249"/>
    <x v="0"/>
    <n v="19"/>
    <n v="2"/>
    <x v="7"/>
    <d v="1899-12-30T06:01:00"/>
    <n v="0.25069444444444444"/>
    <n v="2766"/>
    <s v="Broadway"/>
    <s v="173 Ludlow St, New York, NY"/>
  </r>
  <r>
    <n v="7998727883"/>
    <x v="1"/>
    <n v="21"/>
    <n v="1"/>
    <x v="0"/>
    <d v="1899-12-30T11:44:00"/>
    <n v="0.48888888888888887"/>
    <n v="565"/>
    <s v="W 215th St"/>
    <s v="306 Mott St, New York, NY"/>
  </r>
  <r>
    <n v="7998727871"/>
    <x v="1"/>
    <n v="21"/>
    <n v="1"/>
    <x v="0"/>
    <d v="1899-12-30T11:42:00"/>
    <n v="0.48749999999999999"/>
    <n v="98"/>
    <s v="Park Terrace East"/>
    <s v="104 Rivington St, New York, NY"/>
  </r>
  <r>
    <n v="7998727858"/>
    <x v="1"/>
    <n v="21"/>
    <n v="1"/>
    <x v="0"/>
    <d v="1899-12-30T11:36:00"/>
    <n v="0.48333333333333334"/>
    <n v="19"/>
    <s v="Cooper St"/>
    <s v="259 Bowery, New York, NY"/>
  </r>
  <r>
    <n v="7998727810"/>
    <x v="1"/>
    <n v="21"/>
    <n v="1"/>
    <x v="0"/>
    <d v="1899-12-30T09:44:00"/>
    <n v="0.4055555555555555"/>
    <n v="11"/>
    <s v="Fort George Hill"/>
    <s v="261 Mulberry St, New York, NY"/>
  </r>
  <r>
    <n v="7998727809"/>
    <x v="1"/>
    <n v="21"/>
    <n v="1"/>
    <x v="0"/>
    <d v="1899-12-30T09:38:00"/>
    <n v="0.40138888888888885"/>
    <n v="34"/>
    <s v="Bogardus Pl"/>
    <s v="306 Mott St, New York, NY"/>
  </r>
  <r>
    <n v="7998727743"/>
    <x v="1"/>
    <n v="51"/>
    <n v="3"/>
    <x v="0"/>
    <d v="1899-12-30T07:55:00"/>
    <n v="0.3298611111111111"/>
    <n v="638"/>
    <s v="W 131st St"/>
    <s v="177 E Houston St, New York, NY"/>
  </r>
  <r>
    <n v="7998727718"/>
    <x v="1"/>
    <n v="84"/>
    <n v="5"/>
    <x v="0"/>
    <d v="1899-12-30T07:41:00"/>
    <n v="0.32013888888888892"/>
    <n v="508"/>
    <s v="W 114th St"/>
    <s v="161 Allen St, New York, NY"/>
  </r>
  <r>
    <n v="7998727706"/>
    <x v="1"/>
    <n v="21"/>
    <n v="1"/>
    <x v="0"/>
    <d v="1899-12-30T07:40:00"/>
    <n v="0.31944444444444448"/>
    <n v="508"/>
    <s v="W 114th St"/>
    <s v="132 Ludlow St, New York, NY"/>
  </r>
  <r>
    <n v="7998727676"/>
    <x v="1"/>
    <n v="20"/>
    <n v="2"/>
    <x v="0"/>
    <d v="1899-12-30T07:31:00"/>
    <n v="0.31319444444444444"/>
    <n v="221"/>
    <s v="W 109th St"/>
    <s v="87 E Houston St, New York, NY"/>
  </r>
  <r>
    <n v="7998727664"/>
    <x v="1"/>
    <n v="40"/>
    <n v="2"/>
    <x v="0"/>
    <d v="1899-12-30T07:20:00"/>
    <n v="0.30555555555555552"/>
    <n v="63"/>
    <s v="W 107th St"/>
    <s v="139-143 E Houston St, New York, NY"/>
  </r>
  <r>
    <n v="7998727640"/>
    <x v="1"/>
    <n v="10"/>
    <n v="2"/>
    <x v="0"/>
    <d v="1899-12-30T07:15:00"/>
    <n v="0.30208333333333331"/>
    <n v="903"/>
    <s v="Columbus Ave"/>
    <s v="177 Ludlow St, New York, NY"/>
  </r>
  <r>
    <n v="7981598229"/>
    <x v="1"/>
    <n v="19"/>
    <n v="2"/>
    <x v="1"/>
    <d v="1899-12-30T11:36:00"/>
    <n v="0.48333333333333334"/>
    <n v="3025"/>
    <s v="Broadway"/>
    <s v="188 Ludlow St, New York, NY"/>
  </r>
  <r>
    <n v="7981598205"/>
    <x v="1"/>
    <n v="20"/>
    <n v="2"/>
    <x v="1"/>
    <d v="1899-12-30T11:28:00"/>
    <n v="0.4777777777777778"/>
    <n v="3351"/>
    <s v="Broadway"/>
    <s v="268 Mulberry St, New York, NY"/>
  </r>
  <r>
    <n v="7981598163"/>
    <x v="1"/>
    <n v="19"/>
    <n v="2"/>
    <x v="1"/>
    <d v="1899-12-30T11:15:00"/>
    <n v="0.46875"/>
    <n v="550"/>
    <s v="W 145th St"/>
    <s v="302-4 Mott St, New York, NY"/>
  </r>
  <r>
    <n v="7981598138"/>
    <x v="1"/>
    <n v="19"/>
    <n v="2"/>
    <x v="1"/>
    <d v="1899-12-30T10:22:00"/>
    <n v="0.43194444444444446"/>
    <n v="3025"/>
    <s v="Broadway"/>
    <s v="15 Stanton St, New York, NY"/>
  </r>
  <r>
    <n v="7981598114"/>
    <x v="1"/>
    <n v="38"/>
    <n v="5"/>
    <x v="1"/>
    <d v="1899-12-30T10:08:00"/>
    <n v="0.42222222222222222"/>
    <n v="2578"/>
    <s v="Broadway"/>
    <s v="161 Allen St, New York, NY"/>
  </r>
  <r>
    <n v="7981598096"/>
    <x v="1"/>
    <n v="46"/>
    <n v="3"/>
    <x v="1"/>
    <d v="1899-12-30T10:00:00"/>
    <n v="0.41666666666666669"/>
    <n v="2418"/>
    <s v="Broadway"/>
    <s v="121 Norfolk St, New York, NY"/>
  </r>
  <r>
    <n v="7981598084"/>
    <x v="1"/>
    <n v="46"/>
    <n v="3"/>
    <x v="1"/>
    <d v="1899-12-30T09:54:00"/>
    <n v="0.41250000000000003"/>
    <n v="2270"/>
    <s v="Broadway"/>
    <s v="169 Allen St, New York, NY"/>
  </r>
  <r>
    <n v="7981598072"/>
    <x v="1"/>
    <n v="46"/>
    <n v="3"/>
    <x v="1"/>
    <d v="1899-12-30T09:51:00"/>
    <n v="0.41041666666666665"/>
    <n v="2204"/>
    <s v="Broadway"/>
    <s v="223-225 Bowery, New York, NY"/>
  </r>
  <r>
    <n v="7981598035"/>
    <x v="1"/>
    <n v="14"/>
    <n v="2"/>
    <x v="1"/>
    <d v="1899-12-30T09:29:00"/>
    <n v="0.39513888888888887"/>
    <n v="370"/>
    <s v="Columbus Ave"/>
    <s v="119 Orchard St, New York, NY"/>
  </r>
  <r>
    <n v="7981598011"/>
    <x v="1"/>
    <n v="14"/>
    <n v="2"/>
    <x v="1"/>
    <d v="1899-12-30T09:20:00"/>
    <n v="0.3888888888888889"/>
    <n v="510"/>
    <s v="Columbus Ave"/>
    <s v="284 Lafayette St, New York, NY"/>
  </r>
  <r>
    <n v="7981598000"/>
    <x v="1"/>
    <n v="40"/>
    <n v="2"/>
    <x v="1"/>
    <d v="1899-12-30T09:13:00"/>
    <n v="0.3840277777777778"/>
    <n v="412"/>
    <s v="W 110th St"/>
    <s v="296 Bowery, New York, NY"/>
  </r>
  <r>
    <n v="7981597997"/>
    <x v="1"/>
    <n v="38"/>
    <n v="5"/>
    <x v="1"/>
    <d v="1899-12-30T09:06:00"/>
    <n v="0.37916666666666665"/>
    <n v="1305"/>
    <s v="Amsterdam Ave"/>
    <s v="181 E Houston St, New York, NY"/>
  </r>
  <r>
    <n v="7981597973"/>
    <x v="1"/>
    <n v="21"/>
    <n v="1"/>
    <x v="1"/>
    <d v="1899-12-30T08:39:00"/>
    <n v="0.36041666666666666"/>
    <n v="387"/>
    <s v="Amsterdam Ave"/>
    <s v="128 Crosby St, New York, NY"/>
  </r>
  <r>
    <n v="7981597961"/>
    <x v="1"/>
    <n v="21"/>
    <n v="1"/>
    <x v="1"/>
    <d v="1899-12-30T08:36:00"/>
    <n v="0.35833333333333334"/>
    <n v="353"/>
    <s v="Amsterdam Ave"/>
    <s v="95 Stanton St, New York, NY"/>
  </r>
  <r>
    <n v="7981597924"/>
    <x v="1"/>
    <n v="21"/>
    <n v="1"/>
    <x v="1"/>
    <d v="1899-12-30T08:12:00"/>
    <n v="0.34166666666666662"/>
    <n v="2459"/>
    <s v="Broadway"/>
    <s v="150 Ludlow St, New York, NY"/>
  </r>
  <r>
    <n v="7981597894"/>
    <x v="1"/>
    <n v="16"/>
    <n v="2"/>
    <x v="1"/>
    <d v="1899-12-30T07:49:00"/>
    <n v="0.32569444444444445"/>
    <n v="2828"/>
    <s v="Broadway"/>
    <s v="163 Allen St, New York, NY"/>
  </r>
  <r>
    <n v="7981597882"/>
    <x v="1"/>
    <n v="21"/>
    <n v="1"/>
    <x v="1"/>
    <d v="1899-12-30T07:47:00"/>
    <n v="0.32430555555555557"/>
    <n v="2790"/>
    <s v="Broadway"/>
    <s v="188 Ludlow St, New York, NY"/>
  </r>
  <r>
    <n v="7972397442"/>
    <x v="1"/>
    <n v="53"/>
    <n v="3"/>
    <x v="3"/>
    <d v="1899-12-30T11:43:00"/>
    <n v="0.48819444444444443"/>
    <n v="1325"/>
    <s v="5th Ave"/>
    <s v="97 Rivington St, New York, NY"/>
  </r>
  <r>
    <n v="7972397429"/>
    <x v="1"/>
    <n v="14"/>
    <n v="2"/>
    <x v="3"/>
    <d v="1899-12-30T10:17:00"/>
    <n v="0.4284722222222222"/>
    <n v="116"/>
    <s v="E 97th St"/>
    <s v="306 Mott St, New York, NY"/>
  </r>
  <r>
    <n v="7972397417"/>
    <x v="1"/>
    <n v="19"/>
    <n v="2"/>
    <x v="3"/>
    <d v="1899-12-30T10:13:00"/>
    <n v="0.42569444444444443"/>
    <n v="1536"/>
    <s v="Lexington Ave"/>
    <s v="11 Stanton St, New York, NY"/>
  </r>
  <r>
    <n v="7972397405"/>
    <x v="1"/>
    <n v="20"/>
    <n v="2"/>
    <x v="3"/>
    <d v="1899-12-30T10:10:00"/>
    <n v="0.4236111111111111"/>
    <n v="130"/>
    <s v="E 104th St"/>
    <s v="161 Allen St, New York, NY"/>
  </r>
  <r>
    <n v="7972397387"/>
    <x v="1"/>
    <n v="14"/>
    <n v="2"/>
    <x v="3"/>
    <d v="1899-12-30T09:24:00"/>
    <n v="0.39166666666666666"/>
    <n v="815"/>
    <s v="Madison Ave"/>
    <s v="94-96 Rivington St, New York, NY"/>
  </r>
  <r>
    <n v="7972397375"/>
    <x v="1"/>
    <n v="14"/>
    <n v="2"/>
    <x v="3"/>
    <d v="1899-12-30T09:23:00"/>
    <n v="0.39097222222222222"/>
    <n v="815"/>
    <s v="Madison Ave"/>
    <s v="155 Orchard St, New York, NY"/>
  </r>
  <r>
    <n v="7972397351"/>
    <x v="1"/>
    <n v="14"/>
    <n v="2"/>
    <x v="3"/>
    <d v="1899-12-30T09:19:00"/>
    <n v="0.38819444444444445"/>
    <n v="740"/>
    <s v="Madison Ave"/>
    <s v="161 Orchard St, New York, NY"/>
  </r>
  <r>
    <n v="7972397326"/>
    <x v="1"/>
    <n v="21"/>
    <n v="1"/>
    <x v="3"/>
    <d v="1899-12-30T08:50:00"/>
    <n v="0.36805555555555558"/>
    <n v="1220"/>
    <s v="5th Ave"/>
    <s v="302 Bowery, New York, NY"/>
  </r>
  <r>
    <n v="7972397302"/>
    <x v="1"/>
    <n v="21"/>
    <n v="1"/>
    <x v="3"/>
    <d v="1899-12-30T08:36:00"/>
    <n v="0.35833333333333334"/>
    <n v="1634"/>
    <s v="Madison Ave"/>
    <s v="188 Ludlow St, New York, NY"/>
  </r>
  <r>
    <n v="7972397296"/>
    <x v="1"/>
    <n v="71"/>
    <n v="5"/>
    <x v="3"/>
    <d v="1899-12-30T08:09:00"/>
    <n v="0.33958333333333335"/>
    <n v="1475"/>
    <s v="Madison Ave"/>
    <s v="223-225 Bowery, New York, NY"/>
  </r>
  <r>
    <n v="7972397272"/>
    <x v="1"/>
    <n v="21"/>
    <n v="1"/>
    <x v="3"/>
    <d v="1899-12-30T07:44:00"/>
    <n v="0.32222222222222224"/>
    <n v="1216"/>
    <s v="5th Ave"/>
    <s v="132 Ludlow St, New York, NY"/>
  </r>
  <r>
    <n v="7972397259"/>
    <x v="1"/>
    <n v="20"/>
    <n v="2"/>
    <x v="3"/>
    <d v="1899-12-30T07:25:00"/>
    <n v="0.30902777777777779"/>
    <n v="50"/>
    <s v="E 98th St"/>
    <s v="88 Crosby St, New York, NY"/>
  </r>
  <r>
    <n v="7972397223"/>
    <x v="1"/>
    <n v="14"/>
    <n v="2"/>
    <x v="3"/>
    <d v="1899-12-30T07:06:00"/>
    <n v="0.29583333333333334"/>
    <n v="1751"/>
    <s v="2nd Ave"/>
    <s v="232 Elizabeth St, New York, NY"/>
  </r>
  <r>
    <n v="7972397193"/>
    <x v="1"/>
    <n v="71"/>
    <n v="5"/>
    <x v="3"/>
    <d v="1899-12-30T05:50:00"/>
    <n v="0.24305555555555555"/>
    <n v="140"/>
    <s v="E 75th St"/>
    <s v="174 Forsyth St, New York, NY"/>
  </r>
  <r>
    <n v="7972397181"/>
    <x v="1"/>
    <n v="40"/>
    <n v="2"/>
    <x v="3"/>
    <d v="1899-12-30T05:42:00"/>
    <n v="0.23750000000000002"/>
    <n v="520"/>
    <s v="E 72nd St"/>
    <s v="174 Forsyth St, New York, NY"/>
  </r>
  <r>
    <n v="7972397170"/>
    <x v="1"/>
    <n v="14"/>
    <n v="2"/>
    <x v="3"/>
    <d v="1899-12-30T05:40:00"/>
    <n v="0.23611111111111113"/>
    <n v="523"/>
    <s v="E 72nd St"/>
    <s v="145 Orchard St, New York, NY"/>
  </r>
  <r>
    <n v="7972397144"/>
    <x v="1"/>
    <n v="14"/>
    <n v="2"/>
    <x v="3"/>
    <d v="1899-12-30T05:32:00"/>
    <n v="0.23055555555555554"/>
    <n v="1306"/>
    <s v="1st Ave"/>
    <s v="284 Mulberry St, New York, NY"/>
  </r>
  <r>
    <n v="7349484872"/>
    <x v="1"/>
    <n v="38"/>
    <n v="5"/>
    <x v="5"/>
    <d v="1899-12-30T15:03:00"/>
    <n v="0.62708333333333333"/>
    <n v="1232"/>
    <s v="3rd Ave"/>
    <s v="89A E Houston St., New York, NY"/>
  </r>
  <r>
    <n v="7349484859"/>
    <x v="1"/>
    <n v="47"/>
    <n v="3"/>
    <x v="5"/>
    <d v="1899-12-30T14:31:00"/>
    <n v="0.60486111111111118"/>
    <n v="750"/>
    <s v="3rd Ave"/>
    <s v="176 Ludlow St, New York, NY"/>
  </r>
  <r>
    <n v="7349484847"/>
    <x v="1"/>
    <n v="19"/>
    <n v="2"/>
    <x v="5"/>
    <d v="1899-12-30T14:25:00"/>
    <n v="0.60069444444444442"/>
    <n v="160"/>
    <s v="E 44th St"/>
    <s v="165 Ludlow St, New York, NY"/>
  </r>
  <r>
    <n v="7349484781"/>
    <x v="1"/>
    <n v="31"/>
    <n v="2"/>
    <x v="5"/>
    <d v="1899-12-30T13:54:00"/>
    <n v="0.57916666666666672"/>
    <n v="8"/>
    <s v="E 48th St"/>
    <s v="156 Allen St, New York, NY"/>
  </r>
  <r>
    <n v="7349484719"/>
    <x v="1"/>
    <n v="14"/>
    <n v="2"/>
    <x v="5"/>
    <d v="1899-12-30T13:40:00"/>
    <n v="0.56944444444444442"/>
    <n v="422"/>
    <s v="Madison Ave"/>
    <s v="302 Elizabeth St, New York, NY"/>
  </r>
  <r>
    <n v="7349484677"/>
    <x v="1"/>
    <n v="47"/>
    <n v="3"/>
    <x v="5"/>
    <d v="1899-12-30T13:20:00"/>
    <n v="0.55555555555555558"/>
    <n v="575"/>
    <s v="Madison Ave"/>
    <s v="163 Allen St, New York, NY"/>
  </r>
  <r>
    <n v="7349484549"/>
    <x v="1"/>
    <n v="47"/>
    <n v="3"/>
    <x v="5"/>
    <d v="1899-12-30T09:08:00"/>
    <n v="0.38055555555555554"/>
    <n v="829"/>
    <s v="3rd Ave"/>
    <s v="151 Ludlow St, New York, NY"/>
  </r>
  <r>
    <n v="7349484537"/>
    <x v="1"/>
    <n v="14"/>
    <n v="2"/>
    <x v="5"/>
    <d v="1899-12-30T08:58:00"/>
    <n v="0.37361111111111112"/>
    <n v="300"/>
    <s v="Park Ave"/>
    <s v="13 Norfolk St, New York, NY"/>
  </r>
  <r>
    <n v="7349484525"/>
    <x v="1"/>
    <n v="14"/>
    <n v="2"/>
    <x v="5"/>
    <d v="1899-12-30T08:52:00"/>
    <n v="0.36944444444444446"/>
    <n v="65"/>
    <s v="E 54th St"/>
    <s v="144 Orchard St, New York, NY"/>
  </r>
  <r>
    <n v="7349484501"/>
    <x v="1"/>
    <n v="47"/>
    <n v="3"/>
    <x v="5"/>
    <d v="1899-12-30T08:33:00"/>
    <n v="0.35625000000000001"/>
    <n v="36"/>
    <s v="E 60th St"/>
    <s v="174 Forsyth St, New York, NY"/>
  </r>
  <r>
    <n v="7349484495"/>
    <x v="1"/>
    <n v="14"/>
    <n v="2"/>
    <x v="5"/>
    <d v="1899-12-30T08:25:00"/>
    <n v="0.35069444444444442"/>
    <n v="111"/>
    <s v="E 58th St"/>
    <s v="22 Prince St, New York, NY"/>
  </r>
  <r>
    <n v="7349484483"/>
    <x v="1"/>
    <n v="50"/>
    <n v="3"/>
    <x v="5"/>
    <d v="1899-12-30T08:12:00"/>
    <n v="0.34166666666666662"/>
    <n v="8"/>
    <s v="W 58th St"/>
    <s v="155 Orchard St, New York, NY"/>
  </r>
  <r>
    <n v="7349484422"/>
    <x v="1"/>
    <n v="14"/>
    <n v="2"/>
    <x v="5"/>
    <d v="1899-12-30T07:45:00"/>
    <n v="0.32291666666666669"/>
    <n v="224"/>
    <s v="E 47th St"/>
    <s v="87 Rivington St, New York, NY"/>
  </r>
  <r>
    <n v="7349484410"/>
    <x v="1"/>
    <n v="14"/>
    <n v="2"/>
    <x v="5"/>
    <d v="1899-12-30T07:39:00"/>
    <n v="0.31875000000000003"/>
    <n v="58"/>
    <s v="E 47th St"/>
    <s v="190 Forsyth St, New York, NY"/>
  </r>
  <r>
    <n v="7349484379"/>
    <x v="1"/>
    <n v="14"/>
    <n v="2"/>
    <x v="5"/>
    <d v="1899-12-30T07:08:00"/>
    <n v="0.29722222222222222"/>
    <n v="240"/>
    <s v="E 56th St"/>
    <s v="95 Clinton St, New York, NY"/>
  </r>
  <r>
    <n v="7349484355"/>
    <x v="1"/>
    <n v="64"/>
    <n v="2"/>
    <x v="5"/>
    <d v="1899-12-30T06:48:00"/>
    <n v="0.28333333333333333"/>
    <n v="330"/>
    <s v="E 48th St"/>
    <s v="126 Rivington St, New York, NY"/>
  </r>
  <r>
    <n v="7349484343"/>
    <x v="1"/>
    <n v="64"/>
    <n v="2"/>
    <x v="5"/>
    <d v="1899-12-30T06:46:00"/>
    <n v="0.28194444444444444"/>
    <n v="249"/>
    <s v="E 48th St"/>
    <s v="304 Elizabeth St, New York, NY"/>
  </r>
  <r>
    <n v="7349484331"/>
    <x v="1"/>
    <n v="64"/>
    <n v="2"/>
    <x v="5"/>
    <d v="1899-12-30T06:44:00"/>
    <n v="0.28055555555555556"/>
    <n v="249"/>
    <s v="E 48th St"/>
    <s v="149 Allen St, New York, NY"/>
  </r>
  <r>
    <n v="7349484318"/>
    <x v="1"/>
    <n v="14"/>
    <n v="2"/>
    <x v="5"/>
    <d v="1899-12-30T06:37:00"/>
    <n v="0.27569444444444446"/>
    <n v="211"/>
    <s v="E 42nd St"/>
    <s v="157 Allen St, New York, NY"/>
  </r>
  <r>
    <n v="7349484306"/>
    <x v="1"/>
    <n v="14"/>
    <n v="2"/>
    <x v="5"/>
    <d v="1899-12-30T06:33:00"/>
    <n v="0.27291666666666664"/>
    <n v="405"/>
    <s v="Lexington Ave"/>
    <s v="94-96 Rivington St, New York, NY"/>
  </r>
  <r>
    <n v="7349484276"/>
    <x v="1"/>
    <n v="14"/>
    <n v="2"/>
    <x v="5"/>
    <d v="1899-12-30T05:52:00"/>
    <n v="0.24444444444444446"/>
    <n v="133"/>
    <s v="E 58th St"/>
    <s v="183 Chrystie St, New York, NY"/>
  </r>
  <r>
    <n v="7297483412"/>
    <x v="1"/>
    <n v="14"/>
    <n v="2"/>
    <x v="4"/>
    <d v="1899-12-30T09:39:00"/>
    <n v="0.40208333333333335"/>
    <n v="743"/>
    <s v="Madison Ave"/>
    <s v="308 Bowery, New York, NY"/>
  </r>
  <r>
    <n v="7297483382"/>
    <x v="1"/>
    <n v="18"/>
    <n v="2"/>
    <x v="4"/>
    <d v="1899-12-30T09:18:00"/>
    <n v="0.38750000000000001"/>
    <n v="1248"/>
    <s v="Lexington Ave"/>
    <s v="149 Orchard St, New York, NY"/>
  </r>
  <r>
    <n v="7297483357"/>
    <x v="1"/>
    <n v="20"/>
    <n v="2"/>
    <x v="4"/>
    <d v="1899-12-30T09:05:00"/>
    <n v="0.37847222222222227"/>
    <n v="56"/>
    <s v="E 93rd St"/>
    <s v="89A E Houston St, New York, NY"/>
  </r>
  <r>
    <n v="7297483321"/>
    <x v="1"/>
    <n v="21"/>
    <n v="1"/>
    <x v="4"/>
    <d v="1899-12-30T08:41:00"/>
    <n v="0.36180555555555555"/>
    <n v="16"/>
    <s v="E 98th St"/>
    <s v="152 Ludlow St, New York, NY"/>
  </r>
  <r>
    <n v="7297483310"/>
    <x v="1"/>
    <n v="21"/>
    <n v="1"/>
    <x v="4"/>
    <d v="1899-12-30T08:39:00"/>
    <n v="0.36041666666666666"/>
    <n v="38"/>
    <s v="E 98th St"/>
    <s v="146 Orchard St, New York, NY"/>
  </r>
  <r>
    <n v="7297483308"/>
    <x v="1"/>
    <n v="84"/>
    <n v="5"/>
    <x v="4"/>
    <d v="1899-12-30T08:16:00"/>
    <n v="0.3444444444444445"/>
    <n v="1476"/>
    <s v="1st Ave"/>
    <s v="165 Ludlow St, New York, NY"/>
  </r>
  <r>
    <n v="7297483291"/>
    <x v="1"/>
    <n v="14"/>
    <n v="2"/>
    <x v="4"/>
    <d v="1899-12-30T08:15:00"/>
    <n v="0.34375"/>
    <n v="1476"/>
    <s v="1st Ave"/>
    <s v="188 Ludlow St, New York, NY"/>
  </r>
  <r>
    <n v="7297483266"/>
    <x v="1"/>
    <n v="20"/>
    <n v="2"/>
    <x v="4"/>
    <d v="1899-12-30T07:50:00"/>
    <n v="0.3263888888888889"/>
    <n v="153"/>
    <s v="E 88th St"/>
    <s v="167 Allen St, New York, NY"/>
  </r>
  <r>
    <n v="7297483254"/>
    <x v="1"/>
    <n v="18"/>
    <n v="2"/>
    <x v="4"/>
    <d v="1899-12-30T07:47:00"/>
    <n v="0.32430555555555557"/>
    <n v="1324"/>
    <s v="Lexington Ave"/>
    <s v="105 Norfolk St, New York, NY"/>
  </r>
  <r>
    <n v="7297483242"/>
    <x v="1"/>
    <n v="21"/>
    <n v="1"/>
    <x v="4"/>
    <d v="1899-12-30T07:37:00"/>
    <n v="0.31736111111111115"/>
    <n v="1596"/>
    <s v="3rd Ave"/>
    <s v="188 Allen St, New York, NY"/>
  </r>
  <r>
    <n v="7297483230"/>
    <x v="1"/>
    <n v="14"/>
    <n v="2"/>
    <x v="4"/>
    <d v="1899-12-30T07:27:00"/>
    <n v="0.31041666666666667"/>
    <n v="210"/>
    <s v="E 77th St"/>
    <s v="179 Chrystie St, New York, NY"/>
  </r>
  <r>
    <n v="7297483217"/>
    <x v="1"/>
    <n v="14"/>
    <n v="2"/>
    <x v="4"/>
    <d v="1899-12-30T07:23:00"/>
    <n v="0.30763888888888891"/>
    <n v="1290"/>
    <s v="1st Ave"/>
    <s v="174 Forsyth St, New York, NY"/>
  </r>
  <r>
    <n v="7297483199"/>
    <x v="1"/>
    <n v="18"/>
    <n v="2"/>
    <x v="4"/>
    <d v="1899-12-30T07:14:00"/>
    <n v="0.30138888888888887"/>
    <n v="1108"/>
    <s v="Lexington Ave"/>
    <s v="310 Bowery, New York, NY"/>
  </r>
  <r>
    <n v="7297483187"/>
    <x v="1"/>
    <n v="16"/>
    <n v="2"/>
    <x v="4"/>
    <d v="1899-12-30T07:11:00"/>
    <n v="0.29930555555555555"/>
    <n v="1179"/>
    <s v="Lexington Ave"/>
    <s v="198 Orchard St, New York, NY"/>
  </r>
  <r>
    <n v="7297483140"/>
    <x v="1"/>
    <n v="10"/>
    <n v="2"/>
    <x v="4"/>
    <d v="1899-12-30T06:20:00"/>
    <n v="0.2638888888888889"/>
    <n v="1330"/>
    <s v="1st Ave"/>
    <s v="188 Ludlow St, New York, NY"/>
  </r>
  <r>
    <n v="7297483114"/>
    <x v="1"/>
    <n v="10"/>
    <n v="2"/>
    <x v="4"/>
    <d v="1899-12-30T05:45:00"/>
    <n v="0.23958333333333334"/>
    <n v="1461"/>
    <s v="1st Ave"/>
    <s v="172 Ludlow St, New York, NY"/>
  </r>
  <r>
    <n v="7972397340"/>
    <x v="1"/>
    <n v="14"/>
    <n v="2"/>
    <x v="3"/>
    <d v="1899-12-30T09:18:00"/>
    <n v="0.38750000000000001"/>
    <n v="740"/>
    <s v="Madison Ave"/>
    <s v="213 Bowery, New York, NY"/>
  </r>
  <r>
    <n v="7998727860"/>
    <x v="1"/>
    <n v="21"/>
    <n v="1"/>
    <x v="0"/>
    <d v="1899-12-30T11:40:00"/>
    <n v="0.4861111111111111"/>
    <n v="72"/>
    <s v="W 217th St"/>
    <s v="93 Clinton St, New York, NY"/>
  </r>
  <r>
    <n v="7998727780"/>
    <x v="1"/>
    <n v="20"/>
    <n v="2"/>
    <x v="0"/>
    <d v="1899-12-30T08:57:00"/>
    <n v="0.37291666666666662"/>
    <n v="450"/>
    <s v="W 149th St"/>
    <s v="189 Allen St, New York, NY"/>
  </r>
  <r>
    <n v="7998727755"/>
    <x v="1"/>
    <n v="21"/>
    <n v="1"/>
    <x v="0"/>
    <d v="1899-12-30T08:06:00"/>
    <n v="0.33749999999999997"/>
    <n v="2293"/>
    <s v="Adam C Powell Blvd"/>
    <s v="85 Stanton St, New York, NY"/>
  </r>
  <r>
    <n v="7998727720"/>
    <x v="1"/>
    <n v="84"/>
    <n v="5"/>
    <x v="0"/>
    <d v="1899-12-30T07:42:00"/>
    <n v="0.32083333333333336"/>
    <n v="508"/>
    <s v="W 114th St"/>
    <s v="163 Allen St, New York, NY"/>
  </r>
  <r>
    <n v="7998727690"/>
    <x v="1"/>
    <n v="21"/>
    <n v="1"/>
    <x v="0"/>
    <d v="1899-12-30T07:39:00"/>
    <n v="0.31875000000000003"/>
    <n v="520"/>
    <s v="W 114th St"/>
    <s v="167 Allen St, New York, NY"/>
  </r>
  <r>
    <n v="7998727688"/>
    <x v="1"/>
    <n v="21"/>
    <n v="1"/>
    <x v="0"/>
    <d v="1899-12-30T07:38:00"/>
    <n v="0.31805555555555554"/>
    <n v="520"/>
    <s v="W 114th St"/>
    <s v="285 Mott St, New York, NY"/>
  </r>
  <r>
    <n v="7998727652"/>
    <x v="1"/>
    <n v="10"/>
    <n v="2"/>
    <x v="0"/>
    <d v="1899-12-30T07:16:00"/>
    <n v="0.30277777777777776"/>
    <n v="905"/>
    <s v="Columbus Ave"/>
    <s v="170 Forsyth St, New York, NY"/>
  </r>
  <r>
    <n v="7998727639"/>
    <x v="1"/>
    <n v="21"/>
    <n v="1"/>
    <x v="0"/>
    <d v="1899-12-30T06:41:00"/>
    <n v="0.27847222222222223"/>
    <n v="993"/>
    <s v="Columbus Ave"/>
    <s v="184 Eldridge St, New York, NY"/>
  </r>
  <r>
    <n v="7972397314"/>
    <x v="1"/>
    <n v="21"/>
    <n v="1"/>
    <x v="3"/>
    <d v="1899-12-30T08:38:00"/>
    <n v="0.35972222222222222"/>
    <n v="1714"/>
    <s v="Madison Ave"/>
    <s v="172 Allen St, New York, NY"/>
  </r>
  <r>
    <n v="7972397284"/>
    <x v="1"/>
    <n v="21"/>
    <n v="1"/>
    <x v="3"/>
    <d v="1899-12-30T08:06:00"/>
    <n v="0.33749999999999997"/>
    <n v="1470"/>
    <s v="Madison Ave"/>
    <s v="172 Allen St, New York, NY"/>
  </r>
  <r>
    <n v="7972397260"/>
    <x v="1"/>
    <n v="21"/>
    <n v="1"/>
    <x v="3"/>
    <d v="1899-12-30T07:36:00"/>
    <n v="0.31666666666666665"/>
    <n v="1687"/>
    <s v="3rd Ave"/>
    <s v="143 Allen St, New York, NY"/>
  </r>
  <r>
    <n v="7972397247"/>
    <x v="1"/>
    <n v="20"/>
    <n v="2"/>
    <x v="3"/>
    <d v="1899-12-30T07:21:00"/>
    <n v="0.30624999999999997"/>
    <n v="57"/>
    <s v="E 97th St"/>
    <s v="149 Allen St, New York, NY"/>
  </r>
  <r>
    <n v="7972397235"/>
    <x v="1"/>
    <n v="16"/>
    <n v="2"/>
    <x v="3"/>
    <d v="1899-12-30T07:09:00"/>
    <n v="0.29791666666666666"/>
    <n v="300"/>
    <s v="E 88th St"/>
    <s v="94-96 Rivington St, New York, NY"/>
  </r>
  <r>
    <n v="7972397211"/>
    <x v="1"/>
    <n v="40"/>
    <n v="2"/>
    <x v="3"/>
    <d v="1899-12-30T06:20:00"/>
    <n v="0.2638888888888889"/>
    <n v="26"/>
    <s v="E 105th St"/>
    <s v="163 Allen St, New York, NY"/>
  </r>
  <r>
    <n v="7972397168"/>
    <x v="1"/>
    <n v="19"/>
    <n v="2"/>
    <x v="3"/>
    <d v="1899-12-30T05:38:00"/>
    <n v="0.23472222222222219"/>
    <n v="434"/>
    <s v="E 72nd St"/>
    <s v="176 Ludlow St, New York, NY"/>
  </r>
  <r>
    <n v="7972397156"/>
    <x v="1"/>
    <n v="20"/>
    <n v="2"/>
    <x v="3"/>
    <d v="1899-12-30T05:35:00"/>
    <n v="0.23263888888888887"/>
    <n v="350"/>
    <s v="E 72nd St"/>
    <s v="141 Ludlow St, New York, NY"/>
  </r>
  <r>
    <n v="7972397430"/>
    <x v="1"/>
    <n v="48"/>
    <n v="3"/>
    <x v="3"/>
    <d v="1899-12-30T11:18:00"/>
    <n v="0.47083333333333338"/>
    <n v="67"/>
    <s v="E 91st St"/>
    <s v="58 Rivington St, New York, NY"/>
  </r>
  <r>
    <n v="7972397399"/>
    <x v="1"/>
    <n v="16"/>
    <n v="2"/>
    <x v="3"/>
    <d v="1899-12-30T09:41:00"/>
    <n v="0.40347222222222223"/>
    <n v="77"/>
    <s v="E 115th St"/>
    <s v="172 Ludlow St, New York, NY"/>
  </r>
  <r>
    <n v="7972397363"/>
    <x v="1"/>
    <n v="14"/>
    <n v="2"/>
    <x v="3"/>
    <d v="1899-12-30T09:21:00"/>
    <n v="0.38958333333333334"/>
    <n v="748"/>
    <s v="Madison Ave"/>
    <s v="95 Stanton St, New York, NY"/>
  </r>
  <r>
    <n v="7981597870"/>
    <x v="1"/>
    <n v="21"/>
    <n v="1"/>
    <x v="1"/>
    <d v="1899-12-30T07:40:00"/>
    <n v="0.31944444444444448"/>
    <n v="2308"/>
    <s v="Broadway"/>
    <s v="102 Rivington St, New York, NY"/>
  </r>
  <r>
    <n v="7981597869"/>
    <x v="1"/>
    <n v="21"/>
    <n v="1"/>
    <x v="1"/>
    <d v="1899-12-30T07:36:00"/>
    <n v="0.31666666666666665"/>
    <n v="2234"/>
    <s v="Broadway"/>
    <s v="98 Suffolk St, New York, NY"/>
  </r>
  <r>
    <n v="7981597857"/>
    <x v="1"/>
    <n v="14"/>
    <n v="2"/>
    <x v="1"/>
    <d v="1899-12-30T07:05:00"/>
    <n v="0.2951388888888889"/>
    <n v="510"/>
    <s v="Columbus Ave"/>
    <s v="144 Orchard St, New York, NY"/>
  </r>
  <r>
    <n v="7981597845"/>
    <x v="1"/>
    <n v="19"/>
    <n v="2"/>
    <x v="1"/>
    <d v="1899-12-30T05:38:00"/>
    <n v="0.23472222222222219"/>
    <n v="2575"/>
    <s v="Broadway"/>
    <s v="288 Elizabeth St, New York, NY"/>
  </r>
  <r>
    <n v="7981598217"/>
    <x v="1"/>
    <n v="20"/>
    <n v="2"/>
    <x v="1"/>
    <d v="1899-12-30T11:29:00"/>
    <n v="0.47847222222222219"/>
    <n v="3351"/>
    <s v="Broadway"/>
    <s v="157 Orchard St, New York, NY"/>
  </r>
  <r>
    <n v="7981598199"/>
    <x v="1"/>
    <n v="20"/>
    <n v="2"/>
    <x v="1"/>
    <d v="1899-12-30T11:26:00"/>
    <n v="0.47638888888888892"/>
    <n v="3355"/>
    <s v="Broadway"/>
    <s v="60 E 1st St, New York, NY"/>
  </r>
  <r>
    <n v="7981598175"/>
    <x v="1"/>
    <n v="38"/>
    <n v="5"/>
    <x v="1"/>
    <d v="1899-12-30T11:19:00"/>
    <n v="0.47152777777777777"/>
    <n v="3514"/>
    <s v="Broadway"/>
    <s v="211 Bowery, New York, NY"/>
  </r>
  <r>
    <n v="7981598151"/>
    <x v="1"/>
    <n v="14"/>
    <n v="2"/>
    <x v="1"/>
    <d v="1899-12-30T10:35:00"/>
    <n v="0.44097222222222227"/>
    <n v="3041"/>
    <s v="Broadway"/>
    <s v="189 Allen St, New York, NY"/>
  </r>
  <r>
    <n v="7981598140"/>
    <x v="1"/>
    <n v="19"/>
    <n v="2"/>
    <x v="1"/>
    <d v="1899-12-30T10:23:00"/>
    <n v="0.43263888888888885"/>
    <n v="3025"/>
    <s v="Broadway"/>
    <s v="58 Rivington St, New York, NY"/>
  </r>
  <r>
    <n v="7981598126"/>
    <x v="1"/>
    <n v="46"/>
    <n v="3"/>
    <x v="1"/>
    <d v="1899-12-30T10:14:00"/>
    <n v="0.42638888888888887"/>
    <n v="2817"/>
    <s v="Broadway"/>
    <s v="62 Rivington St, New York, NY"/>
  </r>
  <r>
    <n v="7981598102"/>
    <x v="1"/>
    <n v="38"/>
    <n v="5"/>
    <x v="1"/>
    <d v="1899-12-30T10:03:00"/>
    <n v="0.41875000000000001"/>
    <n v="2463"/>
    <s v="Broadway"/>
    <s v="174 Forsyth St, New York, NY"/>
  </r>
  <r>
    <n v="7981598060"/>
    <x v="1"/>
    <n v="46"/>
    <n v="3"/>
    <x v="1"/>
    <d v="1899-12-30T09:48:00"/>
    <n v="0.40833333333333338"/>
    <n v="2130"/>
    <s v="Broadway"/>
    <s v="43 Spring St, New York, NY"/>
  </r>
  <r>
    <n v="7981598059"/>
    <x v="1"/>
    <n v="46"/>
    <n v="3"/>
    <x v="1"/>
    <d v="1899-12-30T09:34:00"/>
    <n v="0.39861111111111108"/>
    <n v="147"/>
    <s v="Columbus Ave"/>
    <s v="37 1st Ave, New York, NY"/>
  </r>
  <r>
    <n v="7981598047"/>
    <x v="1"/>
    <n v="14"/>
    <n v="2"/>
    <x v="1"/>
    <d v="1899-12-30T09:32:00"/>
    <n v="0.3972222222222222"/>
    <n v="156"/>
    <s v="Columbus Ave"/>
    <s v="302 Bowery, New York, NY"/>
  </r>
  <r>
    <n v="7981598023"/>
    <x v="1"/>
    <n v="10"/>
    <n v="2"/>
    <x v="1"/>
    <d v="1899-12-30T09:25:00"/>
    <n v="0.3923611111111111"/>
    <n v="517"/>
    <s v="Columbus Ave"/>
    <s v="147 Orchard St, New York, NY"/>
  </r>
  <r>
    <n v="7981597950"/>
    <x v="1"/>
    <n v="38"/>
    <n v="5"/>
    <x v="1"/>
    <d v="1899-12-30T08:24:00"/>
    <n v="0.35000000000000003"/>
    <n v="2112"/>
    <s v="Broadway"/>
    <s v="188 Ludlow St, New York, NY"/>
  </r>
  <r>
    <n v="7981597948"/>
    <x v="1"/>
    <n v="21"/>
    <n v="1"/>
    <x v="1"/>
    <d v="1899-12-30T08:15:00"/>
    <n v="0.34375"/>
    <n v="2447"/>
    <s v="Broadway"/>
    <s v="189 Allen St, New York, NY"/>
  </r>
  <r>
    <n v="7981597936"/>
    <x v="1"/>
    <n v="21"/>
    <n v="1"/>
    <x v="1"/>
    <d v="1899-12-30T08:13:00"/>
    <n v="0.34236111111111112"/>
    <n v="2449"/>
    <s v="Broadway"/>
    <s v="195 Stanton St, New York, NY"/>
  </r>
  <r>
    <n v="7981597912"/>
    <x v="1"/>
    <n v="21"/>
    <n v="1"/>
    <x v="1"/>
    <d v="1899-12-30T08:06:00"/>
    <n v="0.33749999999999997"/>
    <n v="2737"/>
    <s v="Broadway"/>
    <s v="78 Clinton St, New York, NY"/>
  </r>
  <r>
    <n v="7981597900"/>
    <x v="1"/>
    <n v="46"/>
    <n v="3"/>
    <x v="1"/>
    <d v="1899-12-30T07:53:00"/>
    <n v="0.32847222222222222"/>
    <n v="2851"/>
    <s v="Broadway"/>
    <s v="121 Norfolk St, New York, NY"/>
  </r>
  <r>
    <n v="7349484860"/>
    <x v="1"/>
    <n v="31"/>
    <n v="2"/>
    <x v="5"/>
    <d v="1899-12-30T14:36:00"/>
    <n v="0.60833333333333328"/>
    <n v="780"/>
    <s v="3rd Ave"/>
    <s v="21 1st Ave, New York, NY"/>
  </r>
  <r>
    <n v="7349484835"/>
    <x v="1"/>
    <n v="47"/>
    <n v="3"/>
    <x v="5"/>
    <d v="1899-12-30T14:22:00"/>
    <n v="0.59861111111111109"/>
    <n v="700"/>
    <s v="3rd Ave"/>
    <s v="174 Forsyth St, New York, NY"/>
  </r>
  <r>
    <n v="7349484768"/>
    <x v="1"/>
    <n v="14"/>
    <n v="2"/>
    <x v="5"/>
    <d v="1899-12-30T13:49:00"/>
    <n v="0.5756944444444444"/>
    <n v="12"/>
    <s v="E 49th St"/>
    <s v="188 Allen St, New York, NY"/>
  </r>
  <r>
    <n v="7349484756"/>
    <x v="1"/>
    <n v="47"/>
    <n v="3"/>
    <x v="5"/>
    <d v="1899-12-30T13:48:00"/>
    <n v="0.57500000000000007"/>
    <n v="12"/>
    <s v="E 49th St"/>
    <s v="183 Chrystie St, New York, NY"/>
  </r>
  <r>
    <n v="7349484720"/>
    <x v="1"/>
    <n v="14"/>
    <n v="2"/>
    <x v="5"/>
    <d v="1899-12-30T13:41:00"/>
    <n v="0.57013888888888886"/>
    <n v="422"/>
    <s v="Madison Ave"/>
    <s v="102 Rivington St, New York, NY"/>
  </r>
  <r>
    <n v="7349484707"/>
    <x v="1"/>
    <n v="70"/>
    <n v="5"/>
    <x v="5"/>
    <d v="1899-12-30T13:36:00"/>
    <n v="0.56666666666666665"/>
    <n v="485"/>
    <s v="Madison Ave"/>
    <s v="181 Chrystie St, New York, NY"/>
  </r>
  <r>
    <n v="7349484690"/>
    <x v="1"/>
    <n v="31"/>
    <n v="2"/>
    <x v="5"/>
    <d v="1899-12-30T13:35:00"/>
    <n v="0.56597222222222221"/>
    <n v="485"/>
    <s v="Madison Ave"/>
    <s v="100 Suffolk St, New York, NY"/>
  </r>
  <r>
    <n v="7349484665"/>
    <x v="1"/>
    <n v="71"/>
    <n v="5"/>
    <x v="5"/>
    <d v="1899-12-30T13:15:00"/>
    <n v="0.55208333333333337"/>
    <n v="605"/>
    <s v="Madison Ave"/>
    <s v="174 Forsyth St, New York, NY"/>
  </r>
  <r>
    <n v="7349484641"/>
    <x v="1"/>
    <n v="14"/>
    <n v="2"/>
    <x v="5"/>
    <d v="1899-12-30T13:07:00"/>
    <n v="0.54652777777777783"/>
    <n v="46"/>
    <s v="E 61st St"/>
    <s v="139 Ludlow St, New York, NY"/>
  </r>
  <r>
    <n v="7349484628"/>
    <x v="1"/>
    <n v="14"/>
    <n v="2"/>
    <x v="5"/>
    <d v="1899-12-30T10:29:00"/>
    <n v="0.4368055555555555"/>
    <n v="211"/>
    <s v="E 46th St"/>
    <s v="158 Orchard St, New York, NY"/>
  </r>
  <r>
    <n v="7349484604"/>
    <x v="1"/>
    <n v="14"/>
    <n v="2"/>
    <x v="5"/>
    <d v="1899-12-30T09:46:00"/>
    <n v="0.4069444444444445"/>
    <n v="55"/>
    <s v="E 58th St"/>
    <s v="149 Allen St, New York, NY"/>
  </r>
  <r>
    <n v="7349484598"/>
    <x v="1"/>
    <n v="14"/>
    <n v="2"/>
    <x v="5"/>
    <d v="1899-12-30T09:39:00"/>
    <n v="0.40208333333333335"/>
    <n v="43"/>
    <s v="E 58th St"/>
    <s v="35 E 1st St, New York, NY"/>
  </r>
  <r>
    <n v="7349484562"/>
    <x v="1"/>
    <n v="47"/>
    <n v="3"/>
    <x v="5"/>
    <d v="1899-12-30T09:29:00"/>
    <n v="0.39513888888888887"/>
    <n v="55"/>
    <s v="E 59th St"/>
    <s v="98 Suffolk St, New York, NY"/>
  </r>
  <r>
    <n v="7349484550"/>
    <x v="1"/>
    <n v="47"/>
    <n v="3"/>
    <x v="5"/>
    <d v="1899-12-30T09:27:00"/>
    <n v="0.39374999999999999"/>
    <n v="55"/>
    <s v="E 59th St"/>
    <s v="58 Rivington St, New York, NY"/>
  </r>
  <r>
    <n v="7349484471"/>
    <x v="1"/>
    <n v="14"/>
    <n v="2"/>
    <x v="5"/>
    <d v="1899-12-30T08:10:00"/>
    <n v="0.34027777777777773"/>
    <n v="8"/>
    <s v="W 58th St"/>
    <s v="167 Allen St, New York, NY"/>
  </r>
  <r>
    <n v="7349484460"/>
    <x v="1"/>
    <n v="14"/>
    <n v="2"/>
    <x v="5"/>
    <d v="1899-12-30T08:07:00"/>
    <n v="0.33819444444444446"/>
    <n v="23"/>
    <s v="W 58th St"/>
    <s v="90-96 Stanton St, New York, NY"/>
  </r>
  <r>
    <n v="7349484458"/>
    <x v="1"/>
    <n v="71"/>
    <n v="5"/>
    <x v="5"/>
    <d v="1899-12-30T07:49:00"/>
    <n v="0.32569444444444445"/>
    <n v="243"/>
    <s v="E 47th St"/>
    <s v="189 Allen St, New York, NY"/>
  </r>
  <r>
    <n v="7349484446"/>
    <x v="1"/>
    <n v="14"/>
    <n v="2"/>
    <x v="5"/>
    <d v="1899-12-30T07:48:00"/>
    <n v="0.32500000000000001"/>
    <n v="243"/>
    <s v="E 47th St"/>
    <s v="108 Rivington St, New York, NY"/>
  </r>
  <r>
    <n v="7349484434"/>
    <x v="1"/>
    <n v="14"/>
    <n v="2"/>
    <x v="5"/>
    <d v="1899-12-30T07:47:00"/>
    <n v="0.32430555555555557"/>
    <n v="224"/>
    <s v="E 47th St"/>
    <s v="201 Allen St, New York, NY"/>
  </r>
  <r>
    <n v="7349484409"/>
    <x v="1"/>
    <n v="14"/>
    <n v="2"/>
    <x v="5"/>
    <d v="1899-12-30T07:36:00"/>
    <n v="0.31666666666666665"/>
    <n v="6"/>
    <s v="E 47th St"/>
    <s v="123 Allen St, New York, NY"/>
  </r>
  <r>
    <n v="7349484392"/>
    <x v="1"/>
    <n v="84"/>
    <n v="5"/>
    <x v="5"/>
    <d v="1899-12-30T07:30:00"/>
    <n v="0.3125"/>
    <n v="300"/>
    <s v="Park Ave"/>
    <s v="159 Orchard St, New York, NY"/>
  </r>
  <r>
    <n v="7349484380"/>
    <x v="1"/>
    <n v="14"/>
    <n v="2"/>
    <x v="5"/>
    <d v="1899-12-30T07:28:00"/>
    <n v="0.31111111111111112"/>
    <n v="300"/>
    <s v="Park Ave"/>
    <s v="88 Rivington St, New York, NY"/>
  </r>
  <r>
    <n v="7349484367"/>
    <x v="1"/>
    <n v="64"/>
    <n v="2"/>
    <x v="5"/>
    <d v="1899-12-30T06:50:00"/>
    <n v="0.28472222222222221"/>
    <n v="330"/>
    <s v="E 48th St"/>
    <s v="112 Rivington St, New York, NY"/>
  </r>
  <r>
    <n v="7349484290"/>
    <x v="1"/>
    <n v="14"/>
    <n v="2"/>
    <x v="5"/>
    <d v="1899-12-30T06:20:00"/>
    <n v="0.2638888888888889"/>
    <n v="133"/>
    <s v="E 41st St"/>
    <s v="172 Ludlow St, New York, NY"/>
  </r>
  <r>
    <n v="7349484288"/>
    <x v="1"/>
    <n v="17"/>
    <n v="2"/>
    <x v="5"/>
    <d v="1899-12-30T06:10:00"/>
    <n v="0.25694444444444448"/>
    <n v="49"/>
    <s v="E 41st St"/>
    <s v="192 Allen St, New York, NY"/>
  </r>
  <r>
    <n v="7297483436"/>
    <x v="1"/>
    <n v="14"/>
    <n v="2"/>
    <x v="4"/>
    <d v="1899-12-30T11:35:00"/>
    <n v="0.4826388888888889"/>
    <n v="508"/>
    <s v="E 117th St"/>
    <s v="201 E Houston St, New York, NY"/>
  </r>
  <r>
    <n v="7297483424"/>
    <x v="1"/>
    <n v="10"/>
    <n v="2"/>
    <x v="4"/>
    <d v="1899-12-30T10:49:00"/>
    <n v="0.45069444444444445"/>
    <n v="2104"/>
    <s v="2nd Ave"/>
    <s v="189 Allen St, New York, NY"/>
  </r>
  <r>
    <n v="7297483400"/>
    <x v="1"/>
    <n v="14"/>
    <n v="2"/>
    <x v="4"/>
    <d v="1899-12-30T09:32:00"/>
    <n v="0.3972222222222222"/>
    <n v="36"/>
    <s v="E 61st St"/>
    <s v="172 Forsyth St, New York, NY"/>
  </r>
  <r>
    <n v="7297483394"/>
    <x v="1"/>
    <n v="14"/>
    <n v="2"/>
    <x v="4"/>
    <d v="1899-12-30T09:25:00"/>
    <n v="0.3923611111111111"/>
    <n v="1007"/>
    <s v="Lexington Ave"/>
    <s v="16 1st Ave, New York, NY"/>
  </r>
  <r>
    <n v="7297483370"/>
    <x v="1"/>
    <n v="16"/>
    <n v="2"/>
    <x v="4"/>
    <d v="1899-12-30T09:14:00"/>
    <n v="0.38472222222222219"/>
    <n v="1390"/>
    <s v="Lexington Ave"/>
    <s v="196 Orchard St, New York, NY"/>
  </r>
  <r>
    <n v="7297483345"/>
    <x v="1"/>
    <n v="20"/>
    <n v="2"/>
    <x v="4"/>
    <d v="1899-12-30T08:59:00"/>
    <n v="0.3743055555555555"/>
    <n v="75"/>
    <s v="E 93rd St"/>
    <s v="168 Delancey St, New York, NY"/>
  </r>
  <r>
    <n v="7297483280"/>
    <x v="1"/>
    <n v="10"/>
    <n v="2"/>
    <x v="4"/>
    <d v="1899-12-30T08:11:00"/>
    <n v="0.34097222222222223"/>
    <n v="1330"/>
    <s v="1st Ave"/>
    <s v="131 Allen St, New York, NY"/>
  </r>
  <r>
    <n v="7297483278"/>
    <x v="1"/>
    <n v="16"/>
    <n v="2"/>
    <x v="4"/>
    <d v="1899-12-30T07:55:00"/>
    <n v="0.3298611111111111"/>
    <n v="238"/>
    <s v="E 88th St"/>
    <s v="170 Ludlow St, New York, NY"/>
  </r>
  <r>
    <n v="7297483229"/>
    <x v="1"/>
    <n v="14"/>
    <n v="2"/>
    <x v="4"/>
    <d v="1899-12-30T07:26:00"/>
    <n v="0.30972222222222223"/>
    <n v="210"/>
    <s v="E 77th St"/>
    <s v="87 E Houston St, New York, NY"/>
  </r>
  <r>
    <n v="7297483205"/>
    <x v="1"/>
    <n v="14"/>
    <n v="2"/>
    <x v="4"/>
    <d v="1899-12-30T07:17:00"/>
    <n v="0.3034722222222222"/>
    <n v="1007"/>
    <s v="Lexington Ave"/>
    <s v="175 E Houston St, New York, NY"/>
  </r>
  <r>
    <n v="7297483175"/>
    <x v="1"/>
    <n v="20"/>
    <n v="2"/>
    <x v="4"/>
    <d v="1899-12-30T07:07:00"/>
    <n v="0.29652777777777778"/>
    <n v="180"/>
    <s v="E 95th St"/>
    <s v="174 Forsyth St, New York, NY"/>
  </r>
  <r>
    <n v="7297483163"/>
    <x v="1"/>
    <n v="20"/>
    <n v="2"/>
    <x v="4"/>
    <d v="1899-12-30T07:06:00"/>
    <n v="0.29583333333333334"/>
    <n v="180"/>
    <s v="E 95th St"/>
    <s v="189 Allen St, New York, NY"/>
  </r>
  <r>
    <n v="7297483138"/>
    <x v="1"/>
    <n v="20"/>
    <n v="2"/>
    <x v="4"/>
    <d v="1899-12-30T05:54:00"/>
    <n v="0.24583333333333335"/>
    <n v="75"/>
    <s v="E 93rd St"/>
    <s v="149 Ludlow St, New York, NY"/>
  </r>
  <r>
    <n v="7297483126"/>
    <x v="1"/>
    <n v="14"/>
    <n v="2"/>
    <x v="4"/>
    <d v="1899-12-30T05:50:00"/>
    <n v="0.24305555555555555"/>
    <n v="225"/>
    <s v="E 93rd St"/>
    <s v="169 Allen St, New York, NY"/>
  </r>
  <r>
    <n v="7297483102"/>
    <x v="1"/>
    <n v="14"/>
    <n v="2"/>
    <x v="4"/>
    <d v="1899-12-30T05:40:00"/>
    <n v="0.23611111111111113"/>
    <n v="435"/>
    <s v="E 70th St"/>
    <s v="87 E Houston St, New York, NY"/>
  </r>
  <r>
    <n v="7297483096"/>
    <x v="1"/>
    <n v="20"/>
    <n v="2"/>
    <x v="4"/>
    <d v="1899-12-30T05:38:00"/>
    <n v="0.23472222222222219"/>
    <n v="423"/>
    <s v="E 70th St"/>
    <s v="141 Allen St, New York, NY"/>
  </r>
  <r>
    <n v="7297483084"/>
    <x v="1"/>
    <n v="16"/>
    <n v="2"/>
    <x v="4"/>
    <d v="1899-12-30T05:29:00"/>
    <n v="0.22847222222222222"/>
    <n v="1587"/>
    <s v="3rd Ave"/>
    <s v="191 Chrystie St, New York, NY"/>
  </r>
  <r>
    <n v="7984366482"/>
    <x v="2"/>
    <n v="46"/>
    <n v="3"/>
    <x v="2"/>
    <d v="1899-12-30T15:41:00"/>
    <n v="0.65347222222222223"/>
    <n v="212"/>
    <s v="E 117th St"/>
    <s v="195 Chrystie St, New York, NY"/>
  </r>
  <r>
    <n v="7981598412"/>
    <x v="2"/>
    <n v="21"/>
    <n v="1"/>
    <x v="1"/>
    <d v="1899-12-30T11:08:00"/>
    <n v="0.46388888888888885"/>
    <n v="515"/>
    <s v="W 144th St"/>
    <s v="88 Rivington St, New York, NY"/>
  </r>
  <r>
    <n v="7981598394"/>
    <x v="2"/>
    <n v="14"/>
    <n v="2"/>
    <x v="1"/>
    <d v="1899-12-30T10:32:00"/>
    <n v="0.43888888888888888"/>
    <n v="762"/>
    <s v="W 153rd St"/>
    <s v="144 Orchard St, New York, NY"/>
  </r>
  <r>
    <n v="7981598382"/>
    <x v="2"/>
    <n v="21"/>
    <n v="1"/>
    <x v="1"/>
    <d v="1899-12-30T09:36:00"/>
    <n v="0.39999999999999997"/>
    <n v="428"/>
    <s v="St Nicholas Ave"/>
    <s v="136 Ludlow St, New York, NY"/>
  </r>
  <r>
    <n v="7981598370"/>
    <x v="2"/>
    <n v="21"/>
    <n v="1"/>
    <x v="1"/>
    <d v="1899-12-30T08:45:00"/>
    <n v="0.36458333333333331"/>
    <n v="621"/>
    <s v="W 169th St"/>
    <s v="53 1st Ave, New York, NY"/>
  </r>
  <r>
    <n v="7981598357"/>
    <x v="2"/>
    <n v="21"/>
    <n v="1"/>
    <x v="1"/>
    <d v="1899-12-30T08:43:00"/>
    <n v="0.36319444444444443"/>
    <n v="625"/>
    <s v="W 169th St"/>
    <s v="102 Rivington St, New York, NY"/>
  </r>
  <r>
    <n v="7981598291"/>
    <x v="2"/>
    <n v="21"/>
    <n v="1"/>
    <x v="1"/>
    <d v="1899-12-30T07:47:00"/>
    <n v="0.32430555555555557"/>
    <n v="3767"/>
    <s v="Broadway"/>
    <s v="137 Essex St, New York, NY"/>
  </r>
  <r>
    <n v="7981598280"/>
    <x v="2"/>
    <n v="21"/>
    <n v="1"/>
    <x v="1"/>
    <d v="1899-12-30T07:40:00"/>
    <n v="0.31944444444444448"/>
    <n v="3871"/>
    <s v="Broadway"/>
    <s v="127 Allen St, New York, NY"/>
  </r>
  <r>
    <n v="7981598266"/>
    <x v="2"/>
    <n v="20"/>
    <n v="2"/>
    <x v="1"/>
    <d v="1899-12-30T07:06:00"/>
    <n v="0.29583333333333334"/>
    <n v="633"/>
    <s v="W 155th St"/>
    <s v="249 Eldridge St, New York, NY"/>
  </r>
  <r>
    <n v="7981598254"/>
    <x v="2"/>
    <n v="40"/>
    <n v="2"/>
    <x v="1"/>
    <d v="1899-12-30T06:51:00"/>
    <n v="0.28541666666666665"/>
    <n v="500"/>
    <s v="W 141st St"/>
    <s v="191 E Houston St, New York, NY"/>
  </r>
  <r>
    <n v="7981598242"/>
    <x v="2"/>
    <n v="40"/>
    <n v="2"/>
    <x v="1"/>
    <d v="1899-12-30T06:20:00"/>
    <n v="0.2638888888888889"/>
    <n v="38"/>
    <s v="Hamilton Ter"/>
    <s v="215 E Houston St, New York, NY"/>
  </r>
  <r>
    <n v="7998728190"/>
    <x v="2"/>
    <n v="21"/>
    <n v="1"/>
    <x v="0"/>
    <d v="1899-12-30T11:46:00"/>
    <n v="0.49027777777777781"/>
    <n v="41958"/>
    <s v="St Nicholas Ave"/>
    <s v="174 Forsyth St, New York, NY"/>
  </r>
  <r>
    <n v="7998728188"/>
    <x v="2"/>
    <n v="21"/>
    <n v="1"/>
    <x v="0"/>
    <d v="1899-12-30T11:43:00"/>
    <n v="0.48819444444444443"/>
    <n v="1800"/>
    <s v="Adam C Powell Blvd"/>
    <s v="181 E Houston St, New York, NY"/>
  </r>
  <r>
    <n v="7998728176"/>
    <x v="2"/>
    <n v="21"/>
    <n v="1"/>
    <x v="0"/>
    <d v="1899-12-30T11:41:00"/>
    <n v="0.48680555555555555"/>
    <n v="1838"/>
    <s v="Adam C Powell Blvd"/>
    <s v="149 Allen St, New York, NY"/>
  </r>
  <r>
    <n v="7998728140"/>
    <x v="2"/>
    <n v="21"/>
    <n v="1"/>
    <x v="0"/>
    <d v="1899-12-30T11:13:00"/>
    <n v="0.46736111111111112"/>
    <n v="181"/>
    <s v="Claremont Ave"/>
    <s v="167 Allen St, New York, NY"/>
  </r>
  <r>
    <n v="7998727974"/>
    <x v="2"/>
    <n v="21"/>
    <n v="1"/>
    <x v="0"/>
    <d v="1899-12-30T08:17:00"/>
    <n v="0.34513888888888888"/>
    <n v="1822"/>
    <s v="Amsterdam Ave"/>
    <s v="169 Allen St, New York, NY"/>
  </r>
  <r>
    <n v="7998727925"/>
    <x v="2"/>
    <n v="40"/>
    <n v="2"/>
    <x v="0"/>
    <d v="1899-12-30T06:31:00"/>
    <n v="0.27152777777777776"/>
    <n v="354"/>
    <s v="W 142nd St"/>
    <s v="190 Allen St, New York, NY"/>
  </r>
  <r>
    <n v="7998727901"/>
    <x v="2"/>
    <n v="40"/>
    <n v="2"/>
    <x v="0"/>
    <d v="1899-12-30T06:06:00"/>
    <n v="0.25416666666666665"/>
    <n v="1060"/>
    <s v="Amsterdam Ave"/>
    <s v="211 Bowery, New York, NY"/>
  </r>
  <r>
    <n v="7972397934"/>
    <x v="2"/>
    <n v="21"/>
    <n v="1"/>
    <x v="3"/>
    <d v="1899-12-30T11:49:00"/>
    <n v="0.49236111111111108"/>
    <n v="50"/>
    <s v="E 118th St"/>
    <s v="190 Allen St, New York, NY"/>
  </r>
  <r>
    <n v="7972397922"/>
    <x v="2"/>
    <n v="21"/>
    <n v="1"/>
    <x v="3"/>
    <d v="1899-12-30T11:46:00"/>
    <n v="0.49027777777777781"/>
    <n v="18"/>
    <s v="E 118th St"/>
    <s v="136 Ludlow St, New York, NY"/>
  </r>
  <r>
    <n v="7972397909"/>
    <x v="2"/>
    <n v="21"/>
    <n v="1"/>
    <x v="3"/>
    <d v="1899-12-30T11:43:00"/>
    <n v="0.48819444444444443"/>
    <n v="1"/>
    <s v="E 118th St"/>
    <s v="174 Ludlow St, New York, NY"/>
  </r>
  <r>
    <n v="7972397892"/>
    <x v="2"/>
    <n v="21"/>
    <n v="1"/>
    <x v="3"/>
    <d v="1899-12-30T11:42:00"/>
    <n v="0.48749999999999999"/>
    <n v="1"/>
    <s v="E 118th St"/>
    <s v="168 Ludlow St, New York, NY"/>
  </r>
  <r>
    <n v="7972397879"/>
    <x v="2"/>
    <n v="21"/>
    <n v="1"/>
    <x v="3"/>
    <d v="1899-12-30T11:37:00"/>
    <n v="0.48402777777777778"/>
    <n v="50"/>
    <s v="E 119th St"/>
    <s v="132 Ludlow St, New York, NY"/>
  </r>
  <r>
    <n v="7972397855"/>
    <x v="2"/>
    <n v="21"/>
    <n v="1"/>
    <x v="3"/>
    <d v="1899-12-30T11:28:00"/>
    <n v="0.4777777777777778"/>
    <n v="116"/>
    <s v="E 91st St"/>
    <s v="241 Eldridge St, New York, NY"/>
  </r>
  <r>
    <n v="7972397843"/>
    <x v="2"/>
    <n v="21"/>
    <n v="1"/>
    <x v="3"/>
    <d v="1899-12-30T11:26:00"/>
    <n v="0.47638888888888892"/>
    <n v="124"/>
    <s v="E 91st St"/>
    <s v="226-228 Bowery, New York, NY"/>
  </r>
  <r>
    <n v="7972397820"/>
    <x v="2"/>
    <n v="14"/>
    <n v="2"/>
    <x v="3"/>
    <d v="1899-12-30T11:12:00"/>
    <n v="0.46666666666666662"/>
    <n v="1048"/>
    <s v="5th Ave"/>
    <s v="180 Bowery, New York, NY"/>
  </r>
  <r>
    <n v="7972397790"/>
    <x v="2"/>
    <n v="21"/>
    <n v="1"/>
    <x v="3"/>
    <d v="1899-12-30T10:19:00"/>
    <n v="0.42986111111111108"/>
    <n v="1400"/>
    <s v="5th Ave"/>
    <s v="610 Broadway, New York, NY"/>
  </r>
  <r>
    <n v="7972397776"/>
    <x v="2"/>
    <n v="21"/>
    <n v="1"/>
    <x v="3"/>
    <d v="1899-12-30T10:08:00"/>
    <n v="0.42222222222222222"/>
    <n v="51"/>
    <s v="E 128th St"/>
    <s v="23 2nd Ave, New York, NY"/>
  </r>
  <r>
    <n v="7972397739"/>
    <x v="2"/>
    <n v="21"/>
    <n v="1"/>
    <x v="3"/>
    <d v="1899-12-30T09:24:00"/>
    <n v="0.39166666666666666"/>
    <n v="119"/>
    <s v="E 83rd St"/>
    <s v="184 Eldridge St, New York, NY"/>
  </r>
  <r>
    <n v="7972397685"/>
    <x v="2"/>
    <n v="21"/>
    <n v="1"/>
    <x v="3"/>
    <d v="1899-12-30T09:12:00"/>
    <n v="0.3833333333333333"/>
    <n v="225"/>
    <s v="E 79th St"/>
    <s v="148 Orchard St, New York, NY"/>
  </r>
  <r>
    <n v="7972397673"/>
    <x v="2"/>
    <n v="21"/>
    <n v="1"/>
    <x v="3"/>
    <d v="1899-12-30T09:11:00"/>
    <n v="0.38263888888888892"/>
    <n v="229"/>
    <s v="E 79th St"/>
    <s v="151 Essex St, New York, NY"/>
  </r>
  <r>
    <n v="7972397661"/>
    <x v="2"/>
    <n v="21"/>
    <n v="1"/>
    <x v="3"/>
    <d v="1899-12-30T09:10:00"/>
    <n v="0.38194444444444442"/>
    <n v="237"/>
    <s v="E 79th St"/>
    <s v="87 E Houston St, New York, NY"/>
  </r>
  <r>
    <n v="7972397650"/>
    <x v="2"/>
    <n v="21"/>
    <n v="1"/>
    <x v="3"/>
    <d v="1899-12-30T09:09:00"/>
    <n v="0.38125000000000003"/>
    <n v="239"/>
    <s v="E 79th St"/>
    <s v="189 Allen St, New York, NY"/>
  </r>
  <r>
    <n v="7972397569"/>
    <x v="2"/>
    <n v="21"/>
    <n v="1"/>
    <x v="3"/>
    <d v="1899-12-30T07:41:00"/>
    <n v="0.32013888888888892"/>
    <n v="1171"/>
    <s v="Madison Ave"/>
    <s v="168-170 Forsyth St, New York, NY"/>
  </r>
  <r>
    <n v="7972397545"/>
    <x v="2"/>
    <n v="21"/>
    <n v="1"/>
    <x v="3"/>
    <d v="1899-12-30T07:38:00"/>
    <n v="0.31805555555555554"/>
    <n v="1076"/>
    <s v="Madison Ave"/>
    <s v="174 Forsyth St, New York, NY"/>
  </r>
  <r>
    <n v="7972397521"/>
    <x v="2"/>
    <n v="14"/>
    <n v="2"/>
    <x v="3"/>
    <d v="1899-12-30T07:26:00"/>
    <n v="0.30972222222222223"/>
    <n v="1065"/>
    <s v="Lexington Ave"/>
    <s v="189 Allen St, New York, NY"/>
  </r>
  <r>
    <n v="7972397508"/>
    <x v="2"/>
    <n v="16"/>
    <n v="2"/>
    <x v="3"/>
    <d v="1899-12-30T07:06:00"/>
    <n v="0.29583333333333334"/>
    <n v="1745"/>
    <s v="1st Ave"/>
    <s v="163 Allen St, New York, NY"/>
  </r>
  <r>
    <n v="7972397491"/>
    <x v="2"/>
    <n v="14"/>
    <n v="2"/>
    <x v="3"/>
    <d v="1899-12-30T06:14:00"/>
    <n v="0.25972222222222224"/>
    <n v="56"/>
    <s v="E 81st St"/>
    <s v="191 Orchard St, New York, NY"/>
  </r>
  <r>
    <n v="7972397480"/>
    <x v="2"/>
    <n v="10"/>
    <n v="2"/>
    <x v="3"/>
    <d v="1899-12-30T06:07:00"/>
    <n v="0.25486111111111109"/>
    <n v="1330"/>
    <s v="1st Ave"/>
    <s v="142 Ludlow St, New York, NY"/>
  </r>
  <r>
    <n v="7972397466"/>
    <x v="2"/>
    <n v="19"/>
    <n v="2"/>
    <x v="3"/>
    <d v="1899-12-30T05:59:00"/>
    <n v="0.24930555555555556"/>
    <n v="434"/>
    <s v="E 72nd St"/>
    <s v="132 Ludlow St, New York, NY"/>
  </r>
  <r>
    <n v="7984366470"/>
    <x v="2"/>
    <n v="46"/>
    <n v="3"/>
    <x v="2"/>
    <d v="1899-12-30T15:26:00"/>
    <n v="0.6430555555555556"/>
    <n v="2260"/>
    <s v="1st Ave"/>
    <s v="138 Ludlow St, New York, NY"/>
  </r>
  <r>
    <n v="7984366469"/>
    <x v="2"/>
    <n v="46"/>
    <n v="3"/>
    <x v="2"/>
    <d v="1899-12-30T15:16:00"/>
    <n v="0.63611111111111118"/>
    <n v="74"/>
    <s v="E 116th St"/>
    <s v="183 Chrystie St, New York, NY"/>
  </r>
  <r>
    <n v="7984366457"/>
    <x v="2"/>
    <n v="19"/>
    <n v="2"/>
    <x v="2"/>
    <d v="1899-12-30T15:13:00"/>
    <n v="0.63402777777777775"/>
    <n v="66"/>
    <s v="W 116th St"/>
    <s v="53 Stanton St, New York, NY"/>
  </r>
  <r>
    <n v="7984366421"/>
    <x v="2"/>
    <n v="19"/>
    <n v="2"/>
    <x v="2"/>
    <d v="1899-12-30T14:54:00"/>
    <n v="0.62083333333333335"/>
    <n v="245"/>
    <s v="E 116th St"/>
    <s v="1 Rivington St, New York, NY"/>
  </r>
  <r>
    <n v="7984366391"/>
    <x v="2"/>
    <n v="46"/>
    <n v="3"/>
    <x v="2"/>
    <d v="1899-12-30T14:13:00"/>
    <n v="0.59236111111111112"/>
    <n v="133"/>
    <s v="W 116th St"/>
    <s v="63 Clinton St, New York, NY"/>
  </r>
  <r>
    <n v="7984366366"/>
    <x v="2"/>
    <n v="46"/>
    <n v="3"/>
    <x v="2"/>
    <d v="1899-12-30T13:56:00"/>
    <n v="0.5805555555555556"/>
    <n v="117"/>
    <s v="W 116th St"/>
    <s v="226-228 Bowery, New York, NY"/>
  </r>
  <r>
    <n v="7984366342"/>
    <x v="2"/>
    <n v="46"/>
    <n v="3"/>
    <x v="2"/>
    <d v="1899-12-30T13:47:00"/>
    <n v="0.57430555555555551"/>
    <n v="62"/>
    <s v="E 116th St"/>
    <s v="229 Chrystie St, New York, NY"/>
  </r>
  <r>
    <n v="7984366330"/>
    <x v="2"/>
    <n v="46"/>
    <n v="3"/>
    <x v="2"/>
    <d v="1899-12-30T13:41:00"/>
    <n v="0.57013888888888886"/>
    <n v="219"/>
    <s v="E 116th St"/>
    <s v="155 Allen St, New York, NY"/>
  </r>
  <r>
    <n v="7984366287"/>
    <x v="2"/>
    <n v="21"/>
    <n v="1"/>
    <x v="2"/>
    <d v="1899-12-30T12:06:00"/>
    <n v="0.50416666666666665"/>
    <n v="234"/>
    <s v="E 119th St"/>
    <s v="163 Allen St, New York, NY"/>
  </r>
  <r>
    <n v="7984366263"/>
    <x v="2"/>
    <n v="21"/>
    <n v="1"/>
    <x v="2"/>
    <d v="1899-12-30T11:58:00"/>
    <n v="0.49861111111111112"/>
    <n v="243"/>
    <s v="E 118th St"/>
    <s v="183 Chrystie St, New York, NY"/>
  </r>
  <r>
    <n v="7984366240"/>
    <x v="2"/>
    <n v="21"/>
    <n v="1"/>
    <x v="2"/>
    <d v="1899-12-30T11:47:00"/>
    <n v="0.4909722222222222"/>
    <n v="300"/>
    <s v="E 117th St"/>
    <s v="226-228 Bowery, New York, NY"/>
  </r>
  <r>
    <n v="7984366238"/>
    <x v="2"/>
    <n v="21"/>
    <n v="1"/>
    <x v="2"/>
    <d v="1899-12-30T11:46:00"/>
    <n v="0.49027777777777781"/>
    <n v="300"/>
    <s v="E 117th St"/>
    <s v="46-50 Rivington St, New York, NY"/>
  </r>
  <r>
    <n v="7984366159"/>
    <x v="2"/>
    <n v="71"/>
    <n v="5"/>
    <x v="2"/>
    <d v="1899-12-30T09:57:00"/>
    <n v="0.4145833333333333"/>
    <n v="307"/>
    <s v="E 101st St"/>
    <s v="288 Mulberry St, New York, NY"/>
  </r>
  <r>
    <n v="7981598771"/>
    <x v="2"/>
    <n v="38"/>
    <n v="5"/>
    <x v="1"/>
    <d v="1899-12-30T15:15:00"/>
    <n v="0.63541666666666663"/>
    <n v="1080"/>
    <s v="Madison Ave"/>
    <s v="190 Allen St, New York, NY"/>
  </r>
  <r>
    <n v="7981598760"/>
    <x v="2"/>
    <n v="20"/>
    <n v="2"/>
    <x v="1"/>
    <d v="1899-12-30T15:13:00"/>
    <n v="0.63402777777777775"/>
    <n v="26"/>
    <s v="E 81st St"/>
    <s v="8 E 1st St, New York, NY"/>
  </r>
  <r>
    <n v="7981598710"/>
    <x v="2"/>
    <n v="46"/>
    <n v="3"/>
    <x v="1"/>
    <d v="1899-12-30T14:44:00"/>
    <n v="0.61388888888888882"/>
    <n v="1125"/>
    <s v="Lexington Ave"/>
    <s v="151 E Houston St, New York, NY"/>
  </r>
  <r>
    <n v="7981598655"/>
    <x v="2"/>
    <n v="38"/>
    <n v="5"/>
    <x v="1"/>
    <d v="1899-12-30T14:05:00"/>
    <n v="0.58680555555555558"/>
    <n v="1460"/>
    <s v="3rd Ave"/>
    <s v="126 E 4th St, New York, NY"/>
  </r>
  <r>
    <n v="7981598631"/>
    <x v="2"/>
    <n v="16"/>
    <n v="2"/>
    <x v="1"/>
    <d v="1899-12-30T13:56:00"/>
    <n v="0.5805555555555556"/>
    <n v="1495"/>
    <s v="3rd Ave"/>
    <s v="300 Bowery, New York, NY"/>
  </r>
  <r>
    <n v="7981598620"/>
    <x v="2"/>
    <n v="38"/>
    <n v="5"/>
    <x v="1"/>
    <d v="1899-12-30T13:49:00"/>
    <n v="0.5756944444444444"/>
    <n v="1534"/>
    <s v="3rd Ave"/>
    <s v="1 Rivington St, New York, NY"/>
  </r>
  <r>
    <n v="7981598606"/>
    <x v="2"/>
    <n v="38"/>
    <n v="5"/>
    <x v="1"/>
    <d v="1899-12-30T13:25:00"/>
    <n v="0.55902777777777779"/>
    <n v="1760"/>
    <s v="3rd Ave"/>
    <s v="229 Chrystie St, New York, NY"/>
  </r>
  <r>
    <n v="7981598588"/>
    <x v="2"/>
    <n v="40"/>
    <n v="2"/>
    <x v="1"/>
    <d v="1899-12-30T13:09:00"/>
    <n v="0.54791666666666672"/>
    <n v="171"/>
    <s v="E 106th St"/>
    <s v="126 E 4th St, New York, NY"/>
  </r>
  <r>
    <n v="7981598576"/>
    <x v="2"/>
    <n v="21"/>
    <n v="1"/>
    <x v="1"/>
    <d v="1899-12-30T11:43:00"/>
    <n v="0.48819444444444443"/>
    <n v="423"/>
    <s v="W 144th St"/>
    <s v="57 Stanton St, New York, NY"/>
  </r>
  <r>
    <n v="7981598564"/>
    <x v="2"/>
    <n v="21"/>
    <n v="1"/>
    <x v="1"/>
    <d v="1899-12-30T11:41:00"/>
    <n v="0.48680555555555555"/>
    <n v="63"/>
    <s v="Hamilton Ter"/>
    <s v="105 Norfolk St, New York, NY"/>
  </r>
  <r>
    <n v="7981598552"/>
    <x v="2"/>
    <n v="21"/>
    <n v="1"/>
    <x v="1"/>
    <d v="1899-12-30T11:40:00"/>
    <n v="0.4861111111111111"/>
    <n v="60"/>
    <s v="Hamilton Ter"/>
    <s v="174 Forsyth St, New York, NY"/>
  </r>
  <r>
    <n v="7981598527"/>
    <x v="2"/>
    <n v="21"/>
    <n v="1"/>
    <x v="1"/>
    <d v="1899-12-30T11:36:00"/>
    <n v="0.48333333333333334"/>
    <n v="3"/>
    <s v="Hamilton Ter"/>
    <s v="99 Suffolk St, New York, NY"/>
  </r>
  <r>
    <n v="7981598450"/>
    <x v="2"/>
    <n v="21"/>
    <n v="1"/>
    <x v="1"/>
    <d v="1899-12-30T11:19:00"/>
    <n v="0.47152777777777777"/>
    <n v="52"/>
    <s v="Hamilton Pl"/>
    <s v="203 Allen St, New York, NY"/>
  </r>
  <r>
    <n v="7984366147"/>
    <x v="2"/>
    <n v="70"/>
    <n v="5"/>
    <x v="2"/>
    <d v="1899-12-30T09:56:00"/>
    <n v="0.41388888888888892"/>
    <n v="307"/>
    <s v="E 101st St"/>
    <s v="133 E 4th St, New York, NY"/>
  </r>
  <r>
    <n v="7984366135"/>
    <x v="2"/>
    <n v="21"/>
    <n v="1"/>
    <x v="2"/>
    <d v="1899-12-30T09:54:00"/>
    <n v="0.41250000000000003"/>
    <n v="307"/>
    <s v="E 101st St"/>
    <s v="137 E Houston St, New York, NY"/>
  </r>
  <r>
    <n v="7984366123"/>
    <x v="2"/>
    <n v="21"/>
    <n v="1"/>
    <x v="2"/>
    <d v="1899-12-30T09:37:00"/>
    <n v="0.40069444444444446"/>
    <n v="164"/>
    <s v="E 100th St"/>
    <s v="189 Allen St, New York, NY"/>
  </r>
  <r>
    <n v="7984366111"/>
    <x v="2"/>
    <n v="84"/>
    <n v="5"/>
    <x v="2"/>
    <d v="1899-12-30T09:27:00"/>
    <n v="0.39374999999999999"/>
    <n v="1065"/>
    <s v="Lexington Ave"/>
    <s v="174 Forsyth St, New York, NY"/>
  </r>
  <r>
    <n v="7984366100"/>
    <x v="2"/>
    <n v="14"/>
    <n v="2"/>
    <x v="2"/>
    <d v="1899-12-30T09:26:00"/>
    <n v="0.39305555555555555"/>
    <n v="1065"/>
    <s v="Lexington Ave"/>
    <s v="35 E 1st St, New York, NY"/>
  </r>
  <r>
    <n v="7984366081"/>
    <x v="2"/>
    <n v="71"/>
    <n v="5"/>
    <x v="2"/>
    <d v="1899-12-30T08:57:00"/>
    <n v="0.37291666666666662"/>
    <n v="1662"/>
    <s v="Park Ave"/>
    <s v="23 2nd Ave, New York, NY"/>
  </r>
  <r>
    <n v="7984366070"/>
    <x v="2"/>
    <n v="21"/>
    <n v="1"/>
    <x v="2"/>
    <d v="1899-12-30T08:56:00"/>
    <n v="0.37222222222222223"/>
    <n v="1662"/>
    <s v="Park Ave"/>
    <s v="181 Chrystie St, New York, NY"/>
  </r>
  <r>
    <n v="7984366019"/>
    <x v="2"/>
    <n v="84"/>
    <n v="5"/>
    <x v="2"/>
    <d v="1899-12-30T08:13:00"/>
    <n v="0.34236111111111112"/>
    <n v="132"/>
    <s v="E 61st St"/>
    <s v="149 Essex St, New York, NY"/>
  </r>
  <r>
    <n v="7984366007"/>
    <x v="2"/>
    <n v="14"/>
    <n v="2"/>
    <x v="2"/>
    <d v="1899-12-30T08:13:00"/>
    <n v="0.34236111111111112"/>
    <n v="132"/>
    <s v="E 61st St"/>
    <s v="151 Allen St, New York, NY"/>
  </r>
  <r>
    <n v="7984365982"/>
    <x v="2"/>
    <n v="16"/>
    <n v="2"/>
    <x v="2"/>
    <d v="1899-12-30T07:57:00"/>
    <n v="0.33124999999999999"/>
    <n v="966"/>
    <s v="Lexington Ave"/>
    <s v="161 Allen St, New York, NY"/>
  </r>
  <r>
    <n v="7984365969"/>
    <x v="2"/>
    <n v="21"/>
    <n v="1"/>
    <x v="2"/>
    <d v="1899-12-30T07:36:00"/>
    <n v="0.31666666666666665"/>
    <n v="1103"/>
    <s v="3rd Ave"/>
    <s v="122 Norfolk St, New York, NY"/>
  </r>
  <r>
    <n v="7984365957"/>
    <x v="2"/>
    <n v="14"/>
    <n v="2"/>
    <x v="2"/>
    <d v="1899-12-30T07:22:00"/>
    <n v="0.30694444444444441"/>
    <n v="1006"/>
    <s v="Lexington Ave"/>
    <s v="141 Essex St, New York, NY"/>
  </r>
  <r>
    <n v="7984365933"/>
    <x v="2"/>
    <n v="16"/>
    <n v="2"/>
    <x v="2"/>
    <d v="1899-12-30T07:17:00"/>
    <n v="0.3034722222222222"/>
    <n v="1114"/>
    <s v="Lexington Ave"/>
    <s v="201 E Houston St, New York, NY"/>
  </r>
  <r>
    <n v="7984365910"/>
    <x v="2"/>
    <n v="14"/>
    <n v="2"/>
    <x v="2"/>
    <d v="1899-12-30T06:29:00"/>
    <n v="0.27013888888888887"/>
    <n v="1693"/>
    <s v="2nd Ave"/>
    <s v="23 2nd Ave, New York, NY"/>
  </r>
  <r>
    <n v="7943599445"/>
    <x v="2"/>
    <n v="20"/>
    <n v="2"/>
    <x v="8"/>
    <d v="1899-12-30T08:29:00"/>
    <n v="0.35347222222222219"/>
    <n v="100"/>
    <s v="Vandam St"/>
    <s v="151 E Houston St, New York, NY"/>
  </r>
  <r>
    <n v="7943599433"/>
    <x v="2"/>
    <n v="71"/>
    <n v="5"/>
    <x v="8"/>
    <d v="1899-12-30T08:21:00"/>
    <n v="0.34791666666666665"/>
    <n v="512"/>
    <s v="Greenwich St"/>
    <s v="174 Orchard St, New York, NY"/>
  </r>
  <r>
    <n v="7943599410"/>
    <x v="2"/>
    <n v="21"/>
    <n v="1"/>
    <x v="8"/>
    <d v="1899-12-30T07:37:00"/>
    <n v="0.31736111111111115"/>
    <n v="470"/>
    <s v="Hudson St"/>
    <s v="168 Rivington St, New York, NY"/>
  </r>
  <r>
    <n v="7943599408"/>
    <x v="2"/>
    <n v="21"/>
    <n v="1"/>
    <x v="8"/>
    <d v="1899-12-30T07:36:00"/>
    <n v="0.31666666666666665"/>
    <n v="470"/>
    <s v="Hudson St"/>
    <s v="108 Forsyth St, New York, NY"/>
  </r>
  <r>
    <n v="7943599688"/>
    <x v="2"/>
    <n v="37"/>
    <n v="4"/>
    <x v="8"/>
    <d v="1899-12-30T12:15:00"/>
    <n v="0.51041666666666663"/>
    <n v="30"/>
    <s v="Jones St"/>
    <s v="235 Bowery, New York, NY"/>
  </r>
  <r>
    <n v="7943599676"/>
    <x v="2"/>
    <n v="51"/>
    <n v="3"/>
    <x v="8"/>
    <d v="1899-12-30T12:08:00"/>
    <n v="0.50555555555555554"/>
    <n v="10"/>
    <s v="Jones St"/>
    <s v="23 2nd Ave, New York, NY"/>
  </r>
  <r>
    <n v="7943599664"/>
    <x v="2"/>
    <n v="46"/>
    <n v="3"/>
    <x v="8"/>
    <d v="1899-12-30T11:58:00"/>
    <n v="0.49861111111111112"/>
    <n v="115"/>
    <s v="Christopher St"/>
    <s v="49 Stanton St, New York, NY"/>
  </r>
  <r>
    <n v="7943599652"/>
    <x v="2"/>
    <n v="37"/>
    <n v="4"/>
    <x v="8"/>
    <d v="1899-12-30T11:49:00"/>
    <n v="0.49236111111111108"/>
    <n v="82"/>
    <s v="Christopher St"/>
    <s v="211 Bowery, New York, NY"/>
  </r>
  <r>
    <n v="7943599640"/>
    <x v="2"/>
    <n v="38"/>
    <n v="5"/>
    <x v="8"/>
    <d v="1899-12-30T11:46:00"/>
    <n v="0.49027777777777781"/>
    <n v="333"/>
    <s v="Bleecker St"/>
    <s v="177 Chrystie St, New York, NY"/>
  </r>
  <r>
    <n v="7943599639"/>
    <x v="2"/>
    <n v="38"/>
    <n v="5"/>
    <x v="8"/>
    <d v="1899-12-30T11:44:00"/>
    <n v="0.48888888888888887"/>
    <n v="342"/>
    <s v="Bleecker St"/>
    <s v="53 Stanton St, New York, NY"/>
  </r>
  <r>
    <n v="7943599615"/>
    <x v="2"/>
    <n v="21"/>
    <n v="1"/>
    <x v="8"/>
    <d v="1899-12-30T11:28:00"/>
    <n v="0.4777777777777778"/>
    <n v="641"/>
    <s v="Hudson St"/>
    <s v="177 Chrystie St, New York, NY"/>
  </r>
  <r>
    <n v="7943599597"/>
    <x v="2"/>
    <n v="21"/>
    <n v="1"/>
    <x v="8"/>
    <d v="1899-12-30T11:26:00"/>
    <n v="0.47638888888888892"/>
    <n v="637"/>
    <s v="Hudson St"/>
    <s v="172 Allen St, New York, NY"/>
  </r>
  <r>
    <n v="7943599585"/>
    <x v="2"/>
    <n v="21"/>
    <n v="1"/>
    <x v="8"/>
    <d v="1899-12-30T11:15:00"/>
    <n v="0.46875"/>
    <n v="377"/>
    <s v="W 11th St"/>
    <s v="170 Ludlow St, New York, NY"/>
  </r>
  <r>
    <n v="7943599536"/>
    <x v="2"/>
    <n v="70"/>
    <n v="5"/>
    <x v="8"/>
    <d v="1899-12-30T09:58:00"/>
    <n v="0.4152777777777778"/>
    <n v="55"/>
    <s v="5th Ave"/>
    <s v="161 Orchard St, New York, NY"/>
  </r>
  <r>
    <n v="7943599524"/>
    <x v="2"/>
    <n v="38"/>
    <n v="5"/>
    <x v="8"/>
    <d v="1899-12-30T09:42:00"/>
    <n v="0.40416666666666662"/>
    <n v="2"/>
    <s v="Cornelia St"/>
    <s v="43 Clinton St, New York, NY"/>
  </r>
  <r>
    <n v="7943599482"/>
    <x v="2"/>
    <n v="21"/>
    <n v="1"/>
    <x v="8"/>
    <d v="1899-12-30T09:13:00"/>
    <n v="0.3840277777777778"/>
    <n v="72"/>
    <s v="Carmine St"/>
    <s v="196 Allen St, New York, NY"/>
  </r>
  <r>
    <n v="7943599470"/>
    <x v="2"/>
    <n v="21"/>
    <n v="1"/>
    <x v="8"/>
    <d v="1899-12-30T09:08:00"/>
    <n v="0.38055555555555554"/>
    <n v="33"/>
    <s v="Carmine St"/>
    <s v="177 Ludlow St, New York, NY"/>
  </r>
  <r>
    <n v="7943599469"/>
    <x v="2"/>
    <n v="21"/>
    <n v="1"/>
    <x v="8"/>
    <d v="1899-12-30T09:06:00"/>
    <n v="0.37916666666666665"/>
    <n v="37"/>
    <s v="Carmine St"/>
    <s v="183 Chrystie St, New York, NY"/>
  </r>
  <r>
    <n v="7349485281"/>
    <x v="2"/>
    <n v="14"/>
    <n v="2"/>
    <x v="5"/>
    <d v="1899-12-30T10:34:00"/>
    <n v="0.44027777777777777"/>
    <n v="3"/>
    <s v="E 54th St"/>
    <s v="174 Forsyth St, New York, NY"/>
  </r>
  <r>
    <n v="7349485270"/>
    <x v="2"/>
    <n v="14"/>
    <n v="2"/>
    <x v="5"/>
    <d v="1899-12-30T10:33:00"/>
    <n v="0.43958333333333338"/>
    <n v="3"/>
    <s v="E 54th St"/>
    <s v="153 E Houston St, New York, NY"/>
  </r>
  <r>
    <n v="7349485130"/>
    <x v="2"/>
    <n v="47"/>
    <n v="3"/>
    <x v="5"/>
    <d v="1899-12-30T08:43:00"/>
    <n v="0.36319444444444443"/>
    <n v="555"/>
    <s v="Madison Ave"/>
    <s v="166 Rivington St, New York, NY"/>
  </r>
  <r>
    <n v="7349485116"/>
    <x v="2"/>
    <n v="14"/>
    <n v="2"/>
    <x v="5"/>
    <d v="1899-12-30T08:35:00"/>
    <n v="0.3576388888888889"/>
    <n v="22"/>
    <s v="E 54th St"/>
    <s v="207 Bowery, New York, NY"/>
  </r>
  <r>
    <n v="7349485050"/>
    <x v="2"/>
    <n v="31"/>
    <n v="2"/>
    <x v="5"/>
    <d v="1899-12-30T07:56:00"/>
    <n v="0.33055555555555555"/>
    <n v="638"/>
    <s v="Lexington Ave"/>
    <s v="9 Rivington St, New York, NY"/>
  </r>
  <r>
    <n v="7349485049"/>
    <x v="2"/>
    <n v="14"/>
    <n v="2"/>
    <x v="5"/>
    <d v="1899-12-30T07:55:00"/>
    <n v="0.3298611111111111"/>
    <n v="638"/>
    <s v="Lexington Ave"/>
    <s v="199 Bowery, New York, NY"/>
  </r>
  <r>
    <n v="7349485037"/>
    <x v="2"/>
    <n v="14"/>
    <n v="2"/>
    <x v="5"/>
    <d v="1899-12-30T07:51:00"/>
    <n v="0.32708333333333334"/>
    <n v="65"/>
    <s v="E 54th St"/>
    <s v="157 Allen St, New York, NY"/>
  </r>
  <r>
    <n v="7349485013"/>
    <x v="2"/>
    <n v="14"/>
    <n v="2"/>
    <x v="5"/>
    <d v="1899-12-30T07:40:00"/>
    <n v="0.31944444444444448"/>
    <n v="45"/>
    <s v="W 54th St"/>
    <s v="177 Chrystie St, New York, NY"/>
  </r>
  <r>
    <n v="7349484987"/>
    <x v="2"/>
    <n v="14"/>
    <n v="2"/>
    <x v="5"/>
    <d v="1899-12-30T07:21:00"/>
    <n v="0.30624999999999997"/>
    <n v="243"/>
    <s v="W 47th St"/>
    <s v="241 Bowery, New York, NY"/>
  </r>
  <r>
    <n v="7349484975"/>
    <x v="2"/>
    <n v="14"/>
    <n v="2"/>
    <x v="5"/>
    <d v="1899-12-30T07:14:00"/>
    <n v="0.30138888888888887"/>
    <n v="26"/>
    <s v="W 47th St"/>
    <s v="174 Forsyth St, New York, NY"/>
  </r>
  <r>
    <n v="7349484963"/>
    <x v="2"/>
    <n v="14"/>
    <n v="2"/>
    <x v="5"/>
    <d v="1899-12-30T07:07:00"/>
    <n v="0.29652777777777778"/>
    <n v="300"/>
    <s v="Park Ave"/>
    <s v="94-96 Rivington St, New York, NY"/>
  </r>
  <r>
    <n v="7349484938"/>
    <x v="2"/>
    <n v="19"/>
    <n v="2"/>
    <x v="5"/>
    <d v="1899-12-30T06:38:00"/>
    <n v="0.27638888888888885"/>
    <n v="136"/>
    <s v="E 57th St"/>
    <s v="53 Stanton St, New York, NY"/>
  </r>
  <r>
    <n v="7349484926"/>
    <x v="2"/>
    <n v="64"/>
    <n v="2"/>
    <x v="5"/>
    <d v="1899-12-30T06:23:00"/>
    <n v="0.26597222222222222"/>
    <n v="249"/>
    <s v="E 48th St"/>
    <s v="195 Chrystie St, New York, NY"/>
  </r>
  <r>
    <n v="7349484902"/>
    <x v="2"/>
    <n v="48"/>
    <n v="3"/>
    <x v="5"/>
    <d v="1899-12-30T06:14:00"/>
    <n v="0.25972222222222224"/>
    <n v="849"/>
    <s v="2nd Ave"/>
    <s v="183 Chrystie St, New York, NY"/>
  </r>
  <r>
    <n v="7297483850"/>
    <x v="2"/>
    <n v="10"/>
    <n v="2"/>
    <x v="4"/>
    <d v="1899-12-30T09:19:00"/>
    <n v="0.38819444444444445"/>
    <n v="1630"/>
    <s v="1st Ave"/>
    <s v="23 2nd Ave, New York, NY"/>
  </r>
  <r>
    <n v="7297483825"/>
    <x v="2"/>
    <n v="21"/>
    <n v="1"/>
    <x v="4"/>
    <d v="1899-12-30T09:06:00"/>
    <n v="0.37916666666666665"/>
    <n v="239"/>
    <s v="E 84th St"/>
    <s v="131 Rivington St, New York, NY"/>
  </r>
  <r>
    <n v="7297483801"/>
    <x v="2"/>
    <n v="14"/>
    <n v="2"/>
    <x v="4"/>
    <d v="1899-12-30T08:59:00"/>
    <n v="0.3743055555555555"/>
    <n v="1621"/>
    <s v="2nd Ave"/>
    <s v="11 E 1st St, New York, NY"/>
  </r>
  <r>
    <n v="7297483795"/>
    <x v="2"/>
    <n v="21"/>
    <n v="1"/>
    <x v="4"/>
    <d v="1899-12-30T08:48:00"/>
    <n v="0.3666666666666667"/>
    <n v="1646"/>
    <s v="1st Ave"/>
    <s v="174 Orchard St, New York, NY"/>
  </r>
  <r>
    <n v="7297483783"/>
    <x v="2"/>
    <n v="21"/>
    <n v="1"/>
    <x v="4"/>
    <d v="1899-12-30T08:47:00"/>
    <n v="0.3659722222222222"/>
    <n v="1646"/>
    <s v="1st Ave"/>
    <s v="188 Allen St, New York, NY"/>
  </r>
  <r>
    <n v="7297483746"/>
    <x v="2"/>
    <n v="21"/>
    <n v="1"/>
    <x v="4"/>
    <d v="1899-12-30T08:36:00"/>
    <n v="0.35833333333333334"/>
    <n v="1278"/>
    <s v="3rd Ave"/>
    <s v="195 Chrystie St, New York, NY"/>
  </r>
  <r>
    <n v="7297483679"/>
    <x v="2"/>
    <n v="21"/>
    <n v="1"/>
    <x v="4"/>
    <d v="1899-12-30T08:08:00"/>
    <n v="0.33888888888888885"/>
    <n v="1558"/>
    <s v="2nd Ave"/>
    <s v="55 1st Ave, New York, NY"/>
  </r>
  <r>
    <n v="7297483667"/>
    <x v="2"/>
    <n v="21"/>
    <n v="1"/>
    <x v="4"/>
    <d v="1899-12-30T08:07:00"/>
    <n v="0.33819444444444446"/>
    <n v="1556"/>
    <s v="2nd Ave"/>
    <s v="23 2nd Ave, New York, NY"/>
  </r>
  <r>
    <n v="7297483631"/>
    <x v="2"/>
    <n v="21"/>
    <n v="1"/>
    <x v="4"/>
    <d v="1899-12-30T07:54:00"/>
    <n v="0.32916666666666666"/>
    <n v="520"/>
    <s v="E 86th St"/>
    <s v="184 Eldridge St, New York, NY"/>
  </r>
  <r>
    <n v="7297483618"/>
    <x v="2"/>
    <n v="21"/>
    <n v="1"/>
    <x v="4"/>
    <d v="1899-12-30T07:50:00"/>
    <n v="0.3263888888888889"/>
    <n v="435"/>
    <s v="E 86th St"/>
    <s v="170 Ludlow St, New York, NY"/>
  </r>
  <r>
    <n v="7297483606"/>
    <x v="2"/>
    <n v="21"/>
    <n v="1"/>
    <x v="4"/>
    <d v="1899-12-30T07:48:00"/>
    <n v="0.32500000000000001"/>
    <n v="445"/>
    <s v="E 86th St"/>
    <s v="191 Chrystie St, New York, NY"/>
  </r>
  <r>
    <n v="7297483590"/>
    <x v="2"/>
    <n v="18"/>
    <n v="2"/>
    <x v="4"/>
    <d v="1899-12-30T07:42:00"/>
    <n v="0.32083333333333336"/>
    <n v="1376"/>
    <s v="Lexington Ave"/>
    <s v="161 Ludlow St, New York, NY"/>
  </r>
  <r>
    <n v="7297483527"/>
    <x v="2"/>
    <n v="16"/>
    <n v="2"/>
    <x v="4"/>
    <d v="1899-12-30T07:06:00"/>
    <n v="0.29583333333333334"/>
    <n v="1402"/>
    <s v="Lexington Ave"/>
    <s v="153 E Houston St, New York, NY"/>
  </r>
  <r>
    <n v="7297483515"/>
    <x v="2"/>
    <n v="10"/>
    <n v="2"/>
    <x v="4"/>
    <d v="1899-12-30T06:52:00"/>
    <n v="0.28611111111111115"/>
    <n v="1330"/>
    <s v="1st Ave"/>
    <s v="24 Prince St, New York, NY"/>
  </r>
  <r>
    <n v="7297483503"/>
    <x v="2"/>
    <n v="14"/>
    <n v="2"/>
    <x v="4"/>
    <d v="1899-12-30T06:46:00"/>
    <n v="0.28194444444444444"/>
    <n v="1270"/>
    <s v="2nd Ave"/>
    <s v="179 Chrystie St, New York, NY"/>
  </r>
  <r>
    <n v="7297483497"/>
    <x v="2"/>
    <n v="14"/>
    <n v="2"/>
    <x v="4"/>
    <d v="1899-12-30T06:39:00"/>
    <n v="0.27708333333333335"/>
    <n v="430"/>
    <s v="E 67th St"/>
    <s v="300 Bowery, New York, NY"/>
  </r>
  <r>
    <n v="7297483485"/>
    <x v="2"/>
    <n v="40"/>
    <n v="2"/>
    <x v="4"/>
    <d v="1899-12-30T06:31:00"/>
    <n v="0.27152777777777776"/>
    <n v="413"/>
    <s v="E 78th St"/>
    <s v="188 Allen St, New York, NY"/>
  </r>
  <r>
    <n v="7297483473"/>
    <x v="2"/>
    <n v="10"/>
    <n v="2"/>
    <x v="4"/>
    <d v="1899-12-30T06:23:00"/>
    <n v="0.26597222222222222"/>
    <n v="1330"/>
    <s v="1st Ave"/>
    <s v="195 Chrystie St, New York, NY"/>
  </r>
  <r>
    <n v="7333874163"/>
    <x v="2"/>
    <n v="21"/>
    <n v="1"/>
    <x v="6"/>
    <d v="1899-12-30T11:54:00"/>
    <n v="0.49583333333333335"/>
    <n v="251"/>
    <s v="E 105th St"/>
    <s v="177 Chrystie St, New York, NY"/>
  </r>
  <r>
    <n v="7333874151"/>
    <x v="2"/>
    <n v="21"/>
    <n v="1"/>
    <x v="6"/>
    <d v="1899-12-30T11:52:00"/>
    <n v="0.49444444444444446"/>
    <n v="319"/>
    <s v="E 105th St"/>
    <s v="138 Ludlow St, New York, NY"/>
  </r>
  <r>
    <n v="7333874138"/>
    <x v="2"/>
    <n v="21"/>
    <n v="1"/>
    <x v="6"/>
    <d v="1899-12-30T11:36:00"/>
    <n v="0.48333333333333334"/>
    <n v="301"/>
    <s v="E 103rd St"/>
    <s v="300 Elizabeth St, New York, NY"/>
  </r>
  <r>
    <n v="7333874126"/>
    <x v="2"/>
    <n v="21"/>
    <n v="1"/>
    <x v="6"/>
    <d v="1899-12-30T11:18:00"/>
    <n v="0.47083333333333338"/>
    <n v="156"/>
    <s v="E 89th St"/>
    <s v="11 E 1st St, New York, NY"/>
  </r>
  <r>
    <n v="7333874059"/>
    <x v="2"/>
    <n v="20"/>
    <n v="2"/>
    <x v="6"/>
    <d v="1899-12-30T09:16:00"/>
    <n v="0.38611111111111113"/>
    <n v="2196"/>
    <s v="Fredrick Douglas Blv"/>
    <s v="125 Allen St, New York, NY"/>
  </r>
  <r>
    <n v="7333874035"/>
    <x v="2"/>
    <n v="21"/>
    <n v="1"/>
    <x v="6"/>
    <d v="1899-12-30T09:07:00"/>
    <n v="0.37986111111111115"/>
    <n v="1469"/>
    <s v="Amsterdam Ave"/>
    <s v="133-135 Essex St, New York, NY"/>
  </r>
  <r>
    <n v="7333874000"/>
    <x v="2"/>
    <n v="14"/>
    <n v="2"/>
    <x v="6"/>
    <d v="1899-12-30T08:55:00"/>
    <n v="0.37152777777777773"/>
    <n v="3320"/>
    <s v="Broadway"/>
    <s v="151 Allen St, New York, NY"/>
  </r>
  <r>
    <n v="7333873985"/>
    <x v="2"/>
    <n v="21"/>
    <n v="1"/>
    <x v="6"/>
    <d v="1899-12-30T08:51:00"/>
    <n v="0.36874999999999997"/>
    <n v="90"/>
    <s v="Old Broadway"/>
    <s v="179 Chrystie St, New York, NY"/>
  </r>
  <r>
    <n v="7333873948"/>
    <x v="2"/>
    <n v="14"/>
    <n v="2"/>
    <x v="6"/>
    <d v="1899-12-30T08:34:00"/>
    <n v="0.35694444444444445"/>
    <n v="644"/>
    <s v="W 132nd St"/>
    <s v="10 Stanton St, New York, NY"/>
  </r>
  <r>
    <n v="7333873882"/>
    <x v="2"/>
    <n v="21"/>
    <n v="1"/>
    <x v="6"/>
    <d v="1899-12-30T08:08:00"/>
    <n v="0.33888888888888885"/>
    <n v="615"/>
    <s v="W 147th St"/>
    <s v="169 Allen St, New York, NY"/>
  </r>
  <r>
    <n v="7333873870"/>
    <x v="2"/>
    <n v="21"/>
    <n v="1"/>
    <x v="6"/>
    <d v="1899-12-30T08:06:00"/>
    <n v="0.33749999999999997"/>
    <n v="608"/>
    <s v="W 147th St"/>
    <s v="183 Chrystie St, New York, NY"/>
  </r>
  <r>
    <n v="7333873869"/>
    <x v="2"/>
    <n v="21"/>
    <n v="1"/>
    <x v="6"/>
    <d v="1899-12-30T07:36:00"/>
    <n v="0.31666666666666665"/>
    <n v="3410"/>
    <s v="Broadway"/>
    <s v="196 Elizabeth St, New York, NY"/>
  </r>
  <r>
    <n v="7333873808"/>
    <x v="2"/>
    <n v="20"/>
    <n v="2"/>
    <x v="6"/>
    <d v="1899-12-30T07:06:00"/>
    <n v="0.29583333333333334"/>
    <n v="163"/>
    <s v="W 145th St"/>
    <s v="157 Allen St, New York, NY"/>
  </r>
  <r>
    <n v="7333873780"/>
    <x v="2"/>
    <n v="14"/>
    <n v="2"/>
    <x v="6"/>
    <d v="1899-12-30T06:04:00"/>
    <n v="0.25277777777777777"/>
    <n v="3358"/>
    <s v="Broadway"/>
    <s v="177 Chrystie St, New York, NY"/>
  </r>
  <r>
    <n v="7333873766"/>
    <x v="2"/>
    <n v="14"/>
    <n v="2"/>
    <x v="6"/>
    <d v="1899-12-30T05:59:00"/>
    <n v="0.24930555555555556"/>
    <n v="3351"/>
    <s v="Broadway"/>
    <s v="199 Bowery, New York, NY"/>
  </r>
  <r>
    <n v="7097829035"/>
    <x v="2"/>
    <n v="21"/>
    <n v="1"/>
    <x v="7"/>
    <d v="1899-12-30T11:10:00"/>
    <n v="0.46527777777777773"/>
    <n v="520"/>
    <s v="W 122nd St"/>
    <s v="195 Chrystie St, New York, NY"/>
  </r>
  <r>
    <n v="7097829011"/>
    <x v="2"/>
    <n v="21"/>
    <n v="1"/>
    <x v="7"/>
    <d v="1899-12-30T11:07:00"/>
    <n v="0.46319444444444446"/>
    <n v="521"/>
    <s v="W 129th St"/>
    <s v="9 Rivington St, New York, NY"/>
  </r>
  <r>
    <n v="7097829000"/>
    <x v="2"/>
    <n v="21"/>
    <n v="1"/>
    <x v="7"/>
    <d v="1899-12-30T11:06:00"/>
    <n v="0.46249999999999997"/>
    <n v="51"/>
    <s v="W 129th St"/>
    <s v="6 Rivington St, New York, NY"/>
  </r>
  <r>
    <n v="7097828997"/>
    <x v="2"/>
    <n v="21"/>
    <n v="1"/>
    <x v="7"/>
    <d v="1899-12-30T09:54:00"/>
    <n v="0.41250000000000003"/>
    <n v="119"/>
    <s v="W 129th St"/>
    <s v="167 Ludlow St, New York, NY"/>
  </r>
  <r>
    <n v="7097828973"/>
    <x v="2"/>
    <n v="21"/>
    <n v="1"/>
    <x v="7"/>
    <d v="1899-12-30T09:38:00"/>
    <n v="0.40138888888888885"/>
    <n v="103"/>
    <s v="W 130th St"/>
    <s v="207 Bowery, New York, NY"/>
  </r>
  <r>
    <n v="7097828961"/>
    <x v="2"/>
    <n v="21"/>
    <n v="1"/>
    <x v="7"/>
    <d v="1899-12-30T09:36:00"/>
    <n v="0.39999999999999997"/>
    <n v="135"/>
    <s v="W 130th St"/>
    <s v="181 Chrystie St, New York, NY"/>
  </r>
  <r>
    <n v="7097828936"/>
    <x v="2"/>
    <n v="21"/>
    <n v="1"/>
    <x v="7"/>
    <d v="1899-12-30T09:06:00"/>
    <n v="0.37916666666666665"/>
    <n v="88"/>
    <s v="Convent Ave"/>
    <s v="150 Orchard St, New York, NY"/>
  </r>
  <r>
    <n v="7097828912"/>
    <x v="2"/>
    <n v="21"/>
    <n v="1"/>
    <x v="7"/>
    <d v="1899-12-30T08:43:00"/>
    <n v="0.36319444444444443"/>
    <n v="141"/>
    <s v="W 122nd St"/>
    <s v="148 Orchard St, New York, NY"/>
  </r>
  <r>
    <n v="7097828900"/>
    <x v="2"/>
    <n v="21"/>
    <n v="1"/>
    <x v="7"/>
    <d v="1899-12-30T08:42:00"/>
    <n v="0.36249999999999999"/>
    <n v="151"/>
    <s v="W 122nd St"/>
    <s v="203 Allen St, New York, NY"/>
  </r>
  <r>
    <n v="7097828882"/>
    <x v="2"/>
    <n v="21"/>
    <n v="1"/>
    <x v="7"/>
    <d v="1899-12-30T08:39:00"/>
    <n v="0.36041666666666666"/>
    <n v="267"/>
    <s v="W 122nd St"/>
    <s v="38 Delancey St, New York, NY"/>
  </r>
  <r>
    <n v="7097828870"/>
    <x v="2"/>
    <n v="21"/>
    <n v="1"/>
    <x v="7"/>
    <d v="1899-12-30T08:36:00"/>
    <n v="0.35833333333333334"/>
    <n v="349"/>
    <s v="W 122nd St"/>
    <s v="68 E 1st St, New York, NY"/>
  </r>
  <r>
    <n v="7097828869"/>
    <x v="2"/>
    <n v="21"/>
    <n v="1"/>
    <x v="7"/>
    <d v="1899-12-30T08:23:00"/>
    <n v="0.34930555555555554"/>
    <n v="550"/>
    <s v="W 153rd St"/>
    <s v="163 Chrystie St, New York, NY"/>
  </r>
  <r>
    <n v="7097828833"/>
    <x v="2"/>
    <n v="21"/>
    <n v="1"/>
    <x v="7"/>
    <d v="1899-12-30T08:15:00"/>
    <n v="0.34375"/>
    <n v="537"/>
    <s v="W 149th St"/>
    <s v="88 E 4th St, New York, NY"/>
  </r>
  <r>
    <n v="7097828821"/>
    <x v="2"/>
    <n v="21"/>
    <n v="1"/>
    <x v="7"/>
    <d v="1899-12-30T08:15:00"/>
    <n v="0.34375"/>
    <n v="537"/>
    <s v="W 149th St"/>
    <s v="22 E 1st St, New York, NY"/>
  </r>
  <r>
    <n v="7097828808"/>
    <x v="2"/>
    <n v="19"/>
    <n v="2"/>
    <x v="7"/>
    <d v="1899-12-30T07:46:00"/>
    <n v="0.32361111111111113"/>
    <n v="2848"/>
    <s v="Broadway"/>
    <s v="174 Forsyth St, New York, NY"/>
  </r>
  <r>
    <n v="7097828791"/>
    <x v="2"/>
    <n v="21"/>
    <n v="1"/>
    <x v="7"/>
    <d v="1899-12-30T07:43:00"/>
    <n v="0.3215277777777778"/>
    <n v="2754"/>
    <s v="Broadway"/>
    <s v="11 E 1st St, New York, NY"/>
  </r>
  <r>
    <n v="7097828780"/>
    <x v="2"/>
    <n v="21"/>
    <n v="1"/>
    <x v="7"/>
    <d v="1899-12-30T07:42:00"/>
    <n v="0.32083333333333336"/>
    <n v="2732"/>
    <s v="Broadway"/>
    <s v="280 Mulberry St, New York, NY"/>
  </r>
  <r>
    <n v="7097828742"/>
    <x v="2"/>
    <n v="14"/>
    <n v="2"/>
    <x v="7"/>
    <d v="1899-12-30T07:23:00"/>
    <n v="0.30763888888888891"/>
    <n v="228"/>
    <s v="Columbus Ave"/>
    <s v="20 Spring St, New York, NY"/>
  </r>
  <r>
    <n v="7097828729"/>
    <x v="2"/>
    <n v="14"/>
    <n v="2"/>
    <x v="7"/>
    <d v="1899-12-30T07:17:00"/>
    <n v="0.3034722222222222"/>
    <n v="520"/>
    <s v="Columbus Ave"/>
    <s v="4 Rivington St, New York, NY"/>
  </r>
  <r>
    <n v="7097828705"/>
    <x v="2"/>
    <n v="21"/>
    <n v="1"/>
    <x v="7"/>
    <d v="1899-12-30T07:09:00"/>
    <n v="0.29791666666666666"/>
    <n v="850"/>
    <s v="Columbus Ave"/>
    <s v="172 Allen St, New York, NY"/>
  </r>
  <r>
    <n v="7097828675"/>
    <x v="2"/>
    <n v="10"/>
    <n v="2"/>
    <x v="7"/>
    <d v="1899-12-30T07:03:00"/>
    <n v="0.29375000000000001"/>
    <n v="907"/>
    <s v="Columbus Ave"/>
    <s v="167 Ludlow St, New York, NY"/>
  </r>
  <r>
    <n v="7097828638"/>
    <x v="2"/>
    <n v="19"/>
    <n v="2"/>
    <x v="7"/>
    <d v="1899-12-30T06:01:00"/>
    <n v="0.25069444444444444"/>
    <n v="545"/>
    <s v="W 110th St"/>
    <s v="131 Essex St, New York, NY"/>
  </r>
  <r>
    <n v="7097828626"/>
    <x v="2"/>
    <n v="19"/>
    <n v="2"/>
    <x v="7"/>
    <d v="1899-12-30T05:58:00"/>
    <n v="0.24861111111111112"/>
    <n v="545"/>
    <s v="W 110th St"/>
    <s v="145 E Houston St, New York, NY"/>
  </r>
  <r>
    <n v="7097829199"/>
    <x v="2"/>
    <n v="21"/>
    <n v="1"/>
    <x v="7"/>
    <d v="1899-12-30T12:03:00"/>
    <n v="0.50208333333333333"/>
    <n v="527"/>
    <s v="Lenox Ave"/>
    <s v="158 Orchard St, New York, NY"/>
  </r>
  <r>
    <n v="7097829187"/>
    <x v="2"/>
    <n v="21"/>
    <n v="1"/>
    <x v="7"/>
    <d v="1899-12-30T11:58:00"/>
    <n v="0.49861111111111112"/>
    <n v="305"/>
    <s v="W 137th St"/>
    <s v="195 Chrystie St, New York, NY"/>
  </r>
  <r>
    <n v="7097829175"/>
    <x v="2"/>
    <n v="21"/>
    <n v="1"/>
    <x v="7"/>
    <d v="1899-12-30T11:46:00"/>
    <n v="0.49027777777777781"/>
    <n v="215"/>
    <s v="W 139th St"/>
    <s v="189 Chrystie St, New York, NY"/>
  </r>
  <r>
    <n v="7097829151"/>
    <x v="2"/>
    <n v="21"/>
    <n v="1"/>
    <x v="7"/>
    <d v="1899-12-30T11:44:00"/>
    <n v="0.48888888888888887"/>
    <n v="209"/>
    <s v="W 139th St"/>
    <s v="208 Forsyth St, New York, NY"/>
  </r>
  <r>
    <n v="7097829140"/>
    <x v="2"/>
    <n v="21"/>
    <n v="1"/>
    <x v="7"/>
    <d v="1899-12-30T11:42:00"/>
    <n v="0.48749999999999999"/>
    <n v="200"/>
    <s v="W 139th St"/>
    <s v="49 Stanton St, New York, NY"/>
  </r>
  <r>
    <n v="7097829102"/>
    <x v="2"/>
    <n v="21"/>
    <n v="1"/>
    <x v="7"/>
    <d v="1899-12-30T11:20:00"/>
    <n v="0.47222222222222227"/>
    <n v="55"/>
    <s v="La Salle St"/>
    <s v="181 Chrystie St, New York, NY"/>
  </r>
  <r>
    <n v="7097829096"/>
    <x v="2"/>
    <n v="21"/>
    <n v="1"/>
    <x v="7"/>
    <d v="1899-12-30T11:19:00"/>
    <n v="0.47152777777777777"/>
    <n v="55"/>
    <s v="La Salle St"/>
    <s v="6 Rivington St, New York, NY"/>
  </r>
  <r>
    <n v="7097829059"/>
    <x v="2"/>
    <n v="21"/>
    <n v="1"/>
    <x v="7"/>
    <d v="1899-12-30T11:14:00"/>
    <n v="0.4680555555555555"/>
    <n v="540"/>
    <s v="W 122nd St"/>
    <s v="87 E Houston St, New York, NY"/>
  </r>
  <r>
    <n v="7984366251"/>
    <x v="2"/>
    <n v="21"/>
    <n v="1"/>
    <x v="2"/>
    <d v="1899-12-30T11:50:00"/>
    <n v="0.49305555555555558"/>
    <n v="2220"/>
    <s v="E 117th St"/>
    <s v="203 Chrystie St, New York, NY"/>
  </r>
  <r>
    <n v="7984366226"/>
    <x v="2"/>
    <n v="21"/>
    <n v="1"/>
    <x v="2"/>
    <d v="1899-12-30T11:39:00"/>
    <n v="0.48541666666666666"/>
    <n v="462"/>
    <s v="E 115th St"/>
    <s v="10 Prince St, New York, NY"/>
  </r>
  <r>
    <n v="7984366214"/>
    <x v="2"/>
    <n v="21"/>
    <n v="1"/>
    <x v="2"/>
    <d v="1899-12-30T11:37:00"/>
    <n v="0.48402777777777778"/>
    <n v="289"/>
    <s v="Pleasant Ave"/>
    <s v="174 Forsyth St, New York, NY"/>
  </r>
  <r>
    <n v="7984366202"/>
    <x v="2"/>
    <n v="21"/>
    <n v="1"/>
    <x v="2"/>
    <d v="1899-12-30T11:06:00"/>
    <n v="0.46249999999999997"/>
    <n v="515"/>
    <s v="E 88th St"/>
    <s v="201 Mott St, New York, NY"/>
  </r>
  <r>
    <n v="7984366196"/>
    <x v="2"/>
    <n v="19"/>
    <n v="2"/>
    <x v="2"/>
    <d v="1899-12-30T10:53:00"/>
    <n v="0.45347222222222222"/>
    <n v="434"/>
    <s v="E 72nd St"/>
    <s v="173 Ludlow St, New York, NY"/>
  </r>
  <r>
    <n v="7984366184"/>
    <x v="2"/>
    <n v="16"/>
    <n v="2"/>
    <x v="2"/>
    <d v="1899-12-30T10:46:00"/>
    <n v="0.44861111111111113"/>
    <n v="520"/>
    <s v="E 72nd St"/>
    <s v="131 Allen St, New York, NY"/>
  </r>
  <r>
    <n v="7984366172"/>
    <x v="2"/>
    <n v="14"/>
    <n v="2"/>
    <x v="2"/>
    <d v="1899-12-30T10:45:00"/>
    <n v="0.44791666666666669"/>
    <n v="524"/>
    <s v="E 72nd St"/>
    <s v="15 Rivington St, New York, NY"/>
  </r>
  <r>
    <n v="7984366160"/>
    <x v="2"/>
    <n v="14"/>
    <n v="2"/>
    <x v="2"/>
    <d v="1899-12-30T10:42:00"/>
    <n v="0.4458333333333333"/>
    <n v="527"/>
    <s v="E 72nd St"/>
    <s v="268 Bowery, New York, NY"/>
  </r>
  <r>
    <n v="7984366068"/>
    <x v="2"/>
    <n v="21"/>
    <n v="1"/>
    <x v="2"/>
    <d v="1899-12-30T08:55:00"/>
    <n v="0.37152777777777773"/>
    <n v="1694"/>
    <s v="Park Ave"/>
    <s v="163 Allen St, New York, NY"/>
  </r>
  <r>
    <n v="7984366056"/>
    <x v="2"/>
    <n v="21"/>
    <n v="1"/>
    <x v="2"/>
    <d v="1899-12-30T08:54:00"/>
    <n v="0.37083333333333335"/>
    <n v="1694"/>
    <s v="Park Ave"/>
    <s v="324 Bowery, New York, NY"/>
  </r>
  <r>
    <n v="7984366044"/>
    <x v="2"/>
    <n v="21"/>
    <n v="1"/>
    <x v="2"/>
    <d v="1899-12-30T08:45:00"/>
    <n v="0.36458333333333331"/>
    <n v="2175"/>
    <s v="1st Ave"/>
    <s v="120 Orchard St, New York, NY"/>
  </r>
  <r>
    <n v="7984366032"/>
    <x v="2"/>
    <n v="21"/>
    <n v="1"/>
    <x v="2"/>
    <d v="1899-12-30T08:41:00"/>
    <n v="0.36180555555555555"/>
    <n v="2133"/>
    <s v="1st Ave"/>
    <s v="181 Chrystie St, New York, NY"/>
  </r>
  <r>
    <n v="7984366020"/>
    <x v="2"/>
    <n v="14"/>
    <n v="2"/>
    <x v="2"/>
    <d v="1899-12-30T08:20:00"/>
    <n v="0.34722222222222227"/>
    <n v="54"/>
    <s v="E 62nd St"/>
    <s v="153 E Houston St, New York, NY"/>
  </r>
  <r>
    <n v="7984365994"/>
    <x v="2"/>
    <n v="14"/>
    <n v="2"/>
    <x v="2"/>
    <d v="1899-12-30T08:07:00"/>
    <n v="0.33819444444444446"/>
    <n v="209"/>
    <s v="E 61st St"/>
    <s v="23 2nd Ave, New York, NY"/>
  </r>
  <r>
    <n v="7984365970"/>
    <x v="2"/>
    <n v="21"/>
    <n v="1"/>
    <x v="2"/>
    <d v="1899-12-30T07:38:00"/>
    <n v="0.31805555555555554"/>
    <n v="1103"/>
    <s v="3rd Ave"/>
    <s v="241 Bowery, New York, NY"/>
  </r>
  <r>
    <n v="7984365945"/>
    <x v="2"/>
    <n v="14"/>
    <n v="2"/>
    <x v="2"/>
    <d v="1899-12-30T07:19:00"/>
    <n v="0.30486111111111108"/>
    <n v="1065"/>
    <s v="Lexington Ave"/>
    <s v="210 Elizabeth St, New York, NY"/>
  </r>
  <r>
    <n v="7984365921"/>
    <x v="2"/>
    <n v="21"/>
    <n v="1"/>
    <x v="2"/>
    <d v="1899-12-30T06:36:00"/>
    <n v="0.27499999999999997"/>
    <n v="203"/>
    <s v="E 86th St"/>
    <s v="64 E 1st St, New York, NY"/>
  </r>
  <r>
    <n v="7984366445"/>
    <x v="2"/>
    <n v="46"/>
    <n v="3"/>
    <x v="2"/>
    <d v="1899-12-30T15:10:00"/>
    <n v="0.63194444444444442"/>
    <n v="256"/>
    <s v="W 116th St"/>
    <s v="183 Chrystie St, New York, NY"/>
  </r>
  <r>
    <n v="7984366433"/>
    <x v="2"/>
    <n v="46"/>
    <n v="3"/>
    <x v="2"/>
    <d v="1899-12-30T15:06:00"/>
    <n v="0.62916666666666665"/>
    <n v="38"/>
    <s v="W 116th St"/>
    <s v="4 Rivington St, New York, NY"/>
  </r>
  <r>
    <n v="7984366410"/>
    <x v="2"/>
    <n v="19"/>
    <n v="2"/>
    <x v="2"/>
    <d v="1899-12-30T14:51:00"/>
    <n v="0.61875000000000002"/>
    <n v="2315"/>
    <s v="2nd Ave"/>
    <s v="98 Suffolk St, New York, NY"/>
  </r>
  <r>
    <n v="7984366408"/>
    <x v="2"/>
    <n v="18"/>
    <n v="2"/>
    <x v="2"/>
    <d v="1899-12-30T14:49:00"/>
    <n v="0.61736111111111114"/>
    <n v="2326"/>
    <s v="2nd Ave"/>
    <s v="55 1st Ave, New York, NY"/>
  </r>
  <r>
    <n v="7984366380"/>
    <x v="2"/>
    <n v="46"/>
    <n v="3"/>
    <x v="2"/>
    <d v="1899-12-30T14:09:00"/>
    <n v="0.58958333333333335"/>
    <n v="102"/>
    <s v="W 116th St"/>
    <s v="172 Allen St, New York, NY"/>
  </r>
  <r>
    <n v="7984366378"/>
    <x v="2"/>
    <n v="46"/>
    <n v="3"/>
    <x v="2"/>
    <d v="1899-12-30T14:05:00"/>
    <n v="0.58680555555555558"/>
    <n v="251"/>
    <s v="W 116th St"/>
    <s v="173 Ludlow St, New York, NY"/>
  </r>
  <r>
    <n v="7984366354"/>
    <x v="2"/>
    <n v="46"/>
    <n v="3"/>
    <x v="2"/>
    <d v="1899-12-30T13:51:00"/>
    <n v="0.57708333333333328"/>
    <n v="49"/>
    <s v="W 116th St"/>
    <s v="1 Rivington St, New York, NY"/>
  </r>
  <r>
    <n v="7984366329"/>
    <x v="2"/>
    <n v="53"/>
    <n v="3"/>
    <x v="2"/>
    <d v="1899-12-30T13:37:00"/>
    <n v="0.56736111111111109"/>
    <n v="2121"/>
    <s v="1st Ave"/>
    <s v="195 Chrystie St, New York, NY"/>
  </r>
  <r>
    <n v="7984366305"/>
    <x v="2"/>
    <n v="14"/>
    <n v="2"/>
    <x v="2"/>
    <d v="1899-12-30T13:28:00"/>
    <n v="0.56111111111111112"/>
    <n v="1968"/>
    <s v="2nd Ave"/>
    <s v="302-4 Mott St, New York, NY"/>
  </r>
  <r>
    <n v="7984366299"/>
    <x v="2"/>
    <n v="16"/>
    <n v="2"/>
    <x v="2"/>
    <d v="1899-12-30T13:26:00"/>
    <n v="0.55972222222222223"/>
    <n v="2004"/>
    <s v="2nd Ave"/>
    <s v="30 Bond St, New York, NY"/>
  </r>
  <r>
    <n v="7984366275"/>
    <x v="2"/>
    <n v="21"/>
    <n v="1"/>
    <x v="2"/>
    <d v="1899-12-30T11:59:00"/>
    <n v="0.4993055555555555"/>
    <n v="249"/>
    <s v="E 118th St"/>
    <s v="151 E Houston St, New York, NY"/>
  </r>
  <r>
    <n v="7972397910"/>
    <x v="2"/>
    <n v="21"/>
    <n v="1"/>
    <x v="3"/>
    <d v="1899-12-30T11:45:00"/>
    <n v="0.48958333333333331"/>
    <n v="9"/>
    <s v="E 118th St"/>
    <s v="4 E 1st St, New York, NY"/>
  </r>
  <r>
    <n v="7972397880"/>
    <x v="2"/>
    <n v="21"/>
    <n v="1"/>
    <x v="3"/>
    <d v="1899-12-30T11:40:00"/>
    <n v="0.4861111111111111"/>
    <n v="22"/>
    <s v="E 119th St"/>
    <s v="86 E 4th St, New York, NY"/>
  </r>
  <r>
    <n v="7972397867"/>
    <x v="2"/>
    <n v="21"/>
    <n v="1"/>
    <x v="3"/>
    <d v="1899-12-30T11:36:00"/>
    <n v="0.48333333333333334"/>
    <n v="50"/>
    <s v="E 119th St"/>
    <s v="208 Forsyth St, New York, NY"/>
  </r>
  <r>
    <n v="7972397831"/>
    <x v="2"/>
    <n v="13"/>
    <n v="2"/>
    <x v="3"/>
    <d v="1899-12-30T11:16:00"/>
    <n v="0.4694444444444445"/>
    <n v="999"/>
    <s v="5th Ave"/>
    <s v="181 Chrystie St, New York, NY"/>
  </r>
  <r>
    <n v="7972397806"/>
    <x v="2"/>
    <n v="21"/>
    <n v="1"/>
    <x v="3"/>
    <d v="1899-12-30T10:22:00"/>
    <n v="0.43194444444444446"/>
    <n v="1309"/>
    <s v="5th Ave"/>
    <s v="299 Bowery, New York, NY"/>
  </r>
  <r>
    <n v="7972397764"/>
    <x v="2"/>
    <n v="21"/>
    <n v="1"/>
    <x v="3"/>
    <d v="1899-12-30T09:43:00"/>
    <n v="0.40486111111111112"/>
    <n v="5"/>
    <s v="E 115th St"/>
    <s v="201 E Houston St, New York, NY"/>
  </r>
  <r>
    <n v="7972397752"/>
    <x v="2"/>
    <n v="21"/>
    <n v="1"/>
    <x v="3"/>
    <d v="1899-12-30T09:40:00"/>
    <n v="0.40277777777777773"/>
    <n v="21"/>
    <s v="E 115th St"/>
    <s v="183 Chrystie St, New York, NY"/>
  </r>
  <r>
    <n v="7972397740"/>
    <x v="2"/>
    <n v="21"/>
    <n v="1"/>
    <x v="3"/>
    <d v="1899-12-30T09:37:00"/>
    <n v="0.40069444444444446"/>
    <n v="73"/>
    <s v="E 115th St"/>
    <s v="39 Spring St, New York, NY"/>
  </r>
  <r>
    <n v="7972397727"/>
    <x v="2"/>
    <n v="21"/>
    <n v="1"/>
    <x v="3"/>
    <d v="1899-12-30T09:22:00"/>
    <n v="0.39027777777777778"/>
    <n v="165"/>
    <s v="E 83rd St"/>
    <s v="173 Chrystie St, New York, NY"/>
  </r>
  <r>
    <n v="7972397715"/>
    <x v="2"/>
    <n v="38"/>
    <n v="5"/>
    <x v="3"/>
    <d v="1899-12-30T09:18:00"/>
    <n v="0.38750000000000001"/>
    <n v="1394"/>
    <s v="3rd Ave"/>
    <s v="179 Ludlow St, New York, NY"/>
  </r>
  <r>
    <n v="7972397703"/>
    <x v="2"/>
    <n v="38"/>
    <n v="5"/>
    <x v="3"/>
    <d v="1899-12-30T09:16:00"/>
    <n v="0.38611111111111113"/>
    <n v="1392"/>
    <s v="3rd Ave"/>
    <s v="249 Eldridge St, New York, NY"/>
  </r>
  <r>
    <n v="7972397697"/>
    <x v="2"/>
    <n v="21"/>
    <n v="1"/>
    <x v="3"/>
    <d v="1899-12-30T09:13:00"/>
    <n v="0.3840277777777778"/>
    <n v="225"/>
    <s v="E 79th St"/>
    <s v="280 Bowery, New York, NY"/>
  </r>
  <r>
    <n v="7972397648"/>
    <x v="2"/>
    <n v="21"/>
    <n v="1"/>
    <x v="3"/>
    <d v="1899-12-30T08:41:00"/>
    <n v="0.36180555555555555"/>
    <n v="10"/>
    <s v="E 102nd St"/>
    <s v="195 Chrystie St, New York, NY"/>
  </r>
  <r>
    <n v="7972397600"/>
    <x v="2"/>
    <n v="20"/>
    <n v="2"/>
    <x v="3"/>
    <d v="1899-12-30T08:26:00"/>
    <n v="0.35138888888888892"/>
    <n v="126"/>
    <s v="E 104th St"/>
    <s v="43 E 1st St, New York, NY"/>
  </r>
  <r>
    <n v="7972397594"/>
    <x v="2"/>
    <n v="21"/>
    <n v="1"/>
    <x v="3"/>
    <d v="1899-12-30T08:19:00"/>
    <n v="0.34652777777777777"/>
    <n v="1470"/>
    <s v="Madison Ave"/>
    <s v="116 Suffolk St, New York, NY"/>
  </r>
  <r>
    <n v="7972397570"/>
    <x v="2"/>
    <n v="21"/>
    <n v="1"/>
    <x v="3"/>
    <d v="1899-12-30T07:44:00"/>
    <n v="0.32222222222222224"/>
    <n v="1261"/>
    <s v="Madison Ave"/>
    <s v="33 Bleecker St, New York, NY"/>
  </r>
  <r>
    <n v="7972397557"/>
    <x v="2"/>
    <n v="21"/>
    <n v="1"/>
    <x v="3"/>
    <d v="1899-12-30T07:40:00"/>
    <n v="0.31944444444444448"/>
    <n v="1169"/>
    <s v="Madison Ave"/>
    <s v="207 Bowery, New York, NY"/>
  </r>
  <r>
    <n v="7972397533"/>
    <x v="2"/>
    <n v="21"/>
    <n v="1"/>
    <x v="3"/>
    <d v="1899-12-30T07:36:00"/>
    <n v="0.31666666666666665"/>
    <n v="1018"/>
    <s v="Madison Ave"/>
    <s v="2 Spring St, New York, NY"/>
  </r>
  <r>
    <n v="7972397510"/>
    <x v="2"/>
    <n v="14"/>
    <n v="2"/>
    <x v="3"/>
    <d v="1899-12-30T07:09:00"/>
    <n v="0.29791666666666666"/>
    <n v="330"/>
    <s v="E 91st St"/>
    <s v="11 E 1st St, New York, NY"/>
  </r>
  <r>
    <n v="7972397478"/>
    <x v="2"/>
    <n v="19"/>
    <n v="2"/>
    <x v="3"/>
    <d v="1899-12-30T06:00:00"/>
    <n v="0.25"/>
    <n v="430"/>
    <s v="E 72nd St"/>
    <s v="178 Mott St, New York, NY"/>
  </r>
  <r>
    <n v="7972397454"/>
    <x v="2"/>
    <n v="18"/>
    <n v="2"/>
    <x v="3"/>
    <d v="1899-12-30T05:50:00"/>
    <n v="0.24305555555555555"/>
    <n v="1779"/>
    <s v="1st Ave"/>
    <s v="174 Forsyth St, New York, NY"/>
  </r>
  <r>
    <n v="7998728164"/>
    <x v="2"/>
    <n v="21"/>
    <n v="1"/>
    <x v="0"/>
    <d v="1899-12-30T11:39:00"/>
    <n v="0.48541666666666666"/>
    <n v="213"/>
    <s v="W 112th St"/>
    <s v="203 Chrystie St, New York, NY"/>
  </r>
  <r>
    <n v="7998728152"/>
    <x v="2"/>
    <n v="21"/>
    <n v="1"/>
    <x v="0"/>
    <d v="1899-12-30T11:37:00"/>
    <n v="0.48402777777777778"/>
    <n v="223"/>
    <s v="W 112th St"/>
    <s v="205 Chrystie St, New York, NY"/>
  </r>
  <r>
    <n v="7998728097"/>
    <x v="2"/>
    <n v="21"/>
    <n v="1"/>
    <x v="0"/>
    <d v="1899-12-30T09:13:00"/>
    <n v="0.3840277777777778"/>
    <n v="281"/>
    <s v="Edgecombe Ave"/>
    <s v="8 E 1st St, New York, NY"/>
  </r>
  <r>
    <n v="7998728061"/>
    <x v="2"/>
    <n v="21"/>
    <n v="1"/>
    <x v="0"/>
    <d v="1899-12-30T09:09:00"/>
    <n v="0.38125000000000003"/>
    <n v="363"/>
    <s v="Edgecombe Ave"/>
    <s v="123 Essex St, New York, NY"/>
  </r>
  <r>
    <n v="7998728048"/>
    <x v="2"/>
    <n v="21"/>
    <n v="1"/>
    <x v="0"/>
    <d v="1899-12-30T08:54:00"/>
    <n v="0.37083333333333335"/>
    <n v="67"/>
    <s v="Macombs Pl"/>
    <s v="213 Bowery, New York, NY"/>
  </r>
  <r>
    <n v="7998728036"/>
    <x v="2"/>
    <n v="21"/>
    <n v="1"/>
    <x v="0"/>
    <d v="1899-12-30T08:46:00"/>
    <n v="0.36527777777777781"/>
    <n v="234"/>
    <s v="Bradhurst Ave"/>
    <s v="300 Bowery, New York, NY"/>
  </r>
  <r>
    <n v="7998727962"/>
    <x v="2"/>
    <n v="21"/>
    <n v="1"/>
    <x v="0"/>
    <d v="1899-12-30T08:15:00"/>
    <n v="0.34375"/>
    <n v="1832"/>
    <s v="Amsterdam Ave"/>
    <s v="294 Elizabeth St, New York, NY"/>
  </r>
  <r>
    <n v="7998727949"/>
    <x v="2"/>
    <n v="20"/>
    <n v="2"/>
    <x v="0"/>
    <d v="1899-12-30T07:12:00"/>
    <n v="0.3"/>
    <n v="624"/>
    <s v="W 182nd St"/>
    <s v="2 Spring St, New York, NY"/>
  </r>
  <r>
    <n v="7998727937"/>
    <x v="2"/>
    <n v="20"/>
    <n v="2"/>
    <x v="0"/>
    <d v="1899-12-30T07:08:00"/>
    <n v="0.29722222222222222"/>
    <n v="575"/>
    <s v="W 177th St"/>
    <s v="4 Rivington St, New York, NY"/>
  </r>
  <r>
    <n v="7998727913"/>
    <x v="2"/>
    <n v="40"/>
    <n v="2"/>
    <x v="0"/>
    <d v="1899-12-30T06:19:00"/>
    <n v="0.26319444444444445"/>
    <n v="558"/>
    <s v="W 142nd St"/>
    <s v="211 Bowery, New York, NY"/>
  </r>
  <r>
    <n v="7981598758"/>
    <x v="2"/>
    <n v="46"/>
    <n v="3"/>
    <x v="1"/>
    <d v="1899-12-30T15:09:00"/>
    <n v="0.63124999999999998"/>
    <n v="1046"/>
    <s v="Madison Ave"/>
    <s v="174 Forsyth St, New York, NY"/>
  </r>
  <r>
    <n v="7943599627"/>
    <x v="2"/>
    <n v="21"/>
    <n v="1"/>
    <x v="8"/>
    <d v="1899-12-30T11:29:00"/>
    <n v="0.47847222222222219"/>
    <n v="647"/>
    <s v="Hudson St"/>
    <s v="300 Bowery, New York, NY"/>
  </r>
  <r>
    <n v="7943599603"/>
    <x v="2"/>
    <n v="21"/>
    <n v="1"/>
    <x v="8"/>
    <d v="1899-12-30T11:27:00"/>
    <n v="0.4770833333333333"/>
    <n v="639"/>
    <s v="Hudson St"/>
    <s v="90-96 Clinton St, New York, NY"/>
  </r>
  <r>
    <n v="7943599573"/>
    <x v="2"/>
    <n v="21"/>
    <n v="1"/>
    <x v="8"/>
    <d v="1899-12-30T11:12:00"/>
    <n v="0.46666666666666662"/>
    <n v="735"/>
    <s v="Washington St"/>
    <s v="53 Delancey St, New York, NY"/>
  </r>
  <r>
    <n v="7943599561"/>
    <x v="2"/>
    <n v="21"/>
    <n v="1"/>
    <x v="8"/>
    <d v="1899-12-30T11:11:00"/>
    <n v="0.46597222222222223"/>
    <n v="745"/>
    <s v="Washington St"/>
    <s v="111 Stanton St, New York, NY"/>
  </r>
  <r>
    <n v="7943599550"/>
    <x v="2"/>
    <n v="21"/>
    <n v="1"/>
    <x v="8"/>
    <d v="1899-12-30T11:08:00"/>
    <n v="0.46388888888888885"/>
    <n v="785"/>
    <s v="Washington St"/>
    <s v="188 Allen St, New York, NY"/>
  </r>
  <r>
    <n v="7943599548"/>
    <x v="2"/>
    <n v="20"/>
    <n v="2"/>
    <x v="8"/>
    <d v="1899-12-30T10:11:00"/>
    <n v="0.42430555555555555"/>
    <n v="131"/>
    <s v="W 11th St"/>
    <s v="174 Forsyth St, New York, NY"/>
  </r>
  <r>
    <n v="7943599512"/>
    <x v="2"/>
    <n v="38"/>
    <n v="5"/>
    <x v="8"/>
    <d v="1899-12-30T09:39:00"/>
    <n v="0.40208333333333335"/>
    <n v="22"/>
    <s v="Cornelia St"/>
    <s v="59 1st Ave, New York, NY"/>
  </r>
  <r>
    <n v="7943599500"/>
    <x v="2"/>
    <n v="38"/>
    <n v="5"/>
    <x v="8"/>
    <d v="1899-12-30T09:36:00"/>
    <n v="0.39999999999999997"/>
    <n v="4"/>
    <s v="Morton St"/>
    <s v="209 Elizabeth St, New York, NY"/>
  </r>
  <r>
    <n v="7943599494"/>
    <x v="2"/>
    <n v="38"/>
    <n v="5"/>
    <x v="8"/>
    <d v="1899-12-30T09:29:00"/>
    <n v="0.39513888888888887"/>
    <n v="187"/>
    <s v="W 4th St"/>
    <s v="1 Rivington St, New York, NY"/>
  </r>
  <r>
    <n v="7943599421"/>
    <x v="2"/>
    <n v="24"/>
    <n v="2"/>
    <x v="8"/>
    <d v="1899-12-30T07:39:00"/>
    <n v="0.31875000000000003"/>
    <n v="490"/>
    <s v="Hudson St"/>
    <s v="181 Chrystie St, New York, NY"/>
  </r>
  <r>
    <n v="7981598436"/>
    <x v="2"/>
    <n v="21"/>
    <n v="1"/>
    <x v="1"/>
    <d v="1899-12-30T11:12:00"/>
    <n v="0.46666666666666662"/>
    <n v="517"/>
    <s v="W 142nd St"/>
    <s v="300 Bowery, New York, NY"/>
  </r>
  <r>
    <n v="7981598424"/>
    <x v="2"/>
    <n v="21"/>
    <n v="1"/>
    <x v="1"/>
    <d v="1899-12-30T11:11:00"/>
    <n v="0.46597222222222223"/>
    <n v="545"/>
    <s v="W 142nd St"/>
    <s v="153 E Houston St, New York, NY"/>
  </r>
  <r>
    <n v="7981598400"/>
    <x v="2"/>
    <n v="21"/>
    <n v="1"/>
    <x v="1"/>
    <d v="1899-12-30T11:06:00"/>
    <n v="0.46249999999999997"/>
    <n v="557"/>
    <s v="W 144th St"/>
    <s v="29 E 2nd St, New York, NY"/>
  </r>
  <r>
    <n v="7981598369"/>
    <x v="2"/>
    <n v="21"/>
    <n v="1"/>
    <x v="1"/>
    <d v="1899-12-30T08:45:00"/>
    <n v="0.36458333333333331"/>
    <n v="625"/>
    <s v="W 169th St"/>
    <s v="46-50 Rivington St, New York, NY"/>
  </r>
  <r>
    <n v="7981598345"/>
    <x v="2"/>
    <n v="21"/>
    <n v="1"/>
    <x v="1"/>
    <d v="1899-12-30T08:42:00"/>
    <n v="0.36249999999999999"/>
    <n v="641"/>
    <s v="W 169th St"/>
    <s v="241 Bowery, New York, NY"/>
  </r>
  <r>
    <n v="7981598333"/>
    <x v="2"/>
    <n v="21"/>
    <n v="1"/>
    <x v="1"/>
    <d v="1899-12-30T08:41:00"/>
    <n v="0.36180555555555555"/>
    <n v="641"/>
    <s v="W 169th St"/>
    <s v="207 Bowery, New York, NY"/>
  </r>
  <r>
    <n v="7981598321"/>
    <x v="2"/>
    <n v="21"/>
    <n v="1"/>
    <x v="1"/>
    <d v="1899-12-30T08:36:00"/>
    <n v="0.35833333333333334"/>
    <n v="635"/>
    <s v="W 170th St"/>
    <s v="178 Bowery, New York, NY"/>
  </r>
  <r>
    <n v="7981598310"/>
    <x v="2"/>
    <n v="46"/>
    <n v="3"/>
    <x v="1"/>
    <d v="1899-12-30T08:15:00"/>
    <n v="0.34375"/>
    <n v="608"/>
    <s v="W 149th St"/>
    <s v="276 Bowery, New York, NY"/>
  </r>
  <r>
    <n v="7981598278"/>
    <x v="2"/>
    <n v="24"/>
    <n v="2"/>
    <x v="1"/>
    <d v="1899-12-30T07:16:00"/>
    <n v="0.30277777777777776"/>
    <n v="908"/>
    <s v="St Nicholas Ave"/>
    <s v="302-4 Mott St, New York, NY"/>
  </r>
  <r>
    <n v="7981598746"/>
    <x v="2"/>
    <n v="38"/>
    <n v="5"/>
    <x v="1"/>
    <d v="1899-12-30T15:01:00"/>
    <n v="0.62569444444444444"/>
    <n v="1125"/>
    <s v="Lexington Ave"/>
    <s v="149 Ludlow St, New York, NY"/>
  </r>
  <r>
    <n v="7981598734"/>
    <x v="2"/>
    <n v="46"/>
    <n v="3"/>
    <x v="1"/>
    <d v="1899-12-30T14:58:00"/>
    <n v="0.62361111111111112"/>
    <n v="120"/>
    <s v="E 79th St"/>
    <s v="88 Rivington St, New York, NY"/>
  </r>
  <r>
    <n v="7981598722"/>
    <x v="2"/>
    <n v="46"/>
    <n v="3"/>
    <x v="1"/>
    <d v="1899-12-30T14:57:00"/>
    <n v="0.62291666666666667"/>
    <n v="121"/>
    <s v="E 79th St"/>
    <s v="87 Rivington St, New York, NY"/>
  </r>
  <r>
    <n v="7981598709"/>
    <x v="2"/>
    <n v="46"/>
    <n v="3"/>
    <x v="1"/>
    <d v="1899-12-30T14:37:00"/>
    <n v="0.60902777777777783"/>
    <n v="1100"/>
    <s v="Lexington Ave"/>
    <s v="226-228 Bowery, New York, NY"/>
  </r>
  <r>
    <n v="7981598679"/>
    <x v="2"/>
    <n v="38"/>
    <n v="5"/>
    <x v="1"/>
    <d v="1899-12-30T14:19:00"/>
    <n v="0.59652777777777777"/>
    <n v="1375"/>
    <s v="3rd Ave"/>
    <s v="50 2nd Ave, New York, NY"/>
  </r>
  <r>
    <n v="7981598667"/>
    <x v="2"/>
    <n v="16"/>
    <n v="2"/>
    <x v="1"/>
    <d v="1899-12-30T14:10:00"/>
    <n v="0.59027777777777779"/>
    <n v="1414"/>
    <s v="3rd Ave"/>
    <s v="121 Chrystie St, New York, NY"/>
  </r>
  <r>
    <n v="7981598643"/>
    <x v="2"/>
    <n v="46"/>
    <n v="3"/>
    <x v="1"/>
    <d v="1899-12-30T14:02:00"/>
    <n v="0.58472222222222225"/>
    <n v="1465"/>
    <s v="3rd Ave"/>
    <s v="132 Delancey St, New York, NY"/>
  </r>
  <r>
    <n v="7981598618"/>
    <x v="2"/>
    <n v="38"/>
    <n v="5"/>
    <x v="1"/>
    <d v="1899-12-30T13:35:00"/>
    <n v="0.56597222222222221"/>
    <n v="1670"/>
    <s v="3rd Ave"/>
    <s v="141 Allen St, New York, NY"/>
  </r>
  <r>
    <n v="7981598590"/>
    <x v="2"/>
    <n v="38"/>
    <n v="5"/>
    <x v="1"/>
    <d v="1899-12-30T13:22:00"/>
    <n v="0.55694444444444446"/>
    <n v="1760"/>
    <s v="3rd Ave"/>
    <s v="173 Ludlow St, New York, NY"/>
  </r>
  <r>
    <n v="7981598540"/>
    <x v="2"/>
    <n v="21"/>
    <n v="1"/>
    <x v="1"/>
    <d v="1899-12-30T11:39:00"/>
    <n v="0.48541666666666666"/>
    <n v="51"/>
    <s v="Hamilton Ter"/>
    <s v="174 Forsyth St, New York, NY"/>
  </r>
  <r>
    <n v="7981598539"/>
    <x v="2"/>
    <n v="21"/>
    <n v="1"/>
    <x v="1"/>
    <d v="1899-12-30T11:37:00"/>
    <n v="0.48402777777777778"/>
    <n v="3"/>
    <s v="Hamilton Ter"/>
    <s v="282 Lafayette St, New York, NY"/>
  </r>
  <r>
    <n v="7981598461"/>
    <x v="2"/>
    <n v="21"/>
    <n v="1"/>
    <x v="1"/>
    <d v="1899-12-30T11:22:00"/>
    <n v="0.47361111111111115"/>
    <n v="602"/>
    <s v="W 138th St"/>
    <s v="205 Mott St, New York, NY"/>
  </r>
  <r>
    <n v="7981598448"/>
    <x v="2"/>
    <n v="21"/>
    <n v="1"/>
    <x v="1"/>
    <d v="1899-12-30T11:17:00"/>
    <n v="0.47013888888888888"/>
    <n v="561"/>
    <s v="W 140th St"/>
    <s v="183 Chrystie St, New York, NY"/>
  </r>
  <r>
    <n v="7349485232"/>
    <x v="2"/>
    <n v="14"/>
    <n v="2"/>
    <x v="5"/>
    <d v="1899-12-30T10:08:00"/>
    <n v="0.42222222222222222"/>
    <n v="45"/>
    <s v="W 54th St"/>
    <s v="172 Ludlow St, New York, NY"/>
  </r>
  <r>
    <n v="7349485025"/>
    <x v="2"/>
    <n v="14"/>
    <n v="2"/>
    <x v="5"/>
    <d v="1899-12-30T07:45:00"/>
    <n v="0.32291666666666669"/>
    <n v="3"/>
    <s v="E 54th St"/>
    <s v="50 Bond St, New York, NY"/>
  </r>
  <r>
    <n v="7349484940"/>
    <x v="2"/>
    <n v="19"/>
    <n v="2"/>
    <x v="5"/>
    <d v="1899-12-30T06:43:00"/>
    <n v="0.27986111111111112"/>
    <n v="9"/>
    <s v="E 57th St"/>
    <s v="131 Rivington St, New York, NY"/>
  </r>
  <r>
    <n v="7349484914"/>
    <x v="2"/>
    <n v="64"/>
    <n v="2"/>
    <x v="5"/>
    <d v="1899-12-30T06:17:00"/>
    <n v="0.26180555555555557"/>
    <n v="246"/>
    <s v="E 45th St"/>
    <s v="195 Chrystie St, New York, NY"/>
  </r>
  <r>
    <n v="7349484896"/>
    <x v="2"/>
    <n v="14"/>
    <n v="2"/>
    <x v="5"/>
    <d v="1899-12-30T06:06:00"/>
    <n v="0.25416666666666665"/>
    <n v="133"/>
    <s v="E 41st St"/>
    <s v="89A E Houston St, New York, NY"/>
  </r>
  <r>
    <n v="7349484884"/>
    <x v="2"/>
    <n v="19"/>
    <n v="2"/>
    <x v="5"/>
    <d v="1899-12-30T05:49:00"/>
    <n v="0.24236111111111111"/>
    <n v="125"/>
    <s v="E 50th St"/>
    <s v="189 Allen St, New York, NY"/>
  </r>
  <r>
    <n v="7349485268"/>
    <x v="2"/>
    <n v="47"/>
    <n v="3"/>
    <x v="5"/>
    <d v="1899-12-30T10:18:00"/>
    <n v="0.4291666666666667"/>
    <n v="1379"/>
    <s v="6th Ave"/>
    <s v="89A E Houston St, New York, NY"/>
  </r>
  <r>
    <n v="7349485256"/>
    <x v="2"/>
    <n v="51"/>
    <n v="3"/>
    <x v="5"/>
    <d v="1899-12-30T10:12:00"/>
    <n v="0.42499999999999999"/>
    <n v="43"/>
    <s v="W 54th St"/>
    <s v="302-4 Mott St, New York, NY"/>
  </r>
  <r>
    <n v="7349485244"/>
    <x v="2"/>
    <n v="14"/>
    <n v="2"/>
    <x v="5"/>
    <d v="1899-12-30T10:10:00"/>
    <n v="0.4236111111111111"/>
    <n v="33"/>
    <s v="W 54th St"/>
    <s v="66 E 1st St, New York, NY"/>
  </r>
  <r>
    <n v="7349485189"/>
    <x v="2"/>
    <n v="14"/>
    <n v="2"/>
    <x v="5"/>
    <d v="1899-12-30T09:19:00"/>
    <n v="0.38819444444444445"/>
    <n v="425"/>
    <s v="Park Ave"/>
    <s v="8 Spring St, New York, NY"/>
  </r>
  <r>
    <n v="7349485177"/>
    <x v="2"/>
    <n v="19"/>
    <n v="2"/>
    <x v="5"/>
    <d v="1899-12-30T09:11:00"/>
    <n v="0.38263888888888892"/>
    <n v="115"/>
    <s v="E 57th St"/>
    <s v="174 Forsyth St, New York, NY"/>
  </r>
  <r>
    <n v="7349485165"/>
    <x v="2"/>
    <n v="14"/>
    <n v="2"/>
    <x v="5"/>
    <d v="1899-12-30T09:09:00"/>
    <n v="0.38125000000000003"/>
    <n v="465"/>
    <s v="Park Ave"/>
    <s v="124 Forsyth St, New York, NY"/>
  </r>
  <r>
    <n v="7349485153"/>
    <x v="2"/>
    <n v="47"/>
    <n v="3"/>
    <x v="5"/>
    <d v="1899-12-30T08:57:00"/>
    <n v="0.37291666666666662"/>
    <n v="625"/>
    <s v="Madison Ave"/>
    <s v="288 Elizabeth St, New York, NY"/>
  </r>
  <r>
    <n v="7349485141"/>
    <x v="2"/>
    <n v="47"/>
    <n v="3"/>
    <x v="5"/>
    <d v="1899-12-30T08:48:00"/>
    <n v="0.3666666666666667"/>
    <n v="605"/>
    <s v="Madison Ave"/>
    <s v="226 Bowery, New York, NY"/>
  </r>
  <r>
    <n v="7349485128"/>
    <x v="2"/>
    <n v="14"/>
    <n v="2"/>
    <x v="5"/>
    <d v="1899-12-30T08:38:00"/>
    <n v="0.35972222222222222"/>
    <n v="3"/>
    <s v="E 54th St"/>
    <s v="165 Ludlow St, New York, NY"/>
  </r>
  <r>
    <n v="7349485098"/>
    <x v="2"/>
    <n v="14"/>
    <n v="2"/>
    <x v="5"/>
    <d v="1899-12-30T08:26:00"/>
    <n v="0.35138888888888892"/>
    <n v="410"/>
    <s v="Park Ave"/>
    <s v="151 E Houston St, New York, NY"/>
  </r>
  <r>
    <n v="7333874140"/>
    <x v="2"/>
    <n v="21"/>
    <n v="1"/>
    <x v="6"/>
    <d v="1899-12-30T11:47:00"/>
    <n v="0.4909722222222222"/>
    <n v="450"/>
    <s v="E 105th St"/>
    <s v="87 E Houston St, New York, NY"/>
  </r>
  <r>
    <n v="7333874114"/>
    <x v="2"/>
    <n v="21"/>
    <n v="1"/>
    <x v="6"/>
    <d v="1899-12-30T11:12:00"/>
    <n v="0.46666666666666662"/>
    <n v="526"/>
    <s v="E 89th St"/>
    <s v="304 Bowery, New York, NY"/>
  </r>
  <r>
    <n v="7333874102"/>
    <x v="2"/>
    <n v="21"/>
    <n v="1"/>
    <x v="6"/>
    <d v="1899-12-30T11:11:00"/>
    <n v="0.46597222222222223"/>
    <n v="538"/>
    <s v="E 89th St"/>
    <s v="188 Allen St, New York, NY"/>
  </r>
  <r>
    <n v="7333874084"/>
    <x v="2"/>
    <n v="64"/>
    <n v="2"/>
    <x v="6"/>
    <d v="1899-12-30T10:01:00"/>
    <n v="0.41736111111111113"/>
    <n v="25"/>
    <s v="E 69th St"/>
    <s v="174 Forsyth St, New York, NY"/>
  </r>
  <r>
    <n v="7333874072"/>
    <x v="2"/>
    <n v="16"/>
    <n v="2"/>
    <x v="6"/>
    <d v="1899-12-30T09:52:00"/>
    <n v="0.41111111111111115"/>
    <n v="1348"/>
    <s v="Lexington Ave"/>
    <s v="222 Bowery, New York, NY"/>
  </r>
  <r>
    <n v="7333874047"/>
    <x v="2"/>
    <n v="21"/>
    <n v="1"/>
    <x v="6"/>
    <d v="1899-12-30T09:09:00"/>
    <n v="0.38125000000000003"/>
    <n v="1455"/>
    <s v="Amsterdam Ave"/>
    <s v="181 Chrystie St, New York, NY"/>
  </r>
  <r>
    <n v="7333874023"/>
    <x v="2"/>
    <n v="21"/>
    <n v="1"/>
    <x v="6"/>
    <d v="1899-12-30T09:06:00"/>
    <n v="0.37916666666666665"/>
    <n v="1480"/>
    <s v="Amsterdam Ave"/>
    <s v="45 Stanton St, New York, NY"/>
  </r>
  <r>
    <n v="7333874011"/>
    <x v="2"/>
    <n v="19"/>
    <n v="2"/>
    <x v="6"/>
    <d v="1899-12-30T08:59:00"/>
    <n v="0.3743055555555555"/>
    <n v="500"/>
    <s v="W 135th St"/>
    <s v="54 Bond St, New York, NY"/>
  </r>
  <r>
    <n v="7333873997"/>
    <x v="2"/>
    <n v="21"/>
    <n v="1"/>
    <x v="6"/>
    <d v="1899-12-30T08:52:00"/>
    <n v="0.36944444444444446"/>
    <n v="90"/>
    <s v="Old Broadway"/>
    <s v="71 Stanton St, New York, NY"/>
  </r>
  <r>
    <n v="7333873973"/>
    <x v="2"/>
    <n v="21"/>
    <n v="1"/>
    <x v="6"/>
    <d v="1899-12-30T08:49:00"/>
    <n v="0.36736111111111108"/>
    <n v="525"/>
    <s v="W 133rd St"/>
    <s v="176 Rivington St, New York, NY"/>
  </r>
  <r>
    <n v="7333873961"/>
    <x v="2"/>
    <n v="21"/>
    <n v="1"/>
    <x v="6"/>
    <d v="1899-12-30T08:48:00"/>
    <n v="0.3666666666666667"/>
    <n v="503"/>
    <s v="W 133rd St"/>
    <s v="53 Stanton St, New York, NY"/>
  </r>
  <r>
    <n v="7333873950"/>
    <x v="2"/>
    <n v="21"/>
    <n v="1"/>
    <x v="6"/>
    <d v="1899-12-30T08:37:00"/>
    <n v="0.35902777777777778"/>
    <n v="2276"/>
    <s v="12th Ave"/>
    <s v="284 Mott St, New York, NY"/>
  </r>
  <r>
    <n v="7333873936"/>
    <x v="2"/>
    <n v="14"/>
    <n v="2"/>
    <x v="6"/>
    <d v="1899-12-30T08:32:00"/>
    <n v="0.35555555555555557"/>
    <n v="644"/>
    <s v="W 132nd St"/>
    <s v="71 Stanton St, New York, NY"/>
  </r>
  <r>
    <n v="7333873924"/>
    <x v="2"/>
    <n v="38"/>
    <n v="5"/>
    <x v="6"/>
    <d v="1899-12-30T08:25:00"/>
    <n v="0.35069444444444442"/>
    <n v="532"/>
    <s v="W 145th St"/>
    <s v="168 Rivington St, New York, NY"/>
  </r>
  <r>
    <n v="7333873912"/>
    <x v="2"/>
    <n v="21"/>
    <n v="1"/>
    <x v="6"/>
    <d v="1899-12-30T08:17:00"/>
    <n v="0.34513888888888888"/>
    <n v="500"/>
    <s v="W 150th St"/>
    <s v="201 Mott St, New York, NY"/>
  </r>
  <r>
    <n v="7333873900"/>
    <x v="2"/>
    <n v="21"/>
    <n v="1"/>
    <x v="6"/>
    <d v="1899-12-30T08:15:00"/>
    <n v="0.34375"/>
    <n v="569"/>
    <s v="W 150th St"/>
    <s v="181 Chrystie St, New York, NY"/>
  </r>
  <r>
    <n v="7333873894"/>
    <x v="2"/>
    <n v="21"/>
    <n v="1"/>
    <x v="6"/>
    <d v="1899-12-30T08:14:00"/>
    <n v="0.3430555555555555"/>
    <n v="569"/>
    <s v="W 150th St"/>
    <s v="142 Ludlow St, New York, NY"/>
  </r>
  <r>
    <n v="7333873857"/>
    <x v="2"/>
    <n v="14"/>
    <n v="2"/>
    <x v="6"/>
    <d v="1899-12-30T07:30:00"/>
    <n v="0.3125"/>
    <n v="642"/>
    <s v="W 132nd St"/>
    <s v="11 E 1st St, New York, NY"/>
  </r>
  <r>
    <n v="7333873845"/>
    <x v="2"/>
    <n v="14"/>
    <n v="2"/>
    <x v="6"/>
    <d v="1899-12-30T07:29:00"/>
    <n v="0.31180555555555556"/>
    <n v="644"/>
    <s v="W 132nd St"/>
    <s v="92 Rivington St, New York, NY"/>
  </r>
  <r>
    <n v="7333873833"/>
    <x v="2"/>
    <n v="14"/>
    <n v="2"/>
    <x v="6"/>
    <d v="1899-12-30T07:28:00"/>
    <n v="0.31111111111111112"/>
    <n v="620"/>
    <s v="W 132nd St"/>
    <s v="304 Elizabeth St, New York, NY"/>
  </r>
  <r>
    <n v="7333873821"/>
    <x v="2"/>
    <n v="14"/>
    <n v="2"/>
    <x v="6"/>
    <d v="1899-12-30T07:27:00"/>
    <n v="0.31041666666666667"/>
    <n v="620"/>
    <s v="W 132nd St"/>
    <s v="8 E 1st St, New York, NY"/>
  </r>
  <r>
    <n v="7333873810"/>
    <x v="2"/>
    <n v="20"/>
    <n v="2"/>
    <x v="6"/>
    <d v="1899-12-30T07:17:00"/>
    <n v="0.3034722222222222"/>
    <n v="2320"/>
    <s v="Fredrick Douglas Blv"/>
    <s v="47 2nd Ave, New York, NY"/>
  </r>
  <r>
    <n v="7333873791"/>
    <x v="2"/>
    <n v="48"/>
    <n v="3"/>
    <x v="6"/>
    <d v="1899-12-30T06:26:00"/>
    <n v="0.26805555555555555"/>
    <n v="958"/>
    <s v="St Nicholas Ave"/>
    <s v="8 E 1st St, New York, NY"/>
  </r>
  <r>
    <n v="7333873778"/>
    <x v="2"/>
    <n v="14"/>
    <n v="2"/>
    <x v="6"/>
    <d v="1899-12-30T06:01:00"/>
    <n v="0.25069444444444444"/>
    <n v="3351"/>
    <s v="Broadway"/>
    <s v="199 Bowery, New York, NY"/>
  </r>
  <r>
    <n v="7333873754"/>
    <x v="2"/>
    <n v="14"/>
    <n v="2"/>
    <x v="6"/>
    <d v="1899-12-30T05:58:00"/>
    <n v="0.24861111111111112"/>
    <n v="3357"/>
    <s v="Broadway"/>
    <s v="172 Forsyth St, New York, NY"/>
  </r>
  <r>
    <n v="7297483886"/>
    <x v="2"/>
    <n v="21"/>
    <n v="1"/>
    <x v="4"/>
    <d v="1899-12-30T11:49:00"/>
    <n v="0.49236111111111108"/>
    <n v="352"/>
    <s v="E 105th St"/>
    <s v="55 Delancey St, New York, NY"/>
  </r>
  <r>
    <n v="7297483849"/>
    <x v="2"/>
    <n v="10"/>
    <n v="2"/>
    <x v="4"/>
    <d v="1899-12-30T09:17:00"/>
    <n v="0.38680555555555557"/>
    <n v="1505"/>
    <s v="1st Ave"/>
    <s v="306 Elizabeth St, New York, NY"/>
  </r>
  <r>
    <n v="7297483837"/>
    <x v="2"/>
    <n v="21"/>
    <n v="1"/>
    <x v="4"/>
    <d v="1899-12-30T09:07:00"/>
    <n v="0.37986111111111115"/>
    <n v="235"/>
    <s v="E 84th St"/>
    <s v="2 Spring St, New York, NY"/>
  </r>
  <r>
    <n v="7297483813"/>
    <x v="2"/>
    <n v="14"/>
    <n v="2"/>
    <x v="4"/>
    <d v="1899-12-30T09:00:00"/>
    <n v="0.375"/>
    <n v="1623"/>
    <s v="2nd Ave"/>
    <s v="281 Lafayette St, New York, NY"/>
  </r>
  <r>
    <n v="7297483771"/>
    <x v="2"/>
    <n v="21"/>
    <n v="1"/>
    <x v="4"/>
    <d v="1899-12-30T08:44:00"/>
    <n v="0.36388888888888887"/>
    <n v="1590"/>
    <s v="1st Ave"/>
    <s v="4 Spring St, New York, NY"/>
  </r>
  <r>
    <n v="7297483760"/>
    <x v="2"/>
    <n v="21"/>
    <n v="1"/>
    <x v="4"/>
    <d v="1899-12-30T08:42:00"/>
    <n v="0.36249999999999999"/>
    <n v="1574"/>
    <s v="1st Ave"/>
    <s v="89 E Houston St, New York, NY"/>
  </r>
  <r>
    <n v="7297483758"/>
    <x v="2"/>
    <n v="21"/>
    <n v="1"/>
    <x v="4"/>
    <d v="1899-12-30T08:41:00"/>
    <n v="0.36180555555555555"/>
    <n v="1540"/>
    <s v="1st Ave"/>
    <s v="205 Allen St, New York, NY"/>
  </r>
  <r>
    <n v="7297483734"/>
    <x v="2"/>
    <n v="21"/>
    <n v="1"/>
    <x v="4"/>
    <d v="1899-12-30T08:18:00"/>
    <n v="0.34583333333333338"/>
    <n v="1462"/>
    <s v="2nd Ave"/>
    <s v="87 Rivington St, New York, NY"/>
  </r>
  <r>
    <n v="7297483722"/>
    <x v="2"/>
    <n v="14"/>
    <n v="2"/>
    <x v="4"/>
    <d v="1899-12-30T08:16:00"/>
    <n v="0.3444444444444445"/>
    <n v="1491"/>
    <s v="2nd Ave"/>
    <s v="174 Forsyth St, New York, NY"/>
  </r>
  <r>
    <n v="7297483710"/>
    <x v="2"/>
    <n v="21"/>
    <n v="1"/>
    <x v="4"/>
    <d v="1899-12-30T08:13:00"/>
    <n v="0.34236111111111112"/>
    <n v="1524"/>
    <s v="2nd Ave"/>
    <s v="229 Chrystie St, New York, NY"/>
  </r>
  <r>
    <n v="7297483709"/>
    <x v="2"/>
    <n v="21"/>
    <n v="1"/>
    <x v="4"/>
    <d v="1899-12-30T08:12:00"/>
    <n v="0.34166666666666662"/>
    <n v="1534"/>
    <s v="2nd Ave"/>
    <s v="226-228 Bowery, New York, NY"/>
  </r>
  <r>
    <n v="7297483692"/>
    <x v="2"/>
    <n v="21"/>
    <n v="1"/>
    <x v="4"/>
    <d v="1899-12-30T08:09:00"/>
    <n v="0.33958333333333335"/>
    <n v="1538"/>
    <s v="2nd Ave"/>
    <s v="184 Forsyth St, New York, NY"/>
  </r>
  <r>
    <n v="7297483680"/>
    <x v="2"/>
    <n v="21"/>
    <n v="1"/>
    <x v="4"/>
    <d v="1899-12-30T08:08:00"/>
    <n v="0.33888888888888885"/>
    <n v="1540"/>
    <s v="2nd Ave"/>
    <s v="235 Bowery, New York, NY"/>
  </r>
  <r>
    <n v="7297483655"/>
    <x v="2"/>
    <n v="21"/>
    <n v="1"/>
    <x v="4"/>
    <d v="1899-12-30T08:06:00"/>
    <n v="0.33749999999999997"/>
    <n v="1548"/>
    <s v="2nd Ave"/>
    <s v="153 E Houston St, New York, NY"/>
  </r>
  <r>
    <n v="7297483643"/>
    <x v="2"/>
    <n v="21"/>
    <n v="1"/>
    <x v="4"/>
    <d v="1899-12-30T07:55:00"/>
    <n v="0.3298611111111111"/>
    <n v="519"/>
    <s v="E 86th St"/>
    <s v="165 Ludlow St, New York, NY"/>
  </r>
  <r>
    <n v="7297483620"/>
    <x v="2"/>
    <n v="21"/>
    <n v="1"/>
    <x v="4"/>
    <d v="1899-12-30T07:53:00"/>
    <n v="0.32847222222222222"/>
    <n v="525"/>
    <s v="E 86th St"/>
    <s v="73 1st Ave, New York, NY"/>
  </r>
  <r>
    <n v="7297483588"/>
    <x v="2"/>
    <n v="21"/>
    <n v="1"/>
    <x v="4"/>
    <d v="1899-12-30T07:38:00"/>
    <n v="0.31805555555555554"/>
    <n v="1572"/>
    <s v="3rd Ave"/>
    <s v="199 Bowery, New York, NY"/>
  </r>
  <r>
    <n v="7297483576"/>
    <x v="2"/>
    <n v="14"/>
    <n v="2"/>
    <x v="4"/>
    <d v="1899-12-30T07:30:00"/>
    <n v="0.3125"/>
    <n v="1329"/>
    <s v="2nd Ave"/>
    <s v="95 Delancey St, New York, NY"/>
  </r>
  <r>
    <n v="7297483564"/>
    <x v="2"/>
    <n v="16"/>
    <n v="2"/>
    <x v="4"/>
    <d v="1899-12-30T07:16:00"/>
    <n v="0.30277777777777776"/>
    <n v="236"/>
    <s v="E 88th St"/>
    <s v="222 Bowery, New York, NY"/>
  </r>
  <r>
    <n v="7297483552"/>
    <x v="2"/>
    <n v="16"/>
    <n v="2"/>
    <x v="4"/>
    <d v="1899-12-30T07:14:00"/>
    <n v="0.30138888888888887"/>
    <n v="238"/>
    <s v="E 88th St"/>
    <s v="172 Allen St, New York, NY"/>
  </r>
  <r>
    <n v="7297483540"/>
    <x v="2"/>
    <n v="16"/>
    <n v="2"/>
    <x v="4"/>
    <d v="1899-12-30T07:11:00"/>
    <n v="0.29930555555555555"/>
    <n v="1324"/>
    <s v="Lexington Ave"/>
    <s v="183 Chrystie St, New York, NY"/>
  </r>
  <r>
    <n v="7297483539"/>
    <x v="2"/>
    <n v="18"/>
    <n v="2"/>
    <x v="4"/>
    <d v="1899-12-30T07:08:00"/>
    <n v="0.29722222222222222"/>
    <n v="1352"/>
    <s v="Lexington Ave"/>
    <s v="300 Bowery, New York, NY"/>
  </r>
  <r>
    <n v="7297483461"/>
    <x v="2"/>
    <n v="14"/>
    <n v="2"/>
    <x v="4"/>
    <d v="1899-12-30T06:06:00"/>
    <n v="0.25416666666666665"/>
    <n v="430"/>
    <s v="E 67th St"/>
    <s v="308 Elizabeth St, New York, NY"/>
  </r>
  <r>
    <n v="7297483450"/>
    <x v="2"/>
    <n v="84"/>
    <n v="5"/>
    <x v="4"/>
    <d v="1899-12-30T05:53:00"/>
    <n v="0.24513888888888888"/>
    <n v="1535"/>
    <s v="3rd Ave"/>
    <s v="235 Bowery, New York, NY"/>
  </r>
  <r>
    <n v="7297483448"/>
    <x v="2"/>
    <n v="19"/>
    <n v="2"/>
    <x v="4"/>
    <d v="1899-12-30T05:52:00"/>
    <n v="0.24444444444444446"/>
    <n v="1535"/>
    <s v="3rd Ave"/>
    <s v="174 Forsyth St, New York, NY"/>
  </r>
  <r>
    <n v="7097829163"/>
    <x v="2"/>
    <n v="21"/>
    <n v="1"/>
    <x v="7"/>
    <d v="1899-12-30T11:45:00"/>
    <n v="0.48958333333333331"/>
    <n v="211"/>
    <s v="W 139th St"/>
    <s v="302-4 Mott St, New York, NY"/>
  </r>
  <r>
    <n v="7097829138"/>
    <x v="2"/>
    <n v="21"/>
    <n v="1"/>
    <x v="7"/>
    <d v="1899-12-30T11:40:00"/>
    <n v="0.4861111111111111"/>
    <n v="227"/>
    <s v="W 140th St"/>
    <s v="285 Lafayette St, New York, NY"/>
  </r>
  <r>
    <n v="7097829126"/>
    <x v="2"/>
    <n v="21"/>
    <n v="1"/>
    <x v="7"/>
    <d v="1899-12-30T11:37:00"/>
    <n v="0.48402777777777778"/>
    <n v="274"/>
    <s v="W 140th St"/>
    <s v="250 Mulberry St, New York, NY"/>
  </r>
  <r>
    <n v="7097829114"/>
    <x v="2"/>
    <n v="21"/>
    <n v="1"/>
    <x v="7"/>
    <d v="1899-12-30T11:36:00"/>
    <n v="0.48333333333333334"/>
    <n v="274"/>
    <s v="W 140th St"/>
    <s v="300 Bowery, New York, NY"/>
  </r>
  <r>
    <n v="7097829084"/>
    <x v="2"/>
    <n v="21"/>
    <n v="1"/>
    <x v="7"/>
    <d v="1899-12-30T11:19:00"/>
    <n v="0.47152777777777777"/>
    <n v="55"/>
    <s v="La Salle St"/>
    <s v="174 Forsyth St, New York, NY"/>
  </r>
  <r>
    <n v="7097829072"/>
    <x v="2"/>
    <n v="21"/>
    <n v="1"/>
    <x v="7"/>
    <d v="1899-12-30T11:18:00"/>
    <n v="0.47083333333333338"/>
    <n v="75"/>
    <s v="La Salle St"/>
    <s v="179 Chrystie St, New York, NY"/>
  </r>
  <r>
    <n v="7097829060"/>
    <x v="2"/>
    <n v="21"/>
    <n v="1"/>
    <x v="7"/>
    <d v="1899-12-30T11:16:00"/>
    <n v="0.4694444444444445"/>
    <n v="100"/>
    <s v="La Salle St"/>
    <s v="9 Rivington St, New York, NY"/>
  </r>
  <r>
    <n v="7097829047"/>
    <x v="2"/>
    <n v="21"/>
    <n v="1"/>
    <x v="7"/>
    <d v="1899-12-30T11:12:00"/>
    <n v="0.46666666666666662"/>
    <n v="530"/>
    <s v="W 122nd St"/>
    <s v="229 Chrystie St, New York, NY"/>
  </r>
  <r>
    <n v="7097829023"/>
    <x v="2"/>
    <n v="21"/>
    <n v="1"/>
    <x v="7"/>
    <d v="1899-12-30T11:08:00"/>
    <n v="0.46388888888888885"/>
    <n v="520"/>
    <s v="W 122nd St"/>
    <s v="201 Chrystie St, New York, NY"/>
  </r>
  <r>
    <n v="7097828985"/>
    <x v="2"/>
    <n v="21"/>
    <n v="1"/>
    <x v="7"/>
    <d v="1899-12-30T09:41:00"/>
    <n v="0.40347222222222223"/>
    <n v="3"/>
    <s v="W 129th St"/>
    <s v="169 Allen St, New York, NY"/>
  </r>
  <r>
    <n v="7097828948"/>
    <x v="2"/>
    <n v="21"/>
    <n v="1"/>
    <x v="7"/>
    <d v="1899-12-30T09:07:00"/>
    <n v="0.37986111111111115"/>
    <s v="106-8"/>
    <s v="Convent Ave"/>
    <s v="207 Bowery, New York, NY"/>
  </r>
  <r>
    <n v="7097828924"/>
    <x v="2"/>
    <n v="21"/>
    <n v="1"/>
    <x v="7"/>
    <d v="1899-12-30T08:50:00"/>
    <n v="0.36805555555555558"/>
    <n v="208"/>
    <s v="W 119th St"/>
    <s v="302 Elizabeth St, New York, NY"/>
  </r>
  <r>
    <n v="7097828894"/>
    <x v="2"/>
    <n v="21"/>
    <n v="1"/>
    <x v="7"/>
    <d v="1899-12-30T08:41:00"/>
    <n v="0.36180555555555555"/>
    <n v="159"/>
    <s v="W 122nd St"/>
    <s v="190 Forsyth St, New York, NY"/>
  </r>
  <r>
    <n v="7097828857"/>
    <x v="2"/>
    <n v="21"/>
    <n v="1"/>
    <x v="7"/>
    <d v="1899-12-30T08:21:00"/>
    <n v="0.34791666666666665"/>
    <n v="512"/>
    <s v="W 153rd St"/>
    <s v="298 Bowery, New York, NY"/>
  </r>
  <r>
    <n v="7097828845"/>
    <x v="2"/>
    <n v="21"/>
    <n v="1"/>
    <x v="7"/>
    <d v="1899-12-30T08:17:00"/>
    <n v="0.34513888888888888"/>
    <n v="507"/>
    <s v="W 149th St"/>
    <s v="87 E Houston St, New York, NY"/>
  </r>
  <r>
    <n v="7097828810"/>
    <x v="2"/>
    <n v="21"/>
    <n v="1"/>
    <x v="7"/>
    <d v="1899-12-30T08:12:00"/>
    <n v="0.34166666666666662"/>
    <n v="8"/>
    <s v="W 149th St"/>
    <s v="183 Chrystie St, New York, NY"/>
  </r>
  <r>
    <n v="7097828778"/>
    <x v="2"/>
    <n v="21"/>
    <n v="1"/>
    <x v="7"/>
    <d v="1899-12-30T07:40:00"/>
    <n v="0.31944444444444448"/>
    <n v="2686"/>
    <s v="Broadway"/>
    <s v="179 Ludlow St, New York, NY"/>
  </r>
  <r>
    <n v="7097828766"/>
    <x v="2"/>
    <n v="21"/>
    <n v="1"/>
    <x v="7"/>
    <d v="1899-12-30T07:26:00"/>
    <n v="0.30972222222222223"/>
    <n v="191"/>
    <s v="Columbus Ave"/>
    <s v="241 Bowery, New York, NY"/>
  </r>
  <r>
    <n v="7097828754"/>
    <x v="2"/>
    <n v="21"/>
    <n v="1"/>
    <x v="7"/>
    <d v="1899-12-30T07:25:00"/>
    <n v="0.30902777777777779"/>
    <n v="191"/>
    <s v="Columbus Ave"/>
    <s v="174 Forsyth St, New York, NY"/>
  </r>
  <r>
    <n v="7097828730"/>
    <x v="2"/>
    <n v="14"/>
    <n v="2"/>
    <x v="7"/>
    <d v="1899-12-30T07:21:00"/>
    <n v="0.30624999999999997"/>
    <n v="353"/>
    <s v="Columbus Ave"/>
    <s v="43 E 1st St, New York, NY"/>
  </r>
  <r>
    <n v="7097828699"/>
    <x v="2"/>
    <n v="21"/>
    <n v="1"/>
    <x v="7"/>
    <d v="1899-12-30T07:07:00"/>
    <n v="0.29652777777777778"/>
    <n v="912"/>
    <s v="Columbus Ave"/>
    <s v="55 E Houston St, New York, NY"/>
  </r>
  <r>
    <n v="7097828687"/>
    <x v="2"/>
    <n v="16"/>
    <n v="2"/>
    <x v="7"/>
    <d v="1899-12-30T07:06:00"/>
    <n v="0.29583333333333334"/>
    <n v="909"/>
    <s v="Columbus Ave"/>
    <s v="94-96 Rivington St, New York, NY"/>
  </r>
  <r>
    <n v="7097828663"/>
    <x v="2"/>
    <n v="19"/>
    <n v="2"/>
    <x v="7"/>
    <d v="1899-12-30T06:49:00"/>
    <n v="0.28402777777777777"/>
    <n v="2575"/>
    <s v="Broadway"/>
    <s v="53 Stanton St, New York, NY"/>
  </r>
  <r>
    <n v="7097828651"/>
    <x v="2"/>
    <n v="10"/>
    <n v="2"/>
    <x v="7"/>
    <d v="1899-12-30T06:42:00"/>
    <n v="0.27916666666666667"/>
    <n v="903"/>
    <s v="Columbus Ave"/>
    <s v="180 Bowery, New York, NY"/>
  </r>
  <r>
    <n v="7097828640"/>
    <x v="2"/>
    <n v="21"/>
    <n v="1"/>
    <x v="7"/>
    <d v="1899-12-30T06:38:00"/>
    <n v="0.27638888888888885"/>
    <n v="885"/>
    <s v="Columbus Ave"/>
    <s v="199 Bowery, New York, NY"/>
  </r>
  <r>
    <n v="7998728401"/>
    <x v="3"/>
    <n v="21"/>
    <n v="1"/>
    <x v="0"/>
    <d v="1899-12-30T11:13:00"/>
    <n v="0.46736111111111112"/>
    <n v="605"/>
    <s v="W 141st St"/>
    <s v="290 Mulberry St, New York, NY"/>
  </r>
  <r>
    <n v="7998728383"/>
    <x v="3"/>
    <n v="19"/>
    <n v="2"/>
    <x v="0"/>
    <d v="1899-12-30T10:20:00"/>
    <n v="0.43055555555555558"/>
    <n v="495"/>
    <s v="Fort Washington Ave"/>
    <s v="201 Chrystie St, New York, NY"/>
  </r>
  <r>
    <n v="7998728371"/>
    <x v="3"/>
    <n v="20"/>
    <n v="2"/>
    <x v="0"/>
    <d v="1899-12-30T10:17:00"/>
    <n v="0.4284722222222222"/>
    <n v="350"/>
    <s v="Cabrini Blvd"/>
    <s v="1 Prince St, New York, NY"/>
  </r>
  <r>
    <n v="7998728360"/>
    <x v="3"/>
    <n v="21"/>
    <n v="1"/>
    <x v="0"/>
    <d v="1899-12-30T09:44:00"/>
    <n v="0.4055555555555555"/>
    <n v="86"/>
    <s v="Wadsworth Ave"/>
    <s v="77 E 4th St, New York, NY"/>
  </r>
  <r>
    <n v="7998728358"/>
    <x v="3"/>
    <n v="21"/>
    <n v="1"/>
    <x v="0"/>
    <d v="1899-12-30T09:40:00"/>
    <n v="0.40277777777777773"/>
    <n v="15"/>
    <s v="Wadsworth Ave"/>
    <s v="18 Spring St, New York, NY"/>
  </r>
  <r>
    <n v="7998728334"/>
    <x v="3"/>
    <n v="21"/>
    <n v="1"/>
    <x v="0"/>
    <d v="1899-12-30T09:06:00"/>
    <n v="0.37916666666666665"/>
    <n v="287"/>
    <s v="Edgecombe Ave"/>
    <s v="195 Chrystie St, New York, NY"/>
  </r>
  <r>
    <n v="7998728322"/>
    <x v="3"/>
    <n v="21"/>
    <n v="1"/>
    <x v="0"/>
    <d v="1899-12-30T08:55:00"/>
    <n v="0.37152777777777773"/>
    <n v="541"/>
    <s v="Adam C Powell Blvd"/>
    <s v="188 Ludlow St, New York, NY"/>
  </r>
  <r>
    <n v="7998728310"/>
    <x v="3"/>
    <n v="21"/>
    <n v="1"/>
    <x v="0"/>
    <d v="1899-12-30T08:48:00"/>
    <n v="0.3666666666666667"/>
    <n v="300"/>
    <s v="W 151st St"/>
    <s v="223-225 Bowery, New York, NY"/>
  </r>
  <r>
    <n v="7998728309"/>
    <x v="3"/>
    <n v="70"/>
    <n v="5"/>
    <x v="0"/>
    <d v="1899-12-30T08:45:00"/>
    <n v="0.36458333333333331"/>
    <n v="2829"/>
    <s v="Frederick Douglass B"/>
    <s v="41 2nd Ave, New York, NY"/>
  </r>
  <r>
    <n v="7998728279"/>
    <x v="3"/>
    <n v="51"/>
    <n v="3"/>
    <x v="0"/>
    <d v="1899-12-30T08:24:00"/>
    <n v="0.35000000000000003"/>
    <n v="436"/>
    <s v="W 154th St"/>
    <s v="310 Bowery, New York, NY"/>
  </r>
  <r>
    <n v="7998728267"/>
    <x v="3"/>
    <n v="21"/>
    <n v="1"/>
    <x v="0"/>
    <d v="1899-12-30T08:22:00"/>
    <n v="0.34861111111111115"/>
    <n v="1909"/>
    <s v="Amsterdam Ave"/>
    <s v="190 Elizabeth St, New York, NY"/>
  </r>
  <r>
    <n v="7998728255"/>
    <x v="3"/>
    <n v="21"/>
    <n v="1"/>
    <x v="0"/>
    <d v="1899-12-30T08:06:00"/>
    <n v="0.33749999999999997"/>
    <n v="1909"/>
    <s v="Amsterdam Ave"/>
    <s v="119 Orchard St, New York, NY"/>
  </r>
  <r>
    <n v="7981599027"/>
    <x v="3"/>
    <n v="20"/>
    <n v="2"/>
    <x v="1"/>
    <d v="1899-12-30T11:21:00"/>
    <n v="0.47291666666666665"/>
    <n v="3351"/>
    <s v="Broadway"/>
    <s v="229 Chrystie St, New York, NY"/>
  </r>
  <r>
    <n v="7981598989"/>
    <x v="3"/>
    <n v="14"/>
    <n v="2"/>
    <x v="1"/>
    <d v="1899-12-30T10:28:00"/>
    <n v="0.43611111111111112"/>
    <n v="701"/>
    <s v="W 181st St"/>
    <s v="282 Grand St, New York, NY"/>
  </r>
  <r>
    <n v="7981598977"/>
    <x v="3"/>
    <n v="70"/>
    <n v="5"/>
    <x v="1"/>
    <d v="1899-12-30T10:09:00"/>
    <n v="0.42291666666666666"/>
    <n v="27"/>
    <s v="E 130th St"/>
    <s v="195 Chrystie St, New York, NY"/>
  </r>
  <r>
    <n v="7981598965"/>
    <x v="3"/>
    <n v="21"/>
    <n v="1"/>
    <x v="1"/>
    <d v="1899-12-30T10:08:00"/>
    <n v="0.42222222222222222"/>
    <n v="27"/>
    <s v="E 130th St"/>
    <s v="229 Chrystie St, New York, NY"/>
  </r>
  <r>
    <n v="7981598953"/>
    <x v="3"/>
    <n v="21"/>
    <n v="1"/>
    <x v="1"/>
    <d v="1899-12-30T10:06:00"/>
    <n v="0.42083333333333334"/>
    <n v="15"/>
    <s v="E 130th St"/>
    <s v="229 Chrystie St, New York, NY"/>
  </r>
  <r>
    <n v="7981598941"/>
    <x v="3"/>
    <n v="21"/>
    <n v="1"/>
    <x v="1"/>
    <d v="1899-12-30T09:42:00"/>
    <n v="0.40416666666666662"/>
    <n v="2411"/>
    <s v="Frederick Douglass B"/>
    <s v="195 Chrystie St, New York, NY"/>
  </r>
  <r>
    <n v="7981598930"/>
    <x v="3"/>
    <n v="21"/>
    <n v="1"/>
    <x v="1"/>
    <d v="1899-12-30T09:37:00"/>
    <n v="0.40069444444444446"/>
    <n v="410"/>
    <s v="St Nicholas Ave"/>
    <s v="61 Clinton St, New York, NY"/>
  </r>
  <r>
    <n v="7981598904"/>
    <x v="3"/>
    <n v="21"/>
    <n v="1"/>
    <x v="1"/>
    <d v="1899-12-30T08:43:00"/>
    <n v="0.36319444444444443"/>
    <n v="625"/>
    <s v="W 169th St"/>
    <s v="132 Ludlow St, New York, NY"/>
  </r>
  <r>
    <n v="7981598874"/>
    <x v="3"/>
    <n v="21"/>
    <n v="1"/>
    <x v="1"/>
    <d v="1899-12-30T08:22:00"/>
    <n v="0.34861111111111115"/>
    <n v="534"/>
    <s v="W 147th St"/>
    <s v="8 E 1st St, New York, NY"/>
  </r>
  <r>
    <n v="7981598862"/>
    <x v="3"/>
    <n v="21"/>
    <n v="1"/>
    <x v="1"/>
    <d v="1899-12-30T08:22:00"/>
    <n v="0.34861111111111115"/>
    <n v="530"/>
    <s v="W 147th St"/>
    <s v="87 E Houston St, New York, NY"/>
  </r>
  <r>
    <n v="7981598849"/>
    <x v="3"/>
    <n v="21"/>
    <n v="1"/>
    <x v="1"/>
    <d v="1899-12-30T08:15:00"/>
    <n v="0.34375"/>
    <n v="504"/>
    <s v="W 146th St"/>
    <s v="250 Mulberry St, New York, NY"/>
  </r>
  <r>
    <n v="7981598813"/>
    <x v="3"/>
    <n v="14"/>
    <n v="2"/>
    <x v="1"/>
    <d v="1899-12-30T07:21:00"/>
    <n v="0.30624999999999997"/>
    <n v="1749"/>
    <s v="Amsterdam Ave"/>
    <s v="189 Allen St, New York, NY"/>
  </r>
  <r>
    <n v="7981598801"/>
    <x v="3"/>
    <n v="24"/>
    <n v="2"/>
    <x v="1"/>
    <d v="1899-12-30T07:14:00"/>
    <n v="0.30138888888888887"/>
    <n v="908"/>
    <s v="St Nicholas Ave"/>
    <s v="174 Forsyth St, New York, NY"/>
  </r>
  <r>
    <n v="7984367048"/>
    <x v="3"/>
    <n v="16"/>
    <n v="2"/>
    <x v="2"/>
    <d v="1899-12-30T15:45:00"/>
    <n v="0.65625"/>
    <n v="36"/>
    <s v="E 116th St"/>
    <s v="8 E 1st St, New York, NY"/>
  </r>
  <r>
    <n v="7984366986"/>
    <x v="3"/>
    <n v="46"/>
    <n v="3"/>
    <x v="2"/>
    <d v="1899-12-30T14:56:00"/>
    <n v="0.62222222222222223"/>
    <n v="91"/>
    <s v="E 116th St"/>
    <s v="107 Clinton St, New York, NY"/>
  </r>
  <r>
    <n v="7984366962"/>
    <x v="3"/>
    <n v="40"/>
    <n v="2"/>
    <x v="2"/>
    <d v="1899-12-30T14:43:00"/>
    <n v="0.61319444444444449"/>
    <n v="135"/>
    <s v="W 116th St"/>
    <s v="15 Rivington St, New York, NY"/>
  </r>
  <r>
    <n v="7984366950"/>
    <x v="3"/>
    <n v="20"/>
    <n v="2"/>
    <x v="2"/>
    <d v="1899-12-30T14:32:00"/>
    <n v="0.60555555555555551"/>
    <n v="15"/>
    <s v="W 116th St"/>
    <s v="181 Chrystie St, New York, NY"/>
  </r>
  <r>
    <n v="7984366937"/>
    <x v="3"/>
    <n v="19"/>
    <n v="2"/>
    <x v="2"/>
    <d v="1899-12-30T14:19:00"/>
    <n v="0.59652777777777777"/>
    <n v="163"/>
    <s v="E 116th St"/>
    <s v="140 Mott St, New York, NY"/>
  </r>
  <r>
    <n v="7984366925"/>
    <x v="3"/>
    <n v="19"/>
    <n v="2"/>
    <x v="2"/>
    <d v="1899-12-30T14:17:00"/>
    <n v="0.59513888888888888"/>
    <n v="248"/>
    <s v="E 116th St"/>
    <s v="192 Elizabeth St, New York, NY"/>
  </r>
  <r>
    <n v="7984366901"/>
    <x v="3"/>
    <n v="84"/>
    <n v="5"/>
    <x v="2"/>
    <d v="1899-12-30T13:50:00"/>
    <n v="0.57638888888888895"/>
    <n v="407"/>
    <s v="E 116th St"/>
    <s v="38 Delancey St, New York, NY"/>
  </r>
  <r>
    <n v="7984366895"/>
    <x v="3"/>
    <n v="40"/>
    <n v="2"/>
    <x v="2"/>
    <d v="1899-12-30T13:49:00"/>
    <n v="0.5756944444444444"/>
    <n v="407"/>
    <s v="E 116th St"/>
    <s v="304 Bowery, New York, NY"/>
  </r>
  <r>
    <n v="7984366871"/>
    <x v="3"/>
    <n v="46"/>
    <n v="3"/>
    <x v="2"/>
    <d v="1899-12-30T13:37:00"/>
    <n v="0.56736111111111109"/>
    <n v="178"/>
    <s v="E 116th St"/>
    <s v="211 Elizabeth St, New York, NY"/>
  </r>
  <r>
    <n v="7984366858"/>
    <x v="3"/>
    <n v="19"/>
    <n v="2"/>
    <x v="2"/>
    <d v="1899-12-30T13:10:00"/>
    <n v="0.54861111111111105"/>
    <n v="211"/>
    <s v="E 106th St"/>
    <s v="203 E Houston St, New York, NY"/>
  </r>
  <r>
    <n v="7984366834"/>
    <x v="3"/>
    <n v="21"/>
    <n v="1"/>
    <x v="2"/>
    <d v="1899-12-30T11:48:00"/>
    <n v="0.4916666666666667"/>
    <n v="300"/>
    <s v="E 117th St"/>
    <s v="57 Clinton St, New York, NY"/>
  </r>
  <r>
    <n v="7984366822"/>
    <x v="3"/>
    <n v="40"/>
    <n v="2"/>
    <x v="2"/>
    <d v="1899-12-30T11:44:00"/>
    <n v="0.48888888888888887"/>
    <n v="291"/>
    <s v="Pleasant Ave"/>
    <s v="188 Ludlow St, New York, NY"/>
  </r>
  <r>
    <n v="7984366809"/>
    <x v="3"/>
    <n v="21"/>
    <n v="1"/>
    <x v="2"/>
    <d v="1899-12-30T11:36:00"/>
    <n v="0.48333333333333334"/>
    <n v="411"/>
    <s v="E 114th St"/>
    <s v="218 Bowery, New York, NY"/>
  </r>
  <r>
    <n v="7984366780"/>
    <x v="3"/>
    <n v="21"/>
    <n v="1"/>
    <x v="2"/>
    <d v="1899-12-30T11:07:00"/>
    <n v="0.46319444444444446"/>
    <n v="238"/>
    <s v="E 88th St"/>
    <s v="256 Mott St, New York, NY"/>
  </r>
  <r>
    <n v="7984366731"/>
    <x v="3"/>
    <n v="18"/>
    <n v="2"/>
    <x v="2"/>
    <d v="1899-12-30T10:17:00"/>
    <n v="0.4284722222222222"/>
    <n v="2250"/>
    <s v="1st Ave"/>
    <s v="8 E 1st St, New York, NY"/>
  </r>
  <r>
    <n v="7984366706"/>
    <x v="3"/>
    <n v="14"/>
    <n v="2"/>
    <x v="2"/>
    <d v="1899-12-30T09:56:00"/>
    <n v="0.41388888888888892"/>
    <n v="1968"/>
    <s v="2nd Ave"/>
    <s v="195 Chrystie St, New York, NY"/>
  </r>
  <r>
    <n v="7984366664"/>
    <x v="3"/>
    <n v="17"/>
    <n v="2"/>
    <x v="2"/>
    <d v="1899-12-30T09:15:00"/>
    <n v="0.38541666666666669"/>
    <n v="420"/>
    <s v="E 76th St"/>
    <s v="226 Elizabeth St, New York, NY"/>
  </r>
  <r>
    <n v="7984366639"/>
    <x v="3"/>
    <n v="46"/>
    <n v="3"/>
    <x v="2"/>
    <d v="1899-12-30T08:23:00"/>
    <n v="0.34930555555555554"/>
    <n v="541"/>
    <s v="E 71st St"/>
    <s v="205 Eldridge St, New York, NY"/>
  </r>
  <r>
    <n v="7984366627"/>
    <x v="3"/>
    <n v="84"/>
    <n v="5"/>
    <x v="2"/>
    <d v="1899-12-30T08:13:00"/>
    <n v="0.34236111111111112"/>
    <n v="1510"/>
    <s v="York Ave"/>
    <s v="145 E Houston St, New York, NY"/>
  </r>
  <r>
    <n v="7984366603"/>
    <x v="3"/>
    <n v="21"/>
    <n v="1"/>
    <x v="2"/>
    <d v="1899-12-30T08:11:00"/>
    <n v="0.34097222222222223"/>
    <n v="1510"/>
    <s v="York Ave"/>
    <s v="202 Mott St, New York, NY"/>
  </r>
  <r>
    <n v="7984366597"/>
    <x v="3"/>
    <n v="71"/>
    <n v="5"/>
    <x v="2"/>
    <d v="1899-12-30T08:07:00"/>
    <n v="0.33819444444444446"/>
    <n v="1586"/>
    <s v="York Ave"/>
    <s v="195 Chrystie St, New York, NY"/>
  </r>
  <r>
    <n v="7984366585"/>
    <x v="3"/>
    <n v="14"/>
    <n v="2"/>
    <x v="2"/>
    <d v="1899-12-30T07:21:00"/>
    <n v="0.30624999999999997"/>
    <n v="1006"/>
    <s v="Lexington Ave"/>
    <s v="183 Chrystie St, New York, NY"/>
  </r>
  <r>
    <n v="7984366573"/>
    <x v="3"/>
    <n v="14"/>
    <n v="2"/>
    <x v="2"/>
    <d v="1899-12-30T07:18:00"/>
    <n v="0.30416666666666664"/>
    <n v="1065"/>
    <s v="Lexington Ave"/>
    <s v="302 Elizabeth St, New York, NY"/>
  </r>
  <r>
    <n v="7984366550"/>
    <x v="3"/>
    <n v="14"/>
    <n v="2"/>
    <x v="2"/>
    <d v="1899-12-30T07:08:00"/>
    <n v="0.29722222222222222"/>
    <n v="1254"/>
    <s v="Lexington Ave"/>
    <s v="11 E 1st St, New York, NY"/>
  </r>
  <r>
    <n v="7984366548"/>
    <x v="3"/>
    <n v="14"/>
    <n v="2"/>
    <x v="2"/>
    <d v="1899-12-30T07:07:00"/>
    <n v="0.29652777777777778"/>
    <n v="1248"/>
    <s v="Lexington Ave"/>
    <s v="161 Allen St, New York, NY"/>
  </r>
  <r>
    <n v="7984366536"/>
    <x v="3"/>
    <n v="14"/>
    <n v="2"/>
    <x v="2"/>
    <d v="1899-12-30T07:06:00"/>
    <n v="0.29583333333333334"/>
    <n v="1248"/>
    <s v="Lexington Ave"/>
    <s v="196 Bowery, New York, NY"/>
  </r>
  <r>
    <n v="7984366512"/>
    <x v="3"/>
    <n v="40"/>
    <n v="2"/>
    <x v="2"/>
    <d v="1899-12-30T06:16:00"/>
    <n v="0.26111111111111113"/>
    <n v="132"/>
    <s v="E 85th St"/>
    <s v="174 Forsyth St, New York, NY"/>
  </r>
  <r>
    <n v="7984366500"/>
    <x v="3"/>
    <n v="20"/>
    <n v="2"/>
    <x v="2"/>
    <d v="1899-12-30T06:12:00"/>
    <n v="0.25833333333333336"/>
    <n v="1503"/>
    <s v="3rd Ave"/>
    <s v="334 Bowery, New York, NY"/>
  </r>
  <r>
    <n v="7972398276"/>
    <x v="3"/>
    <n v="21"/>
    <n v="1"/>
    <x v="3"/>
    <d v="1899-12-30T11:36:00"/>
    <n v="0.48333333333333334"/>
    <n v="22"/>
    <s v="E 119th St"/>
    <s v="245 Mulberry St, New York, NY"/>
  </r>
  <r>
    <n v="7972398252"/>
    <x v="3"/>
    <n v="21"/>
    <n v="1"/>
    <x v="3"/>
    <d v="1899-12-30T11:12:00"/>
    <n v="0.46666666666666662"/>
    <n v="224"/>
    <s v="E 89th St"/>
    <s v="18 Spring St, New York, NY"/>
  </r>
  <r>
    <n v="7972398239"/>
    <x v="3"/>
    <n v="21"/>
    <n v="1"/>
    <x v="3"/>
    <d v="1899-12-30T09:55:00"/>
    <n v="0.41319444444444442"/>
    <n v="310"/>
    <s v="E 112th St"/>
    <s v="8 E 1st St, New York, NY"/>
  </r>
  <r>
    <n v="7972398227"/>
    <x v="3"/>
    <n v="21"/>
    <n v="1"/>
    <x v="3"/>
    <d v="1899-12-30T09:47:00"/>
    <n v="0.40763888888888888"/>
    <n v="300"/>
    <s v="E 115th St"/>
    <s v="15 Stanton St, New York, NY"/>
  </r>
  <r>
    <n v="7972398215"/>
    <x v="3"/>
    <n v="21"/>
    <n v="1"/>
    <x v="3"/>
    <d v="1899-12-30T09:44:00"/>
    <n v="0.4055555555555555"/>
    <n v="343"/>
    <s v="E 115th St"/>
    <s v="91 E 4th St, New York, NY"/>
  </r>
  <r>
    <n v="7972398203"/>
    <x v="3"/>
    <n v="21"/>
    <n v="1"/>
    <x v="3"/>
    <d v="1899-12-30T09:40:00"/>
    <n v="0.40277777777777773"/>
    <n v="334"/>
    <s v="E 108th St"/>
    <s v="316 Mott St, New York, NY"/>
  </r>
  <r>
    <n v="7972398197"/>
    <x v="3"/>
    <n v="21"/>
    <n v="1"/>
    <x v="3"/>
    <d v="1899-12-30T09:38:00"/>
    <n v="0.40138888888888885"/>
    <n v="309"/>
    <s v="E 108th St"/>
    <s v="153 E Houston St, New York, NY"/>
  </r>
  <r>
    <n v="7972398173"/>
    <x v="3"/>
    <n v="21"/>
    <n v="1"/>
    <x v="3"/>
    <d v="1899-12-30T09:23:00"/>
    <n v="0.39097222222222222"/>
    <n v="510"/>
    <s v="E 87th St"/>
    <s v="180 Bowery, New York, NY"/>
  </r>
  <r>
    <n v="7972398161"/>
    <x v="3"/>
    <n v="21"/>
    <n v="1"/>
    <x v="3"/>
    <d v="1899-12-30T09:14:00"/>
    <n v="0.38472222222222219"/>
    <n v="440"/>
    <s v="E 85th St"/>
    <s v="211 Elizabeth St, New York, NY"/>
  </r>
  <r>
    <n v="7972398150"/>
    <x v="3"/>
    <n v="21"/>
    <n v="1"/>
    <x v="3"/>
    <d v="1899-12-30T09:09:00"/>
    <n v="0.38125000000000003"/>
    <n v="533"/>
    <s v="E 84th St"/>
    <s v="269 Bowery, New York, NY"/>
  </r>
  <r>
    <n v="7972398136"/>
    <x v="3"/>
    <n v="21"/>
    <n v="1"/>
    <x v="3"/>
    <d v="1899-12-30T08:36:00"/>
    <n v="0.35833333333333334"/>
    <n v="1303"/>
    <s v="3rd Ave"/>
    <s v="181 Mercer St, New York, NY"/>
  </r>
  <r>
    <n v="7972398124"/>
    <x v="3"/>
    <n v="84"/>
    <n v="5"/>
    <x v="3"/>
    <d v="1899-12-30T08:20:00"/>
    <n v="0.34722222222222227"/>
    <n v="1305"/>
    <s v="York Ave"/>
    <s v="138 Orchard St, New York, NY"/>
  </r>
  <r>
    <n v="7972398112"/>
    <x v="3"/>
    <n v="14"/>
    <n v="2"/>
    <x v="3"/>
    <d v="1899-12-30T08:19:00"/>
    <n v="0.34652777777777777"/>
    <n v="1305"/>
    <s v="York Ave"/>
    <s v="43 Clinton St, New York, NY"/>
  </r>
  <r>
    <n v="7972398100"/>
    <x v="3"/>
    <n v="21"/>
    <n v="1"/>
    <x v="3"/>
    <d v="1899-12-30T08:07:00"/>
    <n v="0.33819444444444446"/>
    <n v="1441"/>
    <s v="2nd Ave"/>
    <s v="224 Elizabeth St, New York, NY"/>
  </r>
  <r>
    <n v="7972398070"/>
    <x v="3"/>
    <n v="19"/>
    <n v="2"/>
    <x v="3"/>
    <d v="1899-12-30T07:31:00"/>
    <n v="0.31319444444444444"/>
    <n v="1571"/>
    <s v="3rd Ave"/>
    <s v="105 Stanton St, New York, NY"/>
  </r>
  <r>
    <n v="7972398045"/>
    <x v="3"/>
    <n v="18"/>
    <n v="2"/>
    <x v="3"/>
    <d v="1899-12-30T07:14:00"/>
    <n v="0.30138888888888887"/>
    <n v="1495"/>
    <s v="1st Ave"/>
    <s v="137 Ludlow St, New York, NY"/>
  </r>
  <r>
    <n v="7972398033"/>
    <x v="3"/>
    <n v="18"/>
    <n v="2"/>
    <x v="3"/>
    <d v="1899-12-30T07:12:00"/>
    <n v="0.3"/>
    <n v="1470"/>
    <s v="1st Ave"/>
    <s v="7 Rivington St, New York, NY"/>
  </r>
  <r>
    <n v="7972398021"/>
    <x v="3"/>
    <n v="20"/>
    <n v="2"/>
    <x v="3"/>
    <d v="1899-12-30T07:05:00"/>
    <n v="0.2951388888888889"/>
    <n v="347"/>
    <s v="E 72nd St"/>
    <s v="262 Elizabeth St, New York, NY"/>
  </r>
  <r>
    <n v="7972397958"/>
    <x v="3"/>
    <n v="19"/>
    <n v="2"/>
    <x v="3"/>
    <d v="1899-12-30T05:39:00"/>
    <n v="0.23541666666666669"/>
    <n v="1352"/>
    <s v="1st Ave"/>
    <s v="141 Ludlow St, New York, NY"/>
  </r>
  <r>
    <n v="7943599998"/>
    <x v="3"/>
    <n v="21"/>
    <n v="1"/>
    <x v="8"/>
    <d v="1899-12-30T11:10:00"/>
    <n v="0.46527777777777773"/>
    <n v="292"/>
    <s v="Delancey St"/>
    <s v="80-82 Clinton St, New York, NY"/>
  </r>
  <r>
    <n v="7943599962"/>
    <x v="3"/>
    <n v="21"/>
    <n v="1"/>
    <x v="8"/>
    <d v="1899-12-30T11:07:00"/>
    <n v="0.46319444444444446"/>
    <n v="312"/>
    <s v="Delancey St"/>
    <s v="304 Mulberry St, New York, NY"/>
  </r>
  <r>
    <n v="7943599949"/>
    <x v="3"/>
    <n v="46"/>
    <n v="3"/>
    <x v="8"/>
    <d v="1899-12-30T10:53:00"/>
    <n v="0.45347222222222222"/>
    <n v="185"/>
    <s v="Clinton St"/>
    <s v="247 Elizabeth St, New York, NY"/>
  </r>
  <r>
    <n v="7943599925"/>
    <x v="3"/>
    <n v="20"/>
    <n v="2"/>
    <x v="8"/>
    <d v="1899-12-30T10:36:00"/>
    <n v="0.44166666666666665"/>
    <n v="109"/>
    <s v="Norfolk St"/>
    <s v="195 Chrystie St, New York, NY"/>
  </r>
  <r>
    <n v="7943599913"/>
    <x v="3"/>
    <n v="38"/>
    <n v="5"/>
    <x v="8"/>
    <d v="1899-12-30T09:52:00"/>
    <n v="0.41111111111111115"/>
    <n v="142"/>
    <s v="Delancey St"/>
    <s v="178 Mulberry St, New York, NY"/>
  </r>
  <r>
    <n v="7943599834"/>
    <x v="3"/>
    <n v="46"/>
    <n v="3"/>
    <x v="8"/>
    <d v="1899-12-30T08:32:00"/>
    <n v="0.35555555555555557"/>
    <n v="50"/>
    <s v="Columbia St"/>
    <s v="306 Mott St, New York, NY"/>
  </r>
  <r>
    <n v="7943599809"/>
    <x v="3"/>
    <n v="21"/>
    <n v="1"/>
    <x v="8"/>
    <d v="1899-12-30T08:16:00"/>
    <n v="0.3444444444444445"/>
    <n v="410"/>
    <s v="Grand St"/>
    <s v="118 Eldridge St, New York, NY"/>
  </r>
  <r>
    <n v="7943599792"/>
    <x v="3"/>
    <n v="21"/>
    <n v="1"/>
    <x v="8"/>
    <d v="1899-12-30T08:11:00"/>
    <n v="0.34097222222222223"/>
    <n v="228"/>
    <s v="E Broadway."/>
    <s v="232 Elizabeth St, New York, NY"/>
  </r>
  <r>
    <n v="7943599743"/>
    <x v="3"/>
    <n v="20"/>
    <n v="2"/>
    <x v="8"/>
    <d v="1899-12-30T07:41:00"/>
    <n v="0.32013888888888892"/>
    <s v="453-457"/>
    <s v="F D R Dr"/>
    <s v="36 Bleecker St, New York, NY"/>
  </r>
  <r>
    <n v="7943599731"/>
    <x v="3"/>
    <n v="24"/>
    <n v="2"/>
    <x v="8"/>
    <d v="1899-12-30T07:32:00"/>
    <n v="0.31388888888888888"/>
    <n v="280"/>
    <s v="Henry St"/>
    <s v="302-4 Mott St, New York, NY"/>
  </r>
  <r>
    <n v="7943599706"/>
    <x v="3"/>
    <n v="20"/>
    <n v="2"/>
    <x v="8"/>
    <d v="1899-12-30T07:21:00"/>
    <n v="0.30624999999999997"/>
    <n v="134"/>
    <s v="Henry St"/>
    <s v="87 E Houston St, New York, NY"/>
  </r>
  <r>
    <n v="7946355191"/>
    <x v="3"/>
    <n v="69"/>
    <n v="5"/>
    <x v="8"/>
    <d v="1899-12-30T12:20:00"/>
    <n v="0.51388888888888895"/>
    <n v="56"/>
    <s v="Fulton St"/>
    <s v="150 Ludlow St, New York, NY"/>
  </r>
  <r>
    <n v="7946355154"/>
    <x v="3"/>
    <n v="21"/>
    <n v="1"/>
    <x v="8"/>
    <d v="1899-12-30T12:04:00"/>
    <n v="0.50277777777777777"/>
    <n v="89"/>
    <s v="Catherine St"/>
    <s v="177 E Houston St, New York, NY"/>
  </r>
  <r>
    <n v="7946355142"/>
    <x v="3"/>
    <n v="21"/>
    <n v="1"/>
    <x v="8"/>
    <d v="1899-12-30T12:01:00"/>
    <n v="0.50069444444444444"/>
    <n v="54"/>
    <s v="Catherine St"/>
    <s v="136 Ludlow St, New York, NY"/>
  </r>
  <r>
    <n v="7946355130"/>
    <x v="3"/>
    <n v="21"/>
    <n v="1"/>
    <x v="8"/>
    <d v="1899-12-30T11:58:00"/>
    <n v="0.49861111111111112"/>
    <n v="45"/>
    <s v="Catherine St"/>
    <s v="23 2nd Ave, New York, NY"/>
  </r>
  <r>
    <n v="7946355099"/>
    <x v="3"/>
    <n v="21"/>
    <n v="1"/>
    <x v="8"/>
    <d v="1899-12-30T11:43:00"/>
    <n v="0.48819444444444443"/>
    <n v="61"/>
    <s v="Jackson St"/>
    <s v="252 Elizabeth St, New York, NY"/>
  </r>
  <r>
    <n v="7946355087"/>
    <x v="3"/>
    <n v="21"/>
    <n v="1"/>
    <x v="8"/>
    <d v="1899-12-30T11:41:00"/>
    <n v="0.48680555555555555"/>
    <n v="25"/>
    <s v="Jackson St"/>
    <s v="241 Mulberry St, New York, NY"/>
  </r>
  <r>
    <n v="7946355075"/>
    <x v="3"/>
    <n v="21"/>
    <n v="1"/>
    <x v="8"/>
    <d v="1899-12-30T11:35:00"/>
    <n v="0.4826388888888889"/>
    <s v="140-142"/>
    <s v="Baruch Pl"/>
    <s v="240 Bowery, New York, NY"/>
  </r>
  <r>
    <n v="7946355063"/>
    <x v="3"/>
    <n v="24"/>
    <n v="2"/>
    <x v="8"/>
    <d v="1899-12-30T11:32:00"/>
    <n v="0.48055555555555557"/>
    <n v="110"/>
    <s v="Columbia St"/>
    <s v="91 E 4th St, New York, NY"/>
  </r>
  <r>
    <n v="7946355051"/>
    <x v="3"/>
    <n v="24"/>
    <n v="2"/>
    <x v="8"/>
    <d v="1899-12-30T11:30:00"/>
    <n v="0.47916666666666669"/>
    <n v="110"/>
    <s v="Columbia St"/>
    <s v="172 Elizabeth St, New York, NY"/>
  </r>
  <r>
    <n v="7349485475"/>
    <x v="3"/>
    <n v="14"/>
    <n v="2"/>
    <x v="5"/>
    <d v="1899-12-30T07:56:00"/>
    <n v="0.33055555555555555"/>
    <n v="33"/>
    <s v="W 54th St"/>
    <s v="255 E Houston St, New York, NY"/>
  </r>
  <r>
    <n v="7349485451"/>
    <x v="3"/>
    <n v="14"/>
    <n v="2"/>
    <x v="5"/>
    <d v="1899-12-30T07:37:00"/>
    <n v="0.31736111111111115"/>
    <n v="240"/>
    <s v="W 47th St"/>
    <s v="236 Elizabeth St, New York, NY"/>
  </r>
  <r>
    <n v="7349485621"/>
    <x v="3"/>
    <n v="14"/>
    <n v="2"/>
    <x v="5"/>
    <d v="1899-12-30T10:15:00"/>
    <n v="0.42708333333333331"/>
    <n v="213"/>
    <s v="E 45th St"/>
    <s v="3 Bleecker St, New York, NY"/>
  </r>
  <r>
    <n v="7349485554"/>
    <x v="3"/>
    <n v="47"/>
    <n v="3"/>
    <x v="5"/>
    <d v="1899-12-30T08:47:00"/>
    <n v="0.3659722222222222"/>
    <n v="14"/>
    <s v="E 58th St"/>
    <s v="32 Spring St, New York, NY"/>
  </r>
  <r>
    <n v="7349485542"/>
    <x v="3"/>
    <n v="14"/>
    <n v="2"/>
    <x v="5"/>
    <d v="1899-12-30T08:37:00"/>
    <n v="0.35902777777777778"/>
    <n v="475"/>
    <s v="Park Ave"/>
    <s v="302 Elizabeth St, New York, NY"/>
  </r>
  <r>
    <n v="7349485529"/>
    <x v="3"/>
    <n v="14"/>
    <n v="2"/>
    <x v="5"/>
    <d v="1899-12-30T08:30:00"/>
    <n v="0.35416666666666669"/>
    <n v="122"/>
    <s v="E 57th St"/>
    <s v="6 Spring St, New York, NY"/>
  </r>
  <r>
    <n v="7349485499"/>
    <x v="3"/>
    <n v="16"/>
    <n v="2"/>
    <x v="5"/>
    <d v="1899-12-30T08:09:00"/>
    <n v="0.33958333333333335"/>
    <n v="350"/>
    <s v="E 54th St"/>
    <s v="205 Allen St, New York, NY"/>
  </r>
  <r>
    <n v="7349485440"/>
    <x v="3"/>
    <n v="84"/>
    <n v="5"/>
    <x v="5"/>
    <d v="1899-12-30T07:30:00"/>
    <n v="0.3125"/>
    <n v="20"/>
    <s v="W 47th St"/>
    <s v="245 Elizabeth St, New York, NY"/>
  </r>
  <r>
    <n v="7349485438"/>
    <x v="3"/>
    <n v="14"/>
    <n v="2"/>
    <x v="5"/>
    <d v="1899-12-30T07:29:00"/>
    <n v="0.31180555555555556"/>
    <n v="20"/>
    <s v="W 47th St"/>
    <s v="166 Rivington St, New York, NY"/>
  </r>
  <r>
    <n v="7349485414"/>
    <x v="3"/>
    <n v="69"/>
    <n v="5"/>
    <x v="5"/>
    <d v="1899-12-30T07:11:00"/>
    <n v="0.29930555555555555"/>
    <n v="890"/>
    <s v="2nd Ave"/>
    <s v="193 Bowery, New York, NY"/>
  </r>
  <r>
    <n v="7349485402"/>
    <x v="3"/>
    <n v="48"/>
    <n v="3"/>
    <x v="5"/>
    <d v="1899-12-30T07:09:00"/>
    <n v="0.29791666666666666"/>
    <n v="909"/>
    <s v="2nd Ave"/>
    <s v="46 Delancey St, New York, NY"/>
  </r>
  <r>
    <n v="7349485372"/>
    <x v="3"/>
    <n v="64"/>
    <n v="2"/>
    <x v="5"/>
    <d v="1899-12-30T06:55:00"/>
    <n v="0.28819444444444448"/>
    <n v="133"/>
    <s v="E 41st St"/>
    <s v="87 E Houston St, New York, NY"/>
  </r>
  <r>
    <n v="7349485360"/>
    <x v="3"/>
    <n v="64"/>
    <n v="2"/>
    <x v="5"/>
    <d v="1899-12-30T06:54:00"/>
    <n v="0.28750000000000003"/>
    <n v="133"/>
    <s v="E 41st St"/>
    <s v="151 E Houston St, New York, NY"/>
  </r>
  <r>
    <n v="7349485359"/>
    <x v="3"/>
    <n v="19"/>
    <n v="2"/>
    <x v="5"/>
    <d v="1899-12-30T06:45:00"/>
    <n v="0.28125"/>
    <n v="271"/>
    <s v="Madison Ave"/>
    <s v="45 Spring St, New York, NY"/>
  </r>
  <r>
    <n v="7349485335"/>
    <x v="3"/>
    <n v="19"/>
    <n v="2"/>
    <x v="5"/>
    <d v="1899-12-30T06:39:00"/>
    <n v="0.27708333333333335"/>
    <n v="49"/>
    <s v="E 41st St"/>
    <s v="182 Eldridge St, New York, NY"/>
  </r>
  <r>
    <n v="7349485311"/>
    <x v="3"/>
    <n v="19"/>
    <n v="2"/>
    <x v="5"/>
    <d v="1899-12-30T06:19:00"/>
    <n v="0.26319444444444445"/>
    <n v="155"/>
    <s v="E 42nd St"/>
    <s v="23 2nd Ave, New York, NY"/>
  </r>
  <r>
    <n v="7349485300"/>
    <x v="3"/>
    <n v="14"/>
    <n v="2"/>
    <x v="5"/>
    <d v="1899-12-30T06:09:00"/>
    <n v="0.25625000000000003"/>
    <n v="540"/>
    <s v="Lexington Ave"/>
    <s v="2 Spring St, New York, NY"/>
  </r>
  <r>
    <n v="7349485293"/>
    <x v="3"/>
    <n v="14"/>
    <n v="2"/>
    <x v="5"/>
    <d v="1899-12-30T06:02:00"/>
    <n v="0.25138888888888888"/>
    <n v="405"/>
    <s v="E 60th St"/>
    <s v="183 Chrystie St, New York, NY"/>
  </r>
  <r>
    <n v="7333874606"/>
    <x v="3"/>
    <n v="21"/>
    <n v="1"/>
    <x v="6"/>
    <d v="1899-12-30T11:10:00"/>
    <n v="0.46527777777777773"/>
    <n v="502"/>
    <s v="E 88th St"/>
    <s v="114A E 4th St, New York, NY"/>
  </r>
  <r>
    <n v="7333874590"/>
    <x v="3"/>
    <n v="21"/>
    <n v="1"/>
    <x v="6"/>
    <d v="1899-12-30T11:06:00"/>
    <n v="0.46249999999999997"/>
    <n v="404"/>
    <s v="E 88th St"/>
    <s v="23 2nd Ave, New York, NY"/>
  </r>
  <r>
    <n v="7333874564"/>
    <x v="3"/>
    <n v="40"/>
    <n v="2"/>
    <x v="6"/>
    <d v="1899-12-30T09:10:00"/>
    <n v="0.38194444444444442"/>
    <n v="301"/>
    <s v="Central Park North"/>
    <s v="196 Mott St, New York, NY"/>
  </r>
  <r>
    <n v="7333874539"/>
    <x v="3"/>
    <n v="21"/>
    <n v="1"/>
    <x v="6"/>
    <d v="1899-12-30T08:46:00"/>
    <n v="0.36527777777777781"/>
    <n v="624"/>
    <s v="W 125th St"/>
    <s v="306 Bowery, New York, NY"/>
  </r>
  <r>
    <n v="7333874485"/>
    <x v="3"/>
    <n v="14"/>
    <n v="2"/>
    <x v="6"/>
    <d v="1899-12-30T08:28:00"/>
    <n v="0.3527777777777778"/>
    <n v="642"/>
    <s v="W 132nd St"/>
    <s v="229 Chrystie St, New York, NY"/>
  </r>
  <r>
    <n v="7333874473"/>
    <x v="3"/>
    <n v="14"/>
    <n v="2"/>
    <x v="6"/>
    <d v="1899-12-30T08:27:00"/>
    <n v="0.3520833333333333"/>
    <n v="622"/>
    <s v="W 132nd St"/>
    <s v="151 Ludlow St, New York, NY"/>
  </r>
  <r>
    <n v="7333874461"/>
    <x v="3"/>
    <n v="14"/>
    <n v="2"/>
    <x v="6"/>
    <d v="1899-12-30T08:25:00"/>
    <n v="0.35069444444444442"/>
    <n v="634"/>
    <s v="W 132nd St"/>
    <s v="276 Bowery, New York, NY"/>
  </r>
  <r>
    <n v="7333874424"/>
    <x v="3"/>
    <n v="21"/>
    <n v="1"/>
    <x v="6"/>
    <d v="1899-12-30T08:09:00"/>
    <n v="0.33958333333333335"/>
    <n v="547"/>
    <s v="W 145th St"/>
    <s v="4 Rivington St, New York, NY"/>
  </r>
  <r>
    <n v="7333874412"/>
    <x v="3"/>
    <n v="21"/>
    <n v="1"/>
    <x v="6"/>
    <d v="1899-12-30T08:08:00"/>
    <n v="0.33888888888888885"/>
    <n v="531"/>
    <s v="W 145th St"/>
    <s v="167 Chrystie St, New York, NY"/>
  </r>
  <r>
    <n v="7333874394"/>
    <x v="3"/>
    <n v="21"/>
    <n v="1"/>
    <x v="6"/>
    <d v="1899-12-30T07:46:00"/>
    <n v="0.32361111111111113"/>
    <n v="9"/>
    <s v="Hamilton Pl"/>
    <s v="205 Allen St, New York, NY"/>
  </r>
  <r>
    <n v="7333874370"/>
    <x v="3"/>
    <n v="21"/>
    <n v="1"/>
    <x v="6"/>
    <d v="1899-12-30T07:42:00"/>
    <n v="0.32083333333333336"/>
    <n v="3250"/>
    <s v="Broadway"/>
    <s v="266 Bowery, New York, NY"/>
  </r>
  <r>
    <n v="7333874357"/>
    <x v="3"/>
    <n v="21"/>
    <n v="1"/>
    <x v="6"/>
    <d v="1899-12-30T07:40:00"/>
    <n v="0.31944444444444448"/>
    <n v="3250"/>
    <s v="Broadway"/>
    <s v="384 Broome St, New York, NY"/>
  </r>
  <r>
    <n v="7333874345"/>
    <x v="3"/>
    <n v="21"/>
    <n v="1"/>
    <x v="6"/>
    <d v="1899-12-30T07:39:00"/>
    <n v="0.31875000000000003"/>
    <n v="3250"/>
    <s v="Broadway"/>
    <s v=" Broome and Ludlow Lo, New York, NY"/>
  </r>
  <r>
    <n v="7333874321"/>
    <x v="3"/>
    <n v="21"/>
    <n v="1"/>
    <x v="6"/>
    <d v="1899-12-30T07:37:00"/>
    <n v="0.31736111111111115"/>
    <n v="3200"/>
    <s v="Broadway"/>
    <s v="136 Ludlow St, New York, NY"/>
  </r>
  <r>
    <n v="7333874266"/>
    <x v="3"/>
    <n v="16"/>
    <n v="2"/>
    <x v="6"/>
    <d v="1899-12-30T07:06:00"/>
    <n v="0.29583333333333334"/>
    <n v="300"/>
    <s v="W 145th St"/>
    <s v="306 Elizabeth St, New York, NY"/>
  </r>
  <r>
    <n v="7333874230"/>
    <x v="3"/>
    <n v="19"/>
    <n v="2"/>
    <x v="6"/>
    <d v="1899-12-30T06:01:00"/>
    <n v="0.25069444444444444"/>
    <n v="454"/>
    <s v="W 155th St"/>
    <s v="249 E Houston St, New York, NY"/>
  </r>
  <r>
    <n v="7333874205"/>
    <x v="3"/>
    <n v="14"/>
    <n v="2"/>
    <x v="6"/>
    <d v="1899-12-30T05:52:00"/>
    <n v="0.24444444444444446"/>
    <n v="3351"/>
    <s v="Broadway"/>
    <s v="264 Elizabeth St, New York, NY"/>
  </r>
  <r>
    <n v="7333874199"/>
    <x v="3"/>
    <n v="14"/>
    <n v="2"/>
    <x v="6"/>
    <d v="1899-12-30T05:50:00"/>
    <n v="0.24305555555555555"/>
    <n v="3351"/>
    <s v="Broadway"/>
    <s v="176 Eldridge St, New York, NY"/>
  </r>
  <r>
    <n v="7297484362"/>
    <x v="3"/>
    <n v="21"/>
    <n v="1"/>
    <x v="4"/>
    <d v="1899-12-30T11:08:00"/>
    <n v="0.46388888888888885"/>
    <n v="432"/>
    <s v="E 88th St"/>
    <s v="344 Bowery, New York, NY"/>
  </r>
  <r>
    <n v="7297484349"/>
    <x v="3"/>
    <n v="21"/>
    <n v="1"/>
    <x v="4"/>
    <d v="1899-12-30T09:43:00"/>
    <n v="0.40486111111111112"/>
    <n v="321"/>
    <s v="E 111th St"/>
    <s v="192 Elizabeth St, New York, NY"/>
  </r>
  <r>
    <n v="7297484337"/>
    <x v="3"/>
    <n v="21"/>
    <n v="1"/>
    <x v="4"/>
    <d v="1899-12-30T09:41:00"/>
    <n v="0.40347222222222223"/>
    <n v="335"/>
    <s v="E 111th St"/>
    <s v="300 Bowery, New York, NY"/>
  </r>
  <r>
    <n v="7297484325"/>
    <x v="3"/>
    <n v="40"/>
    <n v="2"/>
    <x v="4"/>
    <d v="1899-12-30T09:40:00"/>
    <n v="0.40277777777777773"/>
    <n v="335"/>
    <s v="E 111th St"/>
    <s v="310 Bowery, New York, NY"/>
  </r>
  <r>
    <n v="7297484295"/>
    <x v="3"/>
    <n v="14"/>
    <n v="2"/>
    <x v="4"/>
    <d v="1899-12-30T09:26:00"/>
    <n v="0.39305555555555555"/>
    <n v="352"/>
    <s v="E 91st St"/>
    <s v="53 Stanton St, New York, NY"/>
  </r>
  <r>
    <n v="7297484283"/>
    <x v="3"/>
    <n v="21"/>
    <n v="1"/>
    <x v="4"/>
    <d v="1899-12-30T09:17:00"/>
    <n v="0.38680555555555557"/>
    <n v="528"/>
    <s v="E 79th St"/>
    <s v="224 Elizabeth St, New York, NY"/>
  </r>
  <r>
    <n v="7297484271"/>
    <x v="3"/>
    <n v="21"/>
    <n v="1"/>
    <x v="4"/>
    <d v="1899-12-30T09:13:00"/>
    <n v="0.3840277777777778"/>
    <n v="356"/>
    <s v="E 78th St"/>
    <s v="200 Allen St, New York, NY"/>
  </r>
  <r>
    <n v="7297484260"/>
    <x v="3"/>
    <n v="21"/>
    <n v="1"/>
    <x v="4"/>
    <d v="1899-12-30T09:10:00"/>
    <n v="0.38194444444444442"/>
    <n v="258"/>
    <s v="E 78th St"/>
    <s v="172 Ludlow St, New York, NY"/>
  </r>
  <r>
    <n v="7297484258"/>
    <x v="3"/>
    <n v="21"/>
    <n v="1"/>
    <x v="4"/>
    <d v="1899-12-30T09:09:00"/>
    <n v="0.38125000000000003"/>
    <n v="248"/>
    <s v="E 78th St"/>
    <s v="68 Bleecker St, New York, NY"/>
  </r>
  <r>
    <n v="7297484246"/>
    <x v="3"/>
    <n v="21"/>
    <n v="1"/>
    <x v="4"/>
    <d v="1899-12-30T09:07:00"/>
    <n v="0.37986111111111115"/>
    <n v="230"/>
    <s v="E 78th St"/>
    <s v="184 Eldridge St, New York, NY"/>
  </r>
  <r>
    <n v="7297484222"/>
    <x v="3"/>
    <n v="14"/>
    <n v="2"/>
    <x v="4"/>
    <d v="1899-12-30T09:00:00"/>
    <n v="0.375"/>
    <n v="250"/>
    <s v="E 72nd St"/>
    <s v="229 Chrystie St, New York, NY"/>
  </r>
  <r>
    <n v="7297484180"/>
    <x v="3"/>
    <n v="10"/>
    <n v="2"/>
    <x v="4"/>
    <d v="1899-12-30T08:27:00"/>
    <n v="0.3520833333333333"/>
    <n v="1461"/>
    <s v="1st Ave"/>
    <s v="272 Bowery, New York, NY"/>
  </r>
  <r>
    <n v="7297484179"/>
    <x v="3"/>
    <n v="10"/>
    <n v="2"/>
    <x v="4"/>
    <d v="1899-12-30T08:23:00"/>
    <n v="0.34930555555555554"/>
    <n v="1330"/>
    <s v="1st Ave"/>
    <s v="300 Elizabeth St, New York, NY"/>
  </r>
  <r>
    <n v="7297484167"/>
    <x v="3"/>
    <n v="10"/>
    <n v="2"/>
    <x v="4"/>
    <d v="1899-12-30T08:21:00"/>
    <n v="0.34791666666666665"/>
    <n v="1330"/>
    <s v="1st Ave"/>
    <s v="183 Chrystie St, New York, NY"/>
  </r>
  <r>
    <n v="7297484120"/>
    <x v="3"/>
    <n v="14"/>
    <n v="2"/>
    <x v="4"/>
    <d v="1899-12-30T08:07:00"/>
    <n v="0.33819444444444446"/>
    <n v="1564"/>
    <s v="2nd Ave"/>
    <s v="306 Mott St, New York, NY"/>
  </r>
  <r>
    <n v="7297484118"/>
    <x v="3"/>
    <n v="21"/>
    <n v="1"/>
    <x v="4"/>
    <d v="1899-12-30T08:06:00"/>
    <n v="0.33749999999999997"/>
    <n v="1556"/>
    <s v="2nd Ave"/>
    <s v="3 Great Jones St, New York, NY"/>
  </r>
  <r>
    <n v="7297484088"/>
    <x v="3"/>
    <n v="14"/>
    <n v="2"/>
    <x v="4"/>
    <d v="1899-12-30T07:49:00"/>
    <n v="0.32569444444444445"/>
    <n v="304"/>
    <s v="E 86th St"/>
    <s v="62 E 1st St, New York, NY"/>
  </r>
  <r>
    <n v="7297484076"/>
    <x v="3"/>
    <n v="14"/>
    <n v="2"/>
    <x v="4"/>
    <d v="1899-12-30T07:44:00"/>
    <n v="0.32222222222222224"/>
    <n v="230"/>
    <s v="E 92nd St"/>
    <s v="196 Bowery, New York, NY"/>
  </r>
  <r>
    <n v="7297484064"/>
    <x v="3"/>
    <n v="21"/>
    <n v="1"/>
    <x v="4"/>
    <d v="1899-12-30T07:41:00"/>
    <n v="0.32013888888888892"/>
    <n v="1558"/>
    <s v="3rd Ave"/>
    <s v="21 Cleveland Pl, New York, NY"/>
  </r>
  <r>
    <n v="7297484039"/>
    <x v="3"/>
    <n v="16"/>
    <n v="2"/>
    <x v="4"/>
    <d v="1899-12-30T07:21:00"/>
    <n v="0.30624999999999997"/>
    <s v="355-7"/>
    <s v="E 78th St"/>
    <s v="89 E 4th St, New York, NY"/>
  </r>
  <r>
    <n v="7297484027"/>
    <x v="3"/>
    <n v="16"/>
    <n v="2"/>
    <x v="4"/>
    <d v="1899-12-30T07:20:00"/>
    <n v="0.30555555555555552"/>
    <s v="355-7"/>
    <s v="E 78th St"/>
    <s v="303 Bowery, New York, NY"/>
  </r>
  <r>
    <n v="7297483989"/>
    <x v="3"/>
    <n v="19"/>
    <n v="2"/>
    <x v="4"/>
    <d v="1899-12-30T06:45:00"/>
    <n v="0.28125"/>
    <n v="1233"/>
    <s v="York Ave"/>
    <s v="87 E Houston St, New York, NY"/>
  </r>
  <r>
    <n v="7297483953"/>
    <x v="3"/>
    <n v="10"/>
    <n v="2"/>
    <x v="4"/>
    <d v="1899-12-30T06:17:00"/>
    <n v="0.26180555555555557"/>
    <n v="1505"/>
    <s v="1st Ave"/>
    <s v="298 Bowery, New York, NY"/>
  </r>
  <r>
    <n v="7297483930"/>
    <x v="3"/>
    <n v="84"/>
    <n v="5"/>
    <x v="4"/>
    <d v="1899-12-30T06:07:00"/>
    <n v="0.25486111111111109"/>
    <n v="1575"/>
    <s v="2nd Ave"/>
    <s v="192 Elizabeth St, New York, NY"/>
  </r>
  <r>
    <n v="7297483928"/>
    <x v="3"/>
    <n v="19"/>
    <n v="2"/>
    <x v="4"/>
    <d v="1899-12-30T06:06:00"/>
    <n v="0.25416666666666665"/>
    <n v="1575"/>
    <s v="2nd Ave"/>
    <s v="205 Mulberry St, New York, NY"/>
  </r>
  <r>
    <n v="7297483916"/>
    <x v="3"/>
    <n v="17"/>
    <n v="2"/>
    <x v="4"/>
    <d v="1899-12-30T05:58:00"/>
    <n v="0.24861111111111112"/>
    <n v="211"/>
    <s v="E 79th St"/>
    <s v="302 Bowery, New York, NY"/>
  </r>
  <r>
    <n v="7297483904"/>
    <x v="3"/>
    <n v="19"/>
    <n v="2"/>
    <x v="4"/>
    <d v="1899-12-30T05:40:00"/>
    <n v="0.23611111111111113"/>
    <n v="434"/>
    <s v="E 72nd St"/>
    <s v="164 Ludlow St, New York, NY"/>
  </r>
  <r>
    <n v="7097829837"/>
    <x v="3"/>
    <n v="40"/>
    <n v="2"/>
    <x v="7"/>
    <d v="1899-12-30T15:49:00"/>
    <n v="0.65902777777777777"/>
    <s v="55-49"/>
    <s v="W 116th St"/>
    <s v="23 2nd Ave, New York, NY"/>
  </r>
  <r>
    <n v="7097829825"/>
    <x v="3"/>
    <n v="19"/>
    <n v="2"/>
    <x v="7"/>
    <d v="1899-12-30T15:31:00"/>
    <n v="0.64652777777777781"/>
    <s v="2069-71"/>
    <s v="2nd Ave"/>
    <s v="57 Bond St, New York, NY"/>
  </r>
  <r>
    <n v="7097829813"/>
    <x v="3"/>
    <n v="10"/>
    <n v="2"/>
    <x v="7"/>
    <d v="1899-12-30T15:28:00"/>
    <n v="0.64444444444444449"/>
    <n v="2102"/>
    <s v="2nd Ave"/>
    <s v="21 1st Ave, New York, NY"/>
  </r>
  <r>
    <n v="7097829801"/>
    <x v="3"/>
    <n v="16"/>
    <n v="2"/>
    <x v="7"/>
    <d v="1899-12-30T15:23:00"/>
    <n v="0.64097222222222217"/>
    <n v="2252"/>
    <s v="2nd Ave"/>
    <s v="88 E 4th St, New York, NY"/>
  </r>
  <r>
    <n v="7097829795"/>
    <x v="3"/>
    <n v="19"/>
    <n v="2"/>
    <x v="7"/>
    <d v="1899-12-30T15:18:00"/>
    <n v="0.63750000000000007"/>
    <n v="254"/>
    <s v="E 125th St"/>
    <s v="310 Bowery, New York, NY"/>
  </r>
  <r>
    <n v="7097829771"/>
    <x v="3"/>
    <n v="19"/>
    <n v="2"/>
    <x v="7"/>
    <d v="1899-12-30T15:06:00"/>
    <n v="0.62916666666666665"/>
    <n v="248"/>
    <s v="E 116th St"/>
    <s v="8 E 1st St, New York, NY"/>
  </r>
  <r>
    <n v="7097829758"/>
    <x v="3"/>
    <n v="20"/>
    <n v="2"/>
    <x v="7"/>
    <d v="1899-12-30T14:50:00"/>
    <n v="0.61805555555555558"/>
    <n v="101"/>
    <s v="W 116th St"/>
    <s v="132 Ludlow St, New York, NY"/>
  </r>
  <r>
    <n v="7097829734"/>
    <x v="3"/>
    <n v="46"/>
    <n v="3"/>
    <x v="7"/>
    <d v="1899-12-30T14:24:00"/>
    <n v="0.6"/>
    <n v="91"/>
    <s v="E 116th St"/>
    <s v="304 Elizabeth St, New York, NY"/>
  </r>
  <r>
    <n v="7097829709"/>
    <x v="3"/>
    <n v="10"/>
    <n v="2"/>
    <x v="7"/>
    <d v="1899-12-30T14:11:00"/>
    <n v="0.59097222222222223"/>
    <n v="2308"/>
    <s v="2nd Ave"/>
    <s v="310 Bowery, New York, NY"/>
  </r>
  <r>
    <n v="7097829692"/>
    <x v="3"/>
    <n v="46"/>
    <n v="3"/>
    <x v="7"/>
    <d v="1899-12-30T13:52:00"/>
    <n v="0.57777777777777783"/>
    <n v="2260"/>
    <s v="1st Ave"/>
    <s v="178 Suffolk St, New York, NY"/>
  </r>
  <r>
    <n v="7097829679"/>
    <x v="3"/>
    <n v="46"/>
    <n v="3"/>
    <x v="7"/>
    <d v="1899-12-30T13:32:00"/>
    <n v="0.56388888888888888"/>
    <n v="112"/>
    <s v="E 116th St"/>
    <s v="359 Lafayette St, New York, NY"/>
  </r>
  <r>
    <n v="7097829667"/>
    <x v="3"/>
    <n v="46"/>
    <n v="3"/>
    <x v="7"/>
    <d v="1899-12-30T13:26:00"/>
    <n v="0.55972222222222223"/>
    <n v="2002"/>
    <s v="3rd Ave"/>
    <s v="158 Mott St, New York, NY"/>
  </r>
  <r>
    <n v="7097829590"/>
    <x v="3"/>
    <n v="21"/>
    <n v="1"/>
    <x v="7"/>
    <d v="1899-12-30T11:20:00"/>
    <n v="0.47222222222222227"/>
    <n v="431"/>
    <s v="W 121st St"/>
    <s v="300 Bowery, New York, NY"/>
  </r>
  <r>
    <n v="7097829588"/>
    <x v="3"/>
    <n v="21"/>
    <n v="1"/>
    <x v="7"/>
    <d v="1899-12-30T11:17:00"/>
    <n v="0.47013888888888888"/>
    <n v="606"/>
    <s v="W 120th St"/>
    <s v="56 Bleecker St, New York, NY"/>
  </r>
  <r>
    <n v="7097829576"/>
    <x v="3"/>
    <n v="21"/>
    <n v="1"/>
    <x v="7"/>
    <d v="1899-12-30T11:16:00"/>
    <n v="0.4694444444444445"/>
    <n v="626"/>
    <s v="W 122nd St"/>
    <s v="57 Bond St, New York, NY"/>
  </r>
  <r>
    <n v="7097829539"/>
    <x v="3"/>
    <n v="21"/>
    <n v="1"/>
    <x v="7"/>
    <d v="1899-12-30T11:08:00"/>
    <n v="0.46388888888888885"/>
    <n v="47"/>
    <s v="Claremont Ave"/>
    <s v="302 Elizabeth St, New York, NY"/>
  </r>
  <r>
    <n v="7097829461"/>
    <x v="3"/>
    <n v="21"/>
    <n v="1"/>
    <x v="7"/>
    <d v="1899-12-30T09:42:00"/>
    <n v="0.40416666666666662"/>
    <n v="56"/>
    <s v="W 127th St"/>
    <s v="203 Chrystie St, New York, NY"/>
  </r>
  <r>
    <n v="7097829436"/>
    <x v="3"/>
    <n v="71"/>
    <n v="5"/>
    <x v="7"/>
    <d v="1899-12-30T09:10:00"/>
    <n v="0.38194444444444442"/>
    <n v="408"/>
    <s v="W 129th St"/>
    <s v="159 Essex St, New York, NY"/>
  </r>
  <r>
    <n v="7097829424"/>
    <x v="3"/>
    <n v="21"/>
    <n v="1"/>
    <x v="7"/>
    <d v="1899-12-30T09:09:00"/>
    <n v="0.38125000000000003"/>
    <n v="408"/>
    <s v="W 129th St"/>
    <s v="356 Bowery, New York, NY"/>
  </r>
  <r>
    <n v="7097829412"/>
    <x v="3"/>
    <n v="16"/>
    <n v="2"/>
    <x v="7"/>
    <d v="1899-12-30T09:07:00"/>
    <n v="0.37986111111111115"/>
    <n v="401"/>
    <s v="W 130th St"/>
    <s v="166 Mott St, New York, NY"/>
  </r>
  <r>
    <n v="7097829382"/>
    <x v="3"/>
    <n v="21"/>
    <n v="1"/>
    <x v="7"/>
    <d v="1899-12-30T08:16:00"/>
    <n v="0.3444444444444445"/>
    <n v="568"/>
    <s v="W 149th St"/>
    <s v=" Broome and Ludlow Lo, New York, NY"/>
  </r>
  <r>
    <n v="7097829370"/>
    <x v="3"/>
    <n v="21"/>
    <n v="1"/>
    <x v="7"/>
    <d v="1899-12-30T08:14:00"/>
    <n v="0.3430555555555555"/>
    <n v="532"/>
    <s v="W 149th St"/>
    <s v="174 Elizabeth St, New York, NY"/>
  </r>
  <r>
    <n v="7097829345"/>
    <x v="3"/>
    <n v="21"/>
    <n v="1"/>
    <x v="7"/>
    <d v="1899-12-30T08:07:00"/>
    <n v="0.33819444444444446"/>
    <n v="500"/>
    <s v="Broadway"/>
    <s v="181 Mulberry St, New York, NY"/>
  </r>
  <r>
    <n v="7097829333"/>
    <x v="3"/>
    <n v="21"/>
    <n v="1"/>
    <x v="7"/>
    <d v="1899-12-30T08:06:00"/>
    <n v="0.33749999999999997"/>
    <n v="500"/>
    <s v="Broadway"/>
    <s v="1 Rivington St, New York, NY"/>
  </r>
  <r>
    <n v="7097829308"/>
    <x v="3"/>
    <n v="21"/>
    <n v="1"/>
    <x v="7"/>
    <d v="1899-12-30T07:48:00"/>
    <n v="0.32500000000000001"/>
    <n v="2642"/>
    <s v="Broadway"/>
    <s v="178 Suffolk St, New York, NY"/>
  </r>
  <r>
    <n v="7097829291"/>
    <x v="3"/>
    <n v="21"/>
    <n v="1"/>
    <x v="7"/>
    <d v="1899-12-30T07:47:00"/>
    <n v="0.32430555555555557"/>
    <n v="2592"/>
    <s v="Broadway"/>
    <s v="310 Bowery, New York, NY"/>
  </r>
  <r>
    <n v="7097829280"/>
    <x v="3"/>
    <n v="21"/>
    <n v="1"/>
    <x v="7"/>
    <d v="1899-12-30T07:43:00"/>
    <n v="0.3215277777777778"/>
    <n v="2488"/>
    <s v="Broadway"/>
    <s v="356 Bowery, New York, NY"/>
  </r>
  <r>
    <n v="7097829278"/>
    <x v="3"/>
    <n v="21"/>
    <n v="1"/>
    <x v="7"/>
    <d v="1899-12-30T07:41:00"/>
    <n v="0.32013888888888892"/>
    <n v="2425"/>
    <s v="Broadway"/>
    <s v="275 Bowery, New York, NY"/>
  </r>
  <r>
    <n v="7097829242"/>
    <x v="3"/>
    <n v="21"/>
    <n v="1"/>
    <x v="7"/>
    <d v="1899-12-30T07:06:00"/>
    <n v="0.29583333333333334"/>
    <n v="820"/>
    <s v="Columbus Ave"/>
    <s v="176 Elizabeth St, New York, NY"/>
  </r>
  <r>
    <n v="7097829230"/>
    <x v="3"/>
    <n v="21"/>
    <n v="1"/>
    <x v="7"/>
    <d v="1899-12-30T07:03:00"/>
    <n v="0.29375000000000001"/>
    <m/>
    <s v="Columbus Ave"/>
    <s v="302 Elizabeth St, New York, NY"/>
  </r>
  <r>
    <n v="7097829205"/>
    <x v="3"/>
    <n v="19"/>
    <n v="2"/>
    <x v="7"/>
    <d v="1899-12-30T06:03:00"/>
    <n v="0.25208333333333333"/>
    <n v="2840"/>
    <s v="Broadway"/>
    <s v="235 Bowery, New York, NY"/>
  </r>
  <r>
    <n v="7984367036"/>
    <x v="3"/>
    <n v="19"/>
    <n v="2"/>
    <x v="2"/>
    <d v="1899-12-30T15:40:00"/>
    <n v="0.65277777777777779"/>
    <n v="156"/>
    <s v="E 116th St"/>
    <s v=" Broome and Ludlow Lo, New York, NY"/>
  </r>
  <r>
    <n v="7984367024"/>
    <x v="3"/>
    <n v="19"/>
    <n v="2"/>
    <x v="2"/>
    <d v="1899-12-30T15:23:00"/>
    <n v="0.64097222222222217"/>
    <n v="2250"/>
    <s v="2nd Ave"/>
    <s v="87 E 4th St, New York, NY"/>
  </r>
  <r>
    <n v="7984367012"/>
    <x v="3"/>
    <n v="40"/>
    <n v="2"/>
    <x v="2"/>
    <d v="1899-12-30T15:09:00"/>
    <n v="0.63124999999999998"/>
    <n v="327"/>
    <s v="E 116th St"/>
    <s v="87 E Houston St, New York, NY"/>
  </r>
  <r>
    <n v="7984367000"/>
    <x v="3"/>
    <n v="40"/>
    <n v="2"/>
    <x v="2"/>
    <d v="1899-12-30T15:04:00"/>
    <n v="0.62777777777777777"/>
    <n v="204"/>
    <s v="E 116th St"/>
    <s v="338-340 Bowery, New York, NY"/>
  </r>
  <r>
    <n v="7984366974"/>
    <x v="3"/>
    <n v="40"/>
    <n v="2"/>
    <x v="2"/>
    <d v="1899-12-30T14:53:00"/>
    <n v="0.62013888888888891"/>
    <n v="40"/>
    <s v="W 116th St"/>
    <s v="39 1st Ave, New York, NY"/>
  </r>
  <r>
    <n v="7984366949"/>
    <x v="3"/>
    <n v="46"/>
    <n v="3"/>
    <x v="2"/>
    <d v="1899-12-30T14:26:00"/>
    <n v="0.60138888888888886"/>
    <n v="87"/>
    <s v="E 116th St"/>
    <s v="269 Bowery, New York, NY"/>
  </r>
  <r>
    <n v="7984366913"/>
    <x v="3"/>
    <n v="14"/>
    <n v="2"/>
    <x v="2"/>
    <d v="1899-12-30T14:07:00"/>
    <n v="0.58819444444444446"/>
    <n v="2351"/>
    <s v="2nd Ave"/>
    <s v="123 Rivington St, New York, NY"/>
  </r>
  <r>
    <n v="7984366883"/>
    <x v="3"/>
    <n v="46"/>
    <n v="3"/>
    <x v="2"/>
    <d v="1899-12-30T13:42:00"/>
    <n v="0.5708333333333333"/>
    <n v="238"/>
    <s v="E 116th St"/>
    <s v="89 E Houston St, New York, NY"/>
  </r>
  <r>
    <n v="7984366860"/>
    <x v="3"/>
    <n v="46"/>
    <n v="3"/>
    <x v="2"/>
    <d v="1899-12-30T13:24:00"/>
    <n v="0.55833333333333335"/>
    <n v="242"/>
    <s v="E 106th St"/>
    <s v="240 Elizabeth St, New York, NY"/>
  </r>
  <r>
    <n v="7984366846"/>
    <x v="3"/>
    <n v="21"/>
    <n v="1"/>
    <x v="2"/>
    <d v="1899-12-30T11:54:00"/>
    <n v="0.49583333333333335"/>
    <n v="310"/>
    <s v="E 117th St"/>
    <s v="11 E 1st St, New York, NY"/>
  </r>
  <r>
    <n v="7984366810"/>
    <x v="3"/>
    <n v="21"/>
    <n v="1"/>
    <x v="2"/>
    <d v="1899-12-30T11:42:00"/>
    <n v="0.48749999999999999"/>
    <n v="416"/>
    <s v="E 116th St"/>
    <s v="310 Bowery, New York, NY"/>
  </r>
  <r>
    <n v="7984366779"/>
    <x v="3"/>
    <n v="40"/>
    <n v="2"/>
    <x v="2"/>
    <d v="1899-12-30T11:02:00"/>
    <n v="0.4597222222222222"/>
    <n v="217"/>
    <s v="E 87th St"/>
    <s v="229 Chrystie St, New York, NY"/>
  </r>
  <r>
    <n v="7984366767"/>
    <x v="3"/>
    <n v="21"/>
    <n v="1"/>
    <x v="2"/>
    <d v="1899-12-30T10:30:00"/>
    <n v="0.4375"/>
    <n v="2167"/>
    <s v="2nd Ave"/>
    <s v="18 2nd Ave, New York, NY"/>
  </r>
  <r>
    <n v="7984366755"/>
    <x v="3"/>
    <n v="21"/>
    <n v="1"/>
    <x v="2"/>
    <d v="1899-12-30T10:23:00"/>
    <n v="0.43263888888888885"/>
    <n v="2407"/>
    <s v="2nd Ave"/>
    <s v="20 Spring St, New York, NY"/>
  </r>
  <r>
    <n v="7984366743"/>
    <x v="3"/>
    <n v="53"/>
    <n v="3"/>
    <x v="2"/>
    <d v="1899-12-30T10:20:00"/>
    <n v="0.43055555555555558"/>
    <n v="2405"/>
    <s v="1st Ave"/>
    <s v="177 E Houston St, New York, NY"/>
  </r>
  <r>
    <n v="7984366720"/>
    <x v="3"/>
    <n v="14"/>
    <n v="2"/>
    <x v="2"/>
    <d v="1899-12-30T09:59:00"/>
    <n v="0.41597222222222219"/>
    <n v="1980"/>
    <s v="2nd Ave"/>
    <s v="2 Spring St, New York, NY"/>
  </r>
  <r>
    <n v="7984366718"/>
    <x v="3"/>
    <n v="14"/>
    <n v="2"/>
    <x v="2"/>
    <d v="1899-12-30T09:58:00"/>
    <n v="0.4152777777777778"/>
    <n v="1974"/>
    <s v="2nd Ave"/>
    <s v="209 Mulberry St, New York, NY"/>
  </r>
  <r>
    <n v="7984366652"/>
    <x v="3"/>
    <n v="84"/>
    <n v="5"/>
    <x v="2"/>
    <d v="1899-12-30T08:25:00"/>
    <n v="0.35069444444444442"/>
    <n v="541"/>
    <s v="E 71st St"/>
    <s v="87 E 4th St, New York, NY"/>
  </r>
  <r>
    <n v="7984366640"/>
    <x v="3"/>
    <n v="10"/>
    <n v="2"/>
    <x v="2"/>
    <d v="1899-12-30T08:24:00"/>
    <n v="0.35000000000000003"/>
    <n v="541"/>
    <s v="E 71st St"/>
    <s v="302 Bowery, New York, NY"/>
  </r>
  <r>
    <n v="7984366615"/>
    <x v="3"/>
    <n v="21"/>
    <n v="1"/>
    <x v="2"/>
    <d v="1899-12-30T08:12:00"/>
    <n v="0.34166666666666662"/>
    <n v="1510"/>
    <s v="York Ave"/>
    <s v="159 Mott St, New York, NY"/>
  </r>
  <r>
    <n v="7984366561"/>
    <x v="3"/>
    <n v="16"/>
    <n v="2"/>
    <x v="2"/>
    <d v="1899-12-30T07:12:00"/>
    <n v="0.3"/>
    <n v="1200"/>
    <s v="Lexington Ave"/>
    <s v="87 E Houston St, New York, NY"/>
  </r>
  <r>
    <n v="7984366524"/>
    <x v="3"/>
    <n v="14"/>
    <n v="2"/>
    <x v="2"/>
    <d v="1899-12-30T06:23:00"/>
    <n v="0.26597222222222222"/>
    <n v="240"/>
    <s v="E 86th St"/>
    <s v="302 Bowery, New York, NY"/>
  </r>
  <r>
    <n v="7984366494"/>
    <x v="3"/>
    <n v="20"/>
    <n v="2"/>
    <x v="2"/>
    <d v="1899-12-30T05:53:00"/>
    <n v="0.24513888888888888"/>
    <n v="72"/>
    <s v="E 93rd St"/>
    <s v="138 Orchard St, New York, NY"/>
  </r>
  <r>
    <n v="7998728425"/>
    <x v="3"/>
    <n v="46"/>
    <n v="3"/>
    <x v="0"/>
    <d v="1899-12-30T11:35:00"/>
    <n v="0.4826388888888889"/>
    <n v="192"/>
    <s v="Claremont Ave"/>
    <s v="150 Stanton St, New York, NY"/>
  </r>
  <r>
    <n v="7998728395"/>
    <x v="3"/>
    <n v="21"/>
    <n v="1"/>
    <x v="0"/>
    <d v="1899-12-30T11:12:00"/>
    <n v="0.46666666666666662"/>
    <n v="605"/>
    <s v="W 141st St"/>
    <s v="11 E 1st St, New York, NY"/>
  </r>
  <r>
    <n v="7998728346"/>
    <x v="3"/>
    <n v="21"/>
    <n v="1"/>
    <x v="0"/>
    <d v="1899-12-30T09:16:00"/>
    <n v="0.38611111111111113"/>
    <n v="456"/>
    <s v="W 148th St"/>
    <s v="55 Clinton St, New York, NY"/>
  </r>
  <r>
    <n v="7998728280"/>
    <x v="3"/>
    <n v="21"/>
    <n v="1"/>
    <x v="0"/>
    <d v="1899-12-30T08:37:00"/>
    <n v="0.35902777777777778"/>
    <n v="300"/>
    <s v="W 149th St"/>
    <s v="164 Mott St, New York, NY"/>
  </r>
  <r>
    <n v="7998728206"/>
    <x v="3"/>
    <n v="40"/>
    <n v="2"/>
    <x v="0"/>
    <d v="1899-12-30T05:51:00"/>
    <n v="0.24374999999999999"/>
    <n v="201"/>
    <s v="W 117th St"/>
    <s v="11 E 1st St, New York, NY"/>
  </r>
  <r>
    <n v="7972398288"/>
    <x v="3"/>
    <n v="21"/>
    <n v="1"/>
    <x v="3"/>
    <d v="1899-12-30T11:39:00"/>
    <n v="0.48541666666666666"/>
    <n v="1"/>
    <s v="E 119th St"/>
    <s v="196 Bowery, New York, NY"/>
  </r>
  <r>
    <n v="7972398264"/>
    <x v="3"/>
    <n v="21"/>
    <n v="1"/>
    <x v="3"/>
    <d v="1899-12-30T11:14:00"/>
    <n v="0.4680555555555555"/>
    <n v="159"/>
    <s v="E 89th St"/>
    <s v="302 Elizabeth St, New York, NY"/>
  </r>
  <r>
    <n v="7972398240"/>
    <x v="3"/>
    <n v="21"/>
    <n v="1"/>
    <x v="3"/>
    <d v="1899-12-30T09:58:00"/>
    <n v="0.4152777777777778"/>
    <n v="344"/>
    <s v="E 116th St"/>
    <s v="151 Ludlow St, New York, NY"/>
  </r>
  <r>
    <n v="7972398185"/>
    <x v="3"/>
    <n v="21"/>
    <n v="1"/>
    <x v="3"/>
    <d v="1899-12-30T09:36:00"/>
    <n v="0.39999999999999997"/>
    <n v="301"/>
    <s v="E 108th St"/>
    <s v="82 2nd Ave, New York, NY"/>
  </r>
  <r>
    <n v="7972398082"/>
    <x v="3"/>
    <n v="21"/>
    <n v="1"/>
    <x v="3"/>
    <d v="1899-12-30T07:40:00"/>
    <n v="0.31944444444444448"/>
    <n v="2118"/>
    <s v="3rd Ave"/>
    <s v="32 Spring St, New York, NY"/>
  </r>
  <r>
    <n v="7972398069"/>
    <x v="3"/>
    <n v="16"/>
    <n v="2"/>
    <x v="3"/>
    <d v="1899-12-30T07:28:00"/>
    <n v="0.31111111111111112"/>
    <n v="242"/>
    <s v="E 87th St"/>
    <s v="33 Bleecker St, New York, NY"/>
  </r>
  <r>
    <n v="7972398057"/>
    <x v="3"/>
    <n v="16"/>
    <n v="2"/>
    <x v="3"/>
    <d v="1899-12-30T07:21:00"/>
    <n v="0.30624999999999997"/>
    <n v="1581"/>
    <s v="1st Ave"/>
    <s v="174 Forsyth St, New York, NY"/>
  </r>
  <r>
    <n v="7972398010"/>
    <x v="3"/>
    <n v="19"/>
    <n v="2"/>
    <x v="3"/>
    <d v="1899-12-30T06:56:00"/>
    <n v="0.28888888888888892"/>
    <n v="101"/>
    <s v="E 79th St"/>
    <s v="188 Ludlow St, New York, NY"/>
  </r>
  <r>
    <n v="7972397995"/>
    <x v="3"/>
    <n v="14"/>
    <n v="2"/>
    <x v="3"/>
    <d v="1899-12-30T06:11:00"/>
    <n v="0.25763888888888892"/>
    <n v="35"/>
    <s v="E 102nd St"/>
    <s v="334 Bowery, New York, NY"/>
  </r>
  <r>
    <n v="7972397946"/>
    <x v="3"/>
    <n v="19"/>
    <n v="2"/>
    <x v="3"/>
    <d v="1899-12-30T05:38:00"/>
    <n v="0.23472222222222219"/>
    <n v="1352"/>
    <s v="1st Ave"/>
    <s v="183 Chrystie St, New York, NY"/>
  </r>
  <r>
    <n v="7946355178"/>
    <x v="3"/>
    <n v="31"/>
    <n v="2"/>
    <x v="8"/>
    <d v="1899-12-30T12:16:00"/>
    <n v="0.51111111111111118"/>
    <n v="50"/>
    <s v="Fulton St"/>
    <s v="201 Chrystie St, New York, NY"/>
  </r>
  <r>
    <n v="7946355129"/>
    <x v="3"/>
    <n v="21"/>
    <n v="1"/>
    <x v="8"/>
    <d v="1899-12-30T11:58:00"/>
    <n v="0.49861111111111112"/>
    <n v="45"/>
    <s v="Catherine St"/>
    <s v="304 Mulberry St, New York, NY"/>
  </r>
  <r>
    <n v="7981599015"/>
    <x v="3"/>
    <n v="20"/>
    <n v="2"/>
    <x v="1"/>
    <d v="1899-12-30T11:20:00"/>
    <n v="0.47222222222222227"/>
    <n v="3355"/>
    <s v="Broadway"/>
    <s v="196 Bowery, New York, NY"/>
  </r>
  <r>
    <n v="7981598990"/>
    <x v="3"/>
    <n v="21"/>
    <n v="1"/>
    <x v="1"/>
    <d v="1899-12-30T11:09:00"/>
    <n v="0.46458333333333335"/>
    <n v="550"/>
    <s v="W 142nd St"/>
    <s v="183 Chrystie St, New York, NY"/>
  </r>
  <r>
    <n v="7981598928"/>
    <x v="3"/>
    <n v="21"/>
    <n v="1"/>
    <x v="1"/>
    <d v="1899-12-30T08:45:00"/>
    <n v="0.36458333333333331"/>
    <n v="641"/>
    <s v="W 169th St"/>
    <s v="288 Elizabeth St, New York, NY"/>
  </r>
  <r>
    <n v="7981598916"/>
    <x v="3"/>
    <n v="21"/>
    <n v="1"/>
    <x v="1"/>
    <d v="1899-12-30T08:44:00"/>
    <n v="0.36388888888888887"/>
    <n v="625"/>
    <s v="W 169th St"/>
    <s v="125 Allen St, New York, NY"/>
  </r>
  <r>
    <n v="7981598898"/>
    <x v="3"/>
    <n v="21"/>
    <n v="1"/>
    <x v="1"/>
    <d v="1899-12-30T08:42:00"/>
    <n v="0.36249999999999999"/>
    <n v="621"/>
    <s v="W 169th St"/>
    <s v="59 1st Ave, New York, NY"/>
  </r>
  <r>
    <n v="7981598886"/>
    <x v="3"/>
    <n v="21"/>
    <n v="1"/>
    <x v="1"/>
    <d v="1899-12-30T08:40:00"/>
    <n v="0.3611111111111111"/>
    <n v="618"/>
    <s v="W 169th St"/>
    <s v="225 Lafayette St, New York, NY"/>
  </r>
  <r>
    <n v="7981598850"/>
    <x v="3"/>
    <n v="21"/>
    <n v="1"/>
    <x v="1"/>
    <d v="1899-12-30T08:20:00"/>
    <n v="0.34722222222222227"/>
    <n v="526"/>
    <s v="W 147th St"/>
    <s v="205 Mulberry St, New York, NY"/>
  </r>
  <r>
    <n v="7981598837"/>
    <x v="3"/>
    <n v="21"/>
    <n v="1"/>
    <x v="1"/>
    <d v="1899-12-30T08:06:00"/>
    <n v="0.33749999999999997"/>
    <n v="684"/>
    <s v="Riverside Dr"/>
    <s v="264 Bowery, New York, NY"/>
  </r>
  <r>
    <n v="7981598825"/>
    <x v="3"/>
    <n v="21"/>
    <n v="1"/>
    <x v="1"/>
    <d v="1899-12-30T07:39:00"/>
    <n v="0.31875000000000003"/>
    <n v="3871"/>
    <s v="Broadway"/>
    <s v="89A E Houston St, New York, NY"/>
  </r>
  <r>
    <n v="7981598795"/>
    <x v="3"/>
    <n v="40"/>
    <n v="2"/>
    <x v="1"/>
    <d v="1899-12-30T06:37:00"/>
    <n v="0.27569444444444446"/>
    <n v="640"/>
    <s v="W 153rd St"/>
    <s v="302 Elizabeth St, New York, NY"/>
  </r>
  <r>
    <n v="7946355180"/>
    <x v="3"/>
    <n v="69"/>
    <n v="5"/>
    <x v="8"/>
    <d v="1899-12-30T12:18:00"/>
    <n v="0.51250000000000007"/>
    <n v="56"/>
    <s v="Fulton St"/>
    <s v="36 Bleecker St, New York, NY"/>
  </r>
  <r>
    <n v="7943599986"/>
    <x v="3"/>
    <n v="21"/>
    <n v="1"/>
    <x v="8"/>
    <d v="1899-12-30T11:09:00"/>
    <n v="0.46458333333333335"/>
    <n v="292"/>
    <s v="Delancey St"/>
    <s v="138 Stanton St, New York, NY"/>
  </r>
  <r>
    <n v="7943599974"/>
    <x v="3"/>
    <n v="21"/>
    <n v="1"/>
    <x v="8"/>
    <d v="1899-12-30T11:09:00"/>
    <n v="0.46458333333333335"/>
    <n v="292"/>
    <s v="Delancey St"/>
    <s v="174 Forsyth St, New York, NY"/>
  </r>
  <r>
    <n v="7943599937"/>
    <x v="3"/>
    <n v="10"/>
    <n v="2"/>
    <x v="8"/>
    <d v="1899-12-30T10:38:00"/>
    <n v="0.44305555555555554"/>
    <n v="123"/>
    <s v="Rivington St"/>
    <s v="224 Elizabeth St, New York, NY"/>
  </r>
  <r>
    <n v="7943599901"/>
    <x v="3"/>
    <n v="38"/>
    <n v="5"/>
    <x v="8"/>
    <d v="1899-12-30T09:50:00"/>
    <n v="0.40972222222222227"/>
    <n v="142"/>
    <s v="Delancey St"/>
    <s v="304 Elizabeth St, New York, NY"/>
  </r>
  <r>
    <n v="7943599779"/>
    <x v="3"/>
    <n v="21"/>
    <n v="1"/>
    <x v="8"/>
    <d v="1899-12-30T08:06:00"/>
    <n v="0.33749999999999997"/>
    <n v="384"/>
    <s v="Grand St"/>
    <s v="58 2nd Ave, New York, NY"/>
  </r>
  <r>
    <n v="7943599767"/>
    <x v="3"/>
    <n v="53"/>
    <n v="3"/>
    <x v="8"/>
    <d v="1899-12-30T07:50:00"/>
    <n v="0.3263888888888889"/>
    <s v="291-295"/>
    <s v="Cherry St"/>
    <s v="62 Cooper Sq, New York, NY"/>
  </r>
  <r>
    <n v="7943599720"/>
    <x v="3"/>
    <n v="71"/>
    <n v="5"/>
    <x v="8"/>
    <d v="1899-12-30T07:29:00"/>
    <n v="0.31180555555555556"/>
    <n v="301"/>
    <s v="Henry St"/>
    <s v=" Broome and Ludlow Lo, New York, NY"/>
  </r>
  <r>
    <n v="7943599718"/>
    <x v="3"/>
    <n v="24"/>
    <n v="2"/>
    <x v="8"/>
    <d v="1899-12-30T07:24:00"/>
    <n v="0.30833333333333335"/>
    <n v="217"/>
    <s v="Henry St"/>
    <s v="256 Mott St, New York, NY"/>
  </r>
  <r>
    <n v="7943599690"/>
    <x v="3"/>
    <n v="24"/>
    <n v="2"/>
    <x v="8"/>
    <d v="1899-12-30T07:19:00"/>
    <n v="0.30486111111111108"/>
    <n v="125"/>
    <s v="Henry St"/>
    <s v="145 Essex St, New York, NY"/>
  </r>
  <r>
    <n v="7333874497"/>
    <x v="3"/>
    <n v="51"/>
    <n v="3"/>
    <x v="6"/>
    <d v="1899-12-30T08:33:00"/>
    <n v="0.35625000000000001"/>
    <n v="641"/>
    <s v="W 131st St"/>
    <s v="338-340 Bowery, New York, NY"/>
  </r>
  <r>
    <n v="7333874450"/>
    <x v="3"/>
    <n v="14"/>
    <n v="2"/>
    <x v="6"/>
    <d v="1899-12-30T08:24:00"/>
    <n v="0.35000000000000003"/>
    <n v="640"/>
    <s v="W 132nd St"/>
    <s v="207 Bowery, New York, NY"/>
  </r>
  <r>
    <n v="7333874448"/>
    <x v="3"/>
    <n v="14"/>
    <n v="2"/>
    <x v="6"/>
    <d v="1899-12-30T08:23:00"/>
    <n v="0.34930555555555554"/>
    <n v="638"/>
    <s v="W 132nd St"/>
    <s v="302 Elizabeth St, New York, NY"/>
  </r>
  <r>
    <n v="7333874436"/>
    <x v="3"/>
    <n v="14"/>
    <n v="2"/>
    <x v="6"/>
    <d v="1899-12-30T08:21:00"/>
    <n v="0.34791666666666665"/>
    <n v="644"/>
    <s v="W 132nd St"/>
    <s v="87 E Houston St, New York, NY"/>
  </r>
  <r>
    <n v="7349485633"/>
    <x v="3"/>
    <n v="46"/>
    <n v="3"/>
    <x v="5"/>
    <d v="1899-12-30T11:01:00"/>
    <n v="0.45902777777777781"/>
    <n v="22"/>
    <s v="E 60th St"/>
    <s v="290 Lafayette St, New York, NY"/>
  </r>
  <r>
    <n v="7349485610"/>
    <x v="3"/>
    <n v="14"/>
    <n v="2"/>
    <x v="5"/>
    <d v="1899-12-30T10:14:00"/>
    <n v="0.42638888888888887"/>
    <n v="213"/>
    <s v="E 45th St"/>
    <s v="36 Bleecker St, New York, NY"/>
  </r>
  <r>
    <n v="7349485591"/>
    <x v="3"/>
    <n v="31"/>
    <n v="2"/>
    <x v="5"/>
    <d v="1899-12-30T09:50:00"/>
    <n v="0.40972222222222227"/>
    <n v="242"/>
    <s v="E 48th St"/>
    <s v="47 E Houston St, New York, NY"/>
  </r>
  <r>
    <n v="7349485580"/>
    <x v="3"/>
    <n v="14"/>
    <n v="2"/>
    <x v="5"/>
    <d v="1899-12-30T09:36:00"/>
    <n v="0.39999999999999997"/>
    <n v="399"/>
    <s v="Park Ave"/>
    <s v="195 Chrystie St, New York, NY"/>
  </r>
  <r>
    <n v="7349485578"/>
    <x v="3"/>
    <n v="14"/>
    <n v="2"/>
    <x v="5"/>
    <d v="1899-12-30T09:16:00"/>
    <n v="0.38611111111111113"/>
    <n v="40"/>
    <s v="E 58th St"/>
    <s v="123 Rivington St, New York, NY"/>
  </r>
  <r>
    <n v="7349485530"/>
    <x v="3"/>
    <n v="14"/>
    <n v="2"/>
    <x v="5"/>
    <d v="1899-12-30T08:35:00"/>
    <n v="0.3576388888888889"/>
    <n v="475"/>
    <s v="Park Ave"/>
    <s v="302 Bowery, New York, NY"/>
  </r>
  <r>
    <n v="7349485505"/>
    <x v="3"/>
    <n v="16"/>
    <n v="2"/>
    <x v="5"/>
    <d v="1899-12-30T08:14:00"/>
    <n v="0.3430555555555555"/>
    <n v="328"/>
    <s v="E 55th St"/>
    <s v="330 Bowery, New York, NY"/>
  </r>
  <r>
    <n v="7349485463"/>
    <x v="3"/>
    <n v="14"/>
    <n v="2"/>
    <x v="5"/>
    <d v="1899-12-30T07:41:00"/>
    <n v="0.32013888888888892"/>
    <n v="790"/>
    <s v="8th Ave"/>
    <s v="62 Cooper Sq, New York, NY"/>
  </r>
  <r>
    <n v="7349485426"/>
    <x v="3"/>
    <n v="69"/>
    <n v="5"/>
    <x v="5"/>
    <d v="1899-12-30T07:14:00"/>
    <n v="0.30138888888888887"/>
    <n v="909"/>
    <s v="2nd Ave"/>
    <s v="310 Bowery, New York, NY"/>
  </r>
  <r>
    <n v="7349485396"/>
    <x v="3"/>
    <n v="48"/>
    <n v="3"/>
    <x v="5"/>
    <d v="1899-12-30T07:06:00"/>
    <n v="0.29583333333333334"/>
    <n v="215"/>
    <s v="E 48th St"/>
    <s v="306 Mott St, New York, NY"/>
  </r>
  <r>
    <n v="7349485384"/>
    <x v="3"/>
    <n v="48"/>
    <n v="3"/>
    <x v="5"/>
    <d v="1899-12-30T07:02:00"/>
    <n v="0.29305555555555557"/>
    <n v="815"/>
    <s v="2nd Ave"/>
    <s v="310 Elizabeth St, New York, NY"/>
  </r>
  <r>
    <n v="7349485347"/>
    <x v="3"/>
    <n v="19"/>
    <n v="2"/>
    <x v="5"/>
    <d v="1899-12-30T06:41:00"/>
    <n v="0.27847222222222223"/>
    <n v="49"/>
    <s v="E 41st St"/>
    <s v="532-536 Broadway, New York, NY"/>
  </r>
  <r>
    <n v="7333874540"/>
    <x v="3"/>
    <n v="21"/>
    <n v="1"/>
    <x v="6"/>
    <d v="1899-12-30T08:52:00"/>
    <n v="0.36944444444444446"/>
    <n v="530"/>
    <s v="W 133rd St"/>
    <s v="47 2nd Ave, New York, NY"/>
  </r>
  <r>
    <n v="7333874527"/>
    <x v="3"/>
    <n v="21"/>
    <n v="1"/>
    <x v="6"/>
    <d v="1899-12-30T08:44:00"/>
    <n v="0.36388888888888887"/>
    <n v="624"/>
    <s v="W 125th St"/>
    <s v="324 Lafayette St, New York, NY"/>
  </r>
  <r>
    <n v="7333874503"/>
    <x v="3"/>
    <n v="14"/>
    <n v="2"/>
    <x v="6"/>
    <d v="1899-12-30T08:36:00"/>
    <n v="0.35833333333333334"/>
    <n v="2328"/>
    <s v="12th Ave"/>
    <s v="308 Mott St, New York, NY"/>
  </r>
  <r>
    <n v="7333874400"/>
    <x v="3"/>
    <n v="21"/>
    <n v="1"/>
    <x v="6"/>
    <d v="1899-12-30T08:06:00"/>
    <n v="0.33749999999999997"/>
    <n v="524"/>
    <s v="W 145th St"/>
    <s v="209 Mulberry St, New York, NY"/>
  </r>
  <r>
    <n v="7333874382"/>
    <x v="3"/>
    <n v="21"/>
    <n v="1"/>
    <x v="6"/>
    <d v="1899-12-30T07:43:00"/>
    <n v="0.3215277777777778"/>
    <n v="3250"/>
    <s v="Broadway"/>
    <s v="26 Bond St, New York, NY"/>
  </r>
  <r>
    <n v="7333874369"/>
    <x v="3"/>
    <n v="21"/>
    <n v="1"/>
    <x v="6"/>
    <d v="1899-12-30T07:41:00"/>
    <n v="0.32013888888888892"/>
    <n v="3250"/>
    <s v="Broadway"/>
    <s v="205 Mulberry St, New York, NY"/>
  </r>
  <r>
    <n v="7333874333"/>
    <x v="3"/>
    <n v="21"/>
    <n v="1"/>
    <x v="6"/>
    <d v="1899-12-30T07:38:00"/>
    <n v="0.31805555555555554"/>
    <n v="3200"/>
    <s v="Broadway"/>
    <s v="1 W 3rd St, New York, NY"/>
  </r>
  <r>
    <n v="7333874310"/>
    <x v="3"/>
    <n v="21"/>
    <n v="1"/>
    <x v="6"/>
    <d v="1899-12-30T07:36:00"/>
    <n v="0.31666666666666665"/>
    <n v="3200"/>
    <s v="Broadway"/>
    <s v="201 Chrystie St, New York, NY"/>
  </r>
  <r>
    <n v="7333874308"/>
    <x v="3"/>
    <n v="19"/>
    <n v="2"/>
    <x v="6"/>
    <d v="1899-12-30T07:24:00"/>
    <n v="0.30833333333333335"/>
    <n v="471"/>
    <s v="W 125th St"/>
    <s v="302 Elizabeth St, New York, NY"/>
  </r>
  <r>
    <n v="7333874291"/>
    <x v="3"/>
    <n v="17"/>
    <n v="2"/>
    <x v="6"/>
    <d v="1899-12-30T07:20:00"/>
    <n v="0.30555555555555552"/>
    <n v="2346"/>
    <s v="Fredrick Douglas Blv"/>
    <s v="106 Norfolk St, New York, NY"/>
  </r>
  <r>
    <n v="7333874280"/>
    <x v="3"/>
    <n v="14"/>
    <n v="2"/>
    <x v="6"/>
    <d v="1899-12-30T07:18:00"/>
    <n v="0.30416666666666664"/>
    <n v="271"/>
    <s v="W 126th St"/>
    <s v="45 Rivington St, New York, NY"/>
  </r>
  <r>
    <n v="7333874278"/>
    <x v="3"/>
    <n v="20"/>
    <n v="2"/>
    <x v="6"/>
    <d v="1899-12-30T07:15:00"/>
    <n v="0.30208333333333331"/>
    <n v="129"/>
    <s v="W 126th St"/>
    <s v="229 Chrystie St, New York, NY"/>
  </r>
  <r>
    <n v="7333874242"/>
    <x v="3"/>
    <n v="19"/>
    <n v="2"/>
    <x v="6"/>
    <d v="1899-12-30T06:02:00"/>
    <n v="0.25138888888888888"/>
    <n v="454"/>
    <s v="W 155th St"/>
    <s v="3 Great Jones St, New York, NY"/>
  </r>
  <r>
    <n v="7333874229"/>
    <x v="3"/>
    <n v="14"/>
    <n v="2"/>
    <x v="6"/>
    <d v="1899-12-30T05:57:00"/>
    <n v="0.24791666666666667"/>
    <n v="3654"/>
    <s v="Broadway"/>
    <s v="58 2nd Ave, New York, NY"/>
  </r>
  <r>
    <n v="7333874217"/>
    <x v="3"/>
    <n v="14"/>
    <n v="2"/>
    <x v="6"/>
    <d v="1899-12-30T05:52:00"/>
    <n v="0.24444444444444446"/>
    <n v="3351"/>
    <s v="Broadway"/>
    <s v="179 E Houston St, New York, NY"/>
  </r>
  <r>
    <n v="7333874187"/>
    <x v="3"/>
    <n v="14"/>
    <n v="2"/>
    <x v="6"/>
    <d v="1899-12-30T05:50:00"/>
    <n v="0.24305555555555555"/>
    <n v="3357"/>
    <s v="Broadway"/>
    <s v="140 Mott St, New York, NY"/>
  </r>
  <r>
    <n v="7333874175"/>
    <x v="3"/>
    <n v="14"/>
    <n v="2"/>
    <x v="6"/>
    <d v="1899-12-30T05:49:00"/>
    <n v="0.24236111111111111"/>
    <n v="3357"/>
    <s v="Broadway"/>
    <s v="24 Spring St, New York, NY"/>
  </r>
  <r>
    <n v="7333874618"/>
    <x v="3"/>
    <n v="21"/>
    <n v="1"/>
    <x v="6"/>
    <d v="1899-12-30T11:11:00"/>
    <n v="0.46597222222222223"/>
    <n v="502"/>
    <s v="E 88th St"/>
    <s v="181 Chrystie St, New York, NY"/>
  </r>
  <r>
    <n v="7333874588"/>
    <x v="3"/>
    <n v="19"/>
    <n v="2"/>
    <x v="6"/>
    <d v="1899-12-30T09:52:00"/>
    <n v="0.41111111111111115"/>
    <n v="1486"/>
    <s v="Lexington Ave"/>
    <s v="300 Elizabeth St, New York, NY"/>
  </r>
  <r>
    <n v="7333874576"/>
    <x v="3"/>
    <n v="20"/>
    <n v="2"/>
    <x v="6"/>
    <d v="1899-12-30T09:20:00"/>
    <n v="0.3888888888888889"/>
    <n v="1230"/>
    <s v="5th Ave"/>
    <s v="9 Bleecker St, New York, NY"/>
  </r>
  <r>
    <n v="7333874552"/>
    <x v="3"/>
    <n v="21"/>
    <n v="1"/>
    <x v="6"/>
    <d v="1899-12-30T08:54:00"/>
    <n v="0.37083333333333335"/>
    <n v="530"/>
    <s v="W 133rd St"/>
    <s v="304 E 6th St, New York, NY"/>
  </r>
  <r>
    <n v="7297484386"/>
    <x v="3"/>
    <n v="21"/>
    <n v="1"/>
    <x v="4"/>
    <d v="1899-12-30T11:36:00"/>
    <n v="0.48333333333333334"/>
    <n v="147"/>
    <s v="E 104th St"/>
    <s v="306 Mott St, New York, NY"/>
  </r>
  <r>
    <n v="7297484374"/>
    <x v="3"/>
    <n v="21"/>
    <n v="1"/>
    <x v="4"/>
    <d v="1899-12-30T11:17:00"/>
    <n v="0.47013888888888888"/>
    <n v="328"/>
    <s v="E 89th St"/>
    <s v="143A Mott St, New York, NY"/>
  </r>
  <r>
    <n v="7297484313"/>
    <x v="3"/>
    <n v="10"/>
    <n v="2"/>
    <x v="4"/>
    <d v="1899-12-30T09:32:00"/>
    <n v="0.3972222222222222"/>
    <n v="1789"/>
    <s v="1st Ave"/>
    <s v="304 Bowery, New York, NY"/>
  </r>
  <r>
    <n v="7297484301"/>
    <x v="3"/>
    <n v="14"/>
    <n v="2"/>
    <x v="4"/>
    <d v="1899-12-30T09:29:00"/>
    <n v="0.39513888888888887"/>
    <n v="329"/>
    <s v="E 91st St"/>
    <s v="63 Clinton St, New York, NY"/>
  </r>
  <r>
    <n v="7297484234"/>
    <x v="3"/>
    <n v="21"/>
    <n v="1"/>
    <x v="4"/>
    <d v="1899-12-30T09:06:00"/>
    <n v="0.37916666666666665"/>
    <n v="214"/>
    <s v="E 78th St"/>
    <s v="4A Prince St, New York, NY"/>
  </r>
  <r>
    <n v="7297484210"/>
    <x v="3"/>
    <n v="14"/>
    <n v="2"/>
    <x v="4"/>
    <d v="1899-12-30T08:46:00"/>
    <n v="0.36527777777777781"/>
    <n v="1779"/>
    <s v="2nd Ave"/>
    <s v="142 Ludlow St, New York, NY"/>
  </r>
  <r>
    <n v="7297484209"/>
    <x v="3"/>
    <n v="14"/>
    <n v="2"/>
    <x v="4"/>
    <d v="1899-12-30T08:42:00"/>
    <n v="0.36249999999999999"/>
    <n v="1829"/>
    <s v="2nd Ave"/>
    <s v="265 Elizabeth St, New York, NY"/>
  </r>
  <r>
    <n v="7297484192"/>
    <x v="3"/>
    <n v="16"/>
    <n v="2"/>
    <x v="4"/>
    <d v="1899-12-30T08:29:00"/>
    <n v="0.35347222222222219"/>
    <n v="271"/>
    <s v="E 78th St"/>
    <s v="306 Mott St, New York, NY"/>
  </r>
  <r>
    <n v="7297484155"/>
    <x v="3"/>
    <n v="10"/>
    <n v="2"/>
    <x v="4"/>
    <d v="1899-12-30T08:20:00"/>
    <n v="0.34722222222222227"/>
    <n v="1330"/>
    <s v="1st Ave"/>
    <s v="350 Bowery, New York, NY"/>
  </r>
  <r>
    <n v="7297484143"/>
    <x v="3"/>
    <n v="14"/>
    <n v="2"/>
    <x v="4"/>
    <d v="1899-12-30T08:12:00"/>
    <n v="0.34166666666666662"/>
    <n v="1475"/>
    <s v="2nd Ave"/>
    <s v="223-225 Bowery, New York, NY"/>
  </r>
  <r>
    <n v="7297484131"/>
    <x v="3"/>
    <n v="14"/>
    <n v="2"/>
    <x v="4"/>
    <d v="1899-12-30T08:10:00"/>
    <n v="0.34027777777777773"/>
    <n v="1484"/>
    <s v="2nd Ave"/>
    <s v="209 Mulberry St, New York, NY"/>
  </r>
  <r>
    <n v="7297484106"/>
    <x v="3"/>
    <n v="21"/>
    <n v="1"/>
    <x v="4"/>
    <d v="1899-12-30T08:06:00"/>
    <n v="0.33749999999999997"/>
    <n v="1548"/>
    <s v="2nd Ave"/>
    <s v="180 Bowery, New York, NY"/>
  </r>
  <r>
    <n v="7297484090"/>
    <x v="3"/>
    <n v="14"/>
    <n v="2"/>
    <x v="4"/>
    <d v="1899-12-30T07:59:00"/>
    <n v="0.33263888888888887"/>
    <n v="1534"/>
    <s v="2nd Ave"/>
    <s v="310 Elizabeth St, New York, NY"/>
  </r>
  <r>
    <n v="7297484052"/>
    <x v="3"/>
    <n v="14"/>
    <n v="2"/>
    <x v="4"/>
    <d v="1899-12-30T07:33:00"/>
    <n v="0.31458333333333333"/>
    <n v="300"/>
    <s v="E 66th St"/>
    <s v="195 Chrystie St, New York, NY"/>
  </r>
  <r>
    <n v="7297484040"/>
    <x v="3"/>
    <n v="20"/>
    <n v="2"/>
    <x v="4"/>
    <d v="1899-12-30T07:31:00"/>
    <n v="0.31319444444444444"/>
    <n v="404"/>
    <s v="E 66th St"/>
    <s v="338 Lafayette St, New York, NY"/>
  </r>
  <r>
    <n v="7297484015"/>
    <x v="3"/>
    <n v="20"/>
    <n v="2"/>
    <x v="4"/>
    <d v="1899-12-30T07:18:00"/>
    <n v="0.30416666666666664"/>
    <n v="271"/>
    <s v="E 78th St"/>
    <s v="97 Rivington St, New York, NY"/>
  </r>
  <r>
    <n v="7297484003"/>
    <x v="3"/>
    <n v="20"/>
    <n v="2"/>
    <x v="4"/>
    <d v="1899-12-30T07:12:00"/>
    <n v="0.3"/>
    <n v="114"/>
    <s v="E 85th St"/>
    <s v="106 Rivington St, New York, NY"/>
  </r>
  <r>
    <n v="7297483990"/>
    <x v="3"/>
    <n v="16"/>
    <n v="2"/>
    <x v="4"/>
    <d v="1899-12-30T07:06:00"/>
    <n v="0.29583333333333334"/>
    <n v="1435"/>
    <s v="Lexington Ave"/>
    <s v="288 Elizabeth St, New York, NY"/>
  </r>
  <r>
    <n v="7297483977"/>
    <x v="3"/>
    <n v="19"/>
    <n v="2"/>
    <x v="4"/>
    <d v="1899-12-30T06:29:00"/>
    <n v="0.27013888888888887"/>
    <n v="430"/>
    <s v="E 72nd St"/>
    <s v="19 Stanton St, New York, NY"/>
  </r>
  <r>
    <n v="7297483965"/>
    <x v="3"/>
    <n v="10"/>
    <n v="2"/>
    <x v="4"/>
    <d v="1899-12-30T06:26:00"/>
    <n v="0.26805555555555555"/>
    <n v="1330"/>
    <s v="1st Ave"/>
    <s v="188 Bowery, New York, NY"/>
  </r>
  <r>
    <n v="7297483941"/>
    <x v="3"/>
    <n v="14"/>
    <n v="2"/>
    <x v="4"/>
    <d v="1899-12-30T06:12:00"/>
    <n v="0.25833333333333336"/>
    <n v="430"/>
    <s v="E 67th St"/>
    <s v="6 Prince St, New York, NY"/>
  </r>
  <r>
    <n v="7297483898"/>
    <x v="3"/>
    <n v="14"/>
    <n v="2"/>
    <x v="4"/>
    <d v="1899-12-30T05:37:00"/>
    <n v="0.23402777777777781"/>
    <n v="1306"/>
    <s v="1st Ave"/>
    <s v="222 Bowery, New York, NY"/>
  </r>
  <r>
    <n v="7097829849"/>
    <x v="3"/>
    <n v="40"/>
    <n v="2"/>
    <x v="7"/>
    <d v="1899-12-30T15:52:00"/>
    <n v="0.66111111111111109"/>
    <n v="117"/>
    <s v="W 116th St"/>
    <s v="193 Chrystie St, New York, NY"/>
  </r>
  <r>
    <n v="7097829783"/>
    <x v="3"/>
    <n v="16"/>
    <n v="2"/>
    <x v="7"/>
    <d v="1899-12-30T15:16:00"/>
    <n v="0.63611111111111118"/>
    <n v="224"/>
    <s v="E 125th St"/>
    <s v="6 Spring St, New York, NY"/>
  </r>
  <r>
    <n v="7097829760"/>
    <x v="3"/>
    <n v="46"/>
    <n v="3"/>
    <x v="7"/>
    <d v="1899-12-30T15:02:00"/>
    <n v="0.62638888888888888"/>
    <n v="210"/>
    <s v="E 116th St"/>
    <s v="137 Allen St, New York, NY"/>
  </r>
  <r>
    <n v="7097829746"/>
    <x v="3"/>
    <n v="19"/>
    <n v="2"/>
    <x v="7"/>
    <d v="1899-12-30T14:38:00"/>
    <n v="0.60972222222222217"/>
    <n v="257"/>
    <s v="W 116th St"/>
    <s v="25 Bond St, New York, NY"/>
  </r>
  <r>
    <n v="7097829722"/>
    <x v="3"/>
    <n v="37"/>
    <n v="4"/>
    <x v="7"/>
    <d v="1899-12-30T14:20:00"/>
    <n v="0.59722222222222221"/>
    <n v="170"/>
    <s v="E 116th St"/>
    <s v="344 Bowery, New York, NY"/>
  </r>
  <r>
    <n v="7097829710"/>
    <x v="3"/>
    <n v="46"/>
    <n v="3"/>
    <x v="7"/>
    <d v="1899-12-30T14:19:00"/>
    <n v="0.59652777777777777"/>
    <n v="170"/>
    <s v="E 116th St"/>
    <s v="344 Bowery, New York, NY"/>
  </r>
  <r>
    <n v="7097829680"/>
    <x v="3"/>
    <n v="19"/>
    <n v="2"/>
    <x v="7"/>
    <d v="1899-12-30T13:43:00"/>
    <n v="0.57152777777777775"/>
    <n v="246"/>
    <s v="E 116th St"/>
    <s v="166 Crosby St, New York, NY"/>
  </r>
  <r>
    <n v="7097829655"/>
    <x v="3"/>
    <n v="40"/>
    <n v="2"/>
    <x v="7"/>
    <d v="1899-12-30T13:14:00"/>
    <n v="0.55138888888888882"/>
    <n v="300"/>
    <s v="E 106th St"/>
    <s v="333 Bowery, New York, NY"/>
  </r>
  <r>
    <n v="7097829631"/>
    <x v="3"/>
    <n v="21"/>
    <n v="1"/>
    <x v="7"/>
    <d v="1899-12-30T11:38:00"/>
    <n v="0.48472222222222222"/>
    <n v="219"/>
    <s v="W 136th St"/>
    <s v="177 E Houston St, New York, NY"/>
  </r>
  <r>
    <n v="7097829620"/>
    <x v="3"/>
    <n v="21"/>
    <n v="1"/>
    <x v="7"/>
    <d v="1899-12-30T11:36:00"/>
    <n v="0.48333333333333334"/>
    <n v="220"/>
    <s v="W 136th St"/>
    <s v="201 Chrystie St, New York, NY"/>
  </r>
  <r>
    <n v="7097829618"/>
    <x v="3"/>
    <n v="21"/>
    <n v="1"/>
    <x v="7"/>
    <d v="1899-12-30T11:26:00"/>
    <n v="0.47638888888888892"/>
    <n v="503"/>
    <s v="W 121st St"/>
    <s v="126 E 4th St, New York, NY"/>
  </r>
  <r>
    <n v="7097829606"/>
    <x v="3"/>
    <n v="21"/>
    <n v="1"/>
    <x v="7"/>
    <d v="1899-12-30T11:21:00"/>
    <n v="0.47291666666666665"/>
    <n v="425"/>
    <s v="W 121st St"/>
    <s v="54 Bleecker St, New York, NY"/>
  </r>
  <r>
    <n v="7097829564"/>
    <x v="3"/>
    <n v="21"/>
    <n v="1"/>
    <x v="7"/>
    <d v="1899-12-30T11:15:00"/>
    <n v="0.46875"/>
    <n v="626"/>
    <s v="W 122nd St"/>
    <s v="304 Bowery, New York, NY"/>
  </r>
  <r>
    <n v="7097829552"/>
    <x v="3"/>
    <n v="21"/>
    <n v="1"/>
    <x v="7"/>
    <d v="1899-12-30T11:14:00"/>
    <n v="0.4680555555555555"/>
    <n v="626"/>
    <s v="W 122nd St"/>
    <s v="47 Clinton St, New York, NY"/>
  </r>
  <r>
    <n v="7097829527"/>
    <x v="3"/>
    <n v="21"/>
    <n v="1"/>
    <x v="7"/>
    <d v="1899-12-30T11:06:00"/>
    <n v="0.46249999999999997"/>
    <n v="47"/>
    <s v="Claremont Ave"/>
    <s v="250 Mercer St, New York, NY"/>
  </r>
  <r>
    <n v="7097829515"/>
    <x v="3"/>
    <n v="71"/>
    <n v="5"/>
    <x v="7"/>
    <d v="1899-12-30T10:37:00"/>
    <n v="0.44236111111111115"/>
    <n v="3041"/>
    <s v="Broadway"/>
    <s v="153 Norfolk St, New York, NY"/>
  </r>
  <r>
    <n v="7097829503"/>
    <x v="3"/>
    <n v="14"/>
    <n v="2"/>
    <x v="7"/>
    <d v="1899-12-30T10:35:00"/>
    <n v="0.44097222222222227"/>
    <n v="3041"/>
    <s v="Broadway"/>
    <s v="199 Bowery, New York, NY"/>
  </r>
  <r>
    <n v="7097829497"/>
    <x v="3"/>
    <n v="21"/>
    <n v="1"/>
    <x v="7"/>
    <d v="1899-12-30T09:53:00"/>
    <n v="0.41180555555555554"/>
    <n v="207"/>
    <s v="W 131st St"/>
    <s v="26 Prince St, New York, NY"/>
  </r>
  <r>
    <n v="7097829485"/>
    <x v="3"/>
    <n v="21"/>
    <n v="1"/>
    <x v="7"/>
    <d v="1899-12-30T09:51:00"/>
    <n v="0.41041666666666665"/>
    <n v="150"/>
    <s v="W 131st St"/>
    <s v="670 Broadway, New York, NY"/>
  </r>
  <r>
    <n v="7097829473"/>
    <x v="3"/>
    <n v="21"/>
    <n v="1"/>
    <x v="7"/>
    <d v="1899-12-30T09:44:00"/>
    <n v="0.4055555555555555"/>
    <n v="127"/>
    <s v="W 127th St"/>
    <s v="88 E 4th St, New York, NY"/>
  </r>
  <r>
    <n v="7097829450"/>
    <x v="3"/>
    <n v="21"/>
    <n v="1"/>
    <x v="7"/>
    <d v="1899-12-30T09:40:00"/>
    <n v="0.40277777777777773"/>
    <n v="10"/>
    <s v="W 127th St"/>
    <s v="54 Bond St, New York, NY"/>
  </r>
  <r>
    <n v="7097829448"/>
    <x v="3"/>
    <n v="21"/>
    <n v="1"/>
    <x v="7"/>
    <d v="1899-12-30T09:37:00"/>
    <n v="0.40069444444444446"/>
    <n v="70"/>
    <s v="W 128th St"/>
    <s v="4 Spring St, New York, NY"/>
  </r>
  <r>
    <n v="7097829400"/>
    <x v="3"/>
    <n v="19"/>
    <n v="2"/>
    <x v="7"/>
    <d v="1899-12-30T08:40:00"/>
    <n v="0.3611111111111111"/>
    <n v="550"/>
    <s v="W 145th St"/>
    <s v="177 E Houston St, New York, NY"/>
  </r>
  <r>
    <n v="7097829394"/>
    <x v="3"/>
    <n v="21"/>
    <n v="1"/>
    <x v="7"/>
    <d v="1899-12-30T08:24:00"/>
    <n v="0.35000000000000003"/>
    <n v="530"/>
    <s v="W 153rd St"/>
    <s v="306 Mott St, New York, NY"/>
  </r>
  <r>
    <n v="7097829369"/>
    <x v="3"/>
    <n v="70"/>
    <n v="5"/>
    <x v="7"/>
    <d v="1899-12-30T08:12:00"/>
    <n v="0.34166666666666662"/>
    <n v="500"/>
    <s v="W 149th St"/>
    <s v="1 Great Jones St, New York, NY"/>
  </r>
  <r>
    <n v="7097829357"/>
    <x v="3"/>
    <n v="21"/>
    <n v="1"/>
    <x v="7"/>
    <d v="1899-12-30T08:11:00"/>
    <n v="0.34097222222222223"/>
    <n v="500"/>
    <s v="W 149th St"/>
    <s v="32 Spring St, New York, NY"/>
  </r>
  <r>
    <n v="7097829321"/>
    <x v="3"/>
    <n v="21"/>
    <n v="1"/>
    <x v="7"/>
    <d v="1899-12-30T07:52:00"/>
    <n v="0.32777777777777778"/>
    <n v="2686"/>
    <s v="Broadway"/>
    <s v="191 Chrystie St, New York, NY"/>
  </r>
  <r>
    <n v="7097829310"/>
    <x v="3"/>
    <n v="21"/>
    <n v="1"/>
    <x v="7"/>
    <d v="1899-12-30T07:51:00"/>
    <n v="0.32708333333333334"/>
    <n v="2686"/>
    <s v="Broadway"/>
    <s v="306 Mott St, New York, NY"/>
  </r>
  <r>
    <n v="7097829266"/>
    <x v="3"/>
    <n v="21"/>
    <n v="1"/>
    <x v="7"/>
    <d v="1899-12-30T07:37:00"/>
    <n v="0.31736111111111115"/>
    <n v="2372"/>
    <s v="Broadway"/>
    <s v="125 Rivington St, New York, NY"/>
  </r>
  <r>
    <n v="7097829254"/>
    <x v="3"/>
    <n v="21"/>
    <n v="1"/>
    <x v="7"/>
    <d v="1899-12-30T07:08:00"/>
    <n v="0.29722222222222222"/>
    <n v="610"/>
    <s v="Columbus Ave"/>
    <s v="180 Mulberry St, New York, NY"/>
  </r>
  <r>
    <n v="7097829229"/>
    <x v="3"/>
    <n v="21"/>
    <n v="1"/>
    <x v="7"/>
    <d v="1899-12-30T06:36:00"/>
    <n v="0.27499999999999997"/>
    <n v="865"/>
    <s v="Columbus Ave"/>
    <s v="8 Prince St, New York, NY"/>
  </r>
  <r>
    <n v="7097829217"/>
    <x v="3"/>
    <n v="19"/>
    <n v="2"/>
    <x v="7"/>
    <d v="1899-12-30T06:08:00"/>
    <n v="0.25555555555555559"/>
    <n v="2848"/>
    <s v="Broadway"/>
    <s v="174 Forsyth St, New York, NY"/>
  </r>
  <r>
    <n v="7981599155"/>
    <x v="4"/>
    <n v="21"/>
    <n v="1"/>
    <x v="1"/>
    <d v="1899-12-30T08:09:00"/>
    <n v="0.33958333333333335"/>
    <n v="2689"/>
    <s v="Broadway"/>
    <s v="193 Chrystie St, New York, NY"/>
  </r>
  <r>
    <n v="7981599143"/>
    <x v="4"/>
    <n v="21"/>
    <n v="1"/>
    <x v="1"/>
    <d v="1899-12-30T08:07:00"/>
    <n v="0.33819444444444446"/>
    <n v="2731"/>
    <s v="Broadway"/>
    <s v="100 Stanton St, New York, NY"/>
  </r>
  <r>
    <n v="7981599120"/>
    <x v="4"/>
    <n v="21"/>
    <n v="1"/>
    <x v="1"/>
    <d v="1899-12-30T07:52:00"/>
    <n v="0.32777777777777778"/>
    <n v="2656"/>
    <s v="Broadway"/>
    <s v="189 Allen St, New York, NY"/>
  </r>
  <r>
    <n v="7981599118"/>
    <x v="4"/>
    <n v="70"/>
    <n v="5"/>
    <x v="1"/>
    <d v="1899-12-30T07:46:00"/>
    <n v="0.32361111111111113"/>
    <n v="2298"/>
    <s v="Broadway"/>
    <s v="87 E Houston St, New York, NY"/>
  </r>
  <r>
    <n v="7981599106"/>
    <x v="4"/>
    <n v="21"/>
    <n v="1"/>
    <x v="1"/>
    <d v="1899-12-30T07:46:00"/>
    <n v="0.32361111111111113"/>
    <n v="2298"/>
    <s v="Broadway"/>
    <s v="174 Forsyth St, New York, NY"/>
  </r>
  <r>
    <n v="7981599090"/>
    <x v="4"/>
    <n v="21"/>
    <n v="1"/>
    <x v="1"/>
    <d v="1899-12-30T07:44:00"/>
    <n v="0.32222222222222224"/>
    <n v="2274"/>
    <s v="Broadway"/>
    <s v="112 Crosby St, New York, NY"/>
  </r>
  <r>
    <n v="7981599088"/>
    <x v="4"/>
    <n v="21"/>
    <n v="1"/>
    <x v="1"/>
    <d v="1899-12-30T07:42:00"/>
    <n v="0.32083333333333336"/>
    <n v="2250"/>
    <s v="Broadway"/>
    <s v="266 Bowery, New York, NY"/>
  </r>
  <r>
    <n v="7981599076"/>
    <x v="4"/>
    <n v="19"/>
    <n v="2"/>
    <x v="1"/>
    <d v="1899-12-30T07:37:00"/>
    <n v="0.31736111111111115"/>
    <n v="2112"/>
    <s v="Broadway"/>
    <s v="190 Elizabeth St, New York, NY"/>
  </r>
  <r>
    <n v="7981599039"/>
    <x v="4"/>
    <n v="19"/>
    <n v="2"/>
    <x v="1"/>
    <d v="1899-12-30T06:37:00"/>
    <n v="0.27569444444444446"/>
    <n v="2840"/>
    <s v="Broadway"/>
    <s v="113 Stanton St, New York, NY"/>
  </r>
  <r>
    <n v="7972398641"/>
    <x v="4"/>
    <n v="20"/>
    <n v="2"/>
    <x v="3"/>
    <d v="1899-12-30T11:20:00"/>
    <n v="0.47222222222222227"/>
    <n v="25"/>
    <s v="W 64th St"/>
    <s v="23 2nd Ave, New York, NY"/>
  </r>
  <r>
    <n v="7972398630"/>
    <x v="4"/>
    <n v="16"/>
    <n v="2"/>
    <x v="3"/>
    <d v="1899-12-30T11:04:00"/>
    <n v="0.46111111111111108"/>
    <n v="633"/>
    <s v="Columbus Ave"/>
    <s v="300 Bowery, New York, NY"/>
  </r>
  <r>
    <n v="7972398604"/>
    <x v="4"/>
    <n v="38"/>
    <n v="5"/>
    <x v="3"/>
    <d v="1899-12-30T09:08:00"/>
    <n v="0.38055555555555554"/>
    <n v="74"/>
    <s v="W 69th St"/>
    <s v="9 Rivington St, New York, NY"/>
  </r>
  <r>
    <n v="7972398598"/>
    <x v="4"/>
    <n v="38"/>
    <n v="5"/>
    <x v="3"/>
    <d v="1899-12-30T09:07:00"/>
    <n v="0.37986111111111115"/>
    <n v="76"/>
    <s v="W 69th St"/>
    <s v="39 Spring St, New York, NY"/>
  </r>
  <r>
    <n v="7972398574"/>
    <x v="4"/>
    <n v="38"/>
    <n v="5"/>
    <x v="3"/>
    <d v="1899-12-30T08:44:00"/>
    <n v="0.36388888888888887"/>
    <n v="55"/>
    <s v="E 99th St"/>
    <s v="143 Essex St, New York, NY"/>
  </r>
  <r>
    <n v="7972398550"/>
    <x v="4"/>
    <n v="21"/>
    <n v="1"/>
    <x v="3"/>
    <d v="1899-12-30T08:39:00"/>
    <n v="0.36041666666666666"/>
    <n v="1230"/>
    <s v="5th Ave"/>
    <s v="300 Elizabeth St, New York, NY"/>
  </r>
  <r>
    <n v="7972398537"/>
    <x v="4"/>
    <n v="21"/>
    <n v="1"/>
    <x v="3"/>
    <d v="1899-12-30T08:36:00"/>
    <n v="0.35833333333333334"/>
    <n v="1250"/>
    <s v="5th Ave"/>
    <s v="10 Stanton St, New York, NY"/>
  </r>
  <r>
    <n v="7972398513"/>
    <x v="4"/>
    <n v="38"/>
    <n v="5"/>
    <x v="3"/>
    <d v="1899-12-30T08:22:00"/>
    <n v="0.34861111111111115"/>
    <n v="115"/>
    <s v="E 96th St"/>
    <s v="180 Bowery, New York, NY"/>
  </r>
  <r>
    <n v="7972398501"/>
    <x v="4"/>
    <n v="21"/>
    <n v="1"/>
    <x v="3"/>
    <d v="1899-12-30T08:13:00"/>
    <n v="0.34236111111111112"/>
    <n v="17"/>
    <s v="E 96th St"/>
    <s v="125 Allen St, New York, NY"/>
  </r>
  <r>
    <n v="7972398460"/>
    <x v="4"/>
    <n v="21"/>
    <n v="1"/>
    <x v="3"/>
    <d v="1899-12-30T08:08:00"/>
    <n v="0.33888888888888885"/>
    <n v="1250"/>
    <s v="Park Ave"/>
    <s v="51 Crosby St, New York, NY"/>
  </r>
  <r>
    <n v="7972398422"/>
    <x v="4"/>
    <n v="21"/>
    <n v="1"/>
    <x v="3"/>
    <d v="1899-12-30T07:49:00"/>
    <n v="0.32569444444444445"/>
    <n v="115"/>
    <s v="E 96th St"/>
    <s v="793 Broadway, New York, NY"/>
  </r>
  <r>
    <n v="7972398410"/>
    <x v="4"/>
    <n v="21"/>
    <n v="1"/>
    <x v="3"/>
    <d v="1899-12-30T07:45:00"/>
    <n v="0.32291666666666669"/>
    <n v="1160"/>
    <s v="5th Ave"/>
    <s v="174 Forsyth St, New York, NY"/>
  </r>
  <r>
    <n v="7972398380"/>
    <x v="4"/>
    <n v="21"/>
    <n v="1"/>
    <x v="3"/>
    <d v="1899-12-30T07:39:00"/>
    <n v="0.31875000000000003"/>
    <n v="1412"/>
    <s v="Madison Ave"/>
    <s v="306 Mott St, New York, NY"/>
  </r>
  <r>
    <n v="7972398379"/>
    <x v="4"/>
    <n v="14"/>
    <n v="2"/>
    <x v="3"/>
    <d v="1899-12-30T07:35:00"/>
    <n v="0.31597222222222221"/>
    <n v="1048"/>
    <s v="5th Ave"/>
    <s v="180 Bowery, New York, NY"/>
  </r>
  <r>
    <n v="7972398343"/>
    <x v="4"/>
    <n v="16"/>
    <n v="2"/>
    <x v="3"/>
    <d v="1899-12-30T07:17:00"/>
    <n v="0.3034722222222222"/>
    <n v="26"/>
    <s v="E 63rd St"/>
    <s v="89A E Houston St, New York, NY"/>
  </r>
  <r>
    <n v="7972398318"/>
    <x v="4"/>
    <n v="40"/>
    <n v="2"/>
    <x v="3"/>
    <d v="1899-12-30T06:34:00"/>
    <n v="0.27361111111111108"/>
    <n v="342"/>
    <s v="E 71st St"/>
    <s v="352 Bowery, New York, NY"/>
  </r>
  <r>
    <n v="7981599520"/>
    <x v="4"/>
    <n v="38"/>
    <n v="5"/>
    <x v="1"/>
    <d v="1899-12-30T12:46:00"/>
    <n v="0.53194444444444444"/>
    <n v="2528"/>
    <s v="Broadway"/>
    <s v="102 Suffolk St, New York, NY"/>
  </r>
  <r>
    <n v="7981599519"/>
    <x v="4"/>
    <n v="40"/>
    <n v="2"/>
    <x v="1"/>
    <d v="1899-12-30T12:43:00"/>
    <n v="0.52986111111111112"/>
    <n v="770"/>
    <s v="West End Ave"/>
    <s v="52 Bond St, New York, NY"/>
  </r>
  <r>
    <n v="7981599507"/>
    <x v="4"/>
    <n v="38"/>
    <n v="5"/>
    <x v="1"/>
    <d v="1899-12-30T12:32:00"/>
    <n v="0.52222222222222225"/>
    <n v="287"/>
    <s v="Amsterdam Ave"/>
    <s v="350 Bowery, New York, NY"/>
  </r>
  <r>
    <n v="7981599490"/>
    <x v="4"/>
    <n v="14"/>
    <n v="2"/>
    <x v="1"/>
    <d v="1899-12-30T12:01:00"/>
    <n v="0.50069444444444444"/>
    <n v="2061"/>
    <s v="Broadway"/>
    <s v="250 Mott St, New York, NY"/>
  </r>
  <r>
    <n v="7981599477"/>
    <x v="4"/>
    <n v="38"/>
    <n v="5"/>
    <x v="1"/>
    <d v="1899-12-30T11:48:00"/>
    <n v="0.4916666666666667"/>
    <n v="2345"/>
    <s v="Broadway"/>
    <s v="91 E 4th St, New York, NY"/>
  </r>
  <r>
    <n v="7981599453"/>
    <x v="4"/>
    <n v="16"/>
    <n v="2"/>
    <x v="1"/>
    <d v="1899-12-30T11:30:00"/>
    <n v="0.47916666666666669"/>
    <n v="2788"/>
    <s v="Broadway"/>
    <s v="176 Rivington St, New York, NY"/>
  </r>
  <r>
    <n v="7981599441"/>
    <x v="4"/>
    <n v="38"/>
    <n v="5"/>
    <x v="1"/>
    <d v="1899-12-30T11:25:00"/>
    <n v="0.47569444444444442"/>
    <n v="2828"/>
    <s v="Broadway"/>
    <s v="54 Bond St, New York, NY"/>
  </r>
  <r>
    <n v="7981599416"/>
    <x v="4"/>
    <n v="19"/>
    <n v="2"/>
    <x v="1"/>
    <d v="1899-12-30T10:43:00"/>
    <n v="0.4465277777777778"/>
    <n v="3025"/>
    <s v="Broadway"/>
    <s v="103 Mott St, New York, NY"/>
  </r>
  <r>
    <n v="7981599386"/>
    <x v="4"/>
    <n v="40"/>
    <n v="2"/>
    <x v="1"/>
    <d v="1899-12-30T10:22:00"/>
    <n v="0.43194444444444446"/>
    <n v="2429"/>
    <s v="Broadway"/>
    <s v="84 Orchard St, New York, NY"/>
  </r>
  <r>
    <n v="7981599350"/>
    <x v="4"/>
    <n v="38"/>
    <n v="5"/>
    <x v="1"/>
    <d v="1899-12-30T09:53:00"/>
    <n v="0.41180555555555554"/>
    <n v="241"/>
    <s v="Columbus Ave"/>
    <s v="105 Crosby St, New York, NY"/>
  </r>
  <r>
    <n v="7981599349"/>
    <x v="4"/>
    <n v="16"/>
    <n v="2"/>
    <x v="1"/>
    <d v="1899-12-30T09:47:00"/>
    <n v="0.40763888888888888"/>
    <n v="290"/>
    <s v="Columbus Ave"/>
    <s v="98 Suffolk St, New York, NY"/>
  </r>
  <r>
    <n v="7981599337"/>
    <x v="4"/>
    <n v="38"/>
    <n v="5"/>
    <x v="1"/>
    <d v="1899-12-30T09:36:00"/>
    <n v="0.39999999999999997"/>
    <n v="204"/>
    <s v="W 96th St"/>
    <s v="48 E 7th St, New York, NY"/>
  </r>
  <r>
    <n v="7981599283"/>
    <x v="4"/>
    <n v="21"/>
    <n v="1"/>
    <x v="1"/>
    <d v="1899-12-30T08:51:00"/>
    <n v="0.36874999999999997"/>
    <n v="850"/>
    <s v="Amsterdam Ave"/>
    <s v="308 Mott St, New York, NY"/>
  </r>
  <r>
    <n v="7981599271"/>
    <x v="4"/>
    <n v="21"/>
    <n v="1"/>
    <x v="1"/>
    <d v="1899-12-30T08:47:00"/>
    <n v="0.3659722222222222"/>
    <n v="545"/>
    <s v="Amsterdam Ave"/>
    <s v="164 Ludlow St, New York, NY"/>
  </r>
  <r>
    <n v="7981599260"/>
    <x v="4"/>
    <n v="21"/>
    <n v="1"/>
    <x v="1"/>
    <d v="1899-12-30T08:45:00"/>
    <n v="0.36458333333333331"/>
    <n v="520"/>
    <s v="Amsterdam Ave"/>
    <s v="260 Elizabeth St, New York, NY"/>
  </r>
  <r>
    <n v="7981599246"/>
    <x v="4"/>
    <n v="21"/>
    <n v="1"/>
    <x v="1"/>
    <d v="1899-12-30T08:42:00"/>
    <n v="0.36249999999999999"/>
    <n v="426"/>
    <s v="Amsterdam Ave"/>
    <s v="153 E Houston St, New York, NY"/>
  </r>
  <r>
    <n v="7981599210"/>
    <x v="4"/>
    <n v="38"/>
    <n v="5"/>
    <x v="1"/>
    <d v="1899-12-30T08:30:00"/>
    <n v="0.35416666666666669"/>
    <n v="2050"/>
    <s v="Broadway"/>
    <s v="338 Bowery, New York, NY"/>
  </r>
  <r>
    <n v="7981599192"/>
    <x v="4"/>
    <n v="21"/>
    <n v="1"/>
    <x v="1"/>
    <d v="1899-12-30T08:14:00"/>
    <n v="0.3430555555555555"/>
    <n v="2605"/>
    <s v="Broadway"/>
    <s v="183 Chrystie St, New York, NY"/>
  </r>
  <r>
    <n v="7981599180"/>
    <x v="4"/>
    <n v="21"/>
    <n v="1"/>
    <x v="1"/>
    <d v="1899-12-30T08:13:00"/>
    <n v="0.34236111111111112"/>
    <n v="2607"/>
    <s v="Broadway"/>
    <s v="179 Chrystie St, New York, NY"/>
  </r>
  <r>
    <n v="7981599179"/>
    <x v="4"/>
    <n v="21"/>
    <n v="1"/>
    <x v="1"/>
    <d v="1899-12-30T08:12:00"/>
    <n v="0.34166666666666662"/>
    <n v="2611"/>
    <s v="Broadway"/>
    <s v="189 E Houston St, New York, NY"/>
  </r>
  <r>
    <n v="7930740675"/>
    <x v="4"/>
    <n v="68"/>
    <n v="2"/>
    <x v="8"/>
    <d v="1899-12-30T13:45:00"/>
    <n v="0.57291666666666663"/>
    <m/>
    <s v="Broome and Ludlow Lo"/>
    <s v="105 Norfolk St, New York, NY"/>
  </r>
  <r>
    <n v="7930740651"/>
    <x v="4"/>
    <n v="37"/>
    <n v="4"/>
    <x v="8"/>
    <d v="1899-12-30T13:16:00"/>
    <n v="0.55277777777777781"/>
    <n v="62"/>
    <s v="5th Ave"/>
    <s v="140 Eldridge St, New York, NY"/>
  </r>
  <r>
    <n v="7930740626"/>
    <x v="4"/>
    <n v="20"/>
    <n v="2"/>
    <x v="8"/>
    <d v="1899-12-30T11:40:00"/>
    <n v="0.4861111111111111"/>
    <n v="12"/>
    <s v="5th Ave"/>
    <s v="14 E 4th St, New York, NY"/>
  </r>
  <r>
    <n v="7930740584"/>
    <x v="4"/>
    <n v="37"/>
    <n v="4"/>
    <x v="8"/>
    <d v="1899-12-30T11:25:00"/>
    <n v="0.47569444444444442"/>
    <n v="432"/>
    <s v="6th Ave"/>
    <s v="185 Mulberry St, New York, NY"/>
  </r>
  <r>
    <n v="7930740547"/>
    <x v="4"/>
    <n v="20"/>
    <n v="2"/>
    <x v="8"/>
    <d v="1899-12-30T11:09:00"/>
    <n v="0.46458333333333335"/>
    <n v="65"/>
    <s v="W 13th St"/>
    <s v="193 Chrystie St, New York, NY"/>
  </r>
  <r>
    <n v="7930740535"/>
    <x v="4"/>
    <n v="38"/>
    <n v="5"/>
    <x v="8"/>
    <d v="1899-12-30T10:56:00"/>
    <n v="0.45555555555555555"/>
    <n v="28"/>
    <s v="E 12th St"/>
    <s v="306 Mott St, New York, NY"/>
  </r>
  <r>
    <n v="7930740511"/>
    <x v="4"/>
    <n v="38"/>
    <n v="5"/>
    <x v="8"/>
    <d v="1899-12-30T10:50:00"/>
    <n v="0.4513888888888889"/>
    <n v="43"/>
    <s v="5th Ave"/>
    <s v="106 Suffolk St, New York, NY"/>
  </r>
  <r>
    <n v="7930740500"/>
    <x v="4"/>
    <n v="40"/>
    <n v="2"/>
    <x v="8"/>
    <d v="1899-12-30T10:13:00"/>
    <n v="0.42569444444444443"/>
    <n v="7"/>
    <s v="E 3rd St"/>
    <s v="148 Forsyth St, New York, NY"/>
  </r>
  <r>
    <n v="7930740493"/>
    <x v="4"/>
    <n v="20"/>
    <n v="2"/>
    <x v="8"/>
    <d v="1899-12-30T10:11:00"/>
    <n v="0.42430555555555555"/>
    <n v="21"/>
    <s v="E 3rd St"/>
    <s v="187 Chrystie St, New York, NY"/>
  </r>
  <r>
    <n v="7930740481"/>
    <x v="4"/>
    <n v="53"/>
    <n v="3"/>
    <x v="8"/>
    <d v="1899-12-30T10:02:00"/>
    <n v="0.41805555555555557"/>
    <n v="137"/>
    <s v="E 2nd St"/>
    <s v="334 Bowery, New York, NY"/>
  </r>
  <r>
    <n v="7930740470"/>
    <x v="4"/>
    <n v="20"/>
    <n v="2"/>
    <x v="8"/>
    <d v="1899-12-30T10:01:00"/>
    <n v="0.41736111111111113"/>
    <n v="137"/>
    <s v="E 2nd St"/>
    <s v="208 Forsyth St, New York, NY"/>
  </r>
  <r>
    <n v="7930740444"/>
    <x v="4"/>
    <n v="20"/>
    <n v="2"/>
    <x v="8"/>
    <d v="1899-12-30T09:41:00"/>
    <n v="0.40347222222222223"/>
    <n v="90"/>
    <s v="Columbia St"/>
    <s v="356 Bowery, New York, NY"/>
  </r>
  <r>
    <n v="7930740432"/>
    <x v="4"/>
    <n v="20"/>
    <n v="2"/>
    <x v="8"/>
    <d v="1899-12-30T08:47:00"/>
    <n v="0.3659722222222222"/>
    <n v="134"/>
    <s v="Beekman St"/>
    <s v="55 Bond St, New York, NY"/>
  </r>
  <r>
    <n v="7930740419"/>
    <x v="4"/>
    <n v="20"/>
    <n v="2"/>
    <x v="8"/>
    <d v="1899-12-30T08:42:00"/>
    <n v="0.36249999999999999"/>
    <n v="130"/>
    <s v="Beekman St"/>
    <s v="87 E Houston St, New York, NY"/>
  </r>
  <r>
    <n v="7930740341"/>
    <x v="4"/>
    <n v="20"/>
    <n v="2"/>
    <x v="8"/>
    <d v="1899-12-30T08:00:00"/>
    <n v="0.33333333333333331"/>
    <n v="134"/>
    <s v="Henry St"/>
    <s v="631 Broadway, New York, NY"/>
  </r>
  <r>
    <n v="7297484441"/>
    <x v="4"/>
    <n v="14"/>
    <n v="2"/>
    <x v="4"/>
    <d v="1899-12-30T06:47:00"/>
    <n v="0.28263888888888888"/>
    <n v="406"/>
    <s v="E 67th St"/>
    <s v="176 Rivington St, New York, NY"/>
  </r>
  <r>
    <n v="7333874989"/>
    <x v="4"/>
    <n v="17"/>
    <n v="2"/>
    <x v="6"/>
    <d v="1899-12-30T13:34:00"/>
    <n v="0.56527777777777777"/>
    <n v="34"/>
    <s v="Morningside Dr"/>
    <s v="174 Elizabeth St, New York, NY"/>
  </r>
  <r>
    <n v="7333874977"/>
    <x v="4"/>
    <n v="20"/>
    <n v="2"/>
    <x v="6"/>
    <d v="1899-12-30T13:16:00"/>
    <n v="0.55277777777777781"/>
    <n v="246"/>
    <s v="W 124th St"/>
    <s v="174 Forsyth St, New York, NY"/>
  </r>
  <r>
    <n v="7333874904"/>
    <x v="4"/>
    <n v="48"/>
    <n v="3"/>
    <x v="6"/>
    <d v="1899-12-30T12:20:00"/>
    <n v="0.51388888888888895"/>
    <n v="295"/>
    <s v="Fort Washington Ave"/>
    <s v="306 Mott St, New York, NY"/>
  </r>
  <r>
    <n v="7333874837"/>
    <x v="4"/>
    <n v="14"/>
    <n v="2"/>
    <x v="6"/>
    <d v="1899-12-30T11:39:00"/>
    <n v="0.48541666666666666"/>
    <n v="816"/>
    <s v="W 187th St"/>
    <s v="229 Chrystie St, New York, NY"/>
  </r>
  <r>
    <n v="7333874825"/>
    <x v="4"/>
    <n v="38"/>
    <n v="5"/>
    <x v="6"/>
    <d v="1899-12-30T11:18:00"/>
    <n v="0.47083333333333338"/>
    <n v="601"/>
    <s v="W 160th St"/>
    <s v="203 Allen St, New York, NY"/>
  </r>
  <r>
    <n v="7333874813"/>
    <x v="4"/>
    <n v="38"/>
    <n v="5"/>
    <x v="6"/>
    <d v="1899-12-30T11:08:00"/>
    <n v="0.46388888888888885"/>
    <n v="3755"/>
    <s v="Broadway"/>
    <s v="359 Lafayette St, New York, NY"/>
  </r>
  <r>
    <n v="7333874760"/>
    <x v="4"/>
    <n v="38"/>
    <n v="5"/>
    <x v="6"/>
    <d v="1899-12-30T10:31:00"/>
    <n v="0.4381944444444445"/>
    <n v="3448"/>
    <s v="Broadway"/>
    <s v="55 Clinton St, New York, NY"/>
  </r>
  <r>
    <n v="7333874734"/>
    <x v="4"/>
    <n v="14"/>
    <n v="2"/>
    <x v="6"/>
    <d v="1899-12-30T10:10:00"/>
    <n v="0.4236111111111111"/>
    <n v="642"/>
    <s v="W 132nd St"/>
    <s v="284 Mulberry St, New York, NY"/>
  </r>
  <r>
    <n v="7333874709"/>
    <x v="4"/>
    <n v="38"/>
    <n v="5"/>
    <x v="6"/>
    <d v="1899-12-30T09:40:00"/>
    <n v="0.40277777777777773"/>
    <n v="545"/>
    <s v="W 125th St"/>
    <s v="676 Broadway, New York, NY"/>
  </r>
  <r>
    <n v="7333874680"/>
    <x v="4"/>
    <n v="38"/>
    <n v="5"/>
    <x v="6"/>
    <d v="1899-12-30T09:17:00"/>
    <n v="0.38680555555555557"/>
    <n v="1125"/>
    <s v="Amsterdam Ave"/>
    <s v="122 Norfolk St, New York, NY"/>
  </r>
  <r>
    <n v="7333874679"/>
    <x v="4"/>
    <n v="38"/>
    <n v="5"/>
    <x v="6"/>
    <d v="1899-12-30T09:09:00"/>
    <n v="0.38125000000000003"/>
    <n v="2895"/>
    <s v="Broadway"/>
    <s v="670 Broadway, New York, NY"/>
  </r>
  <r>
    <n v="7333874667"/>
    <x v="4"/>
    <n v="38"/>
    <n v="5"/>
    <x v="6"/>
    <d v="1899-12-30T09:08:00"/>
    <n v="0.38055555555555554"/>
    <n v="2895"/>
    <s v="Broadway"/>
    <s v="1 Rivington St, New York, NY"/>
  </r>
  <r>
    <n v="7349486108"/>
    <x v="4"/>
    <n v="40"/>
    <n v="2"/>
    <x v="5"/>
    <d v="1899-12-30T15:22:00"/>
    <n v="0.64027777777777783"/>
    <n v="415"/>
    <s v="E 54th St"/>
    <s v="306 Mott St, New York, NY"/>
  </r>
  <r>
    <n v="7349486080"/>
    <x v="4"/>
    <n v="16"/>
    <n v="2"/>
    <x v="5"/>
    <d v="1899-12-30T14:58:00"/>
    <n v="0.62361111111111112"/>
    <n v="340"/>
    <s v="E 53rd St"/>
    <s v="229 Chrystie St, New York, NY"/>
  </r>
  <r>
    <n v="7349486078"/>
    <x v="4"/>
    <n v="16"/>
    <n v="2"/>
    <x v="5"/>
    <d v="1899-12-30T14:56:00"/>
    <n v="0.62222222222222223"/>
    <n v="336"/>
    <s v="E 53rd St"/>
    <s v="324 Lafayette St, New York, NY"/>
  </r>
  <r>
    <n v="7349486042"/>
    <x v="4"/>
    <n v="47"/>
    <n v="3"/>
    <x v="5"/>
    <d v="1899-12-30T14:33:00"/>
    <n v="0.60625000000000007"/>
    <n v="800"/>
    <s v="3rd Ave"/>
    <s v="279 Mott St, New York, NY"/>
  </r>
  <r>
    <n v="7349486005"/>
    <x v="4"/>
    <n v="69"/>
    <n v="5"/>
    <x v="5"/>
    <d v="1899-12-30T14:00:00"/>
    <n v="0.58333333333333337"/>
    <n v="225"/>
    <s v="E 38th St"/>
    <s v="183 Chrystie St, New York, NY"/>
  </r>
  <r>
    <n v="7349485992"/>
    <x v="4"/>
    <n v="69"/>
    <n v="5"/>
    <x v="5"/>
    <d v="1899-12-30T13:29:00"/>
    <n v="0.56180555555555556"/>
    <n v="690"/>
    <s v="3rd Ave"/>
    <s v="201 Allen St, New York, NY"/>
  </r>
  <r>
    <n v="7349485980"/>
    <x v="4"/>
    <n v="14"/>
    <n v="2"/>
    <x v="5"/>
    <d v="1899-12-30T13:13:00"/>
    <n v="0.55069444444444449"/>
    <n v="150"/>
    <s v="E 47th St"/>
    <s v="300 Elizabeth St, New York, NY"/>
  </r>
  <r>
    <n v="7349485967"/>
    <x v="4"/>
    <n v="47"/>
    <n v="3"/>
    <x v="5"/>
    <d v="1899-12-30T13:02:00"/>
    <n v="0.54305555555555551"/>
    <n v="345"/>
    <s v="E 50th St"/>
    <s v="21 1st Ave, New York, NY"/>
  </r>
  <r>
    <n v="7349485955"/>
    <x v="4"/>
    <n v="69"/>
    <n v="5"/>
    <x v="5"/>
    <d v="1899-12-30T12:58:00"/>
    <n v="0.54027777777777775"/>
    <n v="235"/>
    <s v="E 50th St"/>
    <s v="631 Broadway, New York, NY"/>
  </r>
  <r>
    <n v="7349485943"/>
    <x v="4"/>
    <n v="31"/>
    <n v="2"/>
    <x v="5"/>
    <d v="1899-12-30T12:30:00"/>
    <n v="0.52083333333333337"/>
    <n v="211"/>
    <s v="E 53rd St"/>
    <s v="187 Chrystie St, New York, NY"/>
  </r>
  <r>
    <n v="7349485918"/>
    <x v="4"/>
    <n v="71"/>
    <n v="5"/>
    <x v="5"/>
    <d v="1899-12-30T12:14:00"/>
    <n v="0.50972222222222219"/>
    <n v="428"/>
    <s v="E 58th St"/>
    <s v="14 1st Ave, New York, NY"/>
  </r>
  <r>
    <n v="7349485864"/>
    <x v="4"/>
    <n v="71"/>
    <n v="5"/>
    <x v="5"/>
    <d v="1899-12-30T11:03:00"/>
    <n v="0.4604166666666667"/>
    <n v="755"/>
    <s v="2nd Ave"/>
    <s v="627 Broadway, New York, NY"/>
  </r>
  <r>
    <n v="7349485840"/>
    <x v="4"/>
    <n v="47"/>
    <n v="3"/>
    <x v="5"/>
    <d v="1899-12-30T10:52:00"/>
    <n v="0.45277777777777778"/>
    <n v="425"/>
    <s v="Lexington Ave"/>
    <s v="330 Lafayette St, New York, NY"/>
  </r>
  <r>
    <n v="7349485827"/>
    <x v="4"/>
    <n v="31"/>
    <n v="2"/>
    <x v="5"/>
    <d v="1899-12-30T10:42:00"/>
    <n v="0.4458333333333333"/>
    <n v="225"/>
    <s v="E 45th St"/>
    <s v="135 Mott St, New York, NY"/>
  </r>
  <r>
    <n v="7349485815"/>
    <x v="4"/>
    <n v="47"/>
    <n v="3"/>
    <x v="5"/>
    <d v="1899-12-30T10:29:00"/>
    <n v="0.4368055555555555"/>
    <n v="957"/>
    <s v="2nd Ave"/>
    <s v="32 Prince St, New York, NY"/>
  </r>
  <r>
    <n v="7349485797"/>
    <x v="4"/>
    <n v="47"/>
    <n v="3"/>
    <x v="5"/>
    <d v="1899-12-30T10:07:00"/>
    <n v="0.42152777777777778"/>
    <n v="575"/>
    <s v="Lexington Ave"/>
    <s v="163 Elizabeth St, New York, NY"/>
  </r>
  <r>
    <n v="7297484910"/>
    <x v="4"/>
    <n v="40"/>
    <n v="2"/>
    <x v="4"/>
    <d v="1899-12-30T12:45:00"/>
    <n v="0.53125"/>
    <n v="1351"/>
    <s v="Park Ave"/>
    <s v="85 Mott St, New York, NY"/>
  </r>
  <r>
    <n v="7297484891"/>
    <x v="4"/>
    <n v="16"/>
    <n v="2"/>
    <x v="4"/>
    <d v="1899-12-30T12:10:00"/>
    <n v="0.50694444444444442"/>
    <n v="242"/>
    <s v="E 87th St"/>
    <s v="93 Clinton St, New York, NY"/>
  </r>
  <r>
    <n v="7297484878"/>
    <x v="4"/>
    <n v="16"/>
    <n v="2"/>
    <x v="4"/>
    <d v="1899-12-30T12:00:00"/>
    <n v="0.5"/>
    <n v="236"/>
    <s v="E 95th St"/>
    <s v="215 E Houston St, New York, NY"/>
  </r>
  <r>
    <n v="7297484866"/>
    <x v="4"/>
    <n v="14"/>
    <n v="2"/>
    <x v="4"/>
    <d v="1899-12-30T11:57:00"/>
    <n v="0.49791666666666662"/>
    <n v="231"/>
    <s v="E 96th St"/>
    <s v="32 Waverly Pl, New York, NY"/>
  </r>
  <r>
    <n v="7297484842"/>
    <x v="4"/>
    <n v="38"/>
    <n v="5"/>
    <x v="4"/>
    <d v="1899-12-30T11:50:00"/>
    <n v="0.49305555555555558"/>
    <n v="1830"/>
    <s v="1st Ave"/>
    <s v="190 Elizabeth St, New York, NY"/>
  </r>
  <r>
    <n v="7297484805"/>
    <x v="4"/>
    <n v="38"/>
    <n v="5"/>
    <x v="4"/>
    <d v="1899-12-30T10:33:00"/>
    <n v="0.43958333333333338"/>
    <n v="1590"/>
    <s v="York Ave"/>
    <s v="306 Mott St, New York, NY"/>
  </r>
  <r>
    <n v="7297484799"/>
    <x v="4"/>
    <n v="18"/>
    <n v="2"/>
    <x v="4"/>
    <d v="1899-12-30T10:22:00"/>
    <n v="0.43194444444444446"/>
    <n v="1742"/>
    <s v="1st Ave"/>
    <s v="115 Norfolk St, New York, NY"/>
  </r>
  <r>
    <n v="7297484702"/>
    <x v="4"/>
    <n v="38"/>
    <n v="5"/>
    <x v="4"/>
    <d v="1899-12-30T09:10:00"/>
    <n v="0.38194444444444442"/>
    <n v="1254"/>
    <s v="Lexington Ave"/>
    <s v="173 Chrystie St, New York, NY"/>
  </r>
  <r>
    <n v="7297484696"/>
    <x v="4"/>
    <n v="38"/>
    <n v="5"/>
    <x v="4"/>
    <d v="1899-12-30T09:07:00"/>
    <n v="0.37986111111111115"/>
    <n v="1280"/>
    <s v="Lexington Ave"/>
    <s v="300 Elizabeth St, New York, NY"/>
  </r>
  <r>
    <n v="7297484684"/>
    <x v="4"/>
    <n v="38"/>
    <n v="5"/>
    <x v="4"/>
    <d v="1899-12-30T08:43:00"/>
    <n v="0.36319444444444443"/>
    <n v="116"/>
    <s v="E 116th St"/>
    <s v="643 Broadway, New York, NY"/>
  </r>
  <r>
    <n v="7297484600"/>
    <x v="4"/>
    <n v="21"/>
    <n v="1"/>
    <x v="4"/>
    <d v="1899-12-30T08:08:00"/>
    <n v="0.33888888888888885"/>
    <n v="55"/>
    <s v="E 99th St"/>
    <s v="157 Rivington St, New York, NY"/>
  </r>
  <r>
    <n v="7297484581"/>
    <x v="4"/>
    <n v="21"/>
    <n v="1"/>
    <x v="4"/>
    <d v="1899-12-30T08:06:00"/>
    <n v="0.33749999999999997"/>
    <n v="55"/>
    <s v="E 99th St"/>
    <s v="146 Orchard St, New York, NY"/>
  </r>
  <r>
    <n v="7297484568"/>
    <x v="4"/>
    <n v="21"/>
    <n v="1"/>
    <x v="4"/>
    <d v="1899-12-30T07:45:00"/>
    <n v="0.32291666666666669"/>
    <n v="155"/>
    <s v="E 86th St"/>
    <s v="97 Clinton St, New York, NY"/>
  </r>
  <r>
    <n v="7297484532"/>
    <x v="4"/>
    <n v="21"/>
    <n v="1"/>
    <x v="4"/>
    <d v="1899-12-30T07:41:00"/>
    <n v="0.32013888888888892"/>
    <n v="1479"/>
    <s v="3rd Ave"/>
    <s v="191 Canal St, New York, NY"/>
  </r>
  <r>
    <n v="7297484507"/>
    <x v="4"/>
    <n v="21"/>
    <n v="1"/>
    <x v="4"/>
    <d v="1899-12-30T07:37:00"/>
    <n v="0.31736111111111115"/>
    <n v="1396"/>
    <s v="3rd Ave"/>
    <s v="361 Broadway, New York, NY"/>
  </r>
  <r>
    <n v="7297484477"/>
    <x v="4"/>
    <n v="14"/>
    <n v="2"/>
    <x v="4"/>
    <d v="1899-12-30T07:07:00"/>
    <n v="0.29652777777777778"/>
    <n v="321"/>
    <s v="E 63rd St"/>
    <s v="98 Suffolk St, New York, NY"/>
  </r>
  <r>
    <n v="7297484465"/>
    <x v="4"/>
    <n v="14"/>
    <n v="2"/>
    <x v="4"/>
    <d v="1899-12-30T07:06:00"/>
    <n v="0.29583333333333334"/>
    <n v="346"/>
    <s v="E 63rd St"/>
    <s v="249 Eldridge St, New York, NY"/>
  </r>
  <r>
    <n v="7297484453"/>
    <x v="4"/>
    <n v="40"/>
    <n v="2"/>
    <x v="4"/>
    <d v="1899-12-30T06:54:00"/>
    <n v="0.28750000000000003"/>
    <n v="223"/>
    <s v="E 78th St"/>
    <s v="6 Rivington St, New York, NY"/>
  </r>
  <r>
    <n v="7349485785"/>
    <x v="4"/>
    <n v="64"/>
    <n v="2"/>
    <x v="5"/>
    <d v="1899-12-30T09:54:00"/>
    <n v="0.41250000000000003"/>
    <n v="227"/>
    <s v="E 52nd St"/>
    <s v="30 Bond St, New York, NY"/>
  </r>
  <r>
    <n v="7349485773"/>
    <x v="4"/>
    <n v="71"/>
    <n v="5"/>
    <x v="5"/>
    <d v="1899-12-30T09:45:00"/>
    <n v="0.40625"/>
    <n v="245"/>
    <s v="E 54th St"/>
    <s v="324 Lafayette St, New York, NY"/>
  </r>
  <r>
    <n v="7349485736"/>
    <x v="4"/>
    <n v="69"/>
    <n v="5"/>
    <x v="5"/>
    <d v="1899-12-30T09:31:00"/>
    <n v="0.39652777777777781"/>
    <n v="1057"/>
    <s v="2nd Ave"/>
    <s v="107 Clinton St, New York, NY"/>
  </r>
  <r>
    <n v="7349485724"/>
    <x v="4"/>
    <n v="31"/>
    <n v="2"/>
    <x v="5"/>
    <d v="1899-12-30T09:25:00"/>
    <n v="0.3923611111111111"/>
    <n v="231"/>
    <s v="E 54th St"/>
    <s v="217 Bowery, New York, NY"/>
  </r>
  <r>
    <n v="7349485712"/>
    <x v="4"/>
    <n v="14"/>
    <n v="2"/>
    <x v="5"/>
    <d v="1899-12-30T09:22:00"/>
    <n v="0.39027777777777778"/>
    <n v="301"/>
    <s v="E 54th St"/>
    <s v="170 Rivington St, New York, NY"/>
  </r>
  <r>
    <n v="7349485700"/>
    <x v="4"/>
    <n v="47"/>
    <n v="3"/>
    <x v="5"/>
    <d v="1899-12-30T09:17:00"/>
    <n v="0.38680555555555557"/>
    <n v="407"/>
    <s v="E 54th St"/>
    <s v="45 Stanton St, New York, NY"/>
  </r>
  <r>
    <n v="7349485694"/>
    <x v="4"/>
    <n v="47"/>
    <n v="3"/>
    <x v="5"/>
    <d v="1899-12-30T09:05:00"/>
    <n v="0.37847222222222227"/>
    <n v="444"/>
    <s v="E 57th St"/>
    <s v="5 Great Jones St, New York, NY"/>
  </r>
  <r>
    <n v="7349485657"/>
    <x v="4"/>
    <n v="19"/>
    <n v="2"/>
    <x v="5"/>
    <d v="1899-12-30T08:42:00"/>
    <n v="0.36249999999999999"/>
    <n v="32"/>
    <s v="E 57th St"/>
    <s v="201 E Houston St, New York, NY"/>
  </r>
  <r>
    <n v="7297484763"/>
    <x v="4"/>
    <n v="20"/>
    <n v="2"/>
    <x v="4"/>
    <d v="1899-12-30T09:49:00"/>
    <n v="0.40902777777777777"/>
    <n v="221"/>
    <s v="E 71st St"/>
    <s v="177 Chrystie St, New York, NY"/>
  </r>
  <r>
    <n v="7297484751"/>
    <x v="4"/>
    <n v="14"/>
    <n v="2"/>
    <x v="4"/>
    <d v="1899-12-30T09:43:00"/>
    <n v="0.40486111111111112"/>
    <n v="725"/>
    <s v="Park Ave"/>
    <s v="306 Mott St, New York, NY"/>
  </r>
  <r>
    <n v="7297484740"/>
    <x v="4"/>
    <n v="16"/>
    <n v="2"/>
    <x v="4"/>
    <d v="1899-12-30T09:35:00"/>
    <n v="0.39930555555555558"/>
    <n v="128"/>
    <s v="E 65th St"/>
    <s v="170 Rivington St, New York, NY"/>
  </r>
  <r>
    <n v="7297484726"/>
    <x v="4"/>
    <n v="64"/>
    <n v="2"/>
    <x v="4"/>
    <d v="1899-12-30T09:21:00"/>
    <n v="0.38958333333333334"/>
    <n v="111"/>
    <s v="E 69th St"/>
    <s v="172 Forsyth St, New York, NY"/>
  </r>
  <r>
    <n v="7097829916"/>
    <x v="4"/>
    <n v="21"/>
    <n v="1"/>
    <x v="7"/>
    <d v="1899-12-30T07:08:00"/>
    <n v="0.29722222222222222"/>
    <n v="910"/>
    <s v="Columbus Ave"/>
    <s v="308 Elizabeth St, New York, NY"/>
  </r>
  <r>
    <n v="7097829898"/>
    <x v="4"/>
    <n v="14"/>
    <n v="2"/>
    <x v="7"/>
    <d v="1899-12-30T06:43:00"/>
    <n v="0.27986111111111112"/>
    <n v="101"/>
    <s v="Manhattan Ave"/>
    <s v="14 W 4th St, New York, NY"/>
  </r>
  <r>
    <n v="7097829886"/>
    <x v="4"/>
    <n v="21"/>
    <n v="1"/>
    <x v="7"/>
    <d v="1899-12-30T06:40:00"/>
    <n v="0.27777777777777779"/>
    <n v="830"/>
    <s v="Columbus Ave"/>
    <s v="139 Eldridge St, New York, NY"/>
  </r>
  <r>
    <n v="7097830440"/>
    <x v="4"/>
    <n v="46"/>
    <n v="3"/>
    <x v="7"/>
    <d v="1899-12-30T11:58:00"/>
    <n v="0.49861111111111112"/>
    <n v="79"/>
    <s v="W 128th St"/>
    <s v="350 Bowery, New York, NY"/>
  </r>
  <r>
    <n v="7097830438"/>
    <x v="4"/>
    <n v="38"/>
    <n v="5"/>
    <x v="7"/>
    <d v="1899-12-30T11:48:00"/>
    <n v="0.4916666666666667"/>
    <n v="441"/>
    <s v="Lenox Ave"/>
    <s v="188 Ludlow St, New York, NY"/>
  </r>
  <r>
    <n v="7097830426"/>
    <x v="4"/>
    <n v="38"/>
    <n v="5"/>
    <x v="7"/>
    <d v="1899-12-30T11:46:00"/>
    <n v="0.49027777777777781"/>
    <n v="441"/>
    <s v="Lenox Ave"/>
    <s v="263 Mulberry St, New York, NY"/>
  </r>
  <r>
    <n v="7097830402"/>
    <x v="4"/>
    <n v="19"/>
    <n v="2"/>
    <x v="7"/>
    <d v="1899-12-30T11:24:00"/>
    <n v="0.47500000000000003"/>
    <n v="448"/>
    <s v="Lenox Ave"/>
    <s v="7 Rivington St, New York, NY"/>
  </r>
  <r>
    <n v="7097830396"/>
    <x v="4"/>
    <n v="19"/>
    <n v="2"/>
    <x v="7"/>
    <d v="1899-12-30T10:36:00"/>
    <n v="0.44166666666666665"/>
    <n v="380"/>
    <s v="Lenox Ave"/>
    <s v="8 E 1st St, New York, NY"/>
  </r>
  <r>
    <n v="7097830384"/>
    <x v="4"/>
    <n v="38"/>
    <n v="5"/>
    <x v="7"/>
    <d v="1899-12-30T09:58:00"/>
    <n v="0.4152777777777778"/>
    <s v="553-559"/>
    <s v="Lenox Ave"/>
    <s v="27 1st Ave, New York, NY"/>
  </r>
  <r>
    <n v="7097830335"/>
    <x v="4"/>
    <n v="38"/>
    <n v="5"/>
    <x v="7"/>
    <d v="1899-12-30T09:11:00"/>
    <n v="0.38263888888888892"/>
    <n v="537"/>
    <s v="Lenox Ave"/>
    <s v="302 Elizabeth St, New York, NY"/>
  </r>
  <r>
    <n v="7097830311"/>
    <x v="4"/>
    <n v="38"/>
    <n v="5"/>
    <x v="7"/>
    <d v="1899-12-30T09:09:00"/>
    <n v="0.38125000000000003"/>
    <n v="543"/>
    <s v="Lenox Ave"/>
    <s v="85 Stanton St, New York, NY"/>
  </r>
  <r>
    <n v="7097830281"/>
    <x v="4"/>
    <n v="21"/>
    <n v="1"/>
    <x v="7"/>
    <d v="1899-12-30T08:45:00"/>
    <n v="0.36458333333333331"/>
    <n v="456"/>
    <s v="Lenox Ave"/>
    <s v="11 E 1st St, New York, NY"/>
  </r>
  <r>
    <n v="7097830270"/>
    <x v="4"/>
    <n v="21"/>
    <n v="1"/>
    <x v="7"/>
    <d v="1899-12-30T08:41:00"/>
    <n v="0.36180555555555555"/>
    <n v="537"/>
    <s v="Lenox Ave"/>
    <s v="105 Clinton St, New York, NY"/>
  </r>
  <r>
    <n v="7097830256"/>
    <x v="4"/>
    <n v="21"/>
    <n v="1"/>
    <x v="7"/>
    <d v="1899-12-30T08:36:00"/>
    <n v="0.35833333333333334"/>
    <s v="2446-48"/>
    <s v="Adam Clayton Powell"/>
    <s v="4 Rivington St, New York, NY"/>
  </r>
  <r>
    <n v="7097830232"/>
    <x v="4"/>
    <n v="21"/>
    <n v="1"/>
    <x v="7"/>
    <d v="1899-12-30T08:33:00"/>
    <n v="0.35625000000000001"/>
    <n v="2460"/>
    <s v="Adam Clayton Powell"/>
    <s v=" Broome and Ludlow Lo, New York, NY"/>
  </r>
  <r>
    <n v="7097830220"/>
    <x v="4"/>
    <n v="21"/>
    <n v="1"/>
    <x v="7"/>
    <d v="1899-12-30T08:32:00"/>
    <n v="0.35555555555555557"/>
    <n v="2468"/>
    <s v="Adam Clayton Powell"/>
    <s v="207 Bowery, New York, NY"/>
  </r>
  <r>
    <n v="7097830219"/>
    <x v="4"/>
    <n v="21"/>
    <n v="1"/>
    <x v="7"/>
    <d v="1899-12-30T08:31:00"/>
    <n v="0.35486111111111113"/>
    <n v="2477"/>
    <s v="Adam Clayton Powell"/>
    <s v="58 2nd Ave, New York, NY"/>
  </r>
  <r>
    <n v="7097830190"/>
    <x v="4"/>
    <n v="21"/>
    <n v="1"/>
    <x v="7"/>
    <d v="1899-12-30T08:28:00"/>
    <n v="0.3527777777777778"/>
    <n v="2495"/>
    <s v="Adam Clayton Powell"/>
    <s v="54 Bleecker St, New York, NY"/>
  </r>
  <r>
    <n v="7097830153"/>
    <x v="4"/>
    <n v="21"/>
    <n v="1"/>
    <x v="7"/>
    <d v="1899-12-30T08:21:00"/>
    <n v="0.34791666666666665"/>
    <n v="2310"/>
    <s v="Adam Clayton Powell"/>
    <s v="350 Bowery, New York, NY"/>
  </r>
  <r>
    <n v="7097830130"/>
    <x v="4"/>
    <n v="21"/>
    <n v="1"/>
    <x v="7"/>
    <d v="1899-12-30T08:18:00"/>
    <n v="0.34583333333333338"/>
    <n v="2362"/>
    <s v="Adam Clayton Powell"/>
    <s v="101 Clinton St, New York, NY"/>
  </r>
  <r>
    <n v="7097830104"/>
    <x v="4"/>
    <n v="21"/>
    <n v="1"/>
    <x v="7"/>
    <d v="1899-12-30T08:15:00"/>
    <n v="0.34375"/>
    <n v="2373"/>
    <s v="Adam Clayton Powell"/>
    <s v="167 Chrystie St, New York, NY"/>
  </r>
  <r>
    <n v="7097830074"/>
    <x v="4"/>
    <n v="21"/>
    <n v="1"/>
    <x v="7"/>
    <d v="1899-12-30T08:12:00"/>
    <n v="0.34166666666666662"/>
    <s v="2321-39"/>
    <s v="Adam Clayton Powell"/>
    <s v="1 Great Jones St, New York, NY"/>
  </r>
  <r>
    <n v="7097830049"/>
    <x v="4"/>
    <n v="71"/>
    <n v="5"/>
    <x v="7"/>
    <d v="1899-12-30T08:09:00"/>
    <n v="0.33958333333333335"/>
    <n v="2339"/>
    <s v="Adam Clayton Powell"/>
    <s v="284 Lafayette St, New York, NY"/>
  </r>
  <r>
    <n v="7097830037"/>
    <x v="4"/>
    <n v="21"/>
    <n v="1"/>
    <x v="7"/>
    <d v="1899-12-30T08:08:00"/>
    <n v="0.33888888888888885"/>
    <n v="2339"/>
    <s v="Adam Clayton Powell"/>
    <s v="632 Broadway, New York, NY"/>
  </r>
  <r>
    <n v="7097830025"/>
    <x v="4"/>
    <n v="21"/>
    <n v="1"/>
    <x v="7"/>
    <d v="1899-12-30T08:07:00"/>
    <n v="0.33819444444444446"/>
    <n v="2339"/>
    <s v="Adam Clayton Powell"/>
    <s v="199 Bowery, New York, NY"/>
  </r>
  <r>
    <n v="7097829977"/>
    <x v="4"/>
    <n v="21"/>
    <n v="1"/>
    <x v="7"/>
    <d v="1899-12-30T07:41:00"/>
    <n v="0.32013888888888892"/>
    <n v="2766"/>
    <s v="Broadway"/>
    <s v="32 Prince St, New York, NY"/>
  </r>
  <r>
    <n v="7097829953"/>
    <x v="4"/>
    <n v="10"/>
    <n v="2"/>
    <x v="7"/>
    <d v="1899-12-30T07:18:00"/>
    <n v="0.30416666666666664"/>
    <n v="903"/>
    <s v="Columbus Ave"/>
    <s v="8 E 1st St, New York, NY"/>
  </r>
  <r>
    <n v="7972398665"/>
    <x v="4"/>
    <n v="20"/>
    <n v="2"/>
    <x v="3"/>
    <d v="1899-12-30T11:34:00"/>
    <n v="0.48194444444444445"/>
    <n v="433"/>
    <s v="W 67th St"/>
    <s v="324 Bowery, New York, NY"/>
  </r>
  <r>
    <n v="7972398616"/>
    <x v="4"/>
    <n v="38"/>
    <n v="5"/>
    <x v="3"/>
    <d v="1899-12-30T09:11:00"/>
    <n v="0.38263888888888892"/>
    <n v="140"/>
    <s v="W 69th St"/>
    <s v="120 Mott St, New York, NY"/>
  </r>
  <r>
    <n v="7972398586"/>
    <x v="4"/>
    <n v="38"/>
    <n v="5"/>
    <x v="3"/>
    <d v="1899-12-30T08:45:00"/>
    <n v="0.36458333333333331"/>
    <n v="65"/>
    <s v="E 99th St"/>
    <s v="8 E 1st St, New York, NY"/>
  </r>
  <r>
    <n v="7972398562"/>
    <x v="4"/>
    <n v="38"/>
    <n v="5"/>
    <x v="3"/>
    <d v="1899-12-30T08:42:00"/>
    <n v="0.36249999999999999"/>
    <n v="55"/>
    <s v="E 99th St"/>
    <s v="170 Crosby St, New York, NY"/>
  </r>
  <r>
    <n v="7972398549"/>
    <x v="4"/>
    <n v="21"/>
    <n v="1"/>
    <x v="3"/>
    <d v="1899-12-30T08:37:00"/>
    <n v="0.35902777777777778"/>
    <n v="1250"/>
    <s v="5th Ave"/>
    <s v="250 Mott St, New York, NY"/>
  </r>
  <r>
    <n v="7972398525"/>
    <x v="4"/>
    <n v="38"/>
    <n v="5"/>
    <x v="3"/>
    <d v="1899-12-30T08:24:00"/>
    <n v="0.35000000000000003"/>
    <n v="100"/>
    <s v="E 96th St"/>
    <s v="62 Mott St, New York, NY"/>
  </r>
  <r>
    <n v="7972398495"/>
    <x v="4"/>
    <n v="21"/>
    <n v="1"/>
    <x v="3"/>
    <d v="1899-12-30T08:11:00"/>
    <n v="0.34097222222222223"/>
    <n v="1250"/>
    <s v="Park Ave"/>
    <s v="181 E Houston St, New York, NY"/>
  </r>
  <r>
    <n v="7972398483"/>
    <x v="4"/>
    <n v="21"/>
    <n v="1"/>
    <x v="3"/>
    <d v="1899-12-30T08:10:00"/>
    <n v="0.34027777777777773"/>
    <n v="1250"/>
    <s v="Park Ave"/>
    <s v="165 Chrystie St, New York, NY"/>
  </r>
  <r>
    <n v="7972398471"/>
    <x v="4"/>
    <n v="21"/>
    <n v="1"/>
    <x v="3"/>
    <d v="1899-12-30T08:09:00"/>
    <n v="0.33958333333333335"/>
    <n v="1250"/>
    <s v="Park Ave"/>
    <s v="306 Mott St, New York, NY"/>
  </r>
  <r>
    <n v="7972398446"/>
    <x v="4"/>
    <n v="20"/>
    <n v="2"/>
    <x v="3"/>
    <d v="1899-12-30T07:59:00"/>
    <n v="0.33263888888888887"/>
    <n v="300"/>
    <s v="E 104th St"/>
    <s v="32 Bleecker St, New York, NY"/>
  </r>
  <r>
    <n v="7972398434"/>
    <x v="4"/>
    <n v="21"/>
    <n v="1"/>
    <x v="3"/>
    <d v="1899-12-30T07:51:00"/>
    <n v="0.32708333333333334"/>
    <n v="100"/>
    <s v="E 96th St"/>
    <s v="298 Mulberry St, New York, NY"/>
  </r>
  <r>
    <n v="7972398409"/>
    <x v="4"/>
    <n v="21"/>
    <n v="1"/>
    <x v="3"/>
    <d v="1899-12-30T07:44:00"/>
    <n v="0.32222222222222224"/>
    <n v="1160"/>
    <s v="5th Ave"/>
    <s v="189 Allen St, New York, NY"/>
  </r>
  <r>
    <n v="7972398392"/>
    <x v="4"/>
    <n v="21"/>
    <n v="1"/>
    <x v="3"/>
    <d v="1899-12-30T07:41:00"/>
    <n v="0.32013888888888892"/>
    <n v="1414"/>
    <s v="Madison Ave"/>
    <s v="306 Mott St, New York, NY"/>
  </r>
  <r>
    <n v="7972398367"/>
    <x v="4"/>
    <n v="14"/>
    <n v="2"/>
    <x v="3"/>
    <d v="1899-12-30T07:31:00"/>
    <n v="0.31319444444444444"/>
    <n v="1134"/>
    <s v="Madison Ave"/>
    <s v="9 Great Jones St, New York, NY"/>
  </r>
  <r>
    <n v="7972398355"/>
    <x v="4"/>
    <n v="20"/>
    <n v="2"/>
    <x v="3"/>
    <d v="1899-12-30T07:23:00"/>
    <n v="0.30763888888888891"/>
    <n v="1"/>
    <s v="E 67th St"/>
    <s v="155 Orchard St, New York, NY"/>
  </r>
  <r>
    <n v="7972398331"/>
    <x v="4"/>
    <n v="14"/>
    <n v="2"/>
    <x v="3"/>
    <d v="1899-12-30T07:06:00"/>
    <n v="0.29583333333333334"/>
    <n v="446"/>
    <s v="E 66th St"/>
    <s v="130 Orchard St, New York, NY"/>
  </r>
  <r>
    <n v="7972398290"/>
    <x v="4"/>
    <n v="10"/>
    <n v="2"/>
    <x v="3"/>
    <d v="1899-12-30T06:28:00"/>
    <n v="0.26944444444444443"/>
    <n v="1273"/>
    <s v="1st Ave"/>
    <s v="98 Suffolk St, New York, NY"/>
  </r>
  <r>
    <n v="7981599374"/>
    <x v="4"/>
    <n v="38"/>
    <n v="5"/>
    <x v="1"/>
    <d v="1899-12-30T10:06:00"/>
    <n v="0.42083333333333334"/>
    <n v="152"/>
    <s v="Columbus Ave"/>
    <s v="141 Mott St, New York, NY"/>
  </r>
  <r>
    <n v="7981599362"/>
    <x v="4"/>
    <n v="40"/>
    <n v="2"/>
    <x v="1"/>
    <d v="1899-12-30T09:59:00"/>
    <n v="0.41597222222222219"/>
    <n v="182"/>
    <s v="Columbus Ave"/>
    <s v="202 Mott St, New York, NY"/>
  </r>
  <r>
    <n v="7981599295"/>
    <x v="4"/>
    <n v="38"/>
    <n v="5"/>
    <x v="1"/>
    <d v="1899-12-30T08:59:00"/>
    <n v="0.3743055555555555"/>
    <n v="2876"/>
    <s v="Broadway"/>
    <s v="122 Norfolk St, New York, NY"/>
  </r>
  <r>
    <n v="7981599258"/>
    <x v="4"/>
    <n v="21"/>
    <n v="1"/>
    <x v="1"/>
    <d v="1899-12-30T08:44:00"/>
    <n v="0.36388888888888887"/>
    <n v="432"/>
    <s v="Amsterdam Ave"/>
    <s v="268 Mulberry St, New York, NY"/>
  </r>
  <r>
    <n v="7981599234"/>
    <x v="4"/>
    <n v="21"/>
    <n v="1"/>
    <x v="1"/>
    <d v="1899-12-30T08:40:00"/>
    <n v="0.3611111111111111"/>
    <n v="407"/>
    <s v="Amsterdam Ave"/>
    <s v="183 Chrystie St, New York, NY"/>
  </r>
  <r>
    <n v="7981599222"/>
    <x v="4"/>
    <n v="21"/>
    <n v="1"/>
    <x v="1"/>
    <d v="1899-12-30T08:36:00"/>
    <n v="0.35833333333333334"/>
    <n v="353"/>
    <s v="Amsterdam Ave"/>
    <s v="165 Ludlow St, New York, NY"/>
  </r>
  <r>
    <n v="7981599209"/>
    <x v="4"/>
    <n v="21"/>
    <n v="1"/>
    <x v="1"/>
    <d v="1899-12-30T08:21:00"/>
    <n v="0.34791666666666665"/>
    <n v="2165"/>
    <s v="Broadway"/>
    <s v="69 Prince St, New York, NY"/>
  </r>
  <r>
    <n v="7981599167"/>
    <x v="4"/>
    <n v="21"/>
    <n v="1"/>
    <x v="1"/>
    <d v="1899-12-30T08:11:00"/>
    <n v="0.34097222222222223"/>
    <n v="2611"/>
    <s v="Broadway"/>
    <s v="29 E 10th St, New York, NY"/>
  </r>
  <r>
    <n v="7981599131"/>
    <x v="4"/>
    <n v="19"/>
    <n v="2"/>
    <x v="1"/>
    <d v="1899-12-30T07:56:00"/>
    <n v="0.33055555555555555"/>
    <n v="2831"/>
    <s v="Broadway"/>
    <s v="8 Washington Pl, New York, NY"/>
  </r>
  <r>
    <n v="7981599040"/>
    <x v="4"/>
    <n v="84"/>
    <n v="5"/>
    <x v="1"/>
    <d v="1899-12-30T06:38:00"/>
    <n v="0.27638888888888885"/>
    <n v="2840"/>
    <s v="Broadway"/>
    <s v="64 Bleecker St, New York, NY"/>
  </r>
  <r>
    <n v="7981599489"/>
    <x v="4"/>
    <n v="38"/>
    <n v="5"/>
    <x v="1"/>
    <d v="1899-12-30T11:55:00"/>
    <n v="0.49652777777777773"/>
    <n v="2273"/>
    <s v="Broadway"/>
    <s v="163 Chrystie St, New York, NY"/>
  </r>
  <r>
    <n v="7981599430"/>
    <x v="4"/>
    <n v="19"/>
    <n v="2"/>
    <x v="1"/>
    <d v="1899-12-30T10:46:00"/>
    <n v="0.44861111111111113"/>
    <n v="3025"/>
    <s v="Broadway"/>
    <s v="306 Mott St, New York, NY"/>
  </r>
  <r>
    <n v="7981599428"/>
    <x v="4"/>
    <n v="19"/>
    <n v="2"/>
    <x v="1"/>
    <d v="1899-12-30T10:44:00"/>
    <n v="0.44722222222222219"/>
    <n v="3025"/>
    <s v="Broadway"/>
    <s v="154 Rivington St, New York, NY"/>
  </r>
  <r>
    <n v="7930740663"/>
    <x v="4"/>
    <n v="68"/>
    <n v="2"/>
    <x v="8"/>
    <d v="1899-12-30T13:43:00"/>
    <n v="0.57152777777777775"/>
    <m/>
    <s v="Broome and Ludlow Lo"/>
    <s v="383 Lafayette St, New York, NY"/>
  </r>
  <r>
    <n v="7930740640"/>
    <x v="4"/>
    <n v="37"/>
    <n v="4"/>
    <x v="8"/>
    <d v="1899-12-30T13:13:00"/>
    <n v="0.55069444444444449"/>
    <n v="57"/>
    <s v="5th Ave"/>
    <s v="29 2nd Ave, New York, NY"/>
  </r>
  <r>
    <n v="7930740614"/>
    <x v="4"/>
    <n v="20"/>
    <n v="2"/>
    <x v="8"/>
    <d v="1899-12-30T11:37:00"/>
    <n v="0.48402777777777778"/>
    <n v="11"/>
    <s v="5th Ave"/>
    <s v="636 Broadway, New York, NY"/>
  </r>
  <r>
    <n v="7930740602"/>
    <x v="4"/>
    <n v="82"/>
    <n v="5"/>
    <x v="8"/>
    <d v="1899-12-30T11:36:00"/>
    <n v="0.48333333333333334"/>
    <n v="11"/>
    <s v="5th Ave"/>
    <s v="208 Mercer St, New York, NY"/>
  </r>
  <r>
    <n v="7930740596"/>
    <x v="4"/>
    <n v="14"/>
    <n v="2"/>
    <x v="8"/>
    <d v="1899-12-30T11:29:00"/>
    <n v="0.47847222222222219"/>
    <n v="412"/>
    <s v="6th Ave"/>
    <s v=" Broome and Ludlow Lo, New York, NY"/>
  </r>
  <r>
    <n v="7930740572"/>
    <x v="4"/>
    <n v="71"/>
    <n v="5"/>
    <x v="8"/>
    <d v="1899-12-30T11:16:00"/>
    <n v="0.4694444444444445"/>
    <n v="78"/>
    <s v="W 12th St"/>
    <s v="41 Bond St, New York, NY"/>
  </r>
  <r>
    <n v="7930740560"/>
    <x v="4"/>
    <n v="20"/>
    <n v="2"/>
    <x v="8"/>
    <d v="1899-12-30T11:15:00"/>
    <n v="0.46875"/>
    <n v="71"/>
    <s v="W 12th St"/>
    <s v="303 Bowery, New York, NY"/>
  </r>
  <r>
    <n v="7930740559"/>
    <x v="4"/>
    <n v="20"/>
    <n v="2"/>
    <x v="8"/>
    <d v="1899-12-30T11:14:00"/>
    <n v="0.4680555555555555"/>
    <n v="66"/>
    <s v="W 12th St"/>
    <s v="50 Bond St, New York, NY"/>
  </r>
  <r>
    <n v="7930740523"/>
    <x v="4"/>
    <n v="53"/>
    <n v="3"/>
    <x v="8"/>
    <d v="1899-12-30T10:52:00"/>
    <n v="0.45277777777777778"/>
    <n v="51"/>
    <s v="5th Ave"/>
    <s v="116 Mott St, New York, NY"/>
  </r>
  <r>
    <n v="7930740468"/>
    <x v="4"/>
    <n v="46"/>
    <n v="3"/>
    <x v="8"/>
    <d v="1899-12-30T09:59:00"/>
    <n v="0.41597222222222219"/>
    <n v="156"/>
    <s v="E 2nd St"/>
    <s v="16 Cooper Sq, New York, NY"/>
  </r>
  <r>
    <n v="7930740420"/>
    <x v="4"/>
    <n v="20"/>
    <n v="2"/>
    <x v="8"/>
    <d v="1899-12-30T08:45:00"/>
    <n v="0.36458333333333331"/>
    <n v="130"/>
    <s v="Beekman St"/>
    <s v="138 Ludlow St, New York, NY"/>
  </r>
  <r>
    <n v="7930740390"/>
    <x v="4"/>
    <n v="53"/>
    <n v="3"/>
    <x v="8"/>
    <d v="1899-12-30T08:24:00"/>
    <n v="0.35000000000000003"/>
    <s v="291-295"/>
    <s v="Cherry St"/>
    <s v="153 Rivington St, New York, NY"/>
  </r>
  <r>
    <n v="7930740353"/>
    <x v="4"/>
    <n v="21"/>
    <n v="1"/>
    <x v="8"/>
    <d v="1899-12-30T08:08:00"/>
    <n v="0.33888888888888885"/>
    <n v="563"/>
    <s v="Grand St"/>
    <s v="165 Chrystie St, New York, NY"/>
  </r>
  <r>
    <n v="7349486091"/>
    <x v="4"/>
    <n v="14"/>
    <n v="2"/>
    <x v="5"/>
    <d v="1899-12-30T15:10:00"/>
    <n v="0.63194444444444442"/>
    <n v="140"/>
    <s v="E 55th St"/>
    <s v="670 Broadway, New York, NY"/>
  </r>
  <r>
    <n v="7349486066"/>
    <x v="4"/>
    <n v="46"/>
    <n v="3"/>
    <x v="5"/>
    <d v="1899-12-30T14:53:00"/>
    <n v="0.62013888888888891"/>
    <n v="20"/>
    <s v="Beekman Pl"/>
    <s v="11 Rivington St, New York, NY"/>
  </r>
  <r>
    <n v="7349486029"/>
    <x v="4"/>
    <n v="69"/>
    <n v="5"/>
    <x v="5"/>
    <d v="1899-12-30T14:15:00"/>
    <n v="0.59375"/>
    <n v="149"/>
    <s v="E 39th St"/>
    <s v="180 Bowery, New York, NY"/>
  </r>
  <r>
    <n v="7349485979"/>
    <x v="4"/>
    <n v="64"/>
    <n v="2"/>
    <x v="5"/>
    <d v="1899-12-30T13:04:00"/>
    <n v="0.5444444444444444"/>
    <n v="408"/>
    <s v="E 50th St"/>
    <s v="380 Broome St, New York, NY"/>
  </r>
  <r>
    <n v="7349485931"/>
    <x v="4"/>
    <n v="14"/>
    <n v="2"/>
    <x v="5"/>
    <d v="1899-12-30T12:24:00"/>
    <n v="0.51666666666666672"/>
    <n v="4"/>
    <s v="Sutton Pl"/>
    <s v="270 Lafayette St, New York, NY"/>
  </r>
  <r>
    <n v="7349485890"/>
    <x v="4"/>
    <n v="84"/>
    <n v="5"/>
    <x v="5"/>
    <d v="1899-12-30T11:39:00"/>
    <n v="0.48541666666666666"/>
    <n v="425"/>
    <s v="Park Ave"/>
    <s v="178 Bowery, New York, NY"/>
  </r>
  <r>
    <n v="7349485888"/>
    <x v="4"/>
    <n v="47"/>
    <n v="3"/>
    <x v="5"/>
    <d v="1899-12-30T11:37:00"/>
    <n v="0.48402777777777778"/>
    <n v="425"/>
    <s v="Park Ave"/>
    <s v="235 Bowery, New York, NY"/>
  </r>
  <r>
    <n v="7349485839"/>
    <x v="4"/>
    <n v="71"/>
    <n v="5"/>
    <x v="5"/>
    <d v="1899-12-30T10:46:00"/>
    <n v="0.44861111111111113"/>
    <n v="216"/>
    <s v="E 45th St"/>
    <s v="128 Mott St, New York, NY"/>
  </r>
  <r>
    <n v="7349485803"/>
    <x v="4"/>
    <n v="14"/>
    <n v="2"/>
    <x v="5"/>
    <d v="1899-12-30T10:16:00"/>
    <n v="0.42777777777777781"/>
    <n v="120"/>
    <s v="E 50th St"/>
    <s v="164 Crosby St, New York, NY"/>
  </r>
  <r>
    <n v="7349485761"/>
    <x v="4"/>
    <n v="47"/>
    <n v="3"/>
    <x v="5"/>
    <d v="1899-12-30T09:44:00"/>
    <n v="0.4055555555555555"/>
    <n v="245"/>
    <s v="E 54th St"/>
    <s v="226-228 Bowery, New York, NY"/>
  </r>
  <r>
    <n v="7349485750"/>
    <x v="4"/>
    <n v="71"/>
    <n v="5"/>
    <x v="5"/>
    <d v="1899-12-30T09:36:00"/>
    <n v="0.39999999999999997"/>
    <n v="400"/>
    <s v="E 56th St"/>
    <s v="308 Elizabeth St, New York, NY"/>
  </r>
  <r>
    <n v="7349485748"/>
    <x v="4"/>
    <n v="70"/>
    <n v="5"/>
    <x v="5"/>
    <d v="1899-12-30T09:35:00"/>
    <n v="0.39930555555555558"/>
    <n v="400"/>
    <s v="E 56th St"/>
    <s v="14 Washington Pl, New York, NY"/>
  </r>
  <r>
    <n v="7349485670"/>
    <x v="4"/>
    <n v="14"/>
    <n v="2"/>
    <x v="5"/>
    <d v="1899-12-30T08:56:00"/>
    <n v="0.37222222222222223"/>
    <n v="405"/>
    <s v="E 60th St"/>
    <s v="23 2nd Ave, New York, NY"/>
  </r>
  <r>
    <n v="7349485669"/>
    <x v="4"/>
    <n v="31"/>
    <n v="2"/>
    <x v="5"/>
    <d v="1899-12-30T08:47:00"/>
    <n v="0.3659722222222222"/>
    <n v="239"/>
    <s v="E 58th St"/>
    <s v="122 Norfolk St, New York, NY"/>
  </r>
  <r>
    <n v="7349485645"/>
    <x v="4"/>
    <n v="14"/>
    <n v="2"/>
    <x v="5"/>
    <d v="1899-12-30T08:39:00"/>
    <n v="0.36041666666666666"/>
    <n v="50"/>
    <s v="E 57th St"/>
    <s v="302 Bowery, New York, NY"/>
  </r>
  <r>
    <n v="7333874655"/>
    <x v="4"/>
    <n v="38"/>
    <n v="5"/>
    <x v="6"/>
    <d v="1899-12-30T08:59:00"/>
    <n v="0.3743055555555555"/>
    <n v="2807"/>
    <s v="Broadway"/>
    <s v="436 Lafayette St, New York, NY"/>
  </r>
  <r>
    <n v="7333874643"/>
    <x v="4"/>
    <n v="38"/>
    <n v="5"/>
    <x v="6"/>
    <d v="1899-12-30T08:51:00"/>
    <n v="0.36874999999999997"/>
    <n v="2745"/>
    <s v="Broadway"/>
    <s v="142 Delancey St, New York, NY"/>
  </r>
  <r>
    <n v="7333875003"/>
    <x v="4"/>
    <n v="17"/>
    <n v="2"/>
    <x v="6"/>
    <d v="1899-12-30T13:38:00"/>
    <n v="0.56805555555555554"/>
    <n v="34"/>
    <s v="Morningside Dr"/>
    <s v="11 Rivington St, New York, NY"/>
  </r>
  <r>
    <n v="7333874990"/>
    <x v="4"/>
    <n v="17"/>
    <n v="2"/>
    <x v="6"/>
    <d v="1899-12-30T13:35:00"/>
    <n v="0.56597222222222221"/>
    <n v="34"/>
    <s v="Morningside Dr"/>
    <s v="166 Crosby St, New York, NY"/>
  </r>
  <r>
    <n v="7333874965"/>
    <x v="4"/>
    <n v="20"/>
    <n v="2"/>
    <x v="6"/>
    <d v="1899-12-30T13:13:00"/>
    <n v="0.55069444444444449"/>
    <n v="302"/>
    <s v="W 124th St"/>
    <s v="8 Spring St, New York, NY"/>
  </r>
  <r>
    <n v="7333874953"/>
    <x v="4"/>
    <n v="20"/>
    <n v="2"/>
    <x v="6"/>
    <d v="1899-12-30T13:13:00"/>
    <n v="0.55069444444444449"/>
    <n v="302"/>
    <s v="W 124th St"/>
    <s v="50 Bond St, New York, NY"/>
  </r>
  <r>
    <n v="7333874930"/>
    <x v="4"/>
    <n v="19"/>
    <n v="2"/>
    <x v="6"/>
    <d v="1899-12-30T13:02:00"/>
    <n v="0.54305555555555551"/>
    <n v="257"/>
    <s v="W 116th St"/>
    <s v="174 Forsyth St, New York, NY"/>
  </r>
  <r>
    <n v="7333874928"/>
    <x v="4"/>
    <n v="19"/>
    <n v="2"/>
    <x v="6"/>
    <d v="1899-12-30T13:01:00"/>
    <n v="0.54236111111111118"/>
    <n v="257"/>
    <s v="W 116th St"/>
    <s v="1 Rivington St, New York, NY"/>
  </r>
  <r>
    <n v="7333874916"/>
    <x v="4"/>
    <n v="38"/>
    <n v="5"/>
    <x v="6"/>
    <d v="1899-12-30T12:27:00"/>
    <n v="0.51874999999999993"/>
    <n v="3903"/>
    <s v="Broadway"/>
    <s v="4 Rivington St, New York, NY"/>
  </r>
  <r>
    <n v="7333874898"/>
    <x v="4"/>
    <n v="20"/>
    <n v="2"/>
    <x v="6"/>
    <d v="1899-12-30T12:15:00"/>
    <n v="0.51041666666666663"/>
    <n v="427"/>
    <s v="Fort Washington Ave"/>
    <s v="205 Mott St, New York, NY"/>
  </r>
  <r>
    <n v="7333874874"/>
    <x v="4"/>
    <n v="38"/>
    <n v="5"/>
    <x v="6"/>
    <d v="1899-12-30T11:55:00"/>
    <n v="0.49652777777777773"/>
    <n v="610"/>
    <s v="W 185th St"/>
    <s v="87 E Houston St, New York, NY"/>
  </r>
  <r>
    <n v="7333874862"/>
    <x v="4"/>
    <n v="16"/>
    <n v="2"/>
    <x v="6"/>
    <d v="1899-12-30T11:52:00"/>
    <n v="0.49444444444444446"/>
    <n v="610"/>
    <s v="W 185th St"/>
    <s v="177 Chrystie St, New York, NY"/>
  </r>
  <r>
    <n v="7333874801"/>
    <x v="4"/>
    <n v="19"/>
    <n v="2"/>
    <x v="6"/>
    <d v="1899-12-30T11:05:00"/>
    <n v="0.46180555555555558"/>
    <n v="575"/>
    <s v="W 155th St"/>
    <s v="39 E 1st St, New York, NY"/>
  </r>
  <r>
    <n v="7333874795"/>
    <x v="4"/>
    <n v="46"/>
    <n v="3"/>
    <x v="6"/>
    <d v="1899-12-30T10:54:00"/>
    <n v="0.45416666666666666"/>
    <n v="3649"/>
    <s v="Broadway"/>
    <s v="670 Broadway, New York, NY"/>
  </r>
  <r>
    <n v="7333874783"/>
    <x v="4"/>
    <n v="14"/>
    <n v="2"/>
    <x v="6"/>
    <d v="1899-12-30T10:51:00"/>
    <n v="0.45208333333333334"/>
    <n v="3641"/>
    <s v="Broadway"/>
    <s v="151 E Houston St, New York, NY"/>
  </r>
  <r>
    <n v="7333874771"/>
    <x v="4"/>
    <n v="38"/>
    <n v="5"/>
    <x v="6"/>
    <d v="1899-12-30T10:44:00"/>
    <n v="0.44722222222222219"/>
    <n v="3574"/>
    <s v="Broadway"/>
    <s v="680 Broadway, New York, NY"/>
  </r>
  <r>
    <n v="7333874722"/>
    <x v="4"/>
    <n v="14"/>
    <n v="2"/>
    <x v="6"/>
    <d v="1899-12-30T10:09:00"/>
    <n v="0.42291666666666666"/>
    <n v="642"/>
    <s v="W 132nd St"/>
    <s v="97 Rivington St, New York, NY"/>
  </r>
  <r>
    <n v="7333874710"/>
    <x v="4"/>
    <n v="38"/>
    <n v="5"/>
    <x v="6"/>
    <d v="1899-12-30T09:41:00"/>
    <n v="0.40347222222222223"/>
    <n v="545"/>
    <s v="W 125th St"/>
    <s v="15 Rivington St, New York, NY"/>
  </r>
  <r>
    <n v="7333874692"/>
    <x v="4"/>
    <n v="38"/>
    <n v="5"/>
    <x v="6"/>
    <d v="1899-12-30T09:29:00"/>
    <n v="0.39513888888888887"/>
    <n v="1255"/>
    <s v="Amsterdam Ave"/>
    <s v="166 Elizabeth St, New York, NY"/>
  </r>
  <r>
    <n v="7297484908"/>
    <x v="4"/>
    <n v="46"/>
    <n v="3"/>
    <x v="4"/>
    <d v="1899-12-30T12:35:00"/>
    <n v="0.52430555555555558"/>
    <n v="1534"/>
    <s v="3rd Ave"/>
    <s v="41 Crosby St, New York, NY"/>
  </r>
  <r>
    <n v="7297484880"/>
    <x v="4"/>
    <n v="20"/>
    <n v="2"/>
    <x v="4"/>
    <d v="1899-12-30T12:05:00"/>
    <n v="0.50347222222222221"/>
    <n v="158"/>
    <s v="E 92nd St"/>
    <s v="147 Essex St, New York, NY"/>
  </r>
  <r>
    <n v="7297484854"/>
    <x v="4"/>
    <n v="37"/>
    <n v="4"/>
    <x v="4"/>
    <d v="1899-12-30T11:51:00"/>
    <n v="0.49374999999999997"/>
    <n v="1830"/>
    <s v="1st Ave"/>
    <s v="11 E 1st St, New York, NY"/>
  </r>
  <r>
    <n v="7297484830"/>
    <x v="4"/>
    <n v="16"/>
    <n v="2"/>
    <x v="4"/>
    <d v="1899-12-30T11:39:00"/>
    <n v="0.48541666666666666"/>
    <n v="425"/>
    <s v="E 63rd St"/>
    <s v="14 Washington Pl, New York, NY"/>
  </r>
  <r>
    <n v="7297484829"/>
    <x v="4"/>
    <n v="14"/>
    <n v="2"/>
    <x v="4"/>
    <d v="1899-12-30T10:44:00"/>
    <n v="0.44722222222222219"/>
    <n v="430"/>
    <s v="E 67th St"/>
    <s v="153 Essex St, New York, NY"/>
  </r>
  <r>
    <n v="7297484817"/>
    <x v="4"/>
    <n v="20"/>
    <n v="2"/>
    <x v="4"/>
    <d v="1899-12-30T10:39:00"/>
    <n v="0.44375000000000003"/>
    <n v="530"/>
    <s v="E 76th St"/>
    <s v="30 E 10th St, New York, NY"/>
  </r>
  <r>
    <n v="7297484787"/>
    <x v="4"/>
    <n v="10"/>
    <n v="2"/>
    <x v="4"/>
    <d v="1899-12-30T10:02:00"/>
    <n v="0.41805555555555557"/>
    <n v="1437"/>
    <s v="1st Ave"/>
    <s v="14 Washington Pl, New York, NY"/>
  </r>
  <r>
    <n v="7297484775"/>
    <x v="4"/>
    <n v="38"/>
    <n v="5"/>
    <x v="4"/>
    <d v="1899-12-30T09:54:00"/>
    <n v="0.41250000000000003"/>
    <n v="155"/>
    <s v="E 70th St"/>
    <s v="1 W 3rd St, New York, NY"/>
  </r>
  <r>
    <n v="7297484738"/>
    <x v="4"/>
    <n v="38"/>
    <n v="5"/>
    <x v="4"/>
    <d v="1899-12-30T09:24:00"/>
    <n v="0.39166666666666666"/>
    <n v="20"/>
    <s v="E 69th St"/>
    <s v="43 W 9th St, New York, NY"/>
  </r>
  <r>
    <n v="7297484714"/>
    <x v="4"/>
    <n v="38"/>
    <n v="5"/>
    <x v="4"/>
    <d v="1899-12-30T09:12:00"/>
    <n v="0.3833333333333333"/>
    <n v="1201"/>
    <s v="Lexington Ave"/>
    <s v="56 Bleecker St, New York, NY"/>
  </r>
  <r>
    <n v="7297484672"/>
    <x v="4"/>
    <n v="38"/>
    <n v="5"/>
    <x v="4"/>
    <d v="1899-12-30T08:42:00"/>
    <n v="0.36249999999999999"/>
    <n v="108"/>
    <s v="E 116th St"/>
    <s v="4 Rivington St, New York, NY"/>
  </r>
  <r>
    <n v="7297484660"/>
    <x v="4"/>
    <n v="38"/>
    <n v="5"/>
    <x v="4"/>
    <d v="1899-12-30T08:40:00"/>
    <n v="0.3611111111111111"/>
    <n v="102"/>
    <s v="E 116th St"/>
    <s v="229 Chrystie St, New York, NY"/>
  </r>
  <r>
    <n v="7297484659"/>
    <x v="4"/>
    <n v="21"/>
    <n v="1"/>
    <x v="4"/>
    <d v="1899-12-30T08:38:00"/>
    <n v="0.35972222222222222"/>
    <n v="1714"/>
    <s v="Madison Ave"/>
    <s v="293 Lafayette St, New York, NY"/>
  </r>
  <r>
    <n v="7297484647"/>
    <x v="4"/>
    <n v="21"/>
    <n v="1"/>
    <x v="4"/>
    <d v="1899-12-30T08:37:00"/>
    <n v="0.35902777777777778"/>
    <n v="1634"/>
    <s v="Madison Ave"/>
    <s v="676 Broadway, New York, NY"/>
  </r>
  <r>
    <n v="7297484635"/>
    <x v="4"/>
    <n v="21"/>
    <n v="1"/>
    <x v="4"/>
    <d v="1899-12-30T08:36:00"/>
    <n v="0.35833333333333334"/>
    <n v="1636"/>
    <s v="Madison Ave"/>
    <s v="26 E 8th St, New York, NY"/>
  </r>
  <r>
    <n v="7297484623"/>
    <x v="4"/>
    <n v="21"/>
    <n v="1"/>
    <x v="4"/>
    <d v="1899-12-30T08:13:00"/>
    <n v="0.34236111111111112"/>
    <n v="1470"/>
    <s v="Madison Ave"/>
    <s v="290 Mulberry St, New York, NY"/>
  </r>
  <r>
    <n v="7297484593"/>
    <x v="4"/>
    <n v="21"/>
    <n v="1"/>
    <x v="4"/>
    <d v="1899-12-30T08:07:00"/>
    <n v="0.33819444444444446"/>
    <n v="55"/>
    <s v="E 99th St"/>
    <s v="177 Chrystie St, New York, NY"/>
  </r>
  <r>
    <n v="7297484556"/>
    <x v="4"/>
    <n v="71"/>
    <n v="5"/>
    <x v="4"/>
    <d v="1899-12-30T07:42:00"/>
    <n v="0.32083333333333336"/>
    <n v="1479"/>
    <s v="3rd Ave"/>
    <s v="176 Delancey St, New York, NY"/>
  </r>
  <r>
    <n v="7297484544"/>
    <x v="4"/>
    <n v="21"/>
    <n v="1"/>
    <x v="4"/>
    <d v="1899-12-30T07:41:00"/>
    <n v="0.32013888888888892"/>
    <n v="1479"/>
    <s v="3rd Ave"/>
    <s v="181 Chrystie St, New York, NY"/>
  </r>
  <r>
    <n v="7297484520"/>
    <x v="4"/>
    <n v="21"/>
    <n v="1"/>
    <x v="4"/>
    <d v="1899-12-30T07:39:00"/>
    <n v="0.31875000000000003"/>
    <n v="1460"/>
    <s v="3rd Ave"/>
    <s v="268 Mulberry St, New York, NY"/>
  </r>
  <r>
    <n v="7297484519"/>
    <x v="4"/>
    <n v="21"/>
    <n v="1"/>
    <x v="4"/>
    <d v="1899-12-30T07:38:00"/>
    <n v="0.31805555555555554"/>
    <n v="1438"/>
    <s v="3rd Ave"/>
    <s v="179 E Houston St, New York, NY"/>
  </r>
  <r>
    <n v="7297484490"/>
    <x v="4"/>
    <n v="21"/>
    <n v="1"/>
    <x v="4"/>
    <d v="1899-12-30T07:36:00"/>
    <n v="0.31666666666666665"/>
    <n v="1396"/>
    <s v="3rd Ave"/>
    <s v="24 Bond St, New York, NY"/>
  </r>
  <r>
    <n v="7297484489"/>
    <x v="4"/>
    <n v="14"/>
    <n v="2"/>
    <x v="4"/>
    <d v="1899-12-30T07:20:00"/>
    <n v="0.30555555555555552"/>
    <n v="230"/>
    <s v="E 92nd St"/>
    <s v="1 Great Jones St, New York, NY"/>
  </r>
  <r>
    <n v="7297484430"/>
    <x v="4"/>
    <n v="14"/>
    <n v="2"/>
    <x v="4"/>
    <d v="1899-12-30T06:45:00"/>
    <n v="0.28125"/>
    <n v="417"/>
    <s v="E 67th St"/>
    <s v="222 Bowery, New York, NY"/>
  </r>
  <r>
    <n v="7297484428"/>
    <x v="4"/>
    <n v="20"/>
    <n v="2"/>
    <x v="4"/>
    <d v="1899-12-30T06:41:00"/>
    <n v="0.27847222222222223"/>
    <n v="423"/>
    <s v="E 70th St"/>
    <s v="318 Lafayette St, New York, NY"/>
  </r>
  <r>
    <n v="7297484416"/>
    <x v="4"/>
    <n v="14"/>
    <n v="2"/>
    <x v="4"/>
    <d v="1899-12-30T06:33:00"/>
    <n v="0.27291666666666664"/>
    <n v="523"/>
    <s v="E 72nd St"/>
    <s v="55 Bond St, New York, NY"/>
  </r>
  <r>
    <n v="7297484404"/>
    <x v="4"/>
    <n v="14"/>
    <n v="2"/>
    <x v="4"/>
    <d v="1899-12-30T06:32:00"/>
    <n v="0.2722222222222222"/>
    <n v="523"/>
    <s v="E 72nd St"/>
    <s v="24 Spring St, New York, NY"/>
  </r>
  <r>
    <n v="7297484398"/>
    <x v="4"/>
    <n v="14"/>
    <n v="2"/>
    <x v="4"/>
    <d v="1899-12-30T06:23:00"/>
    <n v="0.26597222222222222"/>
    <n v="225"/>
    <s v="E 93rd St"/>
    <s v="264 Bowery, New York, NY"/>
  </r>
  <r>
    <n v="7097830414"/>
    <x v="4"/>
    <n v="37"/>
    <n v="4"/>
    <x v="7"/>
    <d v="1899-12-30T11:30:00"/>
    <n v="0.47916666666666669"/>
    <n v="490"/>
    <s v="Lenox Ave"/>
    <s v="68 Mott St, New York, NY"/>
  </r>
  <r>
    <n v="7097830372"/>
    <x v="4"/>
    <n v="38"/>
    <n v="5"/>
    <x v="7"/>
    <d v="1899-12-30T09:20:00"/>
    <n v="0.3888888888888889"/>
    <n v="2196"/>
    <s v="5th Ave"/>
    <s v="202 Mott St, New York, NY"/>
  </r>
  <r>
    <n v="7097830360"/>
    <x v="4"/>
    <n v="38"/>
    <n v="5"/>
    <x v="7"/>
    <d v="1899-12-30T09:16:00"/>
    <n v="0.38611111111111113"/>
    <n v="40"/>
    <s v="W 135th St"/>
    <s v="149 Essex St, New York, NY"/>
  </r>
  <r>
    <n v="7097830359"/>
    <x v="4"/>
    <n v="38"/>
    <n v="5"/>
    <x v="7"/>
    <d v="1899-12-30T09:14:00"/>
    <n v="0.38472222222222219"/>
    <n v="523"/>
    <s v="Lenox Ave"/>
    <s v="1 W 3rd St, New York, NY"/>
  </r>
  <r>
    <n v="7097830347"/>
    <x v="4"/>
    <n v="46"/>
    <n v="3"/>
    <x v="7"/>
    <d v="1899-12-30T09:13:00"/>
    <n v="0.3840277777777778"/>
    <n v="523"/>
    <s v="Lenox Ave"/>
    <s v="68 Bleecker St, New York, NY"/>
  </r>
  <r>
    <n v="7097830323"/>
    <x v="4"/>
    <n v="38"/>
    <n v="5"/>
    <x v="7"/>
    <d v="1899-12-30T09:10:00"/>
    <n v="0.38194444444444442"/>
    <n v="537"/>
    <s v="Lenox Ave"/>
    <s v="6 Rivington St, New York, NY"/>
  </r>
  <r>
    <n v="7097830300"/>
    <x v="4"/>
    <n v="19"/>
    <n v="2"/>
    <x v="7"/>
    <d v="1899-12-30T08:49:00"/>
    <n v="0.36736111111111108"/>
    <n v="367"/>
    <s v="Lenox Ave"/>
    <s v="334 Bowery, New York, NY"/>
  </r>
  <r>
    <n v="7097830293"/>
    <x v="4"/>
    <n v="71"/>
    <n v="5"/>
    <x v="7"/>
    <d v="1899-12-30T08:46:00"/>
    <n v="0.36527777777777781"/>
    <n v="449"/>
    <s v="Lenox Ave"/>
    <s v="104 Rivington St, New York, NY"/>
  </r>
  <r>
    <n v="7097830268"/>
    <x v="4"/>
    <n v="21"/>
    <n v="1"/>
    <x v="7"/>
    <d v="1899-12-30T08:39:00"/>
    <n v="0.36041666666666666"/>
    <n v="549"/>
    <s v="Adam Clayton Powell"/>
    <s v="318 Lafayette St, New York, NY"/>
  </r>
  <r>
    <n v="7097830244"/>
    <x v="4"/>
    <n v="21"/>
    <n v="1"/>
    <x v="7"/>
    <d v="1899-12-30T08:34:00"/>
    <n v="0.35694444444444445"/>
    <n v="2454"/>
    <s v="Adam Clayton Powell"/>
    <s v="178-88 Mercer St, New York, NY"/>
  </r>
  <r>
    <n v="7097830207"/>
    <x v="4"/>
    <n v="21"/>
    <n v="1"/>
    <x v="7"/>
    <d v="1899-12-30T08:30:00"/>
    <n v="0.35416666666666669"/>
    <n v="2484"/>
    <s v="Adam Clayton Powell"/>
    <s v="159 Crosby St, New York, NY"/>
  </r>
  <r>
    <n v="7097830189"/>
    <x v="4"/>
    <n v="21"/>
    <n v="1"/>
    <x v="7"/>
    <d v="1899-12-30T08:26:00"/>
    <n v="0.35138888888888892"/>
    <n v="2283"/>
    <s v="Adam Clayton Powell"/>
    <s v="191 Chrystie St, New York, NY"/>
  </r>
  <r>
    <n v="7097830177"/>
    <x v="4"/>
    <n v="21"/>
    <n v="1"/>
    <x v="7"/>
    <d v="1899-12-30T08:24:00"/>
    <n v="0.35000000000000003"/>
    <n v="2289"/>
    <s v="Adam Clayton Powell"/>
    <s v="8 E 1st St, New York, NY"/>
  </r>
  <r>
    <n v="7097830165"/>
    <x v="4"/>
    <n v="21"/>
    <n v="1"/>
    <x v="7"/>
    <d v="1899-12-30T08:22:00"/>
    <n v="0.34861111111111115"/>
    <n v="2308"/>
    <s v="Adam Clayton Powell"/>
    <s v="143 Ludlow St, New York, NY"/>
  </r>
  <r>
    <n v="7097830141"/>
    <x v="4"/>
    <n v="21"/>
    <n v="1"/>
    <x v="7"/>
    <d v="1899-12-30T08:20:00"/>
    <n v="0.34722222222222227"/>
    <n v="2330"/>
    <s v="Adam Clayton Powell"/>
    <s v="51 University Pl, New York, NY"/>
  </r>
  <r>
    <n v="7097830128"/>
    <x v="4"/>
    <n v="21"/>
    <n v="1"/>
    <x v="7"/>
    <d v="1899-12-30T08:17:00"/>
    <n v="0.34513888888888888"/>
    <n v="2368"/>
    <s v="Adam Clayton Powell"/>
    <s v="180 Bowery, New York, NY"/>
  </r>
  <r>
    <n v="7097830116"/>
    <x v="4"/>
    <n v="21"/>
    <n v="1"/>
    <x v="7"/>
    <d v="1899-12-30T08:16:00"/>
    <n v="0.3444444444444445"/>
    <n v="2373"/>
    <s v="Adam Clayton Powell"/>
    <s v="11 Rivington St, New York, NY"/>
  </r>
  <r>
    <n v="7097830098"/>
    <x v="4"/>
    <n v="21"/>
    <n v="1"/>
    <x v="7"/>
    <d v="1899-12-30T08:14:00"/>
    <n v="0.3430555555555555"/>
    <n v="2350"/>
    <s v="Adam Clayton Powell"/>
    <s v="143 Orchard St, New York, NY"/>
  </r>
  <r>
    <n v="7097830086"/>
    <x v="4"/>
    <n v="21"/>
    <n v="1"/>
    <x v="7"/>
    <d v="1899-12-30T08:13:00"/>
    <n v="0.34236111111111112"/>
    <n v="2321"/>
    <s v="Adam Clayton Powell"/>
    <s v="217 Bowery, New York, NY"/>
  </r>
  <r>
    <n v="7097830062"/>
    <x v="4"/>
    <n v="21"/>
    <n v="1"/>
    <x v="7"/>
    <d v="1899-12-30T08:11:00"/>
    <n v="0.34097222222222223"/>
    <n v="2339"/>
    <s v="Adam Clayton Powell"/>
    <s v="131 Rivington St, New York, NY"/>
  </r>
  <r>
    <n v="7097830050"/>
    <x v="4"/>
    <n v="21"/>
    <n v="1"/>
    <x v="7"/>
    <d v="1899-12-30T08:10:00"/>
    <n v="0.34027777777777773"/>
    <n v="2339"/>
    <s v="Adam Clayton Powell"/>
    <s v="266 Elizabeth St, New York, NY"/>
  </r>
  <r>
    <n v="7097830013"/>
    <x v="4"/>
    <n v="21"/>
    <n v="1"/>
    <x v="7"/>
    <d v="1899-12-30T08:06:00"/>
    <n v="0.33749999999999997"/>
    <n v="2310"/>
    <s v="Adam Clayton Powell"/>
    <s v="45 Spring St, New York, NY"/>
  </r>
  <r>
    <n v="7097830001"/>
    <x v="4"/>
    <n v="19"/>
    <n v="2"/>
    <x v="7"/>
    <d v="1899-12-30T07:53:00"/>
    <n v="0.32847222222222222"/>
    <n v="271"/>
    <s v="W 125th St"/>
    <s v="14 Washington Pl, New York, NY"/>
  </r>
  <r>
    <n v="7097829990"/>
    <x v="4"/>
    <n v="19"/>
    <n v="2"/>
    <x v="7"/>
    <d v="1899-12-30T07:45:00"/>
    <n v="0.32291666666666669"/>
    <n v="2848"/>
    <s v="Broadway"/>
    <s v="101 Clinton St, New York, NY"/>
  </r>
  <r>
    <n v="7097829989"/>
    <x v="4"/>
    <n v="21"/>
    <n v="1"/>
    <x v="7"/>
    <d v="1899-12-30T07:43:00"/>
    <n v="0.3215277777777778"/>
    <n v="2808"/>
    <s v="Broadway"/>
    <s v="312 Bowery, New York, NY"/>
  </r>
  <r>
    <n v="7097829965"/>
    <x v="4"/>
    <n v="71"/>
    <n v="5"/>
    <x v="7"/>
    <d v="1899-12-30T07:19:00"/>
    <n v="0.30486111111111108"/>
    <n v="907"/>
    <s v="Columbus Ave"/>
    <s v="3 Great Jones St, New York, NY"/>
  </r>
  <r>
    <n v="7097829941"/>
    <x v="4"/>
    <n v="21"/>
    <n v="1"/>
    <x v="7"/>
    <d v="1899-12-30T07:16:00"/>
    <n v="0.30277777777777776"/>
    <n v="963"/>
    <s v="Columbus Ave"/>
    <s v="52 Prince St, New York, NY"/>
  </r>
  <r>
    <n v="7097829930"/>
    <x v="4"/>
    <n v="21"/>
    <n v="1"/>
    <x v="7"/>
    <d v="1899-12-30T07:11:00"/>
    <n v="0.29930555555555555"/>
    <n v="906"/>
    <s v="Columbus Ave"/>
    <s v="1 W 3rd St, New York, NY"/>
  </r>
  <r>
    <n v="7097829928"/>
    <x v="4"/>
    <n v="21"/>
    <n v="1"/>
    <x v="7"/>
    <d v="1899-12-30T07:09:00"/>
    <n v="0.29791666666666666"/>
    <n v="910"/>
    <s v="Columbus Ave"/>
    <s v="188 Ludlow St, New York, NY"/>
  </r>
  <r>
    <n v="7097829874"/>
    <x v="4"/>
    <n v="21"/>
    <n v="1"/>
    <x v="7"/>
    <d v="1899-12-30T06:39:00"/>
    <n v="0.27708333333333335"/>
    <n v="830"/>
    <s v="Columbus Ave"/>
    <s v="23 2nd Ave, New York, NY"/>
  </r>
  <r>
    <n v="7097829862"/>
    <x v="4"/>
    <n v="21"/>
    <n v="1"/>
    <x v="7"/>
    <d v="1899-12-30T06:37:00"/>
    <n v="0.27569444444444446"/>
    <n v="875"/>
    <s v="Columbus Ave"/>
    <s v="105 Clinton St, New York, NY"/>
  </r>
  <r>
    <n v="7097829850"/>
    <x v="4"/>
    <n v="21"/>
    <n v="1"/>
    <x v="7"/>
    <d v="1899-12-30T06:36:00"/>
    <n v="0.27499999999999997"/>
    <n v="885"/>
    <s v="Columbus Ave"/>
    <s v="183 Chrystie St, New York, NY"/>
  </r>
  <r>
    <n v="7972399037"/>
    <x v="5"/>
    <n v="19"/>
    <n v="2"/>
    <x v="3"/>
    <d v="1899-12-30T12:20:00"/>
    <n v="0.51388888888888895"/>
    <n v="1056"/>
    <s v="5th Ave"/>
    <s v="32 Spring St, New York, NY"/>
  </r>
  <r>
    <n v="7972399025"/>
    <x v="5"/>
    <n v="19"/>
    <n v="2"/>
    <x v="3"/>
    <d v="1899-12-30T12:19:00"/>
    <n v="0.5131944444444444"/>
    <n v="1056"/>
    <s v="5th Ave"/>
    <s v="229 Chrystie St, New York, NY"/>
  </r>
  <r>
    <n v="7972398999"/>
    <x v="5"/>
    <n v="71"/>
    <n v="5"/>
    <x v="3"/>
    <d v="1899-12-30T10:24:00"/>
    <n v="0.43333333333333335"/>
    <n v="1040"/>
    <s v="Madison Ave"/>
    <s v="87 E Houston St, New York, NY"/>
  </r>
  <r>
    <n v="7972398987"/>
    <x v="5"/>
    <n v="19"/>
    <n v="2"/>
    <x v="3"/>
    <d v="1899-12-30T10:19:00"/>
    <n v="0.42986111111111108"/>
    <n v="870"/>
    <s v="Madison Ave"/>
    <s v="312 Bowery, New York, NY"/>
  </r>
  <r>
    <n v="7972398951"/>
    <x v="5"/>
    <n v="20"/>
    <n v="2"/>
    <x v="3"/>
    <d v="1899-12-30T10:01:00"/>
    <n v="0.41736111111111113"/>
    <n v="221"/>
    <s v="E 71st St"/>
    <s v="288 Elizabeth St, New York, NY"/>
  </r>
  <r>
    <n v="7972398926"/>
    <x v="5"/>
    <n v="10"/>
    <n v="2"/>
    <x v="3"/>
    <d v="1899-12-30T09:47:00"/>
    <n v="0.40763888888888888"/>
    <n v="1315"/>
    <s v="1st Ave"/>
    <s v="105 Stanton St, New York, NY"/>
  </r>
  <r>
    <n v="7972398896"/>
    <x v="5"/>
    <n v="19"/>
    <n v="2"/>
    <x v="3"/>
    <d v="1899-12-30T09:24:00"/>
    <n v="0.39166666666666666"/>
    <n v="870"/>
    <s v="Madison Ave"/>
    <s v="232 Elizabeth St, New York, NY"/>
  </r>
  <r>
    <n v="7972398860"/>
    <x v="5"/>
    <n v="64"/>
    <n v="2"/>
    <x v="3"/>
    <d v="1899-12-30T09:07:00"/>
    <n v="0.37986111111111115"/>
    <n v="7"/>
    <s v="E 68th St"/>
    <s v="64 Mott St, New York, NY"/>
  </r>
  <r>
    <n v="7972398847"/>
    <x v="5"/>
    <n v="64"/>
    <n v="2"/>
    <x v="3"/>
    <d v="1899-12-30T08:59:00"/>
    <n v="0.3743055555555555"/>
    <n v="5"/>
    <s v="E 74th St"/>
    <s v="64 Bleecker St, New York, NY"/>
  </r>
  <r>
    <n v="7972398811"/>
    <x v="5"/>
    <n v="70"/>
    <n v="5"/>
    <x v="3"/>
    <d v="1899-12-30T07:55:00"/>
    <n v="0.3298611111111111"/>
    <n v="2156"/>
    <s v="Madison Ave"/>
    <s v="104 Rivington St, New York, NY"/>
  </r>
  <r>
    <n v="7972398770"/>
    <x v="5"/>
    <n v="53"/>
    <n v="3"/>
    <x v="3"/>
    <d v="1899-12-30T07:37:00"/>
    <n v="0.31736111111111115"/>
    <n v="2300"/>
    <s v="5th Ave"/>
    <s v="50 Bond St, New York, NY"/>
  </r>
  <r>
    <n v="7972398756"/>
    <x v="5"/>
    <n v="40"/>
    <n v="2"/>
    <x v="3"/>
    <d v="1899-12-30T07:12:00"/>
    <n v="0.3"/>
    <n v="67"/>
    <s v="E 97th St"/>
    <s v="164 Crosby St, New York, NY"/>
  </r>
  <r>
    <n v="7972398744"/>
    <x v="5"/>
    <n v="14"/>
    <n v="2"/>
    <x v="3"/>
    <d v="1899-12-30T07:06:00"/>
    <n v="0.29583333333333334"/>
    <n v="1048"/>
    <s v="5th Ave"/>
    <s v="57 Bond St, New York, NY"/>
  </r>
  <r>
    <n v="7333875090"/>
    <x v="5"/>
    <n v="14"/>
    <n v="2"/>
    <x v="6"/>
    <d v="1899-12-30T11:11:00"/>
    <n v="0.46597222222222223"/>
    <n v="3358"/>
    <s v="Broadway"/>
    <s v="113 Stanton St, New York, NY"/>
  </r>
  <r>
    <n v="7333875088"/>
    <x v="5"/>
    <n v="14"/>
    <n v="2"/>
    <x v="6"/>
    <d v="1899-12-30T11:10:00"/>
    <n v="0.46527777777777773"/>
    <n v="3358"/>
    <s v="Broadway"/>
    <s v="310 Bowery, New York, NY"/>
  </r>
  <r>
    <n v="7333875052"/>
    <x v="5"/>
    <n v="17"/>
    <n v="2"/>
    <x v="6"/>
    <d v="1899-12-30T10:53:00"/>
    <n v="0.45347222222222222"/>
    <n v="34"/>
    <s v="Morningside Dr"/>
    <s v="8 Beekman St, New York, NY"/>
  </r>
  <r>
    <n v="7333875040"/>
    <x v="5"/>
    <n v="17"/>
    <n v="2"/>
    <x v="6"/>
    <d v="1899-12-30T10:52:00"/>
    <n v="0.45277777777777778"/>
    <n v="34"/>
    <s v="Morningside Dr"/>
    <s v="21 Astor Pl, New York, NY"/>
  </r>
  <r>
    <n v="7333875039"/>
    <x v="5"/>
    <n v="17"/>
    <n v="2"/>
    <x v="6"/>
    <d v="1899-12-30T10:50:00"/>
    <n v="0.4513888888888889"/>
    <n v="34"/>
    <s v="Morningside Dr"/>
    <s v="178 Mott St, New York, NY"/>
  </r>
  <r>
    <n v="7333875027"/>
    <x v="5"/>
    <n v="20"/>
    <n v="2"/>
    <x v="6"/>
    <d v="1899-12-30T10:45:00"/>
    <n v="0.44791666666666669"/>
    <n v="300"/>
    <s v="Manhattan Ave"/>
    <s v="164 Crosby St, New York, NY"/>
  </r>
  <r>
    <n v="7333875015"/>
    <x v="5"/>
    <n v="16"/>
    <n v="2"/>
    <x v="6"/>
    <d v="1899-12-30T10:37:00"/>
    <n v="0.44236111111111115"/>
    <n v="70"/>
    <s v="W 115th St"/>
    <s v="687 Broadway, New York, NY"/>
  </r>
  <r>
    <n v="7297485380"/>
    <x v="5"/>
    <n v="19"/>
    <n v="2"/>
    <x v="4"/>
    <d v="1899-12-30T12:54:00"/>
    <n v="0.53749999999999998"/>
    <n v="1575"/>
    <s v="3rd Ave"/>
    <s v="180 Mott St, New York, NY"/>
  </r>
  <r>
    <n v="7297485378"/>
    <x v="5"/>
    <n v="14"/>
    <n v="2"/>
    <x v="4"/>
    <d v="1899-12-30T12:19:00"/>
    <n v="0.5131944444444444"/>
    <n v="345"/>
    <s v="E 68th St"/>
    <s v="300 Elizabeth St, New York, NY"/>
  </r>
  <r>
    <n v="7297485354"/>
    <x v="5"/>
    <n v="11"/>
    <n v="2"/>
    <x v="4"/>
    <d v="1899-12-30T12:10:00"/>
    <n v="0.50694444444444442"/>
    <n v="101"/>
    <s v="E 69th St"/>
    <s v="302 Bowery, New York, NY"/>
  </r>
  <r>
    <n v="7297485342"/>
    <x v="5"/>
    <n v="14"/>
    <n v="2"/>
    <x v="4"/>
    <d v="1899-12-30T11:18:00"/>
    <n v="0.47083333333333338"/>
    <n v="225"/>
    <s v="E 93rd St"/>
    <s v="43 Mott St, New York, NY"/>
  </r>
  <r>
    <n v="7297485330"/>
    <x v="5"/>
    <n v="14"/>
    <n v="2"/>
    <x v="4"/>
    <d v="1899-12-30T11:14:00"/>
    <n v="0.4680555555555555"/>
    <n v="306"/>
    <s v="E 93rd St"/>
    <s v="1 W 8th St, New York, NY"/>
  </r>
  <r>
    <n v="7297485329"/>
    <x v="5"/>
    <n v="19"/>
    <n v="2"/>
    <x v="4"/>
    <d v="1899-12-30T11:03:00"/>
    <n v="0.4604166666666667"/>
    <n v="401"/>
    <s v="E 86th St"/>
    <s v="39 Spring St, New York, NY"/>
  </r>
  <r>
    <n v="7297485317"/>
    <x v="5"/>
    <n v="20"/>
    <n v="2"/>
    <x v="4"/>
    <d v="1899-12-30T10:56:00"/>
    <n v="0.45555555555555555"/>
    <n v="353"/>
    <s v="E 68th St"/>
    <s v="176 Elizabeth St, New York, NY"/>
  </r>
  <r>
    <n v="7297485305"/>
    <x v="5"/>
    <n v="14"/>
    <n v="2"/>
    <x v="4"/>
    <d v="1899-12-30T10:32:00"/>
    <n v="0.43888888888888888"/>
    <n v="213"/>
    <s v="E 61st St"/>
    <s v="106 Rivington St, New York, NY"/>
  </r>
  <r>
    <n v="7297485299"/>
    <x v="5"/>
    <n v="14"/>
    <n v="2"/>
    <x v="4"/>
    <d v="1899-12-30T10:31:00"/>
    <n v="0.4381944444444445"/>
    <n v="217"/>
    <s v="E 61st St"/>
    <s v="4 Washington Pl, New York, NY"/>
  </r>
  <r>
    <n v="7297485287"/>
    <x v="5"/>
    <n v="14"/>
    <n v="2"/>
    <x v="4"/>
    <d v="1899-12-30T10:25:00"/>
    <n v="0.43402777777777773"/>
    <n v="963"/>
    <s v="Lexington Ave"/>
    <s v="184 Forsyth St, New York, NY"/>
  </r>
  <r>
    <n v="7297485275"/>
    <x v="5"/>
    <n v="40"/>
    <n v="2"/>
    <x v="4"/>
    <d v="1899-12-30T10:13:00"/>
    <n v="0.42569444444444443"/>
    <n v="48"/>
    <s v="East End Ave"/>
    <s v="278 Mott St, New York, NY"/>
  </r>
  <r>
    <n v="7297485240"/>
    <x v="5"/>
    <n v="40"/>
    <n v="2"/>
    <x v="4"/>
    <d v="1899-12-30T10:02:00"/>
    <n v="0.41805555555555557"/>
    <n v="520"/>
    <s v="E 90th St"/>
    <s v="149 Essex St, New York, NY"/>
  </r>
  <r>
    <n v="7297485238"/>
    <x v="5"/>
    <n v="20"/>
    <n v="2"/>
    <x v="4"/>
    <d v="1899-12-30T09:57:00"/>
    <n v="0.4145833333333333"/>
    <n v="419"/>
    <s v="E 86th St"/>
    <s v="356 Bowery, New York, NY"/>
  </r>
  <r>
    <n v="7297485214"/>
    <x v="5"/>
    <n v="17"/>
    <n v="2"/>
    <x v="4"/>
    <d v="1899-12-30T09:20:00"/>
    <n v="0.3888888888888889"/>
    <n v="115"/>
    <s v="E 69th St"/>
    <s v="303 Bowery, New York, NY"/>
  </r>
  <r>
    <n v="7297485202"/>
    <x v="5"/>
    <n v="40"/>
    <n v="2"/>
    <x v="4"/>
    <d v="1899-12-30T09:15:00"/>
    <n v="0.38541666666666669"/>
    <n v="1208"/>
    <s v="Lexington Ave"/>
    <s v="272 Bowery, New York, NY"/>
  </r>
  <r>
    <n v="7297485196"/>
    <x v="5"/>
    <n v="14"/>
    <n v="2"/>
    <x v="4"/>
    <d v="1899-12-30T09:00:00"/>
    <n v="0.375"/>
    <n v="306"/>
    <s v="E 96th St"/>
    <s v="100 Rivington St, New York, NY"/>
  </r>
  <r>
    <n v="7297485184"/>
    <x v="5"/>
    <n v="40"/>
    <n v="2"/>
    <x v="4"/>
    <d v="1899-12-30T08:39:00"/>
    <n v="0.36041666666666666"/>
    <n v="61"/>
    <s v="E 86th St"/>
    <s v="61 1st Ave, New York, NY"/>
  </r>
  <r>
    <n v="7297485172"/>
    <x v="5"/>
    <n v="40"/>
    <n v="2"/>
    <x v="4"/>
    <d v="1899-12-30T08:31:00"/>
    <n v="0.35486111111111113"/>
    <n v="301"/>
    <s v="E 91st St"/>
    <s v="79 Clinton St, New York, NY"/>
  </r>
  <r>
    <n v="7297485159"/>
    <x v="5"/>
    <n v="20"/>
    <n v="2"/>
    <x v="4"/>
    <d v="1899-12-30T08:17:00"/>
    <n v="0.34513888888888888"/>
    <n v="435"/>
    <s v="E 70th St"/>
    <s v="193 Bowery, New York, NY"/>
  </r>
  <r>
    <n v="7297485147"/>
    <x v="5"/>
    <n v="40"/>
    <n v="2"/>
    <x v="4"/>
    <d v="1899-12-30T08:11:00"/>
    <n v="0.34097222222222223"/>
    <n v="321"/>
    <s v="E 75th St"/>
    <s v="235 Bowery, New York, NY"/>
  </r>
  <r>
    <n v="7297485135"/>
    <x v="5"/>
    <n v="20"/>
    <n v="2"/>
    <x v="4"/>
    <d v="1899-12-30T08:10:00"/>
    <n v="0.34027777777777773"/>
    <n v="333"/>
    <s v="E 75th St"/>
    <s v="10 E 8th St, New York, NY"/>
  </r>
  <r>
    <n v="7297485100"/>
    <x v="5"/>
    <n v="20"/>
    <n v="2"/>
    <x v="4"/>
    <d v="1899-12-30T07:52:00"/>
    <n v="0.32777777777777778"/>
    <n v="506"/>
    <s v="E 75th St"/>
    <s v="174 Elizabeth St, New York, NY"/>
  </r>
  <r>
    <n v="7297485081"/>
    <x v="5"/>
    <n v="46"/>
    <n v="3"/>
    <x v="4"/>
    <d v="1899-12-30T07:46:00"/>
    <n v="0.32361111111111113"/>
    <n v="1470"/>
    <s v="York Ave"/>
    <s v="650 Broadway, New York, NY"/>
  </r>
  <r>
    <n v="7297485070"/>
    <x v="5"/>
    <n v="10"/>
    <n v="2"/>
    <x v="4"/>
    <d v="1899-12-30T07:35:00"/>
    <n v="0.31597222222222221"/>
    <n v="1330"/>
    <s v="1st Ave"/>
    <s v="174 Orchard St, New York, NY"/>
  </r>
  <r>
    <n v="7297485068"/>
    <x v="5"/>
    <n v="14"/>
    <n v="2"/>
    <x v="4"/>
    <d v="1899-12-30T07:31:00"/>
    <n v="0.31319444444444444"/>
    <n v="345"/>
    <s v="E 68th St"/>
    <s v="1 Rivington St, New York, NY"/>
  </r>
  <r>
    <n v="7297485044"/>
    <x v="5"/>
    <n v="19"/>
    <n v="2"/>
    <x v="4"/>
    <d v="1899-12-30T07:28:00"/>
    <n v="0.31111111111111112"/>
    <n v="1079"/>
    <s v="1st Ave"/>
    <s v="164 Crosby St, New York, NY"/>
  </r>
  <r>
    <n v="7297485032"/>
    <x v="5"/>
    <n v="19"/>
    <n v="2"/>
    <x v="4"/>
    <d v="1899-12-30T07:26:00"/>
    <n v="0.30972222222222223"/>
    <n v="1081"/>
    <s v="1st Ave"/>
    <s v="24-26 Waverly Pl, New York, NY"/>
  </r>
  <r>
    <n v="7297484994"/>
    <x v="5"/>
    <n v="40"/>
    <n v="2"/>
    <x v="4"/>
    <d v="1899-12-30T07:14:00"/>
    <n v="0.30138888888888887"/>
    <n v="329"/>
    <s v="E 68th St"/>
    <s v="180 Mott St, New York, NY"/>
  </r>
  <r>
    <n v="7297484982"/>
    <x v="5"/>
    <n v="14"/>
    <n v="2"/>
    <x v="4"/>
    <d v="1899-12-30T07:09:00"/>
    <n v="0.29791666666666666"/>
    <n v="444"/>
    <s v="E 66th St"/>
    <s v="210 Mercer St, New York, NY"/>
  </r>
  <r>
    <n v="7297484970"/>
    <x v="5"/>
    <n v="19"/>
    <n v="2"/>
    <x v="4"/>
    <d v="1899-12-30T06:55:00"/>
    <n v="0.28819444444444448"/>
    <n v="1580"/>
    <s v="1st Ave"/>
    <s v="121 Greene St, New York, NY"/>
  </r>
  <r>
    <n v="7297484957"/>
    <x v="5"/>
    <n v="40"/>
    <n v="2"/>
    <x v="4"/>
    <d v="1899-12-30T06:43:00"/>
    <n v="0.27986111111111112"/>
    <n v="423"/>
    <s v="E 83rd St"/>
    <s v="310 Bowery, New York, NY"/>
  </r>
  <r>
    <n v="7297484945"/>
    <x v="5"/>
    <n v="20"/>
    <n v="2"/>
    <x v="4"/>
    <d v="1899-12-30T06:34:00"/>
    <n v="0.27361111111111108"/>
    <n v="215"/>
    <s v="E 83rd St"/>
    <s v="235 Bowery, New York, NY"/>
  </r>
  <r>
    <n v="7297484933"/>
    <x v="5"/>
    <n v="20"/>
    <n v="2"/>
    <x v="4"/>
    <d v="1899-12-30T06:25:00"/>
    <n v="0.2673611111111111"/>
    <n v="409"/>
    <s v="E 69th St"/>
    <s v="676 Broadway, New York, NY"/>
  </r>
  <r>
    <n v="7333875386"/>
    <x v="5"/>
    <n v="19"/>
    <n v="2"/>
    <x v="6"/>
    <d v="1899-12-30T16:50:00"/>
    <n v="0.70138888888888884"/>
    <n v="1580"/>
    <s v="1st Ave"/>
    <s v="183 Chrystie St, New York, NY"/>
  </r>
  <r>
    <n v="7333875362"/>
    <x v="5"/>
    <n v="19"/>
    <n v="2"/>
    <x v="6"/>
    <d v="1899-12-30T16:35:00"/>
    <n v="0.69097222222222221"/>
    <n v="434"/>
    <s v="E 72nd St"/>
    <s v="678 Broadway, New York, NY"/>
  </r>
  <r>
    <n v="7333875350"/>
    <x v="5"/>
    <n v="20"/>
    <n v="2"/>
    <x v="6"/>
    <d v="1899-12-30T15:37:00"/>
    <n v="0.65069444444444446"/>
    <n v="110"/>
    <s v="Lenox Ave"/>
    <s v="236 Elizabeth St, New York, NY"/>
  </r>
  <r>
    <n v="7333875301"/>
    <x v="5"/>
    <n v="14"/>
    <n v="2"/>
    <x v="6"/>
    <d v="1899-12-30T15:04:00"/>
    <n v="0.62777777777777777"/>
    <n v="3347"/>
    <s v="Broadway"/>
    <s v="184 Forsyth St, New York, NY"/>
  </r>
  <r>
    <n v="7333875295"/>
    <x v="5"/>
    <n v="14"/>
    <n v="2"/>
    <x v="6"/>
    <d v="1899-12-30T15:02:00"/>
    <n v="0.62638888888888888"/>
    <n v="3351"/>
    <s v="Broadway"/>
    <s v="95 Delancey St, New York, NY"/>
  </r>
  <r>
    <n v="7333875283"/>
    <x v="5"/>
    <n v="14"/>
    <n v="2"/>
    <x v="6"/>
    <d v="1899-12-30T15:01:00"/>
    <n v="0.62569444444444444"/>
    <n v="3357"/>
    <s v="Broadway"/>
    <s v="334 Bowery, New York, NY"/>
  </r>
  <r>
    <n v="7333875271"/>
    <x v="5"/>
    <n v="14"/>
    <n v="2"/>
    <x v="6"/>
    <d v="1899-12-30T14:47:00"/>
    <n v="0.61597222222222225"/>
    <n v="650"/>
    <s v="Fort Washington Ave"/>
    <s v="188 Ludlow St, New York, NY"/>
  </r>
  <r>
    <n v="7333875260"/>
    <x v="5"/>
    <n v="14"/>
    <n v="2"/>
    <x v="6"/>
    <d v="1899-12-30T14:40:00"/>
    <n v="0.61111111111111105"/>
    <n v="560"/>
    <s v="W 175th St"/>
    <s v="2 Bond St, New York, NY"/>
  </r>
  <r>
    <n v="7333875234"/>
    <x v="5"/>
    <n v="20"/>
    <n v="2"/>
    <x v="6"/>
    <d v="1899-12-30T13:55:00"/>
    <n v="0.57986111111111105"/>
    <n v="4915"/>
    <s v="Broadway"/>
    <s v="202 Mott St, New York, NY"/>
  </r>
  <r>
    <n v="7333875143"/>
    <x v="5"/>
    <n v="20"/>
    <n v="2"/>
    <x v="6"/>
    <d v="1899-12-30T12:34:00"/>
    <n v="0.52361111111111114"/>
    <n v="1250"/>
    <s v="St Nicholas Ave"/>
    <s v="4 Spring St, New York, NY"/>
  </r>
  <r>
    <n v="7972399013"/>
    <x v="5"/>
    <n v="40"/>
    <n v="2"/>
    <x v="3"/>
    <d v="1899-12-30T12:17:00"/>
    <n v="0.51180555555555551"/>
    <n v="1056"/>
    <s v="5th Ave"/>
    <s v="1 W 3rd St, New York, NY"/>
  </r>
  <r>
    <n v="7972399001"/>
    <x v="5"/>
    <n v="19"/>
    <n v="2"/>
    <x v="3"/>
    <d v="1899-12-30T10:33:00"/>
    <n v="0.43958333333333338"/>
    <n v="132"/>
    <s v="E 96th St"/>
    <s v="132 Ludlow St, New York, NY"/>
  </r>
  <r>
    <n v="7972398975"/>
    <x v="5"/>
    <n v="17"/>
    <n v="2"/>
    <x v="3"/>
    <d v="1899-12-30T10:15:00"/>
    <n v="0.42708333333333331"/>
    <n v="905"/>
    <s v="5th Ave"/>
    <s v="412 6th Ave, New York, NY"/>
  </r>
  <r>
    <n v="7972398963"/>
    <x v="5"/>
    <n v="64"/>
    <n v="2"/>
    <x v="3"/>
    <d v="1899-12-30T10:05:00"/>
    <n v="0.4201388888888889"/>
    <n v="111"/>
    <s v="E 69th St"/>
    <s v="81 Delancey St, New York, NY"/>
  </r>
  <r>
    <n v="7972398940"/>
    <x v="5"/>
    <n v="40"/>
    <n v="2"/>
    <x v="3"/>
    <d v="1899-12-30T09:57:00"/>
    <n v="0.4145833333333333"/>
    <n v="418"/>
    <s v="E 71st St"/>
    <s v="176 Rivington St, New York, NY"/>
  </r>
  <r>
    <n v="7972398902"/>
    <x v="5"/>
    <n v="75"/>
    <n v="5"/>
    <x v="3"/>
    <d v="1899-12-30T09:40:00"/>
    <n v="0.40277777777777773"/>
    <n v="254"/>
    <s v="E 68th St"/>
    <s v="199 Bowery, New York, NY"/>
  </r>
  <r>
    <n v="7972398835"/>
    <x v="5"/>
    <n v="64"/>
    <n v="2"/>
    <x v="3"/>
    <d v="1899-12-30T08:53:00"/>
    <n v="0.37013888888888885"/>
    <n v="11"/>
    <s v="E 76th St"/>
    <s v="241 Bowery, New York, NY"/>
  </r>
  <r>
    <n v="7972398800"/>
    <x v="5"/>
    <n v="71"/>
    <n v="5"/>
    <x v="3"/>
    <d v="1899-12-30T07:53:00"/>
    <n v="0.32847222222222222"/>
    <n v="2156"/>
    <s v="Madison Ave"/>
    <s v="28 Bond St, New York, NY"/>
  </r>
  <r>
    <n v="7972398781"/>
    <x v="5"/>
    <n v="20"/>
    <n v="2"/>
    <x v="3"/>
    <d v="1899-12-30T07:42:00"/>
    <n v="0.32083333333333336"/>
    <n v="30"/>
    <s v="W 142nd St"/>
    <s v="381 Broome St, New York, NY"/>
  </r>
  <r>
    <n v="7972398768"/>
    <x v="5"/>
    <n v="20"/>
    <n v="2"/>
    <x v="3"/>
    <d v="1899-12-30T07:21:00"/>
    <n v="0.30624999999999997"/>
    <n v="1230"/>
    <s v="5th Ave"/>
    <s v="628-630 Broadway, New York, NY"/>
  </r>
  <r>
    <n v="7972398719"/>
    <x v="5"/>
    <n v="64"/>
    <n v="2"/>
    <x v="3"/>
    <d v="1899-12-30T06:35:00"/>
    <n v="0.27430555555555552"/>
    <n v="410"/>
    <s v="E 75th St"/>
    <s v="306 Bowery, New York, NY"/>
  </r>
  <r>
    <n v="7333875222"/>
    <x v="5"/>
    <n v="20"/>
    <n v="2"/>
    <x v="6"/>
    <d v="1899-12-30T13:46:00"/>
    <n v="0.57361111111111118"/>
    <n v="3852"/>
    <s v="10th Ave"/>
    <s v="1 Prince St, New York, NY"/>
  </r>
  <r>
    <n v="7333875180"/>
    <x v="5"/>
    <n v="14"/>
    <n v="2"/>
    <x v="6"/>
    <d v="1899-12-30T12:45:00"/>
    <n v="0.53125"/>
    <n v="4224"/>
    <s v="Broadway"/>
    <s v="133 Essex St, New York, NY"/>
  </r>
  <r>
    <n v="7333875179"/>
    <x v="5"/>
    <n v="14"/>
    <n v="2"/>
    <x v="6"/>
    <d v="1899-12-30T12:44:00"/>
    <n v="0.53055555555555556"/>
    <n v="4226"/>
    <s v="Broadway"/>
    <s v="16 Spring St, New York, NY"/>
  </r>
  <r>
    <n v="7333875167"/>
    <x v="5"/>
    <n v="19"/>
    <n v="2"/>
    <x v="6"/>
    <d v="1899-12-30T12:41:00"/>
    <n v="0.52847222222222223"/>
    <n v="659"/>
    <s v="W 179th St"/>
    <s v="85 Spring St, New York, NY"/>
  </r>
  <r>
    <n v="7333875155"/>
    <x v="5"/>
    <n v="19"/>
    <n v="2"/>
    <x v="6"/>
    <d v="1899-12-30T12:39:00"/>
    <n v="0.52708333333333335"/>
    <n v="657"/>
    <s v="W 179th St"/>
    <s v="4 E 8th St, New York, NY"/>
  </r>
  <r>
    <n v="7333875118"/>
    <x v="5"/>
    <n v="20"/>
    <n v="2"/>
    <x v="6"/>
    <d v="1899-12-30T11:24:00"/>
    <n v="0.47500000000000003"/>
    <n v="3648"/>
    <s v="Broadway"/>
    <s v="104 Rivington St, New York, NY"/>
  </r>
  <r>
    <n v="7333875106"/>
    <x v="5"/>
    <n v="20"/>
    <n v="2"/>
    <x v="6"/>
    <d v="1899-12-30T11:19:00"/>
    <n v="0.47152777777777777"/>
    <n v="3632"/>
    <s v="Broadway"/>
    <s v="170 Mercer St, New York, NY"/>
  </r>
  <r>
    <n v="7333875076"/>
    <x v="5"/>
    <n v="17"/>
    <n v="2"/>
    <x v="6"/>
    <d v="1899-12-30T10:55:00"/>
    <n v="0.4548611111111111"/>
    <n v="34"/>
    <s v="Morningside Dr"/>
    <s v="306 Mott St, New York, NY"/>
  </r>
  <r>
    <n v="7333875064"/>
    <x v="5"/>
    <n v="17"/>
    <n v="2"/>
    <x v="6"/>
    <d v="1899-12-30T10:54:00"/>
    <n v="0.45416666666666666"/>
    <n v="34"/>
    <s v="Morningside Dr"/>
    <s v="6 E 4th St, New York, NY"/>
  </r>
  <r>
    <n v="7297485391"/>
    <x v="5"/>
    <n v="16"/>
    <n v="2"/>
    <x v="4"/>
    <d v="1899-12-30T12:56:00"/>
    <n v="0.53888888888888886"/>
    <n v="1587"/>
    <s v="3rd Ave"/>
    <s v="176 Rivington St, New York, NY"/>
  </r>
  <r>
    <n v="7297485366"/>
    <x v="5"/>
    <n v="11"/>
    <n v="2"/>
    <x v="4"/>
    <d v="1899-12-30T12:11:00"/>
    <n v="0.50763888888888886"/>
    <n v="101"/>
    <s v="E 69th St"/>
    <s v="121 Greene St, New York, NY"/>
  </r>
  <r>
    <n v="7297485226"/>
    <x v="5"/>
    <n v="11"/>
    <n v="2"/>
    <x v="4"/>
    <d v="1899-12-30T09:23:00"/>
    <n v="0.39097222222222222"/>
    <n v="101"/>
    <s v="E 69th St"/>
    <s v="334 Bowery, New York, NY"/>
  </r>
  <r>
    <n v="7297485160"/>
    <x v="5"/>
    <n v="40"/>
    <n v="2"/>
    <x v="4"/>
    <d v="1899-12-30T08:29:00"/>
    <n v="0.35347222222222219"/>
    <n v="317"/>
    <s v="E 91st St"/>
    <s v="30 Mott St, New York, NY"/>
  </r>
  <r>
    <n v="7297485111"/>
    <x v="5"/>
    <n v="70"/>
    <n v="5"/>
    <x v="4"/>
    <d v="1899-12-30T07:57:00"/>
    <n v="0.33124999999999999"/>
    <n v="522"/>
    <s v="E 74th St"/>
    <s v="17 Park Row, New York, NY"/>
  </r>
  <r>
    <n v="7297485056"/>
    <x v="5"/>
    <n v="19"/>
    <n v="2"/>
    <x v="4"/>
    <d v="1899-12-30T07:28:00"/>
    <n v="0.31111111111111112"/>
    <n v="1085"/>
    <s v="1st Ave"/>
    <s v="228 Elizabeth St, New York, NY"/>
  </r>
  <r>
    <n v="7297485020"/>
    <x v="5"/>
    <n v="14"/>
    <n v="2"/>
    <x v="4"/>
    <d v="1899-12-30T07:24:00"/>
    <n v="0.30833333333333335"/>
    <n v="210"/>
    <s v="E 63rd St"/>
    <s v="235 Bowery, New York, NY"/>
  </r>
  <r>
    <n v="7297485019"/>
    <x v="5"/>
    <n v="40"/>
    <n v="2"/>
    <x v="4"/>
    <d v="1899-12-30T07:20:00"/>
    <n v="0.30555555555555552"/>
    <n v="342"/>
    <s v="E 71st St"/>
    <s v="192 Elizabeth St, New York, NY"/>
  </r>
  <r>
    <n v="7297485007"/>
    <x v="5"/>
    <n v="20"/>
    <n v="2"/>
    <x v="4"/>
    <d v="1899-12-30T07:17:00"/>
    <n v="0.3034722222222222"/>
    <n v="353"/>
    <s v="E 68th St"/>
    <s v="302 Elizabeth St, New York, NY"/>
  </r>
  <r>
    <n v="7297484969"/>
    <x v="5"/>
    <n v="40"/>
    <n v="2"/>
    <x v="4"/>
    <d v="1899-12-30T06:49:00"/>
    <n v="0.28402777777777777"/>
    <n v="209"/>
    <s v="E 81st St"/>
    <s v="334 Bowery, New York, NY"/>
  </r>
  <r>
    <n v="7297484921"/>
    <x v="5"/>
    <n v="19"/>
    <n v="2"/>
    <x v="4"/>
    <d v="1899-12-30T06:18:00"/>
    <n v="0.26250000000000001"/>
    <n v="430"/>
    <s v="E 72nd St"/>
    <s v="174 Forsyth St, New York, NY"/>
  </r>
  <r>
    <n v="7333875374"/>
    <x v="5"/>
    <n v="19"/>
    <n v="2"/>
    <x v="6"/>
    <d v="1899-12-30T16:36:00"/>
    <n v="0.69166666666666676"/>
    <n v="434"/>
    <s v="E 72nd St"/>
    <s v="143 E Houston St, New York, NY"/>
  </r>
  <r>
    <n v="7333875258"/>
    <x v="5"/>
    <n v="19"/>
    <n v="2"/>
    <x v="6"/>
    <d v="1899-12-30T14:23:00"/>
    <n v="0.59930555555555554"/>
    <n v="659"/>
    <s v="W 179th St"/>
    <s v="13-19 University Pl, New York, NY"/>
  </r>
  <r>
    <n v="7333875246"/>
    <x v="5"/>
    <n v="20"/>
    <n v="2"/>
    <x v="6"/>
    <d v="1899-12-30T14:13:00"/>
    <n v="0.59236111111111112"/>
    <n v="515"/>
    <s v="Audubon Ave"/>
    <s v="226 Elizabeth St, New York, NY"/>
  </r>
  <r>
    <n v="7998728929"/>
    <x v="6"/>
    <n v="14"/>
    <n v="2"/>
    <x v="0"/>
    <d v="1899-12-30T11:25:00"/>
    <n v="0.47569444444444442"/>
    <n v="638"/>
    <s v="W 132nd St"/>
    <s v="334 Bowery, New York, NY"/>
  </r>
  <r>
    <n v="7998728875"/>
    <x v="6"/>
    <n v="21"/>
    <n v="1"/>
    <x v="0"/>
    <d v="1899-12-30T11:15:00"/>
    <n v="0.46875"/>
    <n v="615"/>
    <s v="W 137th St"/>
    <s v="164 Ludlow St, New York, NY"/>
  </r>
  <r>
    <n v="7998728838"/>
    <x v="6"/>
    <n v="46"/>
    <n v="3"/>
    <x v="0"/>
    <d v="1899-12-30T10:07:00"/>
    <n v="0.42152777777777778"/>
    <n v="256"/>
    <s v="W 150th St"/>
    <s v="165 Crosby St, New York, NY"/>
  </r>
  <r>
    <n v="7998728826"/>
    <x v="6"/>
    <n v="21"/>
    <n v="1"/>
    <x v="0"/>
    <d v="1899-12-30T09:55:00"/>
    <n v="0.41319444444444442"/>
    <n v="1005"/>
    <s v="St Nicholas Ave"/>
    <s v="687 Broadway, New York, NY"/>
  </r>
  <r>
    <n v="7998728802"/>
    <x v="6"/>
    <n v="21"/>
    <n v="1"/>
    <x v="0"/>
    <d v="1899-12-30T09:53:00"/>
    <n v="0.41180555555555554"/>
    <n v="1004"/>
    <s v="St Nicholas Ave"/>
    <s v="300 Bowery, New York, NY"/>
  </r>
  <r>
    <n v="7998728796"/>
    <x v="6"/>
    <n v="21"/>
    <n v="1"/>
    <x v="0"/>
    <d v="1899-12-30T09:45:00"/>
    <n v="0.40625"/>
    <n v="553"/>
    <s v="W 157th St"/>
    <s v="174 Forsyth St, New York, NY"/>
  </r>
  <r>
    <n v="7998728760"/>
    <x v="6"/>
    <n v="21"/>
    <n v="1"/>
    <x v="0"/>
    <d v="1899-12-30T09:15:00"/>
    <n v="0.38541666666666669"/>
    <n v="287"/>
    <s v="Edgecombe Ave"/>
    <s v="135 Ludlow St, New York, NY"/>
  </r>
  <r>
    <n v="7998728735"/>
    <x v="6"/>
    <n v="21"/>
    <n v="1"/>
    <x v="0"/>
    <d v="1899-12-30T08:59:00"/>
    <n v="0.3743055555555555"/>
    <n v="303"/>
    <s v="W 152nd St"/>
    <s v="207 Bowery, New York, NY"/>
  </r>
  <r>
    <n v="7998728681"/>
    <x v="6"/>
    <n v="21"/>
    <n v="1"/>
    <x v="0"/>
    <d v="1899-12-30T08:18:00"/>
    <n v="0.34583333333333338"/>
    <n v="528"/>
    <s v="W 153rd St"/>
    <s v="208 Mercer St, New York, NY"/>
  </r>
  <r>
    <n v="7998728670"/>
    <x v="6"/>
    <n v="21"/>
    <n v="1"/>
    <x v="0"/>
    <d v="1899-12-30T08:17:00"/>
    <n v="0.34513888888888888"/>
    <n v="528"/>
    <s v="W 153rd St"/>
    <s v="351 Bowery, New York, NY"/>
  </r>
  <r>
    <n v="7998728607"/>
    <x v="6"/>
    <n v="20"/>
    <n v="2"/>
    <x v="0"/>
    <d v="1899-12-30T07:58:00"/>
    <n v="0.33194444444444443"/>
    <n v="522"/>
    <s v="W 136th St"/>
    <s v="252 Elizabeth St, New York, NY"/>
  </r>
  <r>
    <n v="7998728590"/>
    <x v="6"/>
    <n v="51"/>
    <n v="3"/>
    <x v="0"/>
    <d v="1899-12-30T07:52:00"/>
    <n v="0.32777777777777778"/>
    <n v="638"/>
    <s v="W 131st St"/>
    <s v="17 Park Row, New York, NY"/>
  </r>
  <r>
    <n v="7998728589"/>
    <x v="6"/>
    <n v="51"/>
    <n v="3"/>
    <x v="0"/>
    <d v="1899-12-30T07:50:00"/>
    <n v="0.3263888888888889"/>
    <n v="638"/>
    <s v="W 131st St"/>
    <s v="176 Rivington St, New York, NY"/>
  </r>
  <r>
    <n v="7998728577"/>
    <x v="6"/>
    <n v="21"/>
    <n v="1"/>
    <x v="0"/>
    <d v="1899-12-30T07:38:00"/>
    <n v="0.31805555555555554"/>
    <n v="2744"/>
    <s v="Broadway"/>
    <s v="306 Bowery, New York, NY"/>
  </r>
  <r>
    <n v="7998728530"/>
    <x v="6"/>
    <n v="20"/>
    <n v="2"/>
    <x v="0"/>
    <d v="1899-12-30T07:19:00"/>
    <n v="0.30486111111111108"/>
    <n v="124"/>
    <s v="W 91st St"/>
    <s v="264 Elizabeth St, New York, NY"/>
  </r>
  <r>
    <n v="7998728516"/>
    <x v="6"/>
    <n v="38"/>
    <n v="5"/>
    <x v="0"/>
    <d v="1899-12-30T07:12:00"/>
    <n v="0.3"/>
    <n v="750"/>
    <s v="Columbus Ave"/>
    <s v="17 W 10th St, New York, NY"/>
  </r>
  <r>
    <n v="7998728504"/>
    <x v="6"/>
    <n v="38"/>
    <n v="5"/>
    <x v="0"/>
    <d v="1899-12-30T07:11:00"/>
    <n v="0.29930555555555555"/>
    <n v="750"/>
    <s v="Columbus Ave"/>
    <s v="252 Mott St, New York, NY"/>
  </r>
  <r>
    <n v="7998728486"/>
    <x v="6"/>
    <n v="71"/>
    <n v="5"/>
    <x v="0"/>
    <d v="1899-12-30T05:55:00"/>
    <n v="0.24652777777777779"/>
    <n v="120"/>
    <s v="W 105th St"/>
    <s v="97 Rivington St, New York, NY"/>
  </r>
  <r>
    <n v="7998728474"/>
    <x v="6"/>
    <n v="14"/>
    <n v="2"/>
    <x v="0"/>
    <d v="1899-12-30T05:55:00"/>
    <n v="0.24652777777777779"/>
    <n v="120"/>
    <s v="W 105th St"/>
    <s v="201 E Houston St, New York, NY"/>
  </r>
  <r>
    <n v="7998728462"/>
    <x v="6"/>
    <n v="14"/>
    <n v="2"/>
    <x v="0"/>
    <d v="1899-12-30T05:53:00"/>
    <n v="0.24513888888888888"/>
    <n v="120"/>
    <s v="W 105th St"/>
    <s v="22 E 1st St, New York, NY"/>
  </r>
  <r>
    <n v="7998728450"/>
    <x v="6"/>
    <n v="40"/>
    <n v="2"/>
    <x v="0"/>
    <d v="1899-12-30T05:50:00"/>
    <n v="0.24305555555555555"/>
    <n v="113"/>
    <s v="Manhattan Ave"/>
    <s v="676 Broadway, New York, NY"/>
  </r>
  <r>
    <n v="7998728437"/>
    <x v="6"/>
    <n v="40"/>
    <n v="2"/>
    <x v="0"/>
    <d v="1899-12-30T05:39:00"/>
    <n v="0.23541666666666669"/>
    <n v="157"/>
    <s v="W 111th St"/>
    <s v="312 Bowery, New York, NY"/>
  </r>
  <r>
    <n v="7972399323"/>
    <x v="6"/>
    <n v="40"/>
    <n v="2"/>
    <x v="3"/>
    <d v="1899-12-30T18:12:00"/>
    <n v="0.7583333333333333"/>
    <n v="2021"/>
    <s v="Lexington Ave"/>
    <s v="33 Bond St, New York, NY"/>
  </r>
  <r>
    <n v="7972399300"/>
    <x v="6"/>
    <n v="46"/>
    <n v="3"/>
    <x v="3"/>
    <d v="1899-12-30T18:03:00"/>
    <n v="0.75208333333333333"/>
    <n v="205"/>
    <s v="E 115th St"/>
    <s v="156 Mott St, New York, NY"/>
  </r>
  <r>
    <n v="7972399281"/>
    <x v="6"/>
    <n v="20"/>
    <n v="2"/>
    <x v="3"/>
    <d v="1899-12-30T17:37:00"/>
    <n v="0.73402777777777783"/>
    <n v="1209"/>
    <s v="Park Ave"/>
    <s v="4 Rivington St, New York, NY"/>
  </r>
  <r>
    <n v="7972399268"/>
    <x v="6"/>
    <n v="14"/>
    <n v="2"/>
    <x v="3"/>
    <d v="1899-12-30T17:28:00"/>
    <n v="0.72777777777777775"/>
    <n v="12"/>
    <s v="E 97th St"/>
    <s v="55 Bond St, New York, NY"/>
  </r>
  <r>
    <n v="7972399244"/>
    <x v="6"/>
    <n v="14"/>
    <n v="2"/>
    <x v="3"/>
    <d v="1899-12-30T16:15:00"/>
    <n v="0.67708333333333337"/>
    <n v="872"/>
    <s v="Madison Ave"/>
    <s v="52 W 8th St, New York, NY"/>
  </r>
  <r>
    <n v="7972399220"/>
    <x v="6"/>
    <n v="20"/>
    <n v="2"/>
    <x v="3"/>
    <d v="1899-12-30T16:09:00"/>
    <n v="0.67291666666666661"/>
    <n v="755"/>
    <s v="Madison Ave"/>
    <s v="240 Elizabeth St, New York, NY"/>
  </r>
  <r>
    <n v="7972399219"/>
    <x v="6"/>
    <n v="38"/>
    <n v="5"/>
    <x v="3"/>
    <d v="1899-12-30T15:52:00"/>
    <n v="0.66111111111111109"/>
    <n v="1058"/>
    <s v="5th Ave"/>
    <s v="235 Bowery, New York, NY"/>
  </r>
  <r>
    <n v="7972399207"/>
    <x v="6"/>
    <n v="24"/>
    <n v="2"/>
    <x v="3"/>
    <d v="1899-12-30T15:48:00"/>
    <n v="0.65833333333333333"/>
    <n v="3"/>
    <s v="E 101st St"/>
    <s v="201 E Houston St, New York, NY"/>
  </r>
  <r>
    <n v="7972399190"/>
    <x v="6"/>
    <n v="46"/>
    <n v="3"/>
    <x v="3"/>
    <d v="1899-12-30T15:32:00"/>
    <n v="0.64722222222222225"/>
    <n v="1225"/>
    <s v="Park Ave"/>
    <s v="82 Forsyth St, New York, NY"/>
  </r>
  <r>
    <n v="7972399177"/>
    <x v="6"/>
    <n v="14"/>
    <n v="2"/>
    <x v="3"/>
    <d v="1899-12-30T14:23:00"/>
    <n v="0.59930555555555554"/>
    <n v="2080"/>
    <s v="1st Ave"/>
    <s v="173 Chrystie St, New York, NY"/>
  </r>
  <r>
    <n v="7972399165"/>
    <x v="6"/>
    <n v="14"/>
    <n v="2"/>
    <x v="3"/>
    <d v="1899-12-30T14:14:00"/>
    <n v="0.59305555555555556"/>
    <n v="1968"/>
    <s v="2nd Ave"/>
    <s v="149 Ludlow St, New York, NY"/>
  </r>
  <r>
    <n v="7972399130"/>
    <x v="6"/>
    <n v="18"/>
    <n v="2"/>
    <x v="3"/>
    <d v="1899-12-30T14:06:00"/>
    <n v="0.58750000000000002"/>
    <n v="2165"/>
    <s v="2nd Ave"/>
    <s v="338 Bowery, New York, NY"/>
  </r>
  <r>
    <n v="7972399104"/>
    <x v="6"/>
    <n v="40"/>
    <n v="2"/>
    <x v="3"/>
    <d v="1899-12-30T13:36:00"/>
    <n v="0.56666666666666665"/>
    <n v="223"/>
    <s v="E 115th St"/>
    <s v="1 W 8th St, New York, NY"/>
  </r>
  <r>
    <n v="7972399074"/>
    <x v="6"/>
    <n v="10"/>
    <n v="2"/>
    <x v="3"/>
    <d v="1899-12-30T13:20:00"/>
    <n v="0.55555555555555558"/>
    <n v="2102"/>
    <s v="2nd Ave"/>
    <s v="95 Delancey St, New York, NY"/>
  </r>
  <r>
    <n v="7981599945"/>
    <x v="6"/>
    <n v="21"/>
    <n v="1"/>
    <x v="1"/>
    <d v="1899-12-30T11:48:00"/>
    <n v="0.4916666666666667"/>
    <n v="454"/>
    <s v="St Nicholas Ave"/>
    <s v="157 E Houston St, New York, NY"/>
  </r>
  <r>
    <n v="7981599933"/>
    <x v="6"/>
    <n v="21"/>
    <n v="1"/>
    <x v="1"/>
    <d v="1899-12-30T11:43:00"/>
    <n v="0.48819444444444443"/>
    <n v="582"/>
    <s v="St Nicholas Ave"/>
    <s v="248 Bowery, New York, NY"/>
  </r>
  <r>
    <n v="7981599891"/>
    <x v="6"/>
    <n v="21"/>
    <n v="1"/>
    <x v="1"/>
    <d v="1899-12-30T11:36:00"/>
    <n v="0.48333333333333334"/>
    <n v="452"/>
    <s v="W 142nd St"/>
    <s v="69 Clinton St, New York, NY"/>
  </r>
  <r>
    <n v="7981599878"/>
    <x v="6"/>
    <n v="21"/>
    <n v="1"/>
    <x v="1"/>
    <d v="1899-12-30T11:14:00"/>
    <n v="0.4680555555555555"/>
    <n v="100"/>
    <s v="Hamilton Pl"/>
    <s v="168-170 Forsyth St, New York, NY"/>
  </r>
  <r>
    <n v="7981599866"/>
    <x v="6"/>
    <n v="21"/>
    <n v="1"/>
    <x v="1"/>
    <d v="1899-12-30T11:11:00"/>
    <n v="0.46597222222222223"/>
    <n v="631"/>
    <s v="W 142nd St"/>
    <s v="87 E Houston St, New York, NY"/>
  </r>
  <r>
    <n v="7981599854"/>
    <x v="6"/>
    <n v="21"/>
    <n v="1"/>
    <x v="1"/>
    <d v="1899-12-30T11:08:00"/>
    <n v="0.46388888888888885"/>
    <n v="561"/>
    <s v="W 143rd St"/>
    <s v="174 Forsyth St, New York, NY"/>
  </r>
  <r>
    <n v="7981599842"/>
    <x v="6"/>
    <n v="21"/>
    <n v="1"/>
    <x v="1"/>
    <d v="1899-12-30T11:07:00"/>
    <n v="0.46319444444444446"/>
    <n v="515"/>
    <s v="W 143rd St"/>
    <s v="191 Chrystie St, New York, NY"/>
  </r>
  <r>
    <n v="7981599829"/>
    <x v="6"/>
    <n v="14"/>
    <n v="2"/>
    <x v="1"/>
    <d v="1899-12-30T10:35:00"/>
    <n v="0.44097222222222227"/>
    <n v="337"/>
    <s v="W 96th St"/>
    <s v="241 Bowery, New York, NY"/>
  </r>
  <r>
    <n v="7981599775"/>
    <x v="6"/>
    <n v="40"/>
    <n v="2"/>
    <x v="1"/>
    <d v="1899-12-30T09:18:00"/>
    <n v="0.38750000000000001"/>
    <n v="348"/>
    <s v="St Nicholas Ave"/>
    <s v="201 Chrystie St, New York, NY"/>
  </r>
  <r>
    <n v="7981599751"/>
    <x v="6"/>
    <n v="21"/>
    <n v="1"/>
    <x v="1"/>
    <d v="1899-12-30T08:53:00"/>
    <n v="0.37013888888888885"/>
    <n v="665"/>
    <s v="Amsterdam Ave"/>
    <s v="32 Spring St, New York, NY"/>
  </r>
  <r>
    <n v="7981599740"/>
    <x v="6"/>
    <n v="21"/>
    <n v="1"/>
    <x v="1"/>
    <d v="1899-12-30T08:51:00"/>
    <n v="0.36874999999999997"/>
    <n v="661"/>
    <s v="Amsterdam Ave"/>
    <s v="27 W 4th St, New York, NY"/>
  </r>
  <r>
    <n v="7981599738"/>
    <x v="6"/>
    <n v="21"/>
    <n v="1"/>
    <x v="1"/>
    <d v="1899-12-30T08:48:00"/>
    <n v="0.3666666666666667"/>
    <n v="529"/>
    <s v="Amsterdam Ave"/>
    <s v="266 Elizabeth St, New York, NY"/>
  </r>
  <r>
    <n v="7981599672"/>
    <x v="6"/>
    <n v="21"/>
    <n v="1"/>
    <x v="1"/>
    <d v="1899-12-30T08:19:00"/>
    <n v="0.34652777777777777"/>
    <n v="2231"/>
    <s v="Broadway"/>
    <s v="21 Astor Pl, New York, NY"/>
  </r>
  <r>
    <n v="7981599660"/>
    <x v="6"/>
    <n v="21"/>
    <n v="1"/>
    <x v="1"/>
    <d v="1899-12-30T08:15:00"/>
    <n v="0.34375"/>
    <n v="2447"/>
    <s v="Broadway"/>
    <s v="176 Lafayette St, New York, NY"/>
  </r>
  <r>
    <n v="7981599647"/>
    <x v="6"/>
    <n v="21"/>
    <n v="1"/>
    <x v="1"/>
    <d v="1899-12-30T08:07:00"/>
    <n v="0.33819444444444446"/>
    <n v="2831"/>
    <s v="Broadway"/>
    <s v="64 Bleecker St, New York, NY"/>
  </r>
  <r>
    <n v="7981599623"/>
    <x v="6"/>
    <n v="19"/>
    <n v="2"/>
    <x v="1"/>
    <d v="1899-12-30T07:48:00"/>
    <n v="0.32500000000000001"/>
    <n v="2466"/>
    <s v="Broadway"/>
    <s v="191 Chrystie St, New York, NY"/>
  </r>
  <r>
    <n v="7981599593"/>
    <x v="6"/>
    <n v="21"/>
    <n v="1"/>
    <x v="1"/>
    <d v="1899-12-30T07:41:00"/>
    <n v="0.32013888888888892"/>
    <n v="2250"/>
    <s v="Broadway"/>
    <s v="110 Rivington St, New York, NY"/>
  </r>
  <r>
    <n v="7981599570"/>
    <x v="6"/>
    <n v="21"/>
    <n v="1"/>
    <x v="1"/>
    <d v="1899-12-30T07:19:00"/>
    <n v="0.30486111111111108"/>
    <n v="185"/>
    <s v="Columbus Ave"/>
    <s v="133 E 4th St, New York, NY"/>
  </r>
  <r>
    <n v="7981599568"/>
    <x v="6"/>
    <n v="14"/>
    <n v="2"/>
    <x v="1"/>
    <d v="1899-12-30T07:11:00"/>
    <n v="0.29930555555555555"/>
    <n v="410"/>
    <s v="Columbus Ave"/>
    <s v="359 Bowery, New York, NY"/>
  </r>
  <r>
    <n v="7981599556"/>
    <x v="6"/>
    <n v="16"/>
    <n v="2"/>
    <x v="1"/>
    <d v="1899-12-30T07:06:00"/>
    <n v="0.29583333333333334"/>
    <n v="689"/>
    <s v="Columbus Ave"/>
    <s v="306 Mott St, New York, NY"/>
  </r>
  <r>
    <n v="7981599544"/>
    <x v="6"/>
    <n v="16"/>
    <n v="2"/>
    <x v="1"/>
    <d v="1899-12-30T06:06:00"/>
    <n v="0.25416666666666665"/>
    <n v="4247"/>
    <s v="Broadway"/>
    <s v="532 Broadway, New York, NY"/>
  </r>
  <r>
    <n v="7981599532"/>
    <x v="6"/>
    <n v="20"/>
    <n v="2"/>
    <x v="1"/>
    <d v="1899-12-30T05:44:00"/>
    <n v="0.2388888888888889"/>
    <n v="2508"/>
    <s v="Broadway"/>
    <s v="306 Mott St, New York, NY"/>
  </r>
  <r>
    <n v="7930365670"/>
    <x v="6"/>
    <n v="24"/>
    <n v="2"/>
    <x v="8"/>
    <d v="1899-12-30T13:14:00"/>
    <n v="0.55138888888888882"/>
    <n v="217"/>
    <s v="Henry St"/>
    <s v="352 Bowery, New York, NY"/>
  </r>
  <r>
    <n v="7930365669"/>
    <x v="6"/>
    <n v="48"/>
    <n v="3"/>
    <x v="8"/>
    <d v="1899-12-30T12:54:00"/>
    <n v="0.53749999999999998"/>
    <n v="375"/>
    <s v="Grand St"/>
    <s v="150 Elizabeth St, New York, NY"/>
  </r>
  <r>
    <n v="7930365657"/>
    <x v="6"/>
    <n v="37"/>
    <n v="4"/>
    <x v="8"/>
    <d v="1899-12-30T12:49:00"/>
    <n v="0.53402777777777777"/>
    <s v="64-66"/>
    <s v="Essex St"/>
    <s v="252 Elizabeth St, New York, NY"/>
  </r>
  <r>
    <n v="7930365591"/>
    <x v="6"/>
    <n v="38"/>
    <n v="5"/>
    <x v="8"/>
    <d v="1899-12-30T10:16:00"/>
    <n v="0.42777777777777781"/>
    <s v="64-66"/>
    <s v="Essex St"/>
    <s v="133-135 Essex St, New York, NY"/>
  </r>
  <r>
    <n v="7930365578"/>
    <x v="6"/>
    <n v="20"/>
    <n v="2"/>
    <x v="8"/>
    <d v="1899-12-30T10:00:00"/>
    <n v="0.41666666666666669"/>
    <n v="109"/>
    <s v="Norfolk St"/>
    <s v="201 E Houston St, New York, NY"/>
  </r>
  <r>
    <n v="7930365566"/>
    <x v="6"/>
    <n v="20"/>
    <n v="2"/>
    <x v="8"/>
    <d v="1899-12-30T09:56:00"/>
    <n v="0.41388888888888892"/>
    <n v="107"/>
    <s v="Norfolk St"/>
    <s v="43 Clinton St, New York, NY"/>
  </r>
  <r>
    <n v="7930365542"/>
    <x v="6"/>
    <n v="21"/>
    <n v="1"/>
    <x v="8"/>
    <d v="1899-12-30T09:38:00"/>
    <n v="0.40138888888888885"/>
    <n v="310"/>
    <s v="E Houston St"/>
    <s v="15 E 4th St, New York, NY"/>
  </r>
  <r>
    <n v="7930365505"/>
    <x v="6"/>
    <n v="21"/>
    <n v="1"/>
    <x v="8"/>
    <d v="1899-12-30T09:29:00"/>
    <n v="0.39513888888888887"/>
    <n v="500"/>
    <s v="E Houston St"/>
    <s v="87 E Houston St, New York, NY"/>
  </r>
  <r>
    <n v="7930365499"/>
    <x v="6"/>
    <n v="21"/>
    <n v="1"/>
    <x v="8"/>
    <d v="1899-12-30T09:27:00"/>
    <n v="0.39374999999999999"/>
    <n v="500"/>
    <s v="E Houston St"/>
    <s v="188 Bowery, New York, NY"/>
  </r>
  <r>
    <n v="7930365402"/>
    <x v="6"/>
    <n v="20"/>
    <n v="2"/>
    <x v="8"/>
    <d v="1899-12-30T08:37:00"/>
    <n v="0.35902777777777778"/>
    <n v="90"/>
    <s v="Columbia St"/>
    <s v="300 Bowery, New York, NY"/>
  </r>
  <r>
    <n v="7930365396"/>
    <x v="6"/>
    <n v="46"/>
    <n v="3"/>
    <x v="8"/>
    <d v="1899-12-30T08:33:00"/>
    <n v="0.35625000000000001"/>
    <n v="60"/>
    <s v="Columbia St"/>
    <s v="174 Forsyth St, New York, NY"/>
  </r>
  <r>
    <n v="7930365384"/>
    <x v="6"/>
    <n v="46"/>
    <n v="3"/>
    <x v="8"/>
    <d v="1899-12-30T08:32:00"/>
    <n v="0.35555555555555557"/>
    <n v="60"/>
    <s v="Columbia St"/>
    <s v="302 Bowery, New York, NY"/>
  </r>
  <r>
    <n v="7930365372"/>
    <x v="6"/>
    <n v="46"/>
    <n v="3"/>
    <x v="8"/>
    <d v="1899-12-30T08:30:00"/>
    <n v="0.35416666666666669"/>
    <n v="50"/>
    <s v="Columbia St"/>
    <s v="195 Chrystie St, New York, NY"/>
  </r>
  <r>
    <n v="7930365347"/>
    <x v="6"/>
    <n v="16"/>
    <n v="2"/>
    <x v="8"/>
    <d v="1899-12-30T08:10:00"/>
    <n v="0.34027777777777773"/>
    <n v="185"/>
    <s v="Clinton St"/>
    <s v="6 Prince St, New York, NY"/>
  </r>
  <r>
    <n v="7930365335"/>
    <x v="6"/>
    <n v="16"/>
    <n v="2"/>
    <x v="8"/>
    <d v="1899-12-30T08:08:00"/>
    <n v="0.33888888888888885"/>
    <n v="181"/>
    <s v="Clinton St"/>
    <s v="356 Bowery, New York, NY"/>
  </r>
  <r>
    <n v="7930365220"/>
    <x v="6"/>
    <n v="16"/>
    <n v="2"/>
    <x v="8"/>
    <d v="1899-12-30T07:09:00"/>
    <n v="0.29791666666666666"/>
    <n v="172"/>
    <s v="Henry St"/>
    <s v="174 Forsyth St, New York, NY"/>
  </r>
  <r>
    <n v="7333875751"/>
    <x v="6"/>
    <n v="16"/>
    <n v="2"/>
    <x v="6"/>
    <d v="1899-12-30T09:19:00"/>
    <n v="0.38819444444444445"/>
    <n v="15"/>
    <s v="W 116th St"/>
    <s v="5 W 8th St, New York, NY"/>
  </r>
  <r>
    <n v="7333875740"/>
    <x v="6"/>
    <n v="16"/>
    <n v="2"/>
    <x v="6"/>
    <d v="1899-12-30T09:17:00"/>
    <n v="0.38680555555555557"/>
    <n v="15"/>
    <s v="W 116th St"/>
    <s v="174 Forsyth St, New York, NY"/>
  </r>
  <r>
    <n v="7333875738"/>
    <x v="6"/>
    <n v="38"/>
    <n v="5"/>
    <x v="6"/>
    <d v="1899-12-30T09:08:00"/>
    <n v="0.38055555555555554"/>
    <n v="1305"/>
    <s v="Amsterdam Ave"/>
    <s v="302-4 Mott St, New York, NY"/>
  </r>
  <r>
    <n v="7333875714"/>
    <x v="6"/>
    <n v="21"/>
    <n v="1"/>
    <x v="6"/>
    <d v="1899-12-30T09:00:00"/>
    <n v="0.375"/>
    <n v="575"/>
    <s v="W 131st St"/>
    <s v="26 Prince St, New York, NY"/>
  </r>
  <r>
    <n v="7333875660"/>
    <x v="6"/>
    <n v="14"/>
    <n v="2"/>
    <x v="6"/>
    <d v="1899-12-30T08:48:00"/>
    <n v="0.3666666666666667"/>
    <n v="634"/>
    <s v="W 132nd St"/>
    <s v="64 Bleecker St, New York, NY"/>
  </r>
  <r>
    <n v="7333875659"/>
    <x v="6"/>
    <n v="14"/>
    <n v="2"/>
    <x v="6"/>
    <d v="1899-12-30T08:47:00"/>
    <n v="0.3659722222222222"/>
    <n v="634"/>
    <s v="W 132nd St"/>
    <s v="4 E 1st St, New York, NY"/>
  </r>
  <r>
    <n v="7333875647"/>
    <x v="6"/>
    <n v="21"/>
    <n v="1"/>
    <x v="6"/>
    <d v="1899-12-30T08:42:00"/>
    <n v="0.36249999999999999"/>
    <n v="624"/>
    <s v="W 125th St"/>
    <s v="303 Bowery, New York, NY"/>
  </r>
  <r>
    <n v="7333875611"/>
    <x v="6"/>
    <n v="21"/>
    <n v="1"/>
    <x v="6"/>
    <d v="1899-12-30T08:37:00"/>
    <n v="0.35902777777777778"/>
    <n v="3240"/>
    <s v="Broadway"/>
    <s v="102 Rivington St, New York, NY"/>
  </r>
  <r>
    <n v="7333875600"/>
    <x v="6"/>
    <n v="51"/>
    <n v="3"/>
    <x v="6"/>
    <d v="1899-12-30T08:32:00"/>
    <n v="0.35555555555555557"/>
    <n v="631"/>
    <s v="W 131st St"/>
    <s v="306 Mott St, New York, NY"/>
  </r>
  <r>
    <n v="7333875568"/>
    <x v="6"/>
    <n v="14"/>
    <n v="2"/>
    <x v="6"/>
    <d v="1899-12-30T08:23:00"/>
    <n v="0.34930555555555554"/>
    <n v="634"/>
    <s v="W 132nd St"/>
    <s v="30 Ann St, New York, NY"/>
  </r>
  <r>
    <n v="7333875556"/>
    <x v="6"/>
    <n v="14"/>
    <n v="2"/>
    <x v="6"/>
    <d v="1899-12-30T08:22:00"/>
    <n v="0.34861111111111115"/>
    <n v="622"/>
    <s v="W 132nd St"/>
    <s v="356 Bowery, New York, NY"/>
  </r>
  <r>
    <n v="7333875544"/>
    <x v="6"/>
    <n v="21"/>
    <n v="1"/>
    <x v="6"/>
    <d v="1899-12-30T08:13:00"/>
    <n v="0.34236111111111112"/>
    <n v="521"/>
    <s v="W 150th St"/>
    <s v="176 Rivington St, New York, NY"/>
  </r>
  <r>
    <n v="7333875532"/>
    <x v="6"/>
    <n v="21"/>
    <n v="1"/>
    <x v="6"/>
    <d v="1899-12-30T08:09:00"/>
    <n v="0.33958333333333335"/>
    <n v="603"/>
    <s v="W 148th St"/>
    <s v="689 Broadway, New York, NY"/>
  </r>
  <r>
    <n v="7333875520"/>
    <x v="6"/>
    <n v="21"/>
    <n v="1"/>
    <x v="6"/>
    <d v="1899-12-30T08:07:00"/>
    <n v="0.33819444444444446"/>
    <n v="632"/>
    <s v="W 147th St"/>
    <s v="176 Elizabeth St, New York, NY"/>
  </r>
  <r>
    <n v="7333875490"/>
    <x v="6"/>
    <n v="48"/>
    <n v="3"/>
    <x v="6"/>
    <d v="1899-12-30T07:17:00"/>
    <n v="0.3034722222222222"/>
    <n v="2315"/>
    <s v="12th Ave"/>
    <s v="178 Mulberry St, New York, NY"/>
  </r>
  <r>
    <n v="7333875477"/>
    <x v="6"/>
    <n v="13"/>
    <n v="2"/>
    <x v="6"/>
    <d v="1899-12-30T06:26:00"/>
    <n v="0.26805555555555555"/>
    <n v="1607"/>
    <s v="St Nicholas Ave"/>
    <s v="77 E 10th St, New York, NY"/>
  </r>
  <r>
    <n v="7333875404"/>
    <x v="6"/>
    <n v="20"/>
    <n v="2"/>
    <x v="6"/>
    <d v="1899-12-30T05:48:00"/>
    <n v="0.24166666666666667"/>
    <n v="3632"/>
    <s v="Broadway"/>
    <s v="302 Bowery, New York, NY"/>
  </r>
  <r>
    <n v="7333875398"/>
    <x v="6"/>
    <n v="13"/>
    <n v="2"/>
    <x v="6"/>
    <d v="1899-12-30T05:43:00"/>
    <n v="0.23819444444444446"/>
    <n v="567"/>
    <s v="W 125th St"/>
    <s v="219 Mott St, New York, NY"/>
  </r>
  <r>
    <n v="7297485937"/>
    <x v="6"/>
    <n v="21"/>
    <n v="1"/>
    <x v="4"/>
    <d v="1899-12-30T11:39:00"/>
    <n v="0.48541666666666666"/>
    <n v="60"/>
    <s v="E 104th St"/>
    <s v="652 Broadway, New York, NY"/>
  </r>
  <r>
    <n v="7297485925"/>
    <x v="6"/>
    <n v="21"/>
    <n v="1"/>
    <x v="4"/>
    <d v="1899-12-30T11:38:00"/>
    <n v="0.48472222222222222"/>
    <n v="60"/>
    <s v="E 104th St"/>
    <s v="195 Chrystie St, New York, NY"/>
  </r>
  <r>
    <n v="7297485913"/>
    <x v="6"/>
    <n v="21"/>
    <n v="1"/>
    <x v="4"/>
    <d v="1899-12-30T11:06:00"/>
    <n v="0.46249999999999997"/>
    <n v="439"/>
    <s v="E 88th St"/>
    <s v="19 Prince St, New York, NY"/>
  </r>
  <r>
    <n v="7297485883"/>
    <x v="6"/>
    <n v="14"/>
    <n v="2"/>
    <x v="4"/>
    <d v="1899-12-30T10:34:00"/>
    <n v="0.44027777777777777"/>
    <n v="1305"/>
    <s v="York Ave"/>
    <s v="1 Washington Pl, New York, NY"/>
  </r>
  <r>
    <n v="7297485871"/>
    <x v="6"/>
    <n v="14"/>
    <n v="2"/>
    <x v="4"/>
    <d v="1899-12-30T10:29:00"/>
    <n v="0.4368055555555555"/>
    <n v="531"/>
    <s v="E 72nd St"/>
    <s v="229 Chrystie St, New York, NY"/>
  </r>
  <r>
    <n v="7297485860"/>
    <x v="6"/>
    <n v="14"/>
    <n v="2"/>
    <x v="4"/>
    <d v="1899-12-30T10:28:00"/>
    <n v="0.43611111111111112"/>
    <n v="535"/>
    <s v="E 72nd St"/>
    <s v="30 Prince St, New York, NY"/>
  </r>
  <r>
    <n v="7297485858"/>
    <x v="6"/>
    <n v="10"/>
    <n v="2"/>
    <x v="4"/>
    <d v="1899-12-30T10:22:00"/>
    <n v="0.43194444444444446"/>
    <n v="1331"/>
    <s v="1st Ave"/>
    <s v="199 Chrystie St, New York, NY"/>
  </r>
  <r>
    <n v="7297485834"/>
    <x v="6"/>
    <n v="71"/>
    <n v="5"/>
    <x v="4"/>
    <d v="1899-12-30T10:18:00"/>
    <n v="0.4291666666666667"/>
    <n v="310"/>
    <s v="E 72nd St"/>
    <s v="749 Broadway, New York, NY"/>
  </r>
  <r>
    <n v="7297485792"/>
    <x v="6"/>
    <n v="21"/>
    <n v="1"/>
    <x v="4"/>
    <d v="1899-12-30T09:55:00"/>
    <n v="0.41319444444444442"/>
    <n v="125"/>
    <s v="E 87th St"/>
    <s v="302 Bowery, New York, NY"/>
  </r>
  <r>
    <n v="7297485780"/>
    <x v="6"/>
    <n v="21"/>
    <n v="1"/>
    <x v="4"/>
    <d v="1899-12-30T09:36:00"/>
    <n v="0.39999999999999997"/>
    <n v="350"/>
    <s v="E 109th St"/>
    <s v="96 Spring St, New York, NY"/>
  </r>
  <r>
    <n v="7297485743"/>
    <x v="6"/>
    <n v="21"/>
    <n v="1"/>
    <x v="4"/>
    <d v="1899-12-30T09:15:00"/>
    <n v="0.38541666666666669"/>
    <n v="429"/>
    <s v="E 82nd St"/>
    <s v="195 Chrystie St, New York, NY"/>
  </r>
  <r>
    <n v="7297485731"/>
    <x v="6"/>
    <n v="71"/>
    <n v="5"/>
    <x v="4"/>
    <d v="1899-12-30T09:13:00"/>
    <n v="0.3840277777777778"/>
    <n v="400"/>
    <s v="E 82nd St"/>
    <s v="1 W 3rd St, New York, NY"/>
  </r>
  <r>
    <n v="7297485720"/>
    <x v="6"/>
    <n v="21"/>
    <n v="1"/>
    <x v="4"/>
    <d v="1899-12-30T09:12:00"/>
    <n v="0.3833333333333333"/>
    <n v="401"/>
    <s v="E 82nd St"/>
    <s v="207 Bowery, New York, NY"/>
  </r>
  <r>
    <n v="7297485718"/>
    <x v="6"/>
    <n v="21"/>
    <n v="1"/>
    <x v="4"/>
    <d v="1899-12-30T09:09:00"/>
    <n v="0.38125000000000003"/>
    <n v="214"/>
    <s v="E 82nd St"/>
    <s v="64 Bleecker St, New York, NY"/>
  </r>
  <r>
    <n v="7297485690"/>
    <x v="6"/>
    <n v="19"/>
    <n v="2"/>
    <x v="4"/>
    <d v="1899-12-30T08:59:00"/>
    <n v="0.3743055555555555"/>
    <n v="1486"/>
    <s v="Lexington Ave"/>
    <s v="219 Mott St, New York, NY"/>
  </r>
  <r>
    <n v="7297485688"/>
    <x v="6"/>
    <n v="21"/>
    <n v="1"/>
    <x v="4"/>
    <d v="1899-12-30T08:58:00"/>
    <n v="0.37361111111111112"/>
    <n v="1500"/>
    <s v="Lexington Ave"/>
    <s v="33 Greenwich Ave, New York, NY"/>
  </r>
  <r>
    <n v="7297485676"/>
    <x v="6"/>
    <n v="14"/>
    <n v="2"/>
    <x v="4"/>
    <d v="1899-12-30T08:48:00"/>
    <n v="0.3666666666666667"/>
    <n v="133"/>
    <s v="E 97th St"/>
    <s v="163 Elizabeth St, New York, NY"/>
  </r>
  <r>
    <n v="7297485664"/>
    <x v="6"/>
    <n v="21"/>
    <n v="1"/>
    <x v="4"/>
    <d v="1899-12-30T08:36:00"/>
    <n v="0.35833333333333334"/>
    <n v="1630"/>
    <s v="Park Ave"/>
    <s v="161 Ludlow St, New York, NY"/>
  </r>
  <r>
    <n v="7297485640"/>
    <x v="6"/>
    <n v="21"/>
    <n v="1"/>
    <x v="4"/>
    <d v="1899-12-30T08:06:00"/>
    <n v="0.33749999999999997"/>
    <n v="55"/>
    <s v="E 99th St"/>
    <s v="11 Waverly Pl, New York, NY"/>
  </r>
  <r>
    <n v="7297485597"/>
    <x v="6"/>
    <n v="14"/>
    <n v="2"/>
    <x v="4"/>
    <d v="1899-12-30T07:32:00"/>
    <n v="0.31388888888888888"/>
    <n v="324"/>
    <s v="E 91st St"/>
    <s v="178 Lafayette St, New York, NY"/>
  </r>
  <r>
    <n v="7297485585"/>
    <x v="6"/>
    <n v="14"/>
    <n v="2"/>
    <x v="4"/>
    <d v="1899-12-30T07:31:00"/>
    <n v="0.31319444444444444"/>
    <n v="352"/>
    <s v="E 91st St"/>
    <s v="109 Norfolk St, New York, NY"/>
  </r>
  <r>
    <n v="7297485573"/>
    <x v="6"/>
    <n v="16"/>
    <n v="2"/>
    <x v="4"/>
    <d v="1899-12-30T07:26:00"/>
    <n v="0.30972222222222223"/>
    <n v="1448"/>
    <s v="1st Ave"/>
    <s v=" Broome and Ludlow Lo, New York, NY"/>
  </r>
  <r>
    <n v="7297485561"/>
    <x v="6"/>
    <n v="20"/>
    <n v="2"/>
    <x v="4"/>
    <d v="1899-12-30T07:19:00"/>
    <n v="0.30486111111111108"/>
    <n v="315"/>
    <s v="E 68th St"/>
    <s v="299 Bowery, New York, NY"/>
  </r>
  <r>
    <n v="7297485550"/>
    <x v="6"/>
    <n v="20"/>
    <n v="2"/>
    <x v="4"/>
    <d v="1899-12-30T07:17:00"/>
    <n v="0.3034722222222222"/>
    <n v="315"/>
    <s v="E 68th St"/>
    <s v="169 Allen St, New York, NY"/>
  </r>
  <r>
    <n v="7297485548"/>
    <x v="6"/>
    <n v="18"/>
    <n v="2"/>
    <x v="4"/>
    <d v="1899-12-30T07:10:00"/>
    <n v="0.2986111111111111"/>
    <n v="1108"/>
    <s v="Lexington Ave"/>
    <s v="174 Orchard St, New York, NY"/>
  </r>
  <r>
    <n v="7297485536"/>
    <x v="6"/>
    <n v="18"/>
    <n v="2"/>
    <x v="4"/>
    <d v="1899-12-30T07:09:00"/>
    <n v="0.29791666666666666"/>
    <n v="1182"/>
    <s v="Lexington Ave"/>
    <s v="229 Chrystie St, New York, NY"/>
  </r>
  <r>
    <n v="7297485524"/>
    <x v="6"/>
    <n v="18"/>
    <n v="2"/>
    <x v="4"/>
    <d v="1899-12-30T07:06:00"/>
    <n v="0.29583333333333334"/>
    <n v="1324"/>
    <s v="Lexington Ave"/>
    <s v="10 Spring St, New York, NY"/>
  </r>
  <r>
    <n v="7297485494"/>
    <x v="6"/>
    <n v="14"/>
    <n v="2"/>
    <x v="4"/>
    <d v="1899-12-30T06:14:00"/>
    <n v="0.25972222222222224"/>
    <n v="351"/>
    <s v="E 83rd St"/>
    <s v="300 Elizabeth St, New York, NY"/>
  </r>
  <r>
    <n v="7297485482"/>
    <x v="6"/>
    <n v="40"/>
    <n v="2"/>
    <x v="4"/>
    <d v="1899-12-30T06:03:00"/>
    <n v="0.25208333333333333"/>
    <n v="321"/>
    <s v="E 75th St"/>
    <s v="14 Spring St, New York, NY"/>
  </r>
  <r>
    <n v="7297485470"/>
    <x v="6"/>
    <n v="20"/>
    <n v="2"/>
    <x v="4"/>
    <d v="1899-12-30T06:01:00"/>
    <n v="0.25069444444444444"/>
    <n v="333"/>
    <s v="E 75th St"/>
    <s v="34 E 4th St, New York, NY"/>
  </r>
  <r>
    <n v="7297485421"/>
    <x v="6"/>
    <n v="19"/>
    <n v="2"/>
    <x v="4"/>
    <d v="1899-12-30T05:39:00"/>
    <n v="0.23541666666666669"/>
    <n v="434"/>
    <s v="E 72nd St"/>
    <s v="96 Spring St, New York, NY"/>
  </r>
  <r>
    <n v="7297485410"/>
    <x v="6"/>
    <n v="19"/>
    <n v="2"/>
    <x v="4"/>
    <d v="1899-12-30T05:34:00"/>
    <n v="0.23194444444444443"/>
    <n v="1580"/>
    <s v="1st Ave"/>
    <s v="38 E 4th St, New York, NY"/>
  </r>
  <r>
    <n v="7297485408"/>
    <x v="6"/>
    <n v="19"/>
    <n v="2"/>
    <x v="4"/>
    <d v="1899-12-30T05:33:00"/>
    <n v="0.23124999999999998"/>
    <n v="1582"/>
    <s v="1st Ave"/>
    <s v="42 Ann St, New York, NY"/>
  </r>
  <r>
    <n v="7097830785"/>
    <x v="6"/>
    <n v="21"/>
    <n v="1"/>
    <x v="7"/>
    <d v="1899-12-30T11:50:00"/>
    <n v="0.49305555555555558"/>
    <n v="255"/>
    <s v="W 139th St"/>
    <s v="8 E 1st St, New York, NY"/>
  </r>
  <r>
    <n v="7097830773"/>
    <x v="6"/>
    <n v="21"/>
    <n v="1"/>
    <x v="7"/>
    <d v="1899-12-30T11:47:00"/>
    <n v="0.4909722222222222"/>
    <n v="205"/>
    <s v="W 138th St"/>
    <s v="306 Mott St, New York, NY"/>
  </r>
  <r>
    <n v="7097830761"/>
    <x v="6"/>
    <n v="21"/>
    <n v="1"/>
    <x v="7"/>
    <d v="1899-12-30T11:44:00"/>
    <n v="0.48888888888888887"/>
    <n v="219"/>
    <s v="W 138th St"/>
    <s v="47 Clinton St, New York, NY"/>
  </r>
  <r>
    <n v="7097830750"/>
    <x v="6"/>
    <n v="21"/>
    <n v="1"/>
    <x v="7"/>
    <d v="1899-12-30T11:42:00"/>
    <n v="0.48749999999999999"/>
    <n v="315"/>
    <s v="W 137th St"/>
    <s v="49 E 8th St, New York, NY"/>
  </r>
  <r>
    <n v="7097830748"/>
    <x v="6"/>
    <n v="21"/>
    <n v="1"/>
    <x v="7"/>
    <d v="1899-12-30T11:41:00"/>
    <n v="0.48680555555555555"/>
    <n v="325"/>
    <s v="W 137th St"/>
    <s v="109 Norfolk St, New York, NY"/>
  </r>
  <r>
    <n v="7097830736"/>
    <x v="6"/>
    <n v="21"/>
    <n v="1"/>
    <x v="7"/>
    <d v="1899-12-30T11:38:00"/>
    <n v="0.48472222222222222"/>
    <n v="200"/>
    <s v="W 137th St"/>
    <s v="14 Washington Pl, New York, NY"/>
  </r>
  <r>
    <n v="7097830712"/>
    <x v="6"/>
    <n v="21"/>
    <n v="1"/>
    <x v="7"/>
    <d v="1899-12-30T11:11:00"/>
    <n v="0.46597222222222223"/>
    <n v="34"/>
    <s v="Claremont Ave"/>
    <s v="159 Rivington St, New York, NY"/>
  </r>
  <r>
    <n v="7097830700"/>
    <x v="6"/>
    <n v="21"/>
    <n v="1"/>
    <x v="7"/>
    <d v="1899-12-30T11:10:00"/>
    <n v="0.46527777777777773"/>
    <n v="34"/>
    <s v="Claremont Ave"/>
    <s v="296 Elizabeth St, New York, NY"/>
  </r>
  <r>
    <n v="7097830694"/>
    <x v="6"/>
    <n v="21"/>
    <n v="1"/>
    <x v="7"/>
    <d v="1899-12-30T11:08:00"/>
    <n v="0.46388888888888885"/>
    <n v="34"/>
    <s v="Claremont Ave"/>
    <s v="161 Allen St, New York, NY"/>
  </r>
  <r>
    <n v="7097830670"/>
    <x v="6"/>
    <n v="21"/>
    <n v="1"/>
    <x v="7"/>
    <d v="1899-12-30T09:43:00"/>
    <n v="0.40486111111111112"/>
    <n v="73"/>
    <s v="W 130th St"/>
    <s v="35 Greenwich Ave, New York, NY"/>
  </r>
  <r>
    <n v="7097830669"/>
    <x v="6"/>
    <n v="21"/>
    <n v="1"/>
    <x v="7"/>
    <d v="1899-12-30T09:40:00"/>
    <n v="0.40277777777777773"/>
    <s v="38-40"/>
    <s v="W 128th St"/>
    <s v="89A E Houston St, New York, NY"/>
  </r>
  <r>
    <n v="7097830645"/>
    <x v="6"/>
    <n v="21"/>
    <n v="1"/>
    <x v="7"/>
    <d v="1899-12-30T09:36:00"/>
    <n v="0.39999999999999997"/>
    <n v="125"/>
    <s v="W 128th St"/>
    <s v="196 Elizabeth St, New York, NY"/>
  </r>
  <r>
    <n v="7097830621"/>
    <x v="6"/>
    <n v="21"/>
    <n v="1"/>
    <x v="7"/>
    <d v="1899-12-30T09:07:00"/>
    <n v="0.37986111111111115"/>
    <n v="25"/>
    <s v="St Nicholas Ave"/>
    <s v="309 Mott St, New York, NY"/>
  </r>
  <r>
    <n v="7097830608"/>
    <x v="6"/>
    <n v="14"/>
    <n v="2"/>
    <x v="7"/>
    <d v="1899-12-30T08:44:00"/>
    <n v="0.36388888888888887"/>
    <n v="530"/>
    <s v="Manhattan Ave"/>
    <s v="359 Bowery, New York, NY"/>
  </r>
  <r>
    <n v="7097830580"/>
    <x v="6"/>
    <n v="21"/>
    <n v="1"/>
    <x v="7"/>
    <d v="1899-12-30T08:12:00"/>
    <n v="0.34166666666666662"/>
    <n v="1792"/>
    <s v="Amsterdam Ave"/>
    <s v="149 Essex St, New York, NY"/>
  </r>
  <r>
    <n v="7097830578"/>
    <x v="6"/>
    <n v="21"/>
    <n v="1"/>
    <x v="7"/>
    <d v="1899-12-30T08:07:00"/>
    <n v="0.33819444444444446"/>
    <n v="535"/>
    <s v="W 147th St"/>
    <s v="19 W 8th St, New York, NY"/>
  </r>
  <r>
    <n v="7097830566"/>
    <x v="6"/>
    <n v="19"/>
    <n v="2"/>
    <x v="7"/>
    <d v="1899-12-30T07:47:00"/>
    <n v="0.32430555555555557"/>
    <n v="1437"/>
    <s v="Amsterdam Ave"/>
    <s v="87 E Houston St, New York, NY"/>
  </r>
  <r>
    <n v="7097830530"/>
    <x v="6"/>
    <n v="19"/>
    <n v="2"/>
    <x v="7"/>
    <d v="1899-12-30T07:22:00"/>
    <n v="0.30694444444444441"/>
    <n v="2463"/>
    <s v="Columbus Ave"/>
    <s v="201 Chrystie St, New York, NY"/>
  </r>
  <r>
    <n v="7097830529"/>
    <x v="6"/>
    <n v="21"/>
    <n v="1"/>
    <x v="7"/>
    <d v="1899-12-30T07:08:00"/>
    <n v="0.29722222222222222"/>
    <n v="850"/>
    <s v="Columbus Ave"/>
    <s v="666 Broadway, New York, NY"/>
  </r>
  <r>
    <n v="7097830517"/>
    <x v="6"/>
    <n v="21"/>
    <n v="1"/>
    <x v="7"/>
    <d v="1899-12-30T07:06:00"/>
    <n v="0.29583333333333334"/>
    <n v="922"/>
    <s v="Columbus Ave"/>
    <s v="310 Bowery, New York, NY"/>
  </r>
  <r>
    <n v="7097830499"/>
    <x v="6"/>
    <n v="19"/>
    <n v="2"/>
    <x v="7"/>
    <d v="1899-12-30T06:47:00"/>
    <n v="0.28263888888888888"/>
    <n v="2848"/>
    <s v="Broadway"/>
    <s v="48 Ann St, New York, NY"/>
  </r>
  <r>
    <n v="7097830475"/>
    <x v="6"/>
    <n v="40"/>
    <n v="2"/>
    <x v="7"/>
    <d v="1899-12-30T06:40:00"/>
    <n v="0.27777777777777779"/>
    <s v="51-53"/>
    <s v="Manhattan Ave"/>
    <s v="87 E Houston St, New York, NY"/>
  </r>
  <r>
    <n v="7097830451"/>
    <x v="6"/>
    <n v="17"/>
    <n v="2"/>
    <x v="7"/>
    <d v="1899-12-30T05:48:00"/>
    <n v="0.24166666666666667"/>
    <n v="1060"/>
    <s v="Amsterdam Ave"/>
    <s v="214 Bowery, New York, NY"/>
  </r>
  <r>
    <n v="7998728840"/>
    <x v="6"/>
    <n v="46"/>
    <n v="3"/>
    <x v="0"/>
    <d v="1899-12-30T10:08:00"/>
    <n v="0.42222222222222222"/>
    <n v="295"/>
    <s v="W 150th St"/>
    <s v="102 Norfolk St, New York, NY"/>
  </r>
  <r>
    <n v="7972399359"/>
    <x v="6"/>
    <n v="71"/>
    <n v="5"/>
    <x v="3"/>
    <d v="1899-12-30T18:33:00"/>
    <n v="0.7729166666666667"/>
    <n v="302"/>
    <s v="E 103rd St"/>
    <s v="250 Mulberry St, New York, NY"/>
  </r>
  <r>
    <n v="7972399347"/>
    <x v="6"/>
    <n v="16"/>
    <n v="2"/>
    <x v="3"/>
    <d v="1899-12-30T18:32:00"/>
    <n v="0.77222222222222225"/>
    <n v="302"/>
    <s v="E 103rd St"/>
    <s v="199 Lafayette St, New York, NY"/>
  </r>
  <r>
    <n v="7972399335"/>
    <x v="6"/>
    <n v="16"/>
    <n v="2"/>
    <x v="3"/>
    <d v="1899-12-30T18:30:00"/>
    <n v="0.77083333333333337"/>
    <n v="302"/>
    <s v="E 103rd St"/>
    <s v="115 Norfolk St, New York, NY"/>
  </r>
  <r>
    <n v="7972399293"/>
    <x v="6"/>
    <n v="53"/>
    <n v="3"/>
    <x v="3"/>
    <d v="1899-12-30T17:45:00"/>
    <n v="0.73958333333333337"/>
    <n v="1309"/>
    <s v="5th Ave"/>
    <s v="195 Chrystie St, New York, NY"/>
  </r>
  <r>
    <n v="7972399270"/>
    <x v="6"/>
    <n v="20"/>
    <n v="2"/>
    <x v="3"/>
    <d v="1899-12-30T17:34:00"/>
    <n v="0.7319444444444444"/>
    <n v="40"/>
    <s v="E 94th St"/>
    <s v="52 Prince St, New York, NY"/>
  </r>
  <r>
    <n v="7972399256"/>
    <x v="6"/>
    <n v="38"/>
    <n v="5"/>
    <x v="3"/>
    <d v="1899-12-30T16:20:00"/>
    <n v="0.68055555555555547"/>
    <n v="1040"/>
    <s v="Madison Ave"/>
    <s v="648 Broadway, New York, NY"/>
  </r>
  <r>
    <n v="7972399232"/>
    <x v="6"/>
    <n v="14"/>
    <n v="2"/>
    <x v="3"/>
    <d v="1899-12-30T16:14:00"/>
    <n v="0.67638888888888893"/>
    <n v="872"/>
    <s v="Madison Ave"/>
    <s v="14 Spring St, New York, NY"/>
  </r>
  <r>
    <n v="7972399189"/>
    <x v="6"/>
    <n v="46"/>
    <n v="3"/>
    <x v="3"/>
    <d v="1899-12-30T15:15:00"/>
    <n v="0.63541666666666663"/>
    <n v="1070"/>
    <s v="Park Ave"/>
    <s v="306 Mott St, New York, NY"/>
  </r>
  <r>
    <n v="7972399153"/>
    <x v="6"/>
    <n v="18"/>
    <n v="2"/>
    <x v="3"/>
    <d v="1899-12-30T14:12:00"/>
    <n v="0.59166666666666667"/>
    <n v="2049"/>
    <s v="2nd Ave"/>
    <s v="99 Spring St, New York, NY"/>
  </r>
  <r>
    <n v="7972399141"/>
    <x v="6"/>
    <n v="18"/>
    <n v="2"/>
    <x v="3"/>
    <d v="1899-12-30T14:08:00"/>
    <n v="0.58888888888888891"/>
    <n v="2161"/>
    <s v="2nd Ave"/>
    <s v="229 Chrystie St, New York, NY"/>
  </r>
  <r>
    <n v="7972399128"/>
    <x v="6"/>
    <n v="40"/>
    <n v="2"/>
    <x v="3"/>
    <d v="1899-12-30T13:57:00"/>
    <n v="0.58124999999999993"/>
    <n v="2021"/>
    <s v="Lexington Ave"/>
    <s v="39 Spring St, New York, NY"/>
  </r>
  <r>
    <n v="7972399116"/>
    <x v="6"/>
    <n v="46"/>
    <n v="3"/>
    <x v="3"/>
    <d v="1899-12-30T13:41:00"/>
    <n v="0.57013888888888886"/>
    <n v="61"/>
    <s v="E 119th St"/>
    <s v="37 Greenwich Ave, New York, NY"/>
  </r>
  <r>
    <n v="7972399098"/>
    <x v="6"/>
    <n v="20"/>
    <n v="2"/>
    <x v="3"/>
    <d v="1899-12-30T13:32:00"/>
    <n v="0.56388888888888888"/>
    <n v="310"/>
    <s v="E 115th St"/>
    <s v="214 Bowery, New York, NY"/>
  </r>
  <r>
    <n v="7972399086"/>
    <x v="6"/>
    <n v="14"/>
    <n v="2"/>
    <x v="3"/>
    <d v="1899-12-30T13:24:00"/>
    <n v="0.55833333333333335"/>
    <n v="2080"/>
    <s v="1st Ave"/>
    <s v="37 Spring St, New York, NY"/>
  </r>
  <r>
    <n v="7972399050"/>
    <x v="6"/>
    <n v="71"/>
    <n v="5"/>
    <x v="3"/>
    <d v="1899-12-30T13:10:00"/>
    <n v="0.54861111111111105"/>
    <n v="65"/>
    <s v="E 112th St"/>
    <s v="173 Ludlow St, New York, NY"/>
  </r>
  <r>
    <n v="7972399049"/>
    <x v="6"/>
    <n v="46"/>
    <n v="3"/>
    <x v="3"/>
    <d v="1899-12-30T13:01:00"/>
    <n v="0.54236111111111118"/>
    <n v="65"/>
    <s v="E 117th St"/>
    <s v="87 Chrystie St, New York, NY"/>
  </r>
  <r>
    <n v="7998728814"/>
    <x v="6"/>
    <n v="21"/>
    <n v="1"/>
    <x v="0"/>
    <d v="1899-12-30T09:55:00"/>
    <n v="0.41319444444444442"/>
    <n v="1003"/>
    <s v="St Nicholas Ave"/>
    <s v="32 Spring St, New York, NY"/>
  </r>
  <r>
    <n v="7998728759"/>
    <x v="6"/>
    <n v="21"/>
    <n v="1"/>
    <x v="0"/>
    <d v="1899-12-30T09:11:00"/>
    <n v="0.38263888888888892"/>
    <n v="400"/>
    <s v="W 150th St"/>
    <s v="223-225 Bowery, New York, NY"/>
  </r>
  <r>
    <n v="7998728723"/>
    <x v="6"/>
    <n v="21"/>
    <n v="1"/>
    <x v="0"/>
    <d v="1899-12-30T08:49:00"/>
    <n v="0.36736111111111108"/>
    <n v="269"/>
    <s v="W 153rd St"/>
    <s v="52 Prince St, New York, NY"/>
  </r>
  <r>
    <n v="7998728711"/>
    <x v="6"/>
    <n v="21"/>
    <n v="1"/>
    <x v="0"/>
    <d v="1899-12-30T08:46:00"/>
    <n v="0.36527777777777781"/>
    <n v="263"/>
    <s v="W 153rd St"/>
    <s v="156 Ludlow St, New York, NY"/>
  </r>
  <r>
    <n v="7998728668"/>
    <x v="6"/>
    <n v="21"/>
    <n v="1"/>
    <x v="0"/>
    <d v="1899-12-30T08:15:00"/>
    <n v="0.34375"/>
    <n v="528"/>
    <s v="W 153rd St"/>
    <s v="210 Elizabeth St, New York, NY"/>
  </r>
  <r>
    <n v="7998728656"/>
    <x v="6"/>
    <n v="21"/>
    <n v="1"/>
    <x v="0"/>
    <d v="1899-12-30T08:12:00"/>
    <n v="0.34166666666666662"/>
    <n v="528"/>
    <s v="W 153rd St"/>
    <s v="141 Ludlow St, New York, NY"/>
  </r>
  <r>
    <n v="7998728541"/>
    <x v="6"/>
    <n v="20"/>
    <n v="2"/>
    <x v="0"/>
    <d v="1899-12-30T07:23:00"/>
    <n v="0.30763888888888891"/>
    <n v="144"/>
    <s v="W 92nd St"/>
    <s v="8 Rivington St, New York, NY"/>
  </r>
  <r>
    <n v="7998728528"/>
    <x v="6"/>
    <n v="20"/>
    <n v="2"/>
    <x v="0"/>
    <d v="1899-12-30T07:17:00"/>
    <n v="0.3034722222222222"/>
    <n v="115"/>
    <s v="W 91st St"/>
    <s v="735 Broadway, New York, NY"/>
  </r>
  <r>
    <n v="7998728498"/>
    <x v="6"/>
    <n v="21"/>
    <n v="1"/>
    <x v="0"/>
    <d v="1899-12-30T07:06:00"/>
    <n v="0.29583333333333334"/>
    <n v="988"/>
    <s v="Columbus Ave"/>
    <s v="680 Broadway, New York, NY"/>
  </r>
  <r>
    <n v="7981599957"/>
    <x v="6"/>
    <n v="48"/>
    <n v="3"/>
    <x v="1"/>
    <d v="1899-12-30T11:52:00"/>
    <n v="0.49444444444444446"/>
    <n v="321"/>
    <s v="St Nicholas Ave"/>
    <s v="60 E 9th St, New York, NY"/>
  </r>
  <r>
    <n v="7981599921"/>
    <x v="6"/>
    <n v="71"/>
    <n v="5"/>
    <x v="1"/>
    <d v="1899-12-30T11:41:00"/>
    <n v="0.48680555555555555"/>
    <n v="610"/>
    <s v="St Nicholas Ave"/>
    <s v="726 Broadway, New York, NY"/>
  </r>
  <r>
    <n v="7981599910"/>
    <x v="6"/>
    <n v="21"/>
    <n v="1"/>
    <x v="1"/>
    <d v="1899-12-30T11:40:00"/>
    <n v="0.4861111111111111"/>
    <n v="608"/>
    <s v="St Nicholas Ave"/>
    <s v="51 W 8th St, New York, NY"/>
  </r>
  <r>
    <n v="7981599908"/>
    <x v="6"/>
    <n v="21"/>
    <n v="1"/>
    <x v="1"/>
    <d v="1899-12-30T11:39:00"/>
    <n v="0.48541666666666666"/>
    <n v="610"/>
    <s v="St Nicholas Ave"/>
    <s v="140 Nassau St, New York, NY"/>
  </r>
  <r>
    <n v="7981599880"/>
    <x v="6"/>
    <n v="46"/>
    <n v="3"/>
    <x v="1"/>
    <d v="1899-12-30T11:20:00"/>
    <n v="0.47222222222222227"/>
    <n v="529"/>
    <s v="W 133rd St"/>
    <s v="6 Spring St, New York, NY"/>
  </r>
  <r>
    <n v="7981599830"/>
    <x v="6"/>
    <n v="21"/>
    <n v="1"/>
    <x v="1"/>
    <d v="1899-12-30T11:06:00"/>
    <n v="0.46249999999999997"/>
    <n v="505"/>
    <s v="W 143rd St"/>
    <s v="68 Bleecker St, New York, NY"/>
  </r>
  <r>
    <n v="7981599817"/>
    <x v="6"/>
    <n v="46"/>
    <n v="3"/>
    <x v="1"/>
    <d v="1899-12-30T09:56:00"/>
    <n v="0.41388888888888892"/>
    <n v="126"/>
    <s v="E 126th St"/>
    <s v="22D Howard St, New York, NY"/>
  </r>
  <r>
    <n v="7981599805"/>
    <x v="6"/>
    <n v="21"/>
    <n v="1"/>
    <x v="1"/>
    <d v="1899-12-30T09:46:00"/>
    <n v="0.4069444444444445"/>
    <n v="2228"/>
    <s v="Adam Clayton Powell"/>
    <s v="740 Broadway, New York, NY"/>
  </r>
  <r>
    <n v="7981599799"/>
    <x v="6"/>
    <n v="19"/>
    <n v="2"/>
    <x v="1"/>
    <d v="1899-12-30T09:40:00"/>
    <n v="0.40277777777777773"/>
    <n v="2411"/>
    <s v="Frederick Douglass B"/>
    <s v="262 Broome St, New York, NY"/>
  </r>
  <r>
    <n v="7981599787"/>
    <x v="6"/>
    <n v="21"/>
    <n v="1"/>
    <x v="1"/>
    <d v="1899-12-30T09:37:00"/>
    <n v="0.40069444444444446"/>
    <n v="362"/>
    <s v="St Nicholas Ave"/>
    <s v="52 E 4th St, New York, NY"/>
  </r>
  <r>
    <n v="7981599763"/>
    <x v="6"/>
    <n v="21"/>
    <n v="1"/>
    <x v="1"/>
    <d v="1899-12-30T09:06:00"/>
    <n v="0.37916666666666665"/>
    <n v="1470"/>
    <s v="Amsterdam Ave"/>
    <s v="317 Grand St, New York, NY"/>
  </r>
  <r>
    <n v="7981599726"/>
    <x v="6"/>
    <n v="21"/>
    <n v="1"/>
    <x v="1"/>
    <d v="1899-12-30T08:46:00"/>
    <n v="0.36527777777777781"/>
    <n v="513"/>
    <s v="Amsterdam Ave"/>
    <s v="14 Washington Pl, New York, NY"/>
  </r>
  <r>
    <n v="7981599714"/>
    <x v="6"/>
    <n v="21"/>
    <n v="1"/>
    <x v="1"/>
    <d v="1899-12-30T08:44:00"/>
    <n v="0.36388888888888887"/>
    <n v="469"/>
    <s v="Amsterdam Ave"/>
    <s v="53 Greenwich Ave, New York, NY"/>
  </r>
  <r>
    <n v="7981599702"/>
    <x v="6"/>
    <n v="21"/>
    <n v="1"/>
    <x v="1"/>
    <d v="1899-12-30T08:43:00"/>
    <n v="0.36319444444444443"/>
    <n v="451"/>
    <s v="Amsterdam Ave"/>
    <s v="300 Bowery, New York, NY"/>
  </r>
  <r>
    <n v="7981599696"/>
    <x v="6"/>
    <n v="21"/>
    <n v="1"/>
    <x v="1"/>
    <d v="1899-12-30T08:41:00"/>
    <n v="0.36180555555555555"/>
    <n v="387"/>
    <s v="Amsterdam Ave"/>
    <s v="138 Ludlow St, New York, NY"/>
  </r>
  <r>
    <n v="7981599684"/>
    <x v="6"/>
    <n v="21"/>
    <n v="1"/>
    <x v="1"/>
    <d v="1899-12-30T08:39:00"/>
    <n v="0.36041666666666666"/>
    <n v="387"/>
    <s v="Amsterdam Ave"/>
    <s v="186 Bowery, New York, NY"/>
  </r>
  <r>
    <n v="7981599659"/>
    <x v="6"/>
    <n v="21"/>
    <n v="1"/>
    <x v="1"/>
    <d v="1899-12-30T08:14:00"/>
    <n v="0.3430555555555555"/>
    <n v="2449"/>
    <s v="Broadway"/>
    <s v="250 Mulberry St, New York, NY"/>
  </r>
  <r>
    <n v="7981599635"/>
    <x v="6"/>
    <n v="84"/>
    <n v="5"/>
    <x v="1"/>
    <d v="1899-12-30T07:50:00"/>
    <n v="0.3263888888888889"/>
    <n v="2466"/>
    <s v="Broadway"/>
    <s v="57 Prince St, New York, NY"/>
  </r>
  <r>
    <n v="7981599611"/>
    <x v="6"/>
    <n v="21"/>
    <n v="1"/>
    <x v="1"/>
    <d v="1899-12-30T07:45:00"/>
    <n v="0.32291666666666669"/>
    <n v="2350"/>
    <s v="Broadway"/>
    <s v="1 University Pl, New York, NY"/>
  </r>
  <r>
    <n v="7981599600"/>
    <x v="6"/>
    <n v="21"/>
    <n v="1"/>
    <x v="1"/>
    <d v="1899-12-30T07:44:00"/>
    <n v="0.32222222222222224"/>
    <n v="2308"/>
    <s v="Broadway"/>
    <s v="250 Mercer St, New York, NY"/>
  </r>
  <r>
    <n v="7930365608"/>
    <x v="6"/>
    <n v="14"/>
    <n v="2"/>
    <x v="8"/>
    <d v="1899-12-30T10:23:00"/>
    <n v="0.43263888888888885"/>
    <n v="42"/>
    <s v="E Broadway"/>
    <s v="95 Orchard St, New York, NY"/>
  </r>
  <r>
    <n v="7930365580"/>
    <x v="6"/>
    <n v="70"/>
    <n v="5"/>
    <x v="8"/>
    <d v="1899-12-30T10:01:00"/>
    <n v="0.41736111111111113"/>
    <n v="109"/>
    <s v="Norfolk St"/>
    <s v="316 Bowery, New York, NY"/>
  </r>
  <r>
    <n v="7930365517"/>
    <x v="6"/>
    <n v="21"/>
    <n v="1"/>
    <x v="8"/>
    <d v="1899-12-30T09:30:00"/>
    <n v="0.39583333333333331"/>
    <n v="500"/>
    <s v="E Houston St"/>
    <s v="137 Allen St, New York, NY"/>
  </r>
  <r>
    <n v="7930365360"/>
    <x v="6"/>
    <n v="71"/>
    <n v="5"/>
    <x v="8"/>
    <d v="1899-12-30T08:27:00"/>
    <n v="0.3520833333333333"/>
    <n v="292"/>
    <s v="Delancey St"/>
    <s v="187 Chrystie St, New York, NY"/>
  </r>
  <r>
    <n v="7930365323"/>
    <x v="6"/>
    <n v="40"/>
    <n v="2"/>
    <x v="8"/>
    <d v="1899-12-30T07:59:00"/>
    <n v="0.33263888888888887"/>
    <n v="32"/>
    <s v="Rutgers St"/>
    <s v="245 Elizabeth St, New York, NY"/>
  </r>
  <r>
    <n v="7930365311"/>
    <x v="6"/>
    <n v="71"/>
    <n v="5"/>
    <x v="8"/>
    <d v="1899-12-30T07:52:00"/>
    <n v="0.32777777777777778"/>
    <n v="340"/>
    <s v="Cherry St"/>
    <s v="190 Elizabeth St, New York, NY"/>
  </r>
  <r>
    <n v="7930365300"/>
    <x v="6"/>
    <n v="24"/>
    <n v="2"/>
    <x v="8"/>
    <d v="1899-12-30T07:50:00"/>
    <n v="0.3263888888888889"/>
    <n v="340"/>
    <s v="Cherry St"/>
    <s v="189 E Houston St, New York, NY"/>
  </r>
  <r>
    <n v="7930365256"/>
    <x v="6"/>
    <n v="24"/>
    <n v="2"/>
    <x v="8"/>
    <d v="1899-12-30T07:26:00"/>
    <n v="0.30972222222222223"/>
    <n v="280"/>
    <s v="Henry St"/>
    <s v="160 Crosby St, New York, NY"/>
  </r>
  <r>
    <n v="7930365244"/>
    <x v="6"/>
    <n v="24"/>
    <n v="2"/>
    <x v="8"/>
    <d v="1899-12-30T07:14:00"/>
    <n v="0.30138888888888887"/>
    <n v="220"/>
    <s v="Henry St"/>
    <s v="201 Chrystie St, New York, NY"/>
  </r>
  <r>
    <n v="7930365232"/>
    <x v="6"/>
    <n v="24"/>
    <n v="2"/>
    <x v="8"/>
    <d v="1899-12-30T07:11:00"/>
    <n v="0.29930555555555555"/>
    <n v="213"/>
    <s v="Henry St"/>
    <s v="4 Washington Pl, New York, NY"/>
  </r>
  <r>
    <n v="7930365219"/>
    <x v="6"/>
    <n v="46"/>
    <n v="3"/>
    <x v="8"/>
    <d v="1899-12-30T06:52:00"/>
    <n v="0.28611111111111115"/>
    <n v="181"/>
    <s v="Clinton St"/>
    <s v="332 Bowery, New York, NY"/>
  </r>
  <r>
    <n v="7333875787"/>
    <x v="6"/>
    <n v="21"/>
    <n v="1"/>
    <x v="6"/>
    <d v="1899-12-30T11:41:00"/>
    <n v="0.48680555555555555"/>
    <n v="1"/>
    <s v="W 112th St"/>
    <s v="310 Bowery, New York, NY"/>
  </r>
  <r>
    <n v="7333875775"/>
    <x v="6"/>
    <n v="38"/>
    <n v="5"/>
    <x v="6"/>
    <d v="1899-12-30T10:11:00"/>
    <n v="0.42430555555555555"/>
    <n v="4869"/>
    <s v="Broadway"/>
    <s v="29 Park Row, New York, NY"/>
  </r>
  <r>
    <n v="7333875763"/>
    <x v="6"/>
    <n v="16"/>
    <n v="2"/>
    <x v="6"/>
    <d v="1899-12-30T09:20:00"/>
    <n v="0.3888888888888889"/>
    <n v="15"/>
    <s v="W 116th St"/>
    <s v="500 6th Ave, New York, NY"/>
  </r>
  <r>
    <n v="7333875726"/>
    <x v="6"/>
    <n v="14"/>
    <n v="2"/>
    <x v="6"/>
    <d v="1899-12-30T09:02:00"/>
    <n v="0.37638888888888888"/>
    <n v="3320"/>
    <s v="Broadway"/>
    <s v="14 W 4th St, New York, NY"/>
  </r>
  <r>
    <n v="7333875702"/>
    <x v="6"/>
    <n v="21"/>
    <n v="1"/>
    <x v="6"/>
    <d v="1899-12-30T08:58:00"/>
    <n v="0.37361111111111112"/>
    <n v="541"/>
    <s v="W 133rd St"/>
    <s v="284 Mott St, New York, NY"/>
  </r>
  <r>
    <n v="7333875696"/>
    <x v="6"/>
    <n v="21"/>
    <n v="1"/>
    <x v="6"/>
    <d v="1899-12-30T08:57:00"/>
    <n v="0.37291666666666662"/>
    <n v="541"/>
    <s v="W 133rd St"/>
    <s v="53 Stanton St, New York, NY"/>
  </r>
  <r>
    <n v="7333875684"/>
    <x v="6"/>
    <n v="21"/>
    <n v="1"/>
    <x v="6"/>
    <d v="1899-12-30T08:54:00"/>
    <n v="0.37083333333333335"/>
    <n v="500"/>
    <s v="W 134th St"/>
    <s v="306 Mott St, New York, NY"/>
  </r>
  <r>
    <n v="7333875635"/>
    <x v="6"/>
    <n v="21"/>
    <n v="1"/>
    <x v="6"/>
    <d v="1899-12-30T08:39:00"/>
    <n v="0.36041666666666666"/>
    <n v="3240"/>
    <s v="Broadway"/>
    <s v="81 Greene St, New York, NY"/>
  </r>
  <r>
    <n v="7333875623"/>
    <x v="6"/>
    <n v="21"/>
    <n v="1"/>
    <x v="6"/>
    <d v="1899-12-30T08:39:00"/>
    <n v="0.36041666666666666"/>
    <n v="3240"/>
    <s v="Broadway"/>
    <s v="296 Elizabeth St, New York, NY"/>
  </r>
  <r>
    <n v="7333875593"/>
    <x v="6"/>
    <n v="48"/>
    <n v="3"/>
    <x v="6"/>
    <d v="1899-12-30T08:30:00"/>
    <n v="0.35416666666666669"/>
    <n v="2315"/>
    <s v="12th Ave"/>
    <s v="20 Spring St, New York, NY"/>
  </r>
  <r>
    <n v="7333875581"/>
    <x v="6"/>
    <n v="14"/>
    <n v="2"/>
    <x v="6"/>
    <d v="1899-12-30T08:27:00"/>
    <n v="0.3520833333333333"/>
    <n v="644"/>
    <s v="W 132nd St"/>
    <s v="645 Broadway, New York, NY"/>
  </r>
  <r>
    <n v="7333875570"/>
    <x v="6"/>
    <n v="14"/>
    <n v="2"/>
    <x v="6"/>
    <d v="1899-12-30T08:26:00"/>
    <n v="0.35138888888888892"/>
    <n v="634"/>
    <s v="W 132nd St"/>
    <s v="254 Broome St, New York, NY"/>
  </r>
  <r>
    <n v="7333875519"/>
    <x v="6"/>
    <n v="14"/>
    <n v="2"/>
    <x v="6"/>
    <d v="1899-12-30T07:20:00"/>
    <n v="0.30555555555555552"/>
    <n v="620"/>
    <s v="W 132nd St"/>
    <s v="1 W 3rd St, New York, NY"/>
  </r>
  <r>
    <n v="7333875507"/>
    <x v="6"/>
    <n v="14"/>
    <n v="2"/>
    <x v="6"/>
    <d v="1899-12-30T07:19:00"/>
    <n v="0.30486111111111108"/>
    <n v="620"/>
    <s v="W 132nd St"/>
    <s v="290 Mulberry St, New York, NY"/>
  </r>
  <r>
    <n v="7333875465"/>
    <x v="6"/>
    <n v="16"/>
    <n v="2"/>
    <x v="6"/>
    <d v="1899-12-30T06:13:00"/>
    <n v="0.2590277777777778"/>
    <n v="4250"/>
    <s v="Broadway"/>
    <s v="130 Mercer St, New York, NY"/>
  </r>
  <r>
    <n v="7333875453"/>
    <x v="6"/>
    <n v="20"/>
    <n v="2"/>
    <x v="6"/>
    <d v="1899-12-30T06:08:00"/>
    <n v="0.25555555555555559"/>
    <n v="1250"/>
    <s v="St Nicholas Ave"/>
    <s v="149 Ludlow St, New York, NY"/>
  </r>
  <r>
    <n v="7333875430"/>
    <x v="6"/>
    <n v="40"/>
    <n v="2"/>
    <x v="6"/>
    <d v="1899-12-30T05:58:00"/>
    <n v="0.24861111111111112"/>
    <n v="3920"/>
    <s v="Broadway"/>
    <s v="302 Bowery, New York, NY"/>
  </r>
  <r>
    <n v="7333875428"/>
    <x v="6"/>
    <n v="20"/>
    <n v="2"/>
    <x v="6"/>
    <d v="1899-12-30T05:51:00"/>
    <n v="0.24374999999999999"/>
    <n v="3646"/>
    <s v="Broadway"/>
    <s v="186 Bowery, New York, NY"/>
  </r>
  <r>
    <n v="7333875416"/>
    <x v="6"/>
    <n v="20"/>
    <n v="2"/>
    <x v="6"/>
    <d v="1899-12-30T05:50:00"/>
    <n v="0.24305555555555555"/>
    <n v="3646"/>
    <s v="Broadway"/>
    <s v="13 W 13th St, New York, NY"/>
  </r>
  <r>
    <n v="7297485901"/>
    <x v="6"/>
    <n v="14"/>
    <n v="2"/>
    <x v="4"/>
    <d v="1899-12-30T10:47:00"/>
    <n v="0.44930555555555557"/>
    <n v="306"/>
    <s v="E 66th St"/>
    <s v="40-42 W 8th St, New York, NY"/>
  </r>
  <r>
    <n v="7297485895"/>
    <x v="6"/>
    <n v="14"/>
    <n v="2"/>
    <x v="4"/>
    <d v="1899-12-30T10:45:00"/>
    <n v="0.44791666666666669"/>
    <n v="333"/>
    <s v="E 66th St"/>
    <s v="176 Rivington St, New York, NY"/>
  </r>
  <r>
    <n v="7297485846"/>
    <x v="6"/>
    <n v="16"/>
    <n v="2"/>
    <x v="4"/>
    <d v="1899-12-30T10:19:00"/>
    <n v="0.42986111111111108"/>
    <n v="310"/>
    <s v="E 72nd St"/>
    <s v="4 Rivington St, New York, NY"/>
  </r>
  <r>
    <n v="7297485822"/>
    <x v="6"/>
    <n v="14"/>
    <n v="2"/>
    <x v="4"/>
    <d v="1899-12-30T10:15:00"/>
    <n v="0.42708333333333331"/>
    <n v="242"/>
    <s v="E 72nd St"/>
    <s v="181 Chrystie St, New York, NY"/>
  </r>
  <r>
    <n v="7297485767"/>
    <x v="6"/>
    <n v="21"/>
    <n v="1"/>
    <x v="4"/>
    <d v="1899-12-30T09:21:00"/>
    <n v="0.38958333333333334"/>
    <n v="542"/>
    <s v="E 82nd St"/>
    <s v="14 Washington Pl, New York, NY"/>
  </r>
  <r>
    <n v="7297485755"/>
    <x v="6"/>
    <n v="21"/>
    <n v="1"/>
    <x v="4"/>
    <d v="1899-12-30T09:19:00"/>
    <n v="0.38819444444444445"/>
    <n v="511"/>
    <s v="E 82nd St"/>
    <s v="24 Prince St, New York, NY"/>
  </r>
  <r>
    <n v="7297485706"/>
    <x v="6"/>
    <n v="21"/>
    <n v="1"/>
    <x v="4"/>
    <d v="1899-12-30T09:06:00"/>
    <n v="0.37916666666666665"/>
    <n v="167"/>
    <s v="E 82nd St"/>
    <s v="211 Elizabeth St, New York, NY"/>
  </r>
  <r>
    <n v="7297485652"/>
    <x v="6"/>
    <n v="21"/>
    <n v="1"/>
    <x v="4"/>
    <d v="1899-12-30T08:17:00"/>
    <n v="0.34513888888888888"/>
    <n v="1858"/>
    <s v="Lexington Ave"/>
    <s v="198 Elizabeth St, New York, NY"/>
  </r>
  <r>
    <n v="7297485639"/>
    <x v="6"/>
    <n v="14"/>
    <n v="2"/>
    <x v="4"/>
    <d v="1899-12-30T07:50:00"/>
    <n v="0.3263888888888889"/>
    <n v="1450"/>
    <s v="Madison Ave"/>
    <s v="166 Crosby St, New York, NY"/>
  </r>
  <r>
    <n v="7297485627"/>
    <x v="6"/>
    <n v="21"/>
    <n v="1"/>
    <x v="4"/>
    <d v="1899-12-30T07:48:00"/>
    <n v="0.32500000000000001"/>
    <n v="1410"/>
    <s v="Madison Ave"/>
    <s v="1 W 3rd St, New York, NY"/>
  </r>
  <r>
    <n v="7297485615"/>
    <x v="6"/>
    <n v="21"/>
    <n v="1"/>
    <x v="4"/>
    <d v="1899-12-30T07:39:00"/>
    <n v="0.31875000000000003"/>
    <n v="1654"/>
    <s v="3rd Ave"/>
    <s v="19 Bond St, New York, NY"/>
  </r>
  <r>
    <n v="7297485603"/>
    <x v="6"/>
    <n v="21"/>
    <n v="1"/>
    <x v="4"/>
    <d v="1899-12-30T07:36:00"/>
    <n v="0.31666666666666665"/>
    <n v="1550"/>
    <s v="3rd Ave"/>
    <s v="213 Bowery, New York, NY"/>
  </r>
  <r>
    <n v="7297485512"/>
    <x v="6"/>
    <n v="16"/>
    <n v="2"/>
    <x v="4"/>
    <d v="1899-12-30T06:22:00"/>
    <n v="0.26527777777777778"/>
    <n v="305"/>
    <s v="E 87th St"/>
    <s v="188 Ludlow St, New York, NY"/>
  </r>
  <r>
    <n v="7297485500"/>
    <x v="6"/>
    <n v="16"/>
    <n v="2"/>
    <x v="4"/>
    <d v="1899-12-30T06:20:00"/>
    <n v="0.2638888888888889"/>
    <n v="307"/>
    <s v="E 87th St"/>
    <s v="332 Bowery, New York, NY"/>
  </r>
  <r>
    <n v="7297485469"/>
    <x v="6"/>
    <n v="40"/>
    <n v="2"/>
    <x v="4"/>
    <d v="1899-12-30T05:57:00"/>
    <n v="0.24791666666666667"/>
    <n v="329"/>
    <s v="E 68th St"/>
    <s v="89A E Houston St, New York, NY"/>
  </r>
  <r>
    <n v="7297485457"/>
    <x v="6"/>
    <n v="19"/>
    <n v="2"/>
    <x v="4"/>
    <d v="1899-12-30T05:54:00"/>
    <n v="0.24583333333333335"/>
    <n v="1165"/>
    <s v="3rd Ave"/>
    <s v="8 Washington Pl, New York, NY"/>
  </r>
  <r>
    <n v="7297485433"/>
    <x v="6"/>
    <n v="19"/>
    <n v="2"/>
    <x v="4"/>
    <d v="1899-12-30T05:40:00"/>
    <n v="0.23611111111111113"/>
    <n v="430"/>
    <s v="E 72nd St"/>
    <s v="24 W 8th St, New York, NY"/>
  </r>
  <r>
    <n v="7097830724"/>
    <x v="6"/>
    <n v="21"/>
    <n v="1"/>
    <x v="7"/>
    <d v="1899-12-30T11:17:00"/>
    <n v="0.47013888888888888"/>
    <n v="626"/>
    <s v="W 122nd St"/>
    <s v="29 Park Row, New York, NY"/>
  </r>
  <r>
    <n v="7097830682"/>
    <x v="6"/>
    <n v="21"/>
    <n v="1"/>
    <x v="7"/>
    <d v="1899-12-30T09:45:00"/>
    <n v="0.40625"/>
    <n v="73"/>
    <s v="W 130th St"/>
    <s v="222 Bowery, New York, NY"/>
  </r>
  <r>
    <n v="7097830657"/>
    <x v="6"/>
    <n v="21"/>
    <n v="1"/>
    <x v="7"/>
    <d v="1899-12-30T09:38:00"/>
    <n v="0.40138888888888885"/>
    <n v="123"/>
    <s v="W 128th St"/>
    <s v="284 Mott St, New York, NY"/>
  </r>
  <r>
    <n v="7097830633"/>
    <x v="6"/>
    <n v="21"/>
    <n v="1"/>
    <x v="7"/>
    <d v="1899-12-30T09:10:00"/>
    <n v="0.38194444444444442"/>
    <n v="49"/>
    <s v="St Nicholas Ter"/>
    <s v="95 Clinton St, New York, NY"/>
  </r>
  <r>
    <n v="7097830610"/>
    <x v="6"/>
    <n v="21"/>
    <n v="1"/>
    <x v="7"/>
    <d v="1899-12-30T08:45:00"/>
    <n v="0.36458333333333331"/>
    <n v="312"/>
    <s v="W 122nd St"/>
    <s v="228 Elizabeth St, New York, NY"/>
  </r>
  <r>
    <n v="7097830591"/>
    <x v="6"/>
    <n v="21"/>
    <n v="1"/>
    <x v="7"/>
    <d v="1899-12-30T08:42:00"/>
    <n v="0.36249999999999999"/>
    <n v="547"/>
    <s v="Manhattan Ave"/>
    <s v="306 Mott St, New York, NY"/>
  </r>
  <r>
    <n v="7097830542"/>
    <x v="6"/>
    <n v="21"/>
    <n v="1"/>
    <x v="7"/>
    <d v="1899-12-30T07:36:00"/>
    <n v="0.31666666666666665"/>
    <n v="2518"/>
    <s v="Broadway"/>
    <s v="195 Chrystie St, New York, NY"/>
  </r>
  <r>
    <n v="7097830505"/>
    <x v="6"/>
    <n v="19"/>
    <n v="2"/>
    <x v="7"/>
    <d v="1899-12-30T06:50:00"/>
    <n v="0.28472222222222221"/>
    <n v="556"/>
    <s v="W 110th St"/>
    <s v="645 Broadway, New York, NY"/>
  </r>
  <r>
    <n v="7097830487"/>
    <x v="6"/>
    <n v="19"/>
    <n v="2"/>
    <x v="7"/>
    <d v="1899-12-30T06:46:00"/>
    <n v="0.28194444444444444"/>
    <n v="2840"/>
    <s v="Broadway"/>
    <s v="25 W 13th St, New York, NY"/>
  </r>
  <r>
    <n v="7097830463"/>
    <x v="6"/>
    <n v="21"/>
    <n v="1"/>
    <x v="7"/>
    <d v="1899-12-30T06:36:00"/>
    <n v="0.27499999999999997"/>
    <n v="865"/>
    <s v="Columbus Ave"/>
    <s v="193-195 E Houston St, New York, NY"/>
  </r>
  <r>
    <n v="7998728942"/>
    <x v="7"/>
    <n v="26"/>
    <n v="2"/>
    <x v="0"/>
    <d v="1899-12-30T06:15:00"/>
    <n v="0.26041666666666669"/>
    <n v="140"/>
    <s v="Riverside Blvd"/>
    <s v="280 Mulberry St, New York, NY"/>
  </r>
  <r>
    <n v="7998729259"/>
    <x v="7"/>
    <n v="21"/>
    <n v="1"/>
    <x v="0"/>
    <d v="1899-12-30T11:54:00"/>
    <n v="0.49583333333333335"/>
    <n v="301"/>
    <s v="W 113th St"/>
    <s v="312 Bowery, New York, NY"/>
  </r>
  <r>
    <n v="7998729247"/>
    <x v="7"/>
    <n v="21"/>
    <n v="1"/>
    <x v="0"/>
    <d v="1899-12-30T11:50:00"/>
    <n v="0.49305555555555558"/>
    <n v="218"/>
    <s v="W 113th St"/>
    <s v="157 Ludlow St, New York, NY"/>
  </r>
  <r>
    <n v="7998729200"/>
    <x v="7"/>
    <n v="21"/>
    <n v="1"/>
    <x v="0"/>
    <d v="1899-12-30T11:36:00"/>
    <n v="0.48333333333333334"/>
    <n v="300"/>
    <s v="W 112th St"/>
    <s v="14 Washington Pl, New York, NY"/>
  </r>
  <r>
    <n v="7998729156"/>
    <x v="7"/>
    <n v="21"/>
    <n v="1"/>
    <x v="0"/>
    <d v="1899-12-30T11:08:00"/>
    <n v="0.46388888888888885"/>
    <n v="186"/>
    <s v="Claremont Ave"/>
    <s v="1 W 4th St, New York, NY"/>
  </r>
  <r>
    <n v="7998729120"/>
    <x v="7"/>
    <n v="21"/>
    <n v="1"/>
    <x v="0"/>
    <d v="1899-12-30T09:40:00"/>
    <n v="0.40277777777777773"/>
    <n v="465"/>
    <s v="W 157th St"/>
    <s v="303 Bowery, New York, NY"/>
  </r>
  <r>
    <n v="7998729090"/>
    <x v="7"/>
    <n v="21"/>
    <n v="1"/>
    <x v="0"/>
    <d v="1899-12-30T09:13:00"/>
    <n v="0.3840277777777778"/>
    <n v="465"/>
    <s v="W 148th St"/>
    <s v="75 Spring St, New York, NY"/>
  </r>
  <r>
    <n v="7998729028"/>
    <x v="7"/>
    <n v="21"/>
    <n v="1"/>
    <x v="0"/>
    <d v="1899-12-30T08:40:00"/>
    <n v="0.3611111111111111"/>
    <n v="184"/>
    <s v="Bradhurst Ave"/>
    <s v="200 Mott St, New York, NY"/>
  </r>
  <r>
    <n v="7998729016"/>
    <x v="7"/>
    <n v="21"/>
    <n v="1"/>
    <x v="0"/>
    <d v="1899-12-30T08:39:00"/>
    <n v="0.36041666666666666"/>
    <n v="184"/>
    <s v="Bradhurst Ave"/>
    <s v="32 Waverly Pl, New York, NY"/>
  </r>
  <r>
    <n v="7998728991"/>
    <x v="7"/>
    <n v="21"/>
    <n v="1"/>
    <x v="0"/>
    <d v="1899-12-30T08:36:00"/>
    <n v="0.35833333333333334"/>
    <n v="140"/>
    <s v="Bradhurst Ave"/>
    <s v="75-79 Orchard St, New York, NY"/>
  </r>
  <r>
    <n v="7984367590"/>
    <x v="7"/>
    <n v="46"/>
    <n v="3"/>
    <x v="2"/>
    <d v="1899-12-30T16:18:00"/>
    <n v="0.6791666666666667"/>
    <n v="163"/>
    <s v="E 116th St"/>
    <s v="87 Rivington St, New York, NY"/>
  </r>
  <r>
    <n v="7984367589"/>
    <x v="7"/>
    <n v="46"/>
    <n v="3"/>
    <x v="2"/>
    <d v="1899-12-30T16:09:00"/>
    <n v="0.67291666666666661"/>
    <n v="60"/>
    <s v="W 116th St"/>
    <s v="202 Elizabeth St, New York, NY"/>
  </r>
  <r>
    <n v="7984367577"/>
    <x v="7"/>
    <n v="53"/>
    <n v="3"/>
    <x v="2"/>
    <d v="1899-12-30T15:55:00"/>
    <n v="0.66319444444444442"/>
    <n v="2288"/>
    <s v="2nd Ave"/>
    <s v="296 Elizabeth St, New York, NY"/>
  </r>
  <r>
    <n v="7984367565"/>
    <x v="7"/>
    <n v="46"/>
    <n v="3"/>
    <x v="2"/>
    <d v="1899-12-30T15:48:00"/>
    <n v="0.65833333333333333"/>
    <n v="2277"/>
    <s v="3rd Ave"/>
    <s v="70 W 3rd St, New York, NY"/>
  </r>
  <r>
    <n v="7984367553"/>
    <x v="7"/>
    <n v="19"/>
    <n v="2"/>
    <x v="2"/>
    <d v="1899-12-30T15:37:00"/>
    <n v="0.65069444444444446"/>
    <n v="164"/>
    <s v="W 116th St"/>
    <s v="72A E 13th St, New York, NY"/>
  </r>
  <r>
    <n v="7984367498"/>
    <x v="7"/>
    <n v="16"/>
    <n v="2"/>
    <x v="2"/>
    <d v="1899-12-30T14:22:00"/>
    <n v="0.59861111111111109"/>
    <n v="2254"/>
    <s v="2nd Ave"/>
    <s v="96 Prince St, New York, NY"/>
  </r>
  <r>
    <n v="7984367486"/>
    <x v="7"/>
    <n v="16"/>
    <n v="2"/>
    <x v="2"/>
    <d v="1899-12-30T14:19:00"/>
    <n v="0.59652777777777777"/>
    <n v="2252"/>
    <s v="2nd Ave"/>
    <s v="312 Bowery, New York, NY"/>
  </r>
  <r>
    <n v="7984367462"/>
    <x v="7"/>
    <n v="46"/>
    <n v="3"/>
    <x v="2"/>
    <d v="1899-12-30T14:14:00"/>
    <n v="0.59305555555555556"/>
    <n v="232"/>
    <s v="E 116th St"/>
    <s v="87 Bowery, New York, NY"/>
  </r>
  <r>
    <n v="7984367450"/>
    <x v="7"/>
    <n v="46"/>
    <n v="3"/>
    <x v="2"/>
    <d v="1899-12-30T14:13:00"/>
    <n v="0.59236111111111112"/>
    <n v="234"/>
    <s v="E 116th St"/>
    <s v="203 E Houston St, New York, NY"/>
  </r>
  <r>
    <n v="7984367413"/>
    <x v="7"/>
    <n v="46"/>
    <n v="3"/>
    <x v="2"/>
    <d v="1899-12-30T13:37:00"/>
    <n v="0.56736111111111109"/>
    <n v="301"/>
    <s v="E 116th St"/>
    <s v="334 Bowery, New York, NY"/>
  </r>
  <r>
    <n v="7984367395"/>
    <x v="7"/>
    <n v="84"/>
    <n v="5"/>
    <x v="2"/>
    <d v="1899-12-30T11:33:00"/>
    <n v="0.48125000000000001"/>
    <n v="720"/>
    <s v="Park Ave"/>
    <s v="14 Washington Pl, New York, NY"/>
  </r>
  <r>
    <n v="7984367383"/>
    <x v="7"/>
    <n v="14"/>
    <n v="2"/>
    <x v="2"/>
    <d v="1899-12-30T11:32:00"/>
    <n v="0.48055555555555557"/>
    <n v="720"/>
    <s v="Park Ave"/>
    <s v="303 Mercer St, New York, NY"/>
  </r>
  <r>
    <n v="7984367371"/>
    <x v="7"/>
    <n v="64"/>
    <n v="2"/>
    <x v="2"/>
    <d v="1899-12-30T11:28:00"/>
    <n v="0.4777777777777778"/>
    <n v="111"/>
    <s v="E 69th St"/>
    <s v="52 Spring St, New York, NY"/>
  </r>
  <r>
    <n v="7984367346"/>
    <x v="7"/>
    <n v="21"/>
    <n v="1"/>
    <x v="2"/>
    <d v="1899-12-30T10:19:00"/>
    <n v="0.42986111111111108"/>
    <n v="2251"/>
    <s v="2nd Ave"/>
    <s v="302-4 Mott St, New York, NY"/>
  </r>
  <r>
    <n v="7984367310"/>
    <x v="7"/>
    <n v="21"/>
    <n v="1"/>
    <x v="2"/>
    <d v="1899-12-30T10:11:00"/>
    <n v="0.42430555555555555"/>
    <n v="2407"/>
    <s v="2nd Ave"/>
    <s v="215 Bowery, New York, NY"/>
  </r>
  <r>
    <n v="7984367309"/>
    <x v="7"/>
    <n v="10"/>
    <n v="2"/>
    <x v="2"/>
    <d v="1899-12-30T10:08:00"/>
    <n v="0.42222222222222222"/>
    <n v="2310"/>
    <s v="1st Ave"/>
    <s v="92 Rivington St, New York, NY"/>
  </r>
  <r>
    <n v="7984367280"/>
    <x v="7"/>
    <n v="21"/>
    <n v="1"/>
    <x v="2"/>
    <d v="1899-12-30T09:50:00"/>
    <n v="0.40972222222222227"/>
    <n v="199"/>
    <s v="E 100th St"/>
    <s v="1 W 3rd St, New York, NY"/>
  </r>
  <r>
    <n v="7984367255"/>
    <x v="7"/>
    <n v="21"/>
    <n v="1"/>
    <x v="2"/>
    <d v="1899-12-30T09:17:00"/>
    <n v="0.38680555555555557"/>
    <n v="143"/>
    <s v="E 95th St"/>
    <s v="275 Mott St, New York, NY"/>
  </r>
  <r>
    <n v="7984367243"/>
    <x v="7"/>
    <n v="21"/>
    <n v="1"/>
    <x v="2"/>
    <d v="1899-12-30T09:10:00"/>
    <n v="0.38194444444444442"/>
    <n v="212"/>
    <s v="E 95th St"/>
    <s v="95 E Houston St, New York, NY"/>
  </r>
  <r>
    <n v="7984367218"/>
    <x v="7"/>
    <n v="14"/>
    <n v="2"/>
    <x v="2"/>
    <d v="1899-12-30T08:21:00"/>
    <n v="0.34791666666666665"/>
    <n v="867"/>
    <s v="Madison Ave"/>
    <s v="70 W 3rd St, New York, NY"/>
  </r>
  <r>
    <n v="7984367206"/>
    <x v="7"/>
    <n v="16"/>
    <n v="2"/>
    <x v="2"/>
    <d v="1899-12-30T07:53:00"/>
    <n v="0.32847222222222222"/>
    <n v="310"/>
    <s v="E 72nd St"/>
    <s v="89 E 4th St, New York, NY"/>
  </r>
  <r>
    <n v="7984367127"/>
    <x v="7"/>
    <n v="14"/>
    <n v="2"/>
    <x v="2"/>
    <d v="1899-12-30T07:17:00"/>
    <n v="0.3034722222222222"/>
    <n v="1395"/>
    <s v="2nd Ave"/>
    <s v="312 Bowery, New York, NY"/>
  </r>
  <r>
    <n v="7984367115"/>
    <x v="7"/>
    <n v="14"/>
    <n v="2"/>
    <x v="2"/>
    <d v="1899-12-30T07:12:00"/>
    <n v="0.3"/>
    <n v="1523"/>
    <s v="2nd Ave"/>
    <s v="201 E Houston St, New York, NY"/>
  </r>
  <r>
    <n v="7984367103"/>
    <x v="7"/>
    <n v="14"/>
    <n v="2"/>
    <x v="2"/>
    <d v="1899-12-30T07:10:00"/>
    <n v="0.2986111111111111"/>
    <n v="1561"/>
    <s v="2nd Ave"/>
    <s v="85 Bowery, New York, NY"/>
  </r>
  <r>
    <n v="7984367085"/>
    <x v="7"/>
    <n v="14"/>
    <n v="2"/>
    <x v="2"/>
    <d v="1899-12-30T07:06:00"/>
    <n v="0.29583333333333334"/>
    <n v="1627"/>
    <s v="2nd Ave"/>
    <s v="67 Spring St, New York, NY"/>
  </r>
  <r>
    <n v="7984367073"/>
    <x v="7"/>
    <n v="14"/>
    <n v="2"/>
    <x v="2"/>
    <d v="1899-12-30T06:45:00"/>
    <n v="0.28125"/>
    <n v="1305"/>
    <s v="York Ave"/>
    <s v="310 Bowery, New York, NY"/>
  </r>
  <r>
    <n v="7984367061"/>
    <x v="7"/>
    <n v="84"/>
    <n v="5"/>
    <x v="2"/>
    <d v="1899-12-30T06:37:00"/>
    <n v="0.27569444444444446"/>
    <n v="1510"/>
    <s v="York Ave"/>
    <s v="126 Rivington St, New York, NY"/>
  </r>
  <r>
    <n v="7984367050"/>
    <x v="7"/>
    <n v="13"/>
    <n v="2"/>
    <x v="2"/>
    <d v="1899-12-30T06:22:00"/>
    <n v="0.26527777777777778"/>
    <n v="128"/>
    <s v="E 86th St"/>
    <s v="27 W 4th St, New York, NY"/>
  </r>
  <r>
    <n v="7981599982"/>
    <x v="7"/>
    <n v="21"/>
    <n v="1"/>
    <x v="1"/>
    <d v="1899-12-30T07:36:00"/>
    <n v="0.31666666666666665"/>
    <n v="2234"/>
    <s v="Broadway"/>
    <s v="284 Mott St, New York, NY"/>
  </r>
  <r>
    <n v="7972399608"/>
    <x v="7"/>
    <n v="16"/>
    <n v="2"/>
    <x v="3"/>
    <d v="1899-12-30T18:07:00"/>
    <n v="0.75486111111111109"/>
    <n v="1955"/>
    <s v="1st Ave"/>
    <s v="91 Clinton St, New York, NY"/>
  </r>
  <r>
    <n v="7972399580"/>
    <x v="7"/>
    <n v="16"/>
    <n v="2"/>
    <x v="3"/>
    <d v="1899-12-30T18:05:00"/>
    <n v="0.75347222222222221"/>
    <n v="1955"/>
    <s v="1st Ave"/>
    <s v="188 Allen St, New York, NY"/>
  </r>
  <r>
    <n v="7972399554"/>
    <x v="7"/>
    <n v="16"/>
    <n v="2"/>
    <x v="3"/>
    <d v="1899-12-30T17:33:00"/>
    <n v="0.73125000000000007"/>
    <n v="304"/>
    <s v="E 112th St"/>
    <s v="650 Broadway, New York, NY"/>
  </r>
  <r>
    <n v="7972399505"/>
    <x v="7"/>
    <n v="20"/>
    <n v="2"/>
    <x v="3"/>
    <d v="1899-12-30T15:44:00"/>
    <n v="0.65555555555555556"/>
    <n v="1230"/>
    <s v="5th Ave"/>
    <s v="306 Mott St, New York, NY"/>
  </r>
  <r>
    <n v="7972399463"/>
    <x v="7"/>
    <n v="46"/>
    <n v="3"/>
    <x v="3"/>
    <d v="1899-12-30T15:15:00"/>
    <n v="0.63541666666666663"/>
    <n v="127"/>
    <s v="E 110th St"/>
    <s v="217 Bowery, New York, NY"/>
  </r>
  <r>
    <n v="7972399372"/>
    <x v="7"/>
    <n v="40"/>
    <n v="2"/>
    <x v="3"/>
    <d v="1899-12-30T14:02:00"/>
    <n v="0.58472222222222225"/>
    <n v="1759"/>
    <s v="Madison Ave"/>
    <s v="164 Bleecker St, New York, NY"/>
  </r>
  <r>
    <n v="7296371304"/>
    <x v="7"/>
    <n v="48"/>
    <n v="3"/>
    <x v="1"/>
    <d v="1899-12-30T09:43:00"/>
    <n v="0.40486111111111112"/>
    <n v="410"/>
    <s v="St Nicholas Ave"/>
    <s v="284 Mulberry St, New York, NY"/>
  </r>
  <r>
    <n v="7333875880"/>
    <x v="7"/>
    <n v="48"/>
    <n v="3"/>
    <x v="6"/>
    <d v="1899-12-30T07:20:00"/>
    <n v="0.30555555555555552"/>
    <n v="2328"/>
    <s v="12th Ave"/>
    <s v="316 Bowery, New York, NY"/>
  </r>
  <r>
    <n v="7296371237"/>
    <x v="7"/>
    <n v="21"/>
    <n v="1"/>
    <x v="1"/>
    <d v="1899-12-30T09:06:00"/>
    <n v="0.37916666666666665"/>
    <n v="1461"/>
    <s v="Amsterdam Ave"/>
    <s v="180 Mott St, New York, NY"/>
  </r>
  <r>
    <n v="7296371225"/>
    <x v="7"/>
    <n v="21"/>
    <n v="1"/>
    <x v="1"/>
    <d v="1899-12-30T08:42:00"/>
    <n v="0.36249999999999999"/>
    <n v="2855"/>
    <s v="Broadway"/>
    <s v="812 Broadway, New York, NY"/>
  </r>
  <r>
    <n v="7296371780"/>
    <x v="7"/>
    <n v="14"/>
    <n v="2"/>
    <x v="1"/>
    <d v="1899-12-30T14:51:00"/>
    <n v="0.61875000000000002"/>
    <n v="988"/>
    <s v="Madison Ave"/>
    <s v="199 Bowery, New York, NY"/>
  </r>
  <r>
    <n v="7296371766"/>
    <x v="7"/>
    <n v="46"/>
    <n v="3"/>
    <x v="1"/>
    <d v="1899-12-30T14:43:00"/>
    <n v="0.61319444444444449"/>
    <n v="1015"/>
    <s v="Madison Ave"/>
    <s v="25 Bond St, New York, NY"/>
  </r>
  <r>
    <n v="7296371754"/>
    <x v="7"/>
    <n v="38"/>
    <n v="5"/>
    <x v="1"/>
    <d v="1899-12-30T14:41:00"/>
    <n v="0.6118055555555556"/>
    <n v="1025"/>
    <s v="Madison Ave"/>
    <s v="172 Elizabeth St, New York, NY"/>
  </r>
  <r>
    <n v="7296371742"/>
    <x v="7"/>
    <n v="83"/>
    <n v="5"/>
    <x v="1"/>
    <d v="1899-12-30T14:39:00"/>
    <n v="0.61041666666666672"/>
    <n v="1025"/>
    <s v="Madison Ave"/>
    <s v="343 Grand St, New York, NY"/>
  </r>
  <r>
    <n v="7296371730"/>
    <x v="7"/>
    <n v="46"/>
    <n v="3"/>
    <x v="1"/>
    <d v="1899-12-30T14:23:00"/>
    <n v="0.59930555555555554"/>
    <n v="145"/>
    <s v="E 84th St"/>
    <s v="186 Bowery, New York, NY"/>
  </r>
  <r>
    <n v="7296371729"/>
    <x v="7"/>
    <n v="71"/>
    <n v="5"/>
    <x v="1"/>
    <d v="1899-12-30T14:15:00"/>
    <n v="0.59375"/>
    <n v="225"/>
    <s v="E 86th St"/>
    <s v="173 Chrystie St, New York, NY"/>
  </r>
  <r>
    <n v="7296371717"/>
    <x v="7"/>
    <n v="38"/>
    <n v="5"/>
    <x v="1"/>
    <d v="1899-12-30T14:10:00"/>
    <n v="0.59027777777777779"/>
    <n v="225"/>
    <s v="E 86th St"/>
    <s v="179 Ludlow St, New York, NY"/>
  </r>
  <r>
    <n v="7296371699"/>
    <x v="7"/>
    <n v="46"/>
    <n v="3"/>
    <x v="1"/>
    <d v="1899-12-30T14:06:00"/>
    <n v="0.58750000000000002"/>
    <n v="220"/>
    <s v="E 86th St"/>
    <s v="199 Bowery, New York, NY"/>
  </r>
  <r>
    <n v="7296371640"/>
    <x v="7"/>
    <n v="38"/>
    <n v="5"/>
    <x v="1"/>
    <d v="1899-12-30T13:45:00"/>
    <n v="0.57291666666666663"/>
    <n v="1361"/>
    <s v="Lexington Ave"/>
    <s v="166 Crosby St, New York, NY"/>
  </r>
  <r>
    <n v="7296371638"/>
    <x v="7"/>
    <n v="38"/>
    <n v="5"/>
    <x v="1"/>
    <d v="1899-12-30T13:42:00"/>
    <n v="0.5708333333333333"/>
    <n v="1374"/>
    <s v="Lexington Ave"/>
    <s v="350 Bowery, New York, NY"/>
  </r>
  <r>
    <n v="7296371602"/>
    <x v="7"/>
    <n v="38"/>
    <n v="5"/>
    <x v="1"/>
    <d v="1899-12-30T13:11:00"/>
    <n v="0.5493055555555556"/>
    <n v="1932"/>
    <s v="3rd Ave"/>
    <s v="109 Norfolk St, New York, NY"/>
  </r>
  <r>
    <n v="7296371584"/>
    <x v="7"/>
    <n v="21"/>
    <n v="1"/>
    <x v="1"/>
    <d v="1899-12-30T12:19:00"/>
    <n v="0.5131944444444444"/>
    <n v="1835"/>
    <s v="Adam Clayton Powell"/>
    <s v="50 Clinton St, New York, NY"/>
  </r>
  <r>
    <n v="7296371444"/>
    <x v="7"/>
    <n v="21"/>
    <n v="1"/>
    <x v="1"/>
    <d v="1899-12-30T11:11:00"/>
    <n v="0.46597222222222223"/>
    <n v="610"/>
    <s v="W 142nd St"/>
    <s v="100 Suffolk St, New York, NY"/>
  </r>
  <r>
    <n v="7296371432"/>
    <x v="7"/>
    <n v="21"/>
    <n v="1"/>
    <x v="1"/>
    <d v="1899-12-30T11:10:00"/>
    <n v="0.46527777777777773"/>
    <n v="639"/>
    <s v="W 142nd St"/>
    <s v="240 Bowery, New York, NY"/>
  </r>
  <r>
    <n v="7296371407"/>
    <x v="7"/>
    <n v="38"/>
    <n v="5"/>
    <x v="1"/>
    <d v="1899-12-30T10:36:00"/>
    <n v="0.44166666666666665"/>
    <n v="3488"/>
    <s v="Broadway"/>
    <s v="306 Elizabeth St, New York, NY"/>
  </r>
  <r>
    <n v="7296371390"/>
    <x v="7"/>
    <n v="20"/>
    <n v="2"/>
    <x v="1"/>
    <d v="1899-12-30T10:31:00"/>
    <n v="0.4381944444444445"/>
    <n v="3358"/>
    <s v="Broadway"/>
    <s v="28 Washington Pl, New York, NY"/>
  </r>
  <r>
    <n v="7296371377"/>
    <x v="7"/>
    <n v="21"/>
    <n v="1"/>
    <x v="1"/>
    <d v="1899-12-30T10:13:00"/>
    <n v="0.42569444444444443"/>
    <n v="126"/>
    <s v="E 126th St"/>
    <s v="137 Essex St, New York, NY"/>
  </r>
  <r>
    <n v="7296371353"/>
    <x v="7"/>
    <n v="21"/>
    <n v="1"/>
    <x v="1"/>
    <d v="1899-12-30T10:08:00"/>
    <n v="0.42222222222222222"/>
    <n v="111"/>
    <s v="E 128th St"/>
    <s v="566A Laguardia Pl, New York, NY"/>
  </r>
  <r>
    <n v="7296371330"/>
    <x v="7"/>
    <n v="21"/>
    <n v="1"/>
    <x v="1"/>
    <d v="1899-12-30T10:06:00"/>
    <n v="0.42083333333333334"/>
    <n v="108"/>
    <s v="E 128th St"/>
    <s v="104 Suffolk St, New York, NY"/>
  </r>
  <r>
    <n v="7296371328"/>
    <x v="7"/>
    <n v="21"/>
    <n v="1"/>
    <x v="1"/>
    <d v="1899-12-30T09:46:00"/>
    <n v="0.4069444444444445"/>
    <n v="2367"/>
    <s v="Frederick Douglass B"/>
    <s v="22 Bond St, New York, NY"/>
  </r>
  <r>
    <n v="7296371286"/>
    <x v="7"/>
    <n v="21"/>
    <n v="1"/>
    <x v="1"/>
    <d v="1899-12-30T09:39:00"/>
    <n v="0.40208333333333335"/>
    <n v="348"/>
    <s v="St Nicholas Ave"/>
    <s v="280 Mulberry St, New York, NY"/>
  </r>
  <r>
    <n v="7296371250"/>
    <x v="7"/>
    <n v="21"/>
    <n v="1"/>
    <x v="1"/>
    <d v="1899-12-30T09:36:00"/>
    <n v="0.39999999999999997"/>
    <n v="327"/>
    <s v="St Nicholas Ave"/>
    <s v="68 W 3rd St, New York, NY"/>
  </r>
  <r>
    <n v="7297486528"/>
    <x v="7"/>
    <n v="16"/>
    <n v="2"/>
    <x v="6"/>
    <d v="1899-12-30T15:57:00"/>
    <n v="0.6645833333333333"/>
    <n v="2319"/>
    <s v="Fredrick Douglas Blv"/>
    <s v="188 Ludlow St, New York, NY"/>
  </r>
  <r>
    <n v="7297486504"/>
    <x v="7"/>
    <n v="14"/>
    <n v="2"/>
    <x v="6"/>
    <d v="1899-12-30T15:44:00"/>
    <n v="0.65555555555555556"/>
    <n v="3351"/>
    <s v="Broadway"/>
    <s v="35 W 4th St, New York, NY"/>
  </r>
  <r>
    <n v="7297486486"/>
    <x v="7"/>
    <n v="38"/>
    <n v="5"/>
    <x v="6"/>
    <d v="1899-12-30T15:35:00"/>
    <n v="0.64930555555555558"/>
    <n v="3525"/>
    <s v="Broadway"/>
    <s v="272 Mercer St, New York, NY"/>
  </r>
  <r>
    <n v="7297486474"/>
    <x v="7"/>
    <n v="14"/>
    <n v="2"/>
    <x v="6"/>
    <d v="1899-12-30T15:27:00"/>
    <n v="0.64374999999999993"/>
    <n v="3768"/>
    <s v="Broadway"/>
    <s v="101 Clinton St, New York, NY"/>
  </r>
  <r>
    <n v="7297486425"/>
    <x v="7"/>
    <n v="21"/>
    <n v="1"/>
    <x v="4"/>
    <d v="1899-12-30T11:38:00"/>
    <n v="0.48472222222222222"/>
    <n v="201"/>
    <s v="E 104th St"/>
    <s v="510 6th Ave, New York, NY"/>
  </r>
  <r>
    <n v="7297486413"/>
    <x v="7"/>
    <n v="21"/>
    <n v="1"/>
    <x v="4"/>
    <d v="1899-12-30T11:36:00"/>
    <n v="0.48333333333333334"/>
    <n v="170"/>
    <s v="E 104th St"/>
    <s v="7 Rivington St, New York, NY"/>
  </r>
  <r>
    <n v="7297486401"/>
    <x v="7"/>
    <n v="21"/>
    <n v="1"/>
    <x v="4"/>
    <d v="1899-12-30T11:16:00"/>
    <n v="0.4694444444444445"/>
    <n v="252"/>
    <s v="E 89th St"/>
    <s v="37 Howard St, New York, NY"/>
  </r>
  <r>
    <n v="7297486395"/>
    <x v="7"/>
    <n v="13"/>
    <n v="2"/>
    <x v="4"/>
    <d v="1899-12-30T11:13:00"/>
    <n v="0.46736111111111112"/>
    <n v="300"/>
    <s v="E 89th St"/>
    <s v="154 Mott St, New York, NY"/>
  </r>
  <r>
    <n v="7297486383"/>
    <x v="7"/>
    <n v="21"/>
    <n v="1"/>
    <x v="4"/>
    <d v="1899-12-30T10:12:00"/>
    <n v="0.42499999999999999"/>
    <n v="2036"/>
    <s v="2nd Ave"/>
    <s v="38 Prince St, New York, NY"/>
  </r>
  <r>
    <n v="7297486358"/>
    <x v="7"/>
    <n v="21"/>
    <n v="1"/>
    <x v="4"/>
    <d v="1899-12-30T09:36:00"/>
    <n v="0.39999999999999997"/>
    <n v="335"/>
    <s v="E 111th St"/>
    <s v="178-188 Mercer St, New York, NY"/>
  </r>
  <r>
    <n v="7297486346"/>
    <x v="7"/>
    <n v="21"/>
    <n v="1"/>
    <x v="4"/>
    <d v="1899-12-30T09:36:00"/>
    <n v="0.39999999999999997"/>
    <n v="335"/>
    <s v="E 111th St"/>
    <s v="210 Mercer St, New York, NY"/>
  </r>
  <r>
    <n v="7297486334"/>
    <x v="7"/>
    <n v="10"/>
    <n v="2"/>
    <x v="4"/>
    <d v="1899-12-30T09:31:00"/>
    <n v="0.39652777777777781"/>
    <n v="2041"/>
    <s v="1st Ave"/>
    <s v="22 Bond St, New York, NY"/>
  </r>
  <r>
    <n v="7297486310"/>
    <x v="7"/>
    <n v="21"/>
    <n v="1"/>
    <x v="4"/>
    <d v="1899-12-30T09:18:00"/>
    <n v="0.38750000000000001"/>
    <n v="444"/>
    <s v="E 82nd St"/>
    <s v="99 Spring St, New York, NY"/>
  </r>
  <r>
    <n v="7297486280"/>
    <x v="7"/>
    <n v="21"/>
    <n v="1"/>
    <x v="4"/>
    <d v="1899-12-30T09:12:00"/>
    <n v="0.3833333333333333"/>
    <n v="312"/>
    <s v="E 82nd St"/>
    <s v="10 Washington Pl, New York, NY"/>
  </r>
  <r>
    <n v="7297486279"/>
    <x v="7"/>
    <n v="21"/>
    <n v="1"/>
    <x v="4"/>
    <d v="1899-12-30T09:10:00"/>
    <n v="0.38194444444444442"/>
    <n v="222"/>
    <s v="E 82nd St"/>
    <s v="196 Elizabeth St, New York, NY"/>
  </r>
  <r>
    <n v="7297486255"/>
    <x v="7"/>
    <n v="21"/>
    <n v="1"/>
    <x v="4"/>
    <d v="1899-12-30T09:06:00"/>
    <n v="0.37916666666666665"/>
    <n v="145"/>
    <s v="E 82nd St"/>
    <s v="55 Prince St, New York, NY"/>
  </r>
  <r>
    <n v="7297486243"/>
    <x v="7"/>
    <n v="46"/>
    <n v="3"/>
    <x v="4"/>
    <d v="1899-12-30T08:57:00"/>
    <n v="0.37291666666666662"/>
    <n v="885"/>
    <s v="Park Ave"/>
    <s v="141 Essex St, New York, NY"/>
  </r>
  <r>
    <n v="7297486231"/>
    <x v="7"/>
    <n v="21"/>
    <n v="1"/>
    <x v="4"/>
    <d v="1899-12-30T08:41:00"/>
    <n v="0.36180555555555555"/>
    <n v="1733"/>
    <s v="1st Ave"/>
    <s v="822 Broadway, New York, NY"/>
  </r>
  <r>
    <n v="7297486220"/>
    <x v="7"/>
    <n v="21"/>
    <n v="1"/>
    <x v="4"/>
    <d v="1899-12-30T08:37:00"/>
    <n v="0.35902777777777778"/>
    <n v="1604"/>
    <s v="1st Ave"/>
    <s v="45-47 Crosby St, New York, NY"/>
  </r>
  <r>
    <n v="7297486218"/>
    <x v="7"/>
    <n v="19"/>
    <n v="2"/>
    <x v="4"/>
    <d v="1899-12-30T08:27:00"/>
    <n v="0.3520833333333333"/>
    <n v="1575"/>
    <s v="2nd Ave"/>
    <s v="206 Elizabeth St, New York, NY"/>
  </r>
  <r>
    <n v="7297486188"/>
    <x v="7"/>
    <n v="21"/>
    <n v="1"/>
    <x v="4"/>
    <d v="1899-12-30T08:09:00"/>
    <n v="0.33958333333333335"/>
    <n v="1558"/>
    <s v="2nd Ave"/>
    <s v="243 Bowery, New York, NY"/>
  </r>
  <r>
    <n v="7297486152"/>
    <x v="7"/>
    <n v="21"/>
    <n v="1"/>
    <x v="4"/>
    <d v="1899-12-30T08:07:00"/>
    <n v="0.33819444444444446"/>
    <n v="1548"/>
    <s v="2nd Ave"/>
    <s v="352 Bowery, New York, NY"/>
  </r>
  <r>
    <n v="7297486139"/>
    <x v="7"/>
    <n v="40"/>
    <n v="2"/>
    <x v="4"/>
    <d v="1899-12-30T08:01:00"/>
    <n v="0.33402777777777781"/>
    <n v="201"/>
    <s v="E 82nd St"/>
    <s v="75 Bleecker St, New York, NY"/>
  </r>
  <r>
    <n v="7297486127"/>
    <x v="7"/>
    <n v="18"/>
    <n v="2"/>
    <x v="4"/>
    <d v="1899-12-30T07:57:00"/>
    <n v="0.33124999999999999"/>
    <n v="1294"/>
    <s v="Lexington Ave"/>
    <s v="100 Suffolk St, New York, NY"/>
  </r>
  <r>
    <n v="7297486115"/>
    <x v="7"/>
    <n v="21"/>
    <n v="1"/>
    <x v="4"/>
    <d v="1899-12-30T07:46:00"/>
    <n v="0.32361111111111113"/>
    <n v="1200"/>
    <s v="5th Ave"/>
    <s v="269 Bowery, New York, NY"/>
  </r>
  <r>
    <n v="7297486097"/>
    <x v="7"/>
    <n v="21"/>
    <n v="1"/>
    <x v="4"/>
    <d v="1899-12-30T07:45:00"/>
    <n v="0.32291666666666669"/>
    <n v="1200"/>
    <s v="5th Ave"/>
    <s v="207 Bowery, New York, NY"/>
  </r>
  <r>
    <n v="7297486085"/>
    <x v="7"/>
    <n v="21"/>
    <n v="1"/>
    <x v="4"/>
    <d v="1899-12-30T07:37:00"/>
    <n v="0.31736111111111115"/>
    <n v="1638"/>
    <s v="3rd Ave"/>
    <s v="174 Forsyth St, New York, NY"/>
  </r>
  <r>
    <n v="7297486050"/>
    <x v="7"/>
    <n v="20"/>
    <n v="2"/>
    <x v="4"/>
    <d v="1899-12-30T07:17:00"/>
    <n v="0.3034722222222222"/>
    <n v="207"/>
    <s v="E 76th St"/>
    <s v="64 Fulton St, New York, NY"/>
  </r>
  <r>
    <n v="7297486036"/>
    <x v="7"/>
    <n v="18"/>
    <n v="2"/>
    <x v="4"/>
    <d v="1899-12-30T07:07:00"/>
    <n v="0.29652777777777778"/>
    <n v="1364"/>
    <s v="Lexington Ave"/>
    <s v="184 Mott St, New York, NY"/>
  </r>
  <r>
    <n v="7297486024"/>
    <x v="7"/>
    <n v="18"/>
    <n v="2"/>
    <x v="4"/>
    <d v="1899-12-30T07:06:00"/>
    <n v="0.29583333333333334"/>
    <n v="1384"/>
    <s v="Lexington Ave"/>
    <s v="32 Waverly Pl, New York, NY"/>
  </r>
  <r>
    <n v="7297486012"/>
    <x v="7"/>
    <n v="20"/>
    <n v="2"/>
    <x v="4"/>
    <d v="1899-12-30T06:43:00"/>
    <n v="0.27986111111111112"/>
    <n v="316"/>
    <s v="E 91st St"/>
    <s v="65 W 13th St, New York, NY"/>
  </r>
  <r>
    <n v="7297486000"/>
    <x v="7"/>
    <n v="40"/>
    <n v="2"/>
    <x v="4"/>
    <d v="1899-12-30T06:36:00"/>
    <n v="0.27499999999999997"/>
    <n v="300"/>
    <s v="E 70th St"/>
    <s v="306 Mott St, New York, NY"/>
  </r>
  <r>
    <n v="7297485986"/>
    <x v="7"/>
    <n v="10"/>
    <n v="2"/>
    <x v="4"/>
    <d v="1899-12-30T06:10:00"/>
    <n v="0.25694444444444448"/>
    <n v="1330"/>
    <s v="1st Ave"/>
    <s v="432 6th Ave, New York, NY"/>
  </r>
  <r>
    <n v="7297485950"/>
    <x v="7"/>
    <n v="40"/>
    <n v="2"/>
    <x v="4"/>
    <d v="1899-12-30T05:45:00"/>
    <n v="0.23958333333333334"/>
    <n v="1172"/>
    <s v="Park Ave"/>
    <s v="274 Mercer St, New York, NY"/>
  </r>
  <r>
    <n v="7296371572"/>
    <x v="7"/>
    <n v="46"/>
    <n v="3"/>
    <x v="1"/>
    <d v="1899-12-30T12:16:00"/>
    <n v="0.51111111111111118"/>
    <n v="220"/>
    <s v="W 116th St"/>
    <s v="188 Allen St, New York, NY"/>
  </r>
  <r>
    <n v="7296371559"/>
    <x v="7"/>
    <n v="48"/>
    <n v="3"/>
    <x v="1"/>
    <d v="1899-12-30T12:11:00"/>
    <n v="0.50763888888888886"/>
    <n v="188"/>
    <s v="St Nicholas Ave"/>
    <s v="240 Bowery, New York, NY"/>
  </r>
  <r>
    <n v="7296371547"/>
    <x v="7"/>
    <n v="48"/>
    <n v="3"/>
    <x v="1"/>
    <d v="1899-12-30T12:08:00"/>
    <n v="0.50555555555555554"/>
    <n v="310"/>
    <s v="St Nicholas Ave"/>
    <s v="306 Mott St, New York, NY"/>
  </r>
  <r>
    <n v="7296371493"/>
    <x v="7"/>
    <n v="21"/>
    <n v="1"/>
    <x v="1"/>
    <d v="1899-12-30T11:50:00"/>
    <n v="0.49305555555555558"/>
    <n v="2423"/>
    <s v="Adam Clayton Powell"/>
    <s v="243 Mulberry St, New York, NY"/>
  </r>
  <r>
    <n v="7296371481"/>
    <x v="7"/>
    <n v="21"/>
    <n v="1"/>
    <x v="1"/>
    <d v="1899-12-30T11:45:00"/>
    <n v="0.48958333333333331"/>
    <n v="127"/>
    <s v="Edgecombe Ave"/>
    <s v="190 Mercer St, New York, NY"/>
  </r>
  <r>
    <n v="7296371470"/>
    <x v="7"/>
    <n v="21"/>
    <n v="1"/>
    <x v="1"/>
    <d v="1899-12-30T11:44:00"/>
    <n v="0.48888888888888887"/>
    <n v="117"/>
    <s v="Edgecombe Ave"/>
    <s v="184 Eldridge St, New York, NY"/>
  </r>
  <r>
    <n v="7296371468"/>
    <x v="7"/>
    <n v="21"/>
    <n v="1"/>
    <x v="1"/>
    <d v="1899-12-30T11:38:00"/>
    <n v="0.48472222222222222"/>
    <n v="34"/>
    <s v="Hamilton Ter"/>
    <s v="248 Broome St, New York, NY"/>
  </r>
  <r>
    <n v="7333876391"/>
    <x v="7"/>
    <n v="20"/>
    <n v="2"/>
    <x v="6"/>
    <d v="1899-12-30T13:53:00"/>
    <n v="0.57847222222222217"/>
    <n v="321"/>
    <s v="E 111th St"/>
    <s v="195 Chrystie St, New York, NY"/>
  </r>
  <r>
    <n v="7333876378"/>
    <x v="7"/>
    <n v="16"/>
    <n v="2"/>
    <x v="6"/>
    <d v="1899-12-30T13:47:00"/>
    <n v="0.57430555555555551"/>
    <n v="2076"/>
    <s v="1st Ave"/>
    <s v="52 E 8th St, New York, NY"/>
  </r>
  <r>
    <n v="7333876342"/>
    <x v="7"/>
    <n v="16"/>
    <n v="2"/>
    <x v="6"/>
    <d v="1899-12-30T13:38:00"/>
    <n v="0.56805555555555554"/>
    <n v="345"/>
    <s v="E 101st St"/>
    <s v="51 W 8th St, New York, NY"/>
  </r>
  <r>
    <n v="7333876330"/>
    <x v="7"/>
    <n v="16"/>
    <n v="2"/>
    <x v="6"/>
    <d v="1899-12-30T13:35:00"/>
    <n v="0.56597222222222221"/>
    <n v="1940"/>
    <s v="1st Ave"/>
    <s v="274 Bowery, New York, NY"/>
  </r>
  <r>
    <n v="7333876275"/>
    <x v="7"/>
    <n v="21"/>
    <n v="1"/>
    <x v="6"/>
    <d v="1899-12-30T11:19:00"/>
    <n v="0.47152777777777777"/>
    <n v="141"/>
    <s v="E 89th St"/>
    <s v="189 Allen St, New York, NY"/>
  </r>
  <r>
    <n v="7333876251"/>
    <x v="7"/>
    <n v="10"/>
    <n v="2"/>
    <x v="6"/>
    <d v="1899-12-30T10:07:00"/>
    <n v="0.42152777777777778"/>
    <n v="2148"/>
    <s v="2nd Ave"/>
    <s v="704 Broadway, New York, NY"/>
  </r>
  <r>
    <n v="7333876240"/>
    <x v="7"/>
    <n v="21"/>
    <n v="1"/>
    <x v="6"/>
    <d v="1899-12-30T09:40:00"/>
    <n v="0.40277777777777773"/>
    <n v="1305"/>
    <s v="5th Ave"/>
    <s v="241 Bowery, New York, NY"/>
  </r>
  <r>
    <n v="7333876196"/>
    <x v="7"/>
    <n v="21"/>
    <n v="1"/>
    <x v="6"/>
    <d v="1899-12-30T09:16:00"/>
    <n v="0.38611111111111113"/>
    <n v="400"/>
    <s v="W 150th St"/>
    <s v="196 Bowery, New York, NY"/>
  </r>
  <r>
    <n v="7333876184"/>
    <x v="7"/>
    <n v="21"/>
    <n v="1"/>
    <x v="6"/>
    <d v="1899-12-30T09:12:00"/>
    <n v="0.3833333333333333"/>
    <n v="79"/>
    <s v="St Nicholas Ave"/>
    <s v="98 Suffolk St, New York, NY"/>
  </r>
  <r>
    <n v="7333876159"/>
    <x v="7"/>
    <n v="21"/>
    <n v="1"/>
    <x v="6"/>
    <d v="1899-12-30T08:48:00"/>
    <n v="0.3666666666666667"/>
    <n v="624"/>
    <s v="W 125th St"/>
    <s v="383 Lafayette St, New York, NY"/>
  </r>
  <r>
    <n v="7333876147"/>
    <x v="7"/>
    <n v="48"/>
    <n v="3"/>
    <x v="6"/>
    <d v="1899-12-30T08:44:00"/>
    <n v="0.36388888888888887"/>
    <n v="2315"/>
    <s v="12th Ave"/>
    <s v="121 University Pl, New York, NY"/>
  </r>
  <r>
    <n v="7333876135"/>
    <x v="7"/>
    <n v="14"/>
    <n v="2"/>
    <x v="6"/>
    <d v="1899-12-30T08:41:00"/>
    <n v="0.36180555555555555"/>
    <n v="630"/>
    <s v="W 132nd St"/>
    <s v="9 E 8th St, New York, NY"/>
  </r>
  <r>
    <n v="7333876123"/>
    <x v="7"/>
    <n v="14"/>
    <n v="2"/>
    <x v="6"/>
    <d v="1899-12-30T08:39:00"/>
    <n v="0.36041666666666666"/>
    <n v="644"/>
    <s v="W 132nd St"/>
    <s v="301 Mulberry St, New York, NY"/>
  </r>
  <r>
    <n v="7333876111"/>
    <x v="7"/>
    <n v="14"/>
    <n v="2"/>
    <x v="6"/>
    <d v="1899-12-30T08:38:00"/>
    <n v="0.35972222222222222"/>
    <n v="620"/>
    <s v="W 132nd St"/>
    <s v="170 Ludlow St, New York, NY"/>
  </r>
  <r>
    <n v="7333876100"/>
    <x v="7"/>
    <n v="14"/>
    <n v="2"/>
    <x v="6"/>
    <d v="1899-12-30T08:37:00"/>
    <n v="0.35902777777777778"/>
    <n v="630"/>
    <s v="W 132nd St"/>
    <s v="186 Mott St, New York, NY"/>
  </r>
  <r>
    <n v="7333876093"/>
    <x v="7"/>
    <n v="14"/>
    <n v="2"/>
    <x v="6"/>
    <d v="1899-12-30T08:36:00"/>
    <n v="0.35833333333333334"/>
    <n v="620"/>
    <s v="W 132nd St"/>
    <s v="31 Washington Pl, New York, NY"/>
  </r>
  <r>
    <n v="7333876081"/>
    <x v="7"/>
    <n v="14"/>
    <n v="2"/>
    <x v="6"/>
    <d v="1899-12-30T08:35:00"/>
    <n v="0.3576388888888889"/>
    <n v="624"/>
    <s v="W 132nd St"/>
    <s v="158 Crosby St, New York, NY"/>
  </r>
  <r>
    <n v="7333876068"/>
    <x v="7"/>
    <n v="14"/>
    <n v="2"/>
    <x v="6"/>
    <d v="1899-12-30T08:33:00"/>
    <n v="0.35625000000000001"/>
    <n v="640"/>
    <s v="W 132nd St"/>
    <s v="176 Rivington St, New York, NY"/>
  </r>
  <r>
    <n v="7333876056"/>
    <x v="7"/>
    <n v="14"/>
    <n v="2"/>
    <x v="6"/>
    <d v="1899-12-30T08:32:00"/>
    <n v="0.35555555555555557"/>
    <n v="638"/>
    <s v="W 132nd St"/>
    <s v="199 Bowery, New York, NY"/>
  </r>
  <r>
    <n v="7333876032"/>
    <x v="7"/>
    <n v="14"/>
    <n v="2"/>
    <x v="6"/>
    <d v="1899-12-30T08:30:00"/>
    <n v="0.35416666666666669"/>
    <n v="644"/>
    <s v="W 132nd St"/>
    <s v="207 Bowery, New York, NY"/>
  </r>
  <r>
    <n v="7333876020"/>
    <x v="7"/>
    <n v="14"/>
    <n v="2"/>
    <x v="6"/>
    <d v="1899-12-30T08:29:00"/>
    <n v="0.35347222222222219"/>
    <n v="642"/>
    <s v="W 132nd St"/>
    <s v="302 Elizabeth St, New York, NY"/>
  </r>
  <r>
    <n v="7333876019"/>
    <x v="7"/>
    <n v="71"/>
    <n v="5"/>
    <x v="6"/>
    <d v="1899-12-30T08:28:00"/>
    <n v="0.3527777777777778"/>
    <n v="644"/>
    <s v="W 132nd St"/>
    <s v="50 2nd Ave, New York, NY"/>
  </r>
  <r>
    <n v="7333876007"/>
    <x v="7"/>
    <n v="14"/>
    <n v="2"/>
    <x v="6"/>
    <d v="1899-12-30T08:26:00"/>
    <n v="0.35138888888888892"/>
    <n v="644"/>
    <s v="W 132nd St"/>
    <s v="207 Bowery, New York, NY"/>
  </r>
  <r>
    <n v="7333875994"/>
    <x v="7"/>
    <n v="71"/>
    <n v="5"/>
    <x v="6"/>
    <d v="1899-12-30T08:19:00"/>
    <n v="0.34652777777777777"/>
    <n v="519"/>
    <s v="W 147th St"/>
    <s v="206 Mercer St, New York, NY"/>
  </r>
  <r>
    <n v="7333875982"/>
    <x v="7"/>
    <n v="21"/>
    <n v="1"/>
    <x v="6"/>
    <d v="1899-12-30T08:18:00"/>
    <n v="0.34583333333333338"/>
    <n v="519"/>
    <s v="W 147th St"/>
    <s v="40 Kenmare St, New York, NY"/>
  </r>
  <r>
    <n v="7333875945"/>
    <x v="7"/>
    <n v="38"/>
    <n v="5"/>
    <x v="6"/>
    <d v="1899-12-30T08:06:00"/>
    <n v="0.33749999999999997"/>
    <n v="508"/>
    <s v="W 145th St"/>
    <s v="66 E 4th St, New York, NY"/>
  </r>
  <r>
    <n v="7333875921"/>
    <x v="7"/>
    <n v="21"/>
    <n v="1"/>
    <x v="6"/>
    <d v="1899-12-30T07:36:00"/>
    <n v="0.31666666666666665"/>
    <n v="3240"/>
    <s v="Broadway"/>
    <s v="107 Essex St, New York, NY"/>
  </r>
  <r>
    <n v="7333875891"/>
    <x v="7"/>
    <n v="51"/>
    <n v="3"/>
    <x v="6"/>
    <d v="1899-12-30T07:23:00"/>
    <n v="0.30763888888888891"/>
    <n v="641"/>
    <s v="W 131st St"/>
    <s v="194 Mercer St, New York, NY"/>
  </r>
  <r>
    <n v="7333875878"/>
    <x v="7"/>
    <n v="16"/>
    <n v="2"/>
    <x v="6"/>
    <d v="1899-12-30T07:16:00"/>
    <n v="0.30277777777777776"/>
    <n v="541"/>
    <s v="W 125th St"/>
    <s v="29 W 8th St, New York, NY"/>
  </r>
  <r>
    <n v="7333875854"/>
    <x v="7"/>
    <n v="20"/>
    <n v="2"/>
    <x v="6"/>
    <d v="1899-12-30T07:06:00"/>
    <n v="0.29583333333333334"/>
    <n v="300"/>
    <s v="W 145th St"/>
    <s v="87 E Houston St, New York, NY"/>
  </r>
  <r>
    <n v="7333875842"/>
    <x v="7"/>
    <n v="70"/>
    <n v="5"/>
    <x v="6"/>
    <d v="1899-12-30T07:05:00"/>
    <n v="0.2951388888888889"/>
    <n v="300"/>
    <s v="W 145th St"/>
    <s v="180 Mott St, New York, NY"/>
  </r>
  <r>
    <n v="7333875829"/>
    <x v="7"/>
    <n v="21"/>
    <n v="1"/>
    <x v="6"/>
    <d v="1899-12-30T05:44:00"/>
    <n v="0.2388888888888889"/>
    <n v="1871"/>
    <s v="Park Ave"/>
    <s v="9 Great Jones St, New York, NY"/>
  </r>
  <r>
    <n v="7333875817"/>
    <x v="7"/>
    <n v="21"/>
    <n v="1"/>
    <x v="6"/>
    <d v="1899-12-30T05:42:00"/>
    <n v="0.23750000000000002"/>
    <n v="1871"/>
    <s v="Park Ave"/>
    <s v="37 Canal St, New York, NY"/>
  </r>
  <r>
    <n v="7333875805"/>
    <x v="7"/>
    <n v="21"/>
    <n v="1"/>
    <x v="6"/>
    <d v="1899-12-30T05:40:00"/>
    <n v="0.23611111111111113"/>
    <n v="1753"/>
    <s v="Park Ave"/>
    <s v="12 Prince St, New York, NY"/>
  </r>
  <r>
    <n v="7097831376"/>
    <x v="7"/>
    <n v="46"/>
    <n v="3"/>
    <x v="7"/>
    <d v="1899-12-30T15:32:00"/>
    <n v="0.64722222222222225"/>
    <n v="128"/>
    <s v="W 116th St"/>
    <s v="186 Mott St, New York, NY"/>
  </r>
  <r>
    <n v="7097831352"/>
    <x v="7"/>
    <n v="46"/>
    <n v="3"/>
    <x v="7"/>
    <d v="1899-12-30T15:10:00"/>
    <n v="0.63194444444444442"/>
    <n v="2330"/>
    <s v="1st Ave"/>
    <s v="26 E 8th St, New York, NY"/>
  </r>
  <r>
    <n v="7097831315"/>
    <x v="7"/>
    <n v="19"/>
    <n v="2"/>
    <x v="7"/>
    <d v="1899-12-30T14:39:00"/>
    <n v="0.61041666666666672"/>
    <n v="257"/>
    <s v="W 116th St"/>
    <s v="34 W 13th St, New York, NY"/>
  </r>
  <r>
    <n v="7097831303"/>
    <x v="7"/>
    <n v="46"/>
    <n v="3"/>
    <x v="7"/>
    <d v="1899-12-30T14:31:00"/>
    <n v="0.60486111111111118"/>
    <n v="49"/>
    <s v="W 116th St"/>
    <s v="162 Mott St, New York, NY"/>
  </r>
  <r>
    <n v="7097831297"/>
    <x v="7"/>
    <n v="40"/>
    <n v="2"/>
    <x v="7"/>
    <d v="1899-12-30T14:26:00"/>
    <n v="0.60138888888888886"/>
    <n v="60"/>
    <s v="E 116th St"/>
    <s v="4 Prince St, New York, NY"/>
  </r>
  <r>
    <n v="7097831261"/>
    <x v="7"/>
    <n v="10"/>
    <n v="2"/>
    <x v="7"/>
    <d v="1899-12-30T13:57:00"/>
    <n v="0.58124999999999993"/>
    <n v="2302"/>
    <s v="2nd Ave"/>
    <s v="104 Rivington St, New York, NY"/>
  </r>
  <r>
    <n v="7097831250"/>
    <x v="7"/>
    <n v="10"/>
    <n v="2"/>
    <x v="7"/>
    <d v="1899-12-30T13:55:00"/>
    <n v="0.57986111111111105"/>
    <n v="2281"/>
    <s v="1st Ave"/>
    <s v="183 Chrystie St, New York, NY"/>
  </r>
  <r>
    <n v="7097831224"/>
    <x v="7"/>
    <n v="46"/>
    <n v="3"/>
    <x v="7"/>
    <d v="1899-12-30T13:34:00"/>
    <n v="0.56527777777777777"/>
    <n v="204"/>
    <s v="E 116th St"/>
    <s v="141 Ludlow St, New York, NY"/>
  </r>
  <r>
    <n v="7097831212"/>
    <x v="7"/>
    <n v="46"/>
    <n v="3"/>
    <x v="7"/>
    <d v="1899-12-30T13:30:00"/>
    <n v="0.5625"/>
    <n v="176"/>
    <s v="E 116th St"/>
    <s v="19 Orchard St, New York, NY"/>
  </r>
  <r>
    <n v="7097831194"/>
    <x v="7"/>
    <n v="21"/>
    <n v="1"/>
    <x v="7"/>
    <d v="1899-12-30T11:56:00"/>
    <n v="0.49722222222222223"/>
    <n v="50"/>
    <s v="W 139th St"/>
    <s v="200 Mercer St, New York, NY"/>
  </r>
  <r>
    <n v="7097831182"/>
    <x v="7"/>
    <n v="21"/>
    <n v="1"/>
    <x v="7"/>
    <d v="1899-12-30T11:54:00"/>
    <n v="0.49583333333333335"/>
    <n v="50"/>
    <s v="W 139th St"/>
    <s v="204 Mercer St, New York, NY"/>
  </r>
  <r>
    <n v="7097831169"/>
    <x v="7"/>
    <n v="21"/>
    <n v="1"/>
    <x v="7"/>
    <d v="1899-12-30T11:53:00"/>
    <n v="0.49513888888888885"/>
    <n v="50"/>
    <s v="W 139th St"/>
    <s v="207 Bowery, New York, NY"/>
  </r>
  <r>
    <n v="7097831145"/>
    <x v="7"/>
    <n v="21"/>
    <n v="1"/>
    <x v="7"/>
    <d v="1899-12-30T11:45:00"/>
    <n v="0.48958333333333331"/>
    <n v="100"/>
    <s v="Edgecombe Ave"/>
    <s v="150-152 Mott St, New York, NY"/>
  </r>
  <r>
    <n v="7097831133"/>
    <x v="7"/>
    <n v="71"/>
    <n v="5"/>
    <x v="7"/>
    <d v="1899-12-30T11:44:00"/>
    <n v="0.48888888888888887"/>
    <n v="90"/>
    <s v="Edgecombe Ave"/>
    <s v="45 2nd Ave, New York, NY"/>
  </r>
  <r>
    <n v="7097831121"/>
    <x v="7"/>
    <n v="21"/>
    <n v="1"/>
    <x v="7"/>
    <d v="1899-12-30T11:43:00"/>
    <n v="0.48819444444444443"/>
    <n v="90"/>
    <s v="Edgecombe Ave"/>
    <s v="239 Mulberry St, New York, NY"/>
  </r>
  <r>
    <n v="7097831066"/>
    <x v="7"/>
    <n v="21"/>
    <n v="1"/>
    <x v="7"/>
    <d v="1899-12-30T11:08:00"/>
    <n v="0.46388888888888885"/>
    <n v="47"/>
    <s v="Claremont Ave"/>
    <s v="204 Mercer St, New York, NY"/>
  </r>
  <r>
    <n v="7097831054"/>
    <x v="7"/>
    <n v="21"/>
    <n v="1"/>
    <x v="7"/>
    <d v="1899-12-30T11:07:00"/>
    <n v="0.46319444444444446"/>
    <n v="35"/>
    <s v="Claremont Ave"/>
    <s v="47 E Houston St, New York, NY"/>
  </r>
  <r>
    <n v="7097831042"/>
    <x v="7"/>
    <n v="21"/>
    <n v="1"/>
    <x v="7"/>
    <d v="1899-12-30T09:47:00"/>
    <n v="0.40763888888888888"/>
    <n v="2119"/>
    <s v="5th Ave"/>
    <s v="53 Bond St, New York, NY"/>
  </r>
  <r>
    <n v="7097831030"/>
    <x v="7"/>
    <n v="19"/>
    <n v="2"/>
    <x v="7"/>
    <d v="1899-12-30T09:44:00"/>
    <n v="0.4055555555555555"/>
    <n v="380"/>
    <s v="Lenox Ave"/>
    <s v="167 Crosby St, New York, NY"/>
  </r>
  <r>
    <n v="7097830955"/>
    <x v="7"/>
    <n v="21"/>
    <n v="1"/>
    <x v="7"/>
    <d v="1899-12-30T08:11:00"/>
    <n v="0.34097222222222223"/>
    <n v="568"/>
    <s v="W 149th St"/>
    <s v="65 Bleecker St, New York, NY"/>
  </r>
  <r>
    <n v="7097830931"/>
    <x v="7"/>
    <n v="21"/>
    <n v="1"/>
    <x v="7"/>
    <d v="1899-12-30T08:07:00"/>
    <n v="0.33819444444444446"/>
    <n v="532"/>
    <s v="W 149th St"/>
    <s v="89 Eldridge St, New York, NY"/>
  </r>
  <r>
    <n v="7097830920"/>
    <x v="7"/>
    <n v="19"/>
    <n v="2"/>
    <x v="7"/>
    <d v="1899-12-30T07:41:00"/>
    <n v="0.32013888888888892"/>
    <n v="1225"/>
    <s v="Amsterdam Ave"/>
    <s v="107 Clinton St, New York, NY"/>
  </r>
  <r>
    <n v="7097830888"/>
    <x v="7"/>
    <n v="19"/>
    <n v="2"/>
    <x v="7"/>
    <d v="1899-12-30T07:12:00"/>
    <n v="0.3"/>
    <s v="160-168"/>
    <s v="W 86th St"/>
    <s v="170 Elizabeth St, New York, NY"/>
  </r>
  <r>
    <n v="7097830876"/>
    <x v="7"/>
    <n v="14"/>
    <n v="2"/>
    <x v="7"/>
    <d v="1899-12-30T07:10:00"/>
    <n v="0.2986111111111111"/>
    <n v="545"/>
    <s v="Columbus Ave"/>
    <s v="65 Bleecker St, New York, NY"/>
  </r>
  <r>
    <n v="7097830864"/>
    <x v="7"/>
    <n v="14"/>
    <n v="2"/>
    <x v="7"/>
    <d v="1899-12-30T07:09:00"/>
    <n v="0.29791666666666666"/>
    <n v="545"/>
    <s v="Columbus Ave"/>
    <s v="284 Mott St, New York, NY"/>
  </r>
  <r>
    <n v="7097830852"/>
    <x v="7"/>
    <n v="19"/>
    <n v="2"/>
    <x v="7"/>
    <d v="1899-12-30T06:53:00"/>
    <n v="0.28680555555555554"/>
    <n v="2831"/>
    <s v="Broadway"/>
    <s v="32-30 E 14th St, New York, NY"/>
  </r>
  <r>
    <n v="7097830840"/>
    <x v="7"/>
    <n v="19"/>
    <n v="2"/>
    <x v="7"/>
    <d v="1899-12-30T06:49:00"/>
    <n v="0.28402777777777777"/>
    <n v="2848"/>
    <s v="Broadway"/>
    <s v="302 Elizabeth St, New York, NY"/>
  </r>
  <r>
    <n v="7097830839"/>
    <x v="7"/>
    <n v="19"/>
    <n v="2"/>
    <x v="7"/>
    <d v="1899-12-30T06:34:00"/>
    <n v="0.27361111111111108"/>
    <n v="2705"/>
    <s v="Broadway"/>
    <s v="150 Mercer St, New York, NY"/>
  </r>
  <r>
    <n v="7097830803"/>
    <x v="7"/>
    <n v="84"/>
    <n v="5"/>
    <x v="7"/>
    <d v="1899-12-30T05:53:00"/>
    <n v="0.24513888888888888"/>
    <n v="111"/>
    <s v="Central Park North"/>
    <s v="50 W 4th St, New York, NY"/>
  </r>
  <r>
    <n v="7097830797"/>
    <x v="7"/>
    <n v="19"/>
    <n v="2"/>
    <x v="7"/>
    <d v="1899-12-30T05:51:00"/>
    <n v="0.24374999999999999"/>
    <n v="111"/>
    <s v="Central Park North"/>
    <s v="7 Rivington St, New York, NY"/>
  </r>
  <r>
    <n v="7984367541"/>
    <x v="7"/>
    <n v="19"/>
    <n v="2"/>
    <x v="2"/>
    <d v="1899-12-30T15:28:00"/>
    <n v="0.64444444444444449"/>
    <n v="110"/>
    <s v="W 116th St"/>
    <s v="19 Kenmare St, New York, NY"/>
  </r>
  <r>
    <n v="7984367530"/>
    <x v="7"/>
    <n v="53"/>
    <n v="3"/>
    <x v="2"/>
    <d v="1899-12-30T15:10:00"/>
    <n v="0.63194444444444442"/>
    <n v="2330"/>
    <s v="2nd Ave"/>
    <s v="69 2nd Ave, New York, NY"/>
  </r>
  <r>
    <n v="7984367528"/>
    <x v="7"/>
    <n v="14"/>
    <n v="2"/>
    <x v="2"/>
    <d v="1899-12-30T14:48:00"/>
    <n v="0.6166666666666667"/>
    <n v="49"/>
    <s v="W 116th St"/>
    <s v="502 6th Ave, New York, NY"/>
  </r>
  <r>
    <n v="7984367516"/>
    <x v="7"/>
    <n v="46"/>
    <n v="3"/>
    <x v="2"/>
    <d v="1899-12-30T14:45:00"/>
    <n v="0.61458333333333337"/>
    <n v="102"/>
    <s v="W 116th St"/>
    <s v="110 William St, New York, NY"/>
  </r>
  <r>
    <n v="7984367504"/>
    <x v="7"/>
    <n v="46"/>
    <n v="3"/>
    <x v="2"/>
    <d v="1899-12-30T14:34:00"/>
    <n v="0.6069444444444444"/>
    <n v="125"/>
    <s v="W 116th St"/>
    <s v="840 Broadway, New York, NY"/>
  </r>
  <r>
    <n v="7984367474"/>
    <x v="7"/>
    <n v="46"/>
    <n v="3"/>
    <x v="2"/>
    <d v="1899-12-30T14:15:00"/>
    <n v="0.59375"/>
    <n v="228"/>
    <s v="E 116th St"/>
    <s v="149 Allen St, New York, NY"/>
  </r>
  <r>
    <n v="7984367449"/>
    <x v="7"/>
    <n v="18"/>
    <n v="2"/>
    <x v="2"/>
    <d v="1899-12-30T14:08:00"/>
    <n v="0.58888888888888891"/>
    <n v="2403"/>
    <s v="2nd Ave"/>
    <s v="166 Crosby St, New York, NY"/>
  </r>
  <r>
    <n v="7984367437"/>
    <x v="7"/>
    <n v="40"/>
    <n v="2"/>
    <x v="2"/>
    <d v="1899-12-30T14:02:00"/>
    <n v="0.58472222222222225"/>
    <n v="2230"/>
    <s v="2nd Ave"/>
    <s v="108 Norfolk St, New York, NY"/>
  </r>
  <r>
    <n v="7984367425"/>
    <x v="7"/>
    <n v="10"/>
    <n v="2"/>
    <x v="2"/>
    <d v="1899-12-30T13:52:00"/>
    <n v="0.57777777777777783"/>
    <n v="2281"/>
    <s v="2nd Ave"/>
    <s v="54 Bond St, New York, NY"/>
  </r>
  <r>
    <n v="7984367401"/>
    <x v="7"/>
    <n v="46"/>
    <n v="3"/>
    <x v="2"/>
    <d v="1899-12-30T13:30:00"/>
    <n v="0.5625"/>
    <n v="164"/>
    <s v="E 116th St"/>
    <s v="4 Rivington St, New York, NY"/>
  </r>
  <r>
    <n v="7984367360"/>
    <x v="7"/>
    <n v="21"/>
    <n v="1"/>
    <x v="2"/>
    <d v="1899-12-30T11:13:00"/>
    <n v="0.46736111111111112"/>
    <n v="316"/>
    <s v="E 66th St"/>
    <s v="150 Elizabeth St, New York, NY"/>
  </r>
  <r>
    <n v="7984367358"/>
    <x v="7"/>
    <n v="21"/>
    <n v="1"/>
    <x v="2"/>
    <d v="1899-12-30T11:09:00"/>
    <n v="0.46458333333333335"/>
    <n v="420"/>
    <s v="E 66th St"/>
    <s v="37-39 Clinton St, New York, NY"/>
  </r>
  <r>
    <n v="7984367334"/>
    <x v="7"/>
    <n v="21"/>
    <n v="1"/>
    <x v="2"/>
    <d v="1899-12-30T10:15:00"/>
    <n v="0.42708333333333331"/>
    <n v="2371"/>
    <s v="2nd Ave"/>
    <s v="274 Mott St, New York, NY"/>
  </r>
  <r>
    <n v="7984367322"/>
    <x v="7"/>
    <n v="21"/>
    <n v="1"/>
    <x v="2"/>
    <d v="1899-12-30T10:12:00"/>
    <n v="0.42499999999999999"/>
    <n v="2413"/>
    <s v="2nd Ave"/>
    <s v="210 Mercer St, New York, NY"/>
  </r>
  <r>
    <n v="7984367292"/>
    <x v="7"/>
    <n v="18"/>
    <n v="2"/>
    <x v="2"/>
    <d v="1899-12-30T10:04:00"/>
    <n v="0.41944444444444445"/>
    <n v="2133"/>
    <s v="1st Ave"/>
    <s v="7 Rivington St, New York, NY"/>
  </r>
  <r>
    <n v="7984367279"/>
    <x v="7"/>
    <n v="21"/>
    <n v="1"/>
    <x v="2"/>
    <d v="1899-12-30T09:38:00"/>
    <n v="0.40138888888888885"/>
    <n v="151"/>
    <s v="E 97th St"/>
    <s v="27 W 8th St, New York, NY"/>
  </r>
  <r>
    <n v="7984367267"/>
    <x v="7"/>
    <n v="21"/>
    <n v="1"/>
    <x v="2"/>
    <d v="1899-12-30T09:37:00"/>
    <n v="0.40069444444444446"/>
    <n v="151"/>
    <s v="E 97th St"/>
    <s v="284 Mott St, New York, NY"/>
  </r>
  <r>
    <n v="7984367231"/>
    <x v="7"/>
    <n v="21"/>
    <n v="1"/>
    <x v="2"/>
    <d v="1899-12-30T09:08:00"/>
    <n v="0.38055555555555554"/>
    <n v="230"/>
    <s v="E 95th St"/>
    <s v="252 Elizabeth St, New York, NY"/>
  </r>
  <r>
    <n v="7984367220"/>
    <x v="7"/>
    <n v="14"/>
    <n v="2"/>
    <x v="2"/>
    <d v="1899-12-30T08:22:00"/>
    <n v="0.34861111111111115"/>
    <n v="867"/>
    <s v="Madison Ave"/>
    <s v="198 Orchard St, New York, NY"/>
  </r>
  <r>
    <n v="7984367190"/>
    <x v="7"/>
    <n v="21"/>
    <n v="1"/>
    <x v="2"/>
    <d v="1899-12-30T07:49:00"/>
    <n v="0.32569444444444445"/>
    <n v="1229"/>
    <s v="3rd Ave"/>
    <s v="298 Mulberry St, New York, NY"/>
  </r>
  <r>
    <n v="7984367176"/>
    <x v="7"/>
    <n v="71"/>
    <n v="5"/>
    <x v="2"/>
    <d v="1899-12-30T07:40:00"/>
    <n v="0.31944444444444448"/>
    <n v="1040"/>
    <s v="3rd Ave"/>
    <s v="98 Crosby St, New York, NY"/>
  </r>
  <r>
    <n v="7984367164"/>
    <x v="7"/>
    <n v="74"/>
    <n v="5"/>
    <x v="2"/>
    <d v="1899-12-30T07:39:00"/>
    <n v="0.31875000000000003"/>
    <n v="1040"/>
    <s v="3rd Ave"/>
    <s v="59 John St, New York, NY"/>
  </r>
  <r>
    <n v="7984367152"/>
    <x v="7"/>
    <n v="21"/>
    <n v="1"/>
    <x v="2"/>
    <d v="1899-12-30T07:37:00"/>
    <n v="0.31736111111111115"/>
    <n v="1040"/>
    <s v="3rd Ave"/>
    <s v="179 Mott St, New York, NY"/>
  </r>
  <r>
    <n v="7984367140"/>
    <x v="7"/>
    <n v="14"/>
    <n v="2"/>
    <x v="2"/>
    <d v="1899-12-30T07:21:00"/>
    <n v="0.30624999999999997"/>
    <n v="227"/>
    <s v="E 69th St"/>
    <s v="150 Mercer St, New York, NY"/>
  </r>
  <r>
    <n v="7984367139"/>
    <x v="7"/>
    <n v="14"/>
    <n v="2"/>
    <x v="2"/>
    <d v="1899-12-30T07:18:00"/>
    <n v="0.30416666666666664"/>
    <n v="1357"/>
    <s v="2nd Ave"/>
    <s v="35 W 4th St, New York, NY"/>
  </r>
  <r>
    <n v="7984367097"/>
    <x v="7"/>
    <n v="14"/>
    <n v="2"/>
    <x v="2"/>
    <d v="1899-12-30T07:09:00"/>
    <n v="0.29791666666666666"/>
    <n v="1572"/>
    <s v="2nd Ave"/>
    <s v="68 Bleecker St, New York, NY"/>
  </r>
  <r>
    <n v="7972399451"/>
    <x v="7"/>
    <n v="14"/>
    <n v="2"/>
    <x v="3"/>
    <d v="1899-12-30T15:10:00"/>
    <n v="0.63194444444444442"/>
    <n v="1445"/>
    <s v="Madison Ave"/>
    <s v="262 Mott St, New York, NY"/>
  </r>
  <r>
    <n v="7972399621"/>
    <x v="7"/>
    <n v="20"/>
    <n v="2"/>
    <x v="3"/>
    <d v="1899-12-30T18:17:00"/>
    <n v="0.76180555555555562"/>
    <n v="455"/>
    <s v="E 102nd St"/>
    <s v="105 Clinton St, New York, NY"/>
  </r>
  <r>
    <n v="7972399610"/>
    <x v="7"/>
    <n v="10"/>
    <n v="2"/>
    <x v="3"/>
    <d v="1899-12-30T18:10:00"/>
    <n v="0.75694444444444453"/>
    <n v="1955"/>
    <s v="1st Ave"/>
    <s v="154 Mott St, New York, NY"/>
  </r>
  <r>
    <n v="7972399591"/>
    <x v="7"/>
    <n v="16"/>
    <n v="2"/>
    <x v="3"/>
    <d v="1899-12-30T18:07:00"/>
    <n v="0.75486111111111109"/>
    <n v="1955"/>
    <s v="1st Ave"/>
    <s v="17 W 8th St, New York, NY"/>
  </r>
  <r>
    <n v="7972399578"/>
    <x v="7"/>
    <n v="20"/>
    <n v="2"/>
    <x v="3"/>
    <d v="1899-12-30T17:41:00"/>
    <n v="0.7368055555555556"/>
    <n v="345"/>
    <s v="E 104th St"/>
    <s v="241 Bowery, New York, NY"/>
  </r>
  <r>
    <n v="7972399566"/>
    <x v="7"/>
    <n v="46"/>
    <n v="3"/>
    <x v="3"/>
    <d v="1899-12-30T17:34:00"/>
    <n v="0.7319444444444444"/>
    <n v="324"/>
    <s v="E 112th St"/>
    <s v="173 1st Ave, New York, NY"/>
  </r>
  <r>
    <n v="7972399542"/>
    <x v="7"/>
    <n v="16"/>
    <n v="2"/>
    <x v="3"/>
    <d v="1899-12-30T17:31:00"/>
    <n v="0.72986111111111107"/>
    <n v="300"/>
    <s v="E 112th St"/>
    <s v="327 Bowery, New York, NY"/>
  </r>
  <r>
    <n v="7972399530"/>
    <x v="7"/>
    <n v="20"/>
    <n v="2"/>
    <x v="3"/>
    <d v="1899-12-30T17:25:00"/>
    <n v="0.72569444444444453"/>
    <n v="64"/>
    <s v="E 111th St"/>
    <s v="149 Essex St, New York, NY"/>
  </r>
  <r>
    <n v="7972399517"/>
    <x v="7"/>
    <n v="38"/>
    <n v="5"/>
    <x v="3"/>
    <d v="1899-12-30T16:11:00"/>
    <n v="0.6743055555555556"/>
    <n v="13500"/>
    <s v="Madison Ave"/>
    <s v="39 Kenmare St, New York, NY"/>
  </r>
  <r>
    <n v="7972399499"/>
    <x v="7"/>
    <n v="16"/>
    <n v="2"/>
    <x v="3"/>
    <d v="1899-12-30T15:36:00"/>
    <n v="0.65"/>
    <n v="101"/>
    <s v="E 123rd St"/>
    <s v="149 Allen St, New York, NY"/>
  </r>
  <r>
    <n v="7998729211"/>
    <x v="7"/>
    <n v="21"/>
    <n v="1"/>
    <x v="0"/>
    <d v="1899-12-30T11:40:00"/>
    <n v="0.4861111111111111"/>
    <n v="120"/>
    <s v="W 111th St"/>
    <s v="54 Bond St, New York, NY"/>
  </r>
  <r>
    <n v="7998729168"/>
    <x v="7"/>
    <n v="21"/>
    <n v="1"/>
    <x v="0"/>
    <d v="1899-12-30T11:15:00"/>
    <n v="0.46875"/>
    <n v="522"/>
    <s v="W 123rd St"/>
    <s v="250 Bowery, New York, NY"/>
  </r>
  <r>
    <n v="7998729144"/>
    <x v="7"/>
    <n v="21"/>
    <n v="1"/>
    <x v="0"/>
    <d v="1899-12-30T09:45:00"/>
    <n v="0.40625"/>
    <n v="540"/>
    <s v="W 157th St"/>
    <s v="304 Mulberry St, New York, NY"/>
  </r>
  <r>
    <n v="7998729132"/>
    <x v="7"/>
    <n v="21"/>
    <n v="1"/>
    <x v="0"/>
    <d v="1899-12-30T09:42:00"/>
    <n v="0.40416666666666662"/>
    <n v="469"/>
    <s v="W 157th St"/>
    <s v="33 Bleecker St, New York, NY"/>
  </r>
  <r>
    <n v="7998729119"/>
    <x v="7"/>
    <n v="21"/>
    <n v="1"/>
    <x v="0"/>
    <d v="1899-12-30T09:25:00"/>
    <n v="0.3923611111111111"/>
    <n v="281"/>
    <s v="Edgecombe Ave"/>
    <s v="70 W 3rd St, New York, NY"/>
  </r>
  <r>
    <n v="7998729107"/>
    <x v="7"/>
    <n v="21"/>
    <n v="1"/>
    <x v="0"/>
    <d v="1899-12-30T09:16:00"/>
    <n v="0.38611111111111113"/>
    <n v="457"/>
    <s v="W 147th St"/>
    <s v="39 Kenmare St, New York, NY"/>
  </r>
  <r>
    <n v="7998729089"/>
    <x v="7"/>
    <n v="21"/>
    <n v="1"/>
    <x v="0"/>
    <d v="1899-12-30T09:10:00"/>
    <n v="0.38194444444444442"/>
    <n v="450"/>
    <s v="W 149th St"/>
    <s v="49 Clinton St, New York, NY"/>
  </r>
  <r>
    <n v="7998729077"/>
    <x v="7"/>
    <n v="21"/>
    <n v="1"/>
    <x v="0"/>
    <d v="1899-12-30T09:06:00"/>
    <n v="0.37916666666666665"/>
    <n v="400"/>
    <s v="W 153rd St"/>
    <s v="54 Bond St, New York, NY"/>
  </r>
  <r>
    <n v="7998729065"/>
    <x v="7"/>
    <n v="21"/>
    <n v="1"/>
    <x v="0"/>
    <d v="1899-12-30T08:54:00"/>
    <n v="0.37083333333333335"/>
    <n v="220"/>
    <s v="W 151st St"/>
    <s v="89A E Houston St, New York, NY"/>
  </r>
  <r>
    <n v="7998729053"/>
    <x v="7"/>
    <n v="21"/>
    <n v="1"/>
    <x v="0"/>
    <d v="1899-12-30T08:46:00"/>
    <n v="0.36527777777777781"/>
    <n v="304"/>
    <s v="W 155th St"/>
    <s v="48 W 8th St, New York, NY"/>
  </r>
  <r>
    <n v="7998729030"/>
    <x v="7"/>
    <n v="21"/>
    <n v="1"/>
    <x v="0"/>
    <d v="1899-12-30T08:41:00"/>
    <n v="0.36180555555555555"/>
    <n v="192"/>
    <s v="Bradhurst Ave"/>
    <s v="302-4 Mott St, New York, NY"/>
  </r>
  <r>
    <n v="7998729004"/>
    <x v="7"/>
    <n v="21"/>
    <n v="1"/>
    <x v="0"/>
    <d v="1899-12-30T08:38:00"/>
    <n v="0.35972222222222222"/>
    <n v="184"/>
    <s v="Bradhurst Ave"/>
    <s v="250 Mott St, New York, NY"/>
  </r>
  <r>
    <n v="7998728980"/>
    <x v="7"/>
    <n v="21"/>
    <n v="1"/>
    <x v="0"/>
    <d v="1899-12-30T08:12:00"/>
    <n v="0.34166666666666662"/>
    <n v="640"/>
    <s v="W 153rd St"/>
    <s v="301 Mulberry St, New York, NY"/>
  </r>
  <r>
    <n v="7998728978"/>
    <x v="7"/>
    <n v="21"/>
    <n v="1"/>
    <x v="0"/>
    <d v="1899-12-30T08:08:00"/>
    <n v="0.33888888888888885"/>
    <n v="555"/>
    <s v="W 151st St"/>
    <s v="24 W 8th St, New York, NY"/>
  </r>
  <r>
    <n v="7972399487"/>
    <x v="7"/>
    <n v="16"/>
    <n v="2"/>
    <x v="3"/>
    <d v="1899-12-30T15:34:00"/>
    <n v="0.64861111111111114"/>
    <n v="101"/>
    <s v="E 123rd St"/>
    <s v="175 E Houston St, New York, NY"/>
  </r>
  <r>
    <n v="7972399438"/>
    <x v="7"/>
    <n v="46"/>
    <n v="3"/>
    <x v="3"/>
    <d v="1899-12-30T14:43:00"/>
    <n v="0.61319444444444449"/>
    <n v="1070"/>
    <s v="Park Ave"/>
    <s v="319 Lafayette St, New York, NY"/>
  </r>
  <r>
    <n v="7972399426"/>
    <x v="7"/>
    <n v="14"/>
    <n v="2"/>
    <x v="3"/>
    <d v="1899-12-30T14:37:00"/>
    <n v="0.60902777777777783"/>
    <n v="1048"/>
    <s v="5th Ave"/>
    <s v="54 Bleecker St, New York, NY"/>
  </r>
  <r>
    <n v="7972399414"/>
    <x v="7"/>
    <n v="19"/>
    <n v="2"/>
    <x v="3"/>
    <d v="1899-12-30T14:30:00"/>
    <n v="0.60416666666666663"/>
    <n v="1107"/>
    <s v="5th Ave"/>
    <s v="165 Eldridge St, New York, NY"/>
  </r>
  <r>
    <n v="7972399396"/>
    <x v="7"/>
    <n v="17"/>
    <n v="2"/>
    <x v="3"/>
    <d v="1899-12-30T14:13:00"/>
    <n v="0.59236111111111112"/>
    <n v="22"/>
    <s v="E 105th St"/>
    <s v="87 2nd Ave, New York, NY"/>
  </r>
  <r>
    <n v="7972399384"/>
    <x v="7"/>
    <n v="14"/>
    <n v="2"/>
    <x v="3"/>
    <d v="1899-12-30T14:07:00"/>
    <n v="0.58819444444444446"/>
    <n v="1385"/>
    <s v="5th Ave"/>
    <s v="26 E 14th St, New York, NY"/>
  </r>
  <r>
    <n v="7972399360"/>
    <x v="7"/>
    <n v="20"/>
    <n v="2"/>
    <x v="3"/>
    <d v="1899-12-30T13:58:00"/>
    <n v="0.58194444444444449"/>
    <n v="64"/>
    <s v="E 111th St"/>
    <s v="57 Gold St, New York, NY"/>
  </r>
  <r>
    <n v="7981599994"/>
    <x v="7"/>
    <n v="21"/>
    <n v="1"/>
    <x v="1"/>
    <d v="1899-12-30T07:41:00"/>
    <n v="0.32013888888888892"/>
    <n v="2492"/>
    <s v="Broadway"/>
    <s v="60 E 13th St, New York, NY"/>
  </r>
  <r>
    <n v="7981599970"/>
    <x v="7"/>
    <n v="21"/>
    <n v="1"/>
    <x v="1"/>
    <d v="1899-12-30T07:16:00"/>
    <n v="0.30277777777777776"/>
    <n v="147"/>
    <s v="Columbus Ave"/>
    <s v="239 Thompson St, New York, NY"/>
  </r>
  <r>
    <n v="7981599969"/>
    <x v="7"/>
    <n v="16"/>
    <n v="2"/>
    <x v="1"/>
    <d v="1899-12-30T06:07:00"/>
    <n v="0.25486111111111109"/>
    <n v="4247"/>
    <s v="Broadway"/>
    <s v="203 E Houston St, New York, NY"/>
  </r>
  <r>
    <n v="7333876305"/>
    <x v="7"/>
    <n v="14"/>
    <n v="2"/>
    <x v="6"/>
    <d v="1899-12-30T13:25:00"/>
    <n v="0.55902777777777779"/>
    <n v="1998"/>
    <s v="2nd Ave"/>
    <s v="36 Bleecker St, New York, NY"/>
  </r>
  <r>
    <n v="7333876299"/>
    <x v="7"/>
    <n v="21"/>
    <n v="1"/>
    <x v="6"/>
    <d v="1899-12-30T11:39:00"/>
    <n v="0.48541666666666666"/>
    <n v="201"/>
    <s v="E 104th St"/>
    <s v="23 Essex St, New York, NY"/>
  </r>
  <r>
    <n v="7333876287"/>
    <x v="7"/>
    <n v="21"/>
    <n v="1"/>
    <x v="6"/>
    <d v="1899-12-30T11:36:00"/>
    <n v="0.48333333333333334"/>
    <n v="153"/>
    <s v="E 104th St"/>
    <s v="190 Elizabeth St, New York, NY"/>
  </r>
  <r>
    <n v="7333876263"/>
    <x v="7"/>
    <n v="21"/>
    <n v="1"/>
    <x v="6"/>
    <d v="1899-12-30T11:06:00"/>
    <n v="0.46249999999999997"/>
    <n v="412"/>
    <s v="E 88th St"/>
    <s v="198 Elizabeth St, New York, NY"/>
  </r>
  <r>
    <n v="7333876238"/>
    <x v="7"/>
    <n v="21"/>
    <n v="1"/>
    <x v="6"/>
    <d v="1899-12-30T09:38:00"/>
    <n v="0.40138888888888885"/>
    <n v="1309"/>
    <s v="5th Ave"/>
    <s v="137 Rivington St, New York, NY"/>
  </r>
  <r>
    <n v="7333876226"/>
    <x v="7"/>
    <n v="71"/>
    <n v="5"/>
    <x v="6"/>
    <d v="1899-12-30T09:37:00"/>
    <n v="0.40069444444444446"/>
    <n v="1309"/>
    <s v="5th Ave"/>
    <s v="184-186 Mulberry St, New York, NY"/>
  </r>
  <r>
    <n v="7333876214"/>
    <x v="7"/>
    <n v="20"/>
    <n v="2"/>
    <x v="6"/>
    <d v="1899-12-30T09:33:00"/>
    <n v="0.3979166666666667"/>
    <n v="15"/>
    <s v="W 116th St"/>
    <s v="28 Prince St, New York, NY"/>
  </r>
  <r>
    <n v="7333876202"/>
    <x v="7"/>
    <n v="20"/>
    <n v="2"/>
    <x v="6"/>
    <d v="1899-12-30T09:25:00"/>
    <n v="0.3923611111111111"/>
    <n v="2320"/>
    <s v="Frederick Douglass B"/>
    <s v="1 W 3rd St, New York, NY"/>
  </r>
  <r>
    <n v="7333876172"/>
    <x v="7"/>
    <n v="21"/>
    <n v="1"/>
    <x v="6"/>
    <d v="1899-12-30T09:06:00"/>
    <n v="0.37916666666666665"/>
    <n v="424"/>
    <s v="W 146th St"/>
    <s v="33 Bleecker St, New York, NY"/>
  </r>
  <r>
    <n v="7333876160"/>
    <x v="7"/>
    <n v="21"/>
    <n v="1"/>
    <x v="6"/>
    <d v="1899-12-30T08:53:00"/>
    <n v="0.37013888888888885"/>
    <n v="95"/>
    <s v="Old Broadway"/>
    <s v="202 Mott St, New York, NY"/>
  </r>
  <r>
    <n v="7333876070"/>
    <x v="7"/>
    <n v="14"/>
    <n v="2"/>
    <x v="6"/>
    <d v="1899-12-30T08:34:00"/>
    <n v="0.35694444444444445"/>
    <n v="618"/>
    <s v="W 132nd St"/>
    <s v="207 Bowery, New York, NY"/>
  </r>
  <r>
    <n v="7333876044"/>
    <x v="7"/>
    <n v="14"/>
    <n v="2"/>
    <x v="6"/>
    <d v="1899-12-30T08:31:00"/>
    <n v="0.35486111111111113"/>
    <n v="622"/>
    <s v="W 132nd St"/>
    <s v="51 Canal St, New York, NY"/>
  </r>
  <r>
    <n v="7333875970"/>
    <x v="7"/>
    <n v="21"/>
    <n v="1"/>
    <x v="6"/>
    <d v="1899-12-30T08:14:00"/>
    <n v="0.3430555555555555"/>
    <n v="600"/>
    <s v="W 150th St"/>
    <s v="188 Ludlow St, New York, NY"/>
  </r>
  <r>
    <n v="7333875969"/>
    <x v="7"/>
    <n v="38"/>
    <n v="5"/>
    <x v="6"/>
    <d v="1899-12-30T08:09:00"/>
    <n v="0.33958333333333335"/>
    <n v="528"/>
    <s v="W 145th St"/>
    <s v="191 Chrystie St, New York, NY"/>
  </r>
  <r>
    <n v="7333875957"/>
    <x v="7"/>
    <n v="21"/>
    <n v="1"/>
    <x v="6"/>
    <d v="1899-12-30T08:07:00"/>
    <n v="0.33819444444444446"/>
    <n v="503"/>
    <s v="W 145th St"/>
    <s v="203 E Houston St, New York, NY"/>
  </r>
  <r>
    <n v="7333875933"/>
    <x v="7"/>
    <n v="21"/>
    <n v="1"/>
    <x v="6"/>
    <d v="1899-12-30T07:42:00"/>
    <n v="0.32083333333333336"/>
    <n v="3411"/>
    <s v="Broadway"/>
    <s v="190 Elizabeth St, New York, NY"/>
  </r>
  <r>
    <n v="7333875910"/>
    <x v="7"/>
    <n v="14"/>
    <n v="2"/>
    <x v="6"/>
    <d v="1899-12-30T07:28:00"/>
    <n v="0.31111111111111112"/>
    <n v="622"/>
    <s v="W 132nd St"/>
    <s v="56 W 8th St, New York, NY"/>
  </r>
  <r>
    <n v="7333875908"/>
    <x v="7"/>
    <n v="14"/>
    <n v="2"/>
    <x v="6"/>
    <d v="1899-12-30T07:27:00"/>
    <n v="0.31041666666666667"/>
    <n v="622"/>
    <s v="W 132nd St"/>
    <s v="32 Prince St, New York, NY"/>
  </r>
  <r>
    <n v="7333875866"/>
    <x v="7"/>
    <n v="19"/>
    <n v="2"/>
    <x v="6"/>
    <d v="1899-12-30T07:11:00"/>
    <n v="0.29930555555555555"/>
    <n v="2611"/>
    <s v="Fredrick Douglas Blv"/>
    <s v="203 Grand St, New York, NY"/>
  </r>
  <r>
    <n v="7333876380"/>
    <x v="7"/>
    <n v="14"/>
    <n v="2"/>
    <x v="6"/>
    <d v="1899-12-30T13:49:00"/>
    <n v="0.5756944444444444"/>
    <n v="2080"/>
    <s v="1st Ave"/>
    <s v="23-25 W 8th St, New York, NY"/>
  </r>
  <r>
    <n v="7333876354"/>
    <x v="7"/>
    <n v="16"/>
    <n v="2"/>
    <x v="6"/>
    <d v="1899-12-30T13:39:00"/>
    <n v="0.56874999999999998"/>
    <n v="345"/>
    <s v="E 101st St"/>
    <s v="73 W 3rd St, New York, NY"/>
  </r>
  <r>
    <n v="7297486541"/>
    <x v="7"/>
    <n v="10"/>
    <n v="2"/>
    <x v="6"/>
    <d v="1899-12-30T16:13:00"/>
    <n v="0.67569444444444438"/>
    <n v="2102"/>
    <s v="2nd Ave"/>
    <s v="167 Allen St, New York, NY"/>
  </r>
  <r>
    <n v="7297486530"/>
    <x v="7"/>
    <n v="14"/>
    <n v="2"/>
    <x v="6"/>
    <d v="1899-12-30T16:10:00"/>
    <n v="0.67361111111111116"/>
    <n v="2163"/>
    <s v="2nd Ave"/>
    <s v="70-80 Kenmare St, New York, NY"/>
  </r>
  <r>
    <n v="7297486498"/>
    <x v="7"/>
    <n v="38"/>
    <n v="5"/>
    <x v="6"/>
    <d v="1899-12-30T15:39:00"/>
    <n v="0.65208333333333335"/>
    <n v="3478"/>
    <s v="Broadway"/>
    <s v="12 5th Ave, New York, NY"/>
  </r>
  <r>
    <n v="7297486462"/>
    <x v="7"/>
    <n v="38"/>
    <n v="5"/>
    <x v="6"/>
    <d v="1899-12-30T15:23:00"/>
    <n v="0.64097222222222217"/>
    <n v="3822"/>
    <s v="Broadway"/>
    <s v="28 E 14th St, New York, NY"/>
  </r>
  <r>
    <n v="7297486450"/>
    <x v="7"/>
    <n v="71"/>
    <n v="5"/>
    <x v="6"/>
    <d v="1899-12-30T15:15:00"/>
    <n v="0.63541666666666663"/>
    <n v="3933"/>
    <s v="Broadway"/>
    <s v="164 Ludlow St, New York, NY"/>
  </r>
  <r>
    <n v="7297486449"/>
    <x v="7"/>
    <n v="20"/>
    <n v="2"/>
    <x v="6"/>
    <d v="1899-12-30T14:41:00"/>
    <n v="0.6118055555555556"/>
    <n v="503"/>
    <s v="W 122nd St"/>
    <s v="286 Mulberry St, New York, NY"/>
  </r>
  <r>
    <n v="7297486371"/>
    <x v="7"/>
    <n v="21"/>
    <n v="1"/>
    <x v="4"/>
    <d v="1899-12-30T10:06:00"/>
    <n v="0.42083333333333334"/>
    <n v="2164"/>
    <s v="2nd Ave"/>
    <s v="440 Broome St, New York, NY"/>
  </r>
  <r>
    <n v="7297486360"/>
    <x v="7"/>
    <n v="21"/>
    <n v="1"/>
    <x v="4"/>
    <d v="1899-12-30T09:37:00"/>
    <n v="0.40069444444444446"/>
    <n v="335"/>
    <s v="E 111th St"/>
    <s v="6 Washington Pl, New York, NY"/>
  </r>
  <r>
    <n v="7297486309"/>
    <x v="7"/>
    <n v="21"/>
    <n v="1"/>
    <x v="4"/>
    <d v="1899-12-30T09:16:00"/>
    <n v="0.38611111111111113"/>
    <n v="353"/>
    <s v="E 82nd St"/>
    <s v="204 Elizabeth St, New York, NY"/>
  </r>
  <r>
    <n v="7297486292"/>
    <x v="7"/>
    <n v="21"/>
    <n v="1"/>
    <x v="4"/>
    <d v="1899-12-30T09:13:00"/>
    <n v="0.3840277777777778"/>
    <n v="312"/>
    <s v="E 82nd St"/>
    <s v="260 Elizabeth St, New York, NY"/>
  </r>
  <r>
    <n v="7297486267"/>
    <x v="7"/>
    <n v="21"/>
    <n v="1"/>
    <x v="4"/>
    <d v="1899-12-30T09:09:00"/>
    <n v="0.38125000000000003"/>
    <n v="214"/>
    <s v="E 82nd St"/>
    <s v="181 Chrystie St, New York, NY"/>
  </r>
  <r>
    <n v="7297486206"/>
    <x v="7"/>
    <n v="19"/>
    <n v="2"/>
    <x v="4"/>
    <d v="1899-12-30T08:21:00"/>
    <n v="0.34791666666666665"/>
    <n v="1660"/>
    <s v="1st Ave"/>
    <s v="179 E Houston St, New York, NY"/>
  </r>
  <r>
    <n v="7297486176"/>
    <x v="7"/>
    <n v="21"/>
    <n v="1"/>
    <x v="4"/>
    <d v="1899-12-30T08:09:00"/>
    <n v="0.33958333333333335"/>
    <n v="1558"/>
    <s v="2nd Ave"/>
    <s v="73 W 3rd St, New York, NY"/>
  </r>
  <r>
    <n v="7297486164"/>
    <x v="7"/>
    <n v="21"/>
    <n v="1"/>
    <x v="4"/>
    <d v="1899-12-30T08:08:00"/>
    <n v="0.33888888888888885"/>
    <n v="1548"/>
    <s v="2nd Ave"/>
    <s v="100 John St, New York, NY"/>
  </r>
  <r>
    <n v="7297486140"/>
    <x v="7"/>
    <n v="21"/>
    <n v="1"/>
    <x v="4"/>
    <d v="1899-12-30T08:07:00"/>
    <n v="0.33819444444444446"/>
    <n v="1548"/>
    <s v="2nd Ave"/>
    <s v="195 Chrystie St, New York, NY"/>
  </r>
  <r>
    <n v="7297486103"/>
    <x v="7"/>
    <n v="21"/>
    <n v="1"/>
    <x v="4"/>
    <d v="1899-12-30T07:46:00"/>
    <n v="0.32361111111111113"/>
    <n v="1200"/>
    <s v="5th Ave"/>
    <s v="188 Allen St, New York, NY"/>
  </r>
  <r>
    <n v="7297486073"/>
    <x v="7"/>
    <n v="18"/>
    <n v="2"/>
    <x v="4"/>
    <d v="1899-12-30T07:23:00"/>
    <n v="0.30763888888888891"/>
    <n v="1410"/>
    <s v="1st Ave"/>
    <s v="185 Mulberry St, New York, NY"/>
  </r>
  <r>
    <n v="7297486061"/>
    <x v="7"/>
    <n v="20"/>
    <n v="2"/>
    <x v="4"/>
    <d v="1899-12-30T07:19:00"/>
    <n v="0.30486111111111108"/>
    <n v="221"/>
    <s v="E 76th St"/>
    <s v="24 Prince St, New York, NY"/>
  </r>
  <r>
    <n v="7297486048"/>
    <x v="7"/>
    <n v="16"/>
    <n v="2"/>
    <x v="4"/>
    <d v="1899-12-30T07:15:00"/>
    <n v="0.30208333333333331"/>
    <n v="1086"/>
    <s v="Lexington Ave"/>
    <s v="344 Bowery, New York, NY"/>
  </r>
  <r>
    <n v="7297485974"/>
    <x v="7"/>
    <n v="14"/>
    <n v="2"/>
    <x v="4"/>
    <d v="1899-12-30T06:08:00"/>
    <n v="0.25555555555555559"/>
    <n v="1306"/>
    <s v="1st Ave"/>
    <s v="432 6th Ave, New York, NY"/>
  </r>
  <r>
    <n v="7297485962"/>
    <x v="7"/>
    <n v="14"/>
    <n v="2"/>
    <x v="4"/>
    <d v="1899-12-30T05:54:00"/>
    <n v="0.24583333333333335"/>
    <n v="336"/>
    <s v="E 86th St"/>
    <s v="181 Chrystie St, New York, NY"/>
  </r>
  <r>
    <n v="7297485949"/>
    <x v="7"/>
    <n v="14"/>
    <n v="2"/>
    <x v="4"/>
    <d v="1899-12-30T05:41:00"/>
    <n v="0.23680555555555557"/>
    <n v="225"/>
    <s v="E 93rd St"/>
    <s v="64 Kenmare St, New York, NY"/>
  </r>
  <r>
    <n v="7296371791"/>
    <x v="7"/>
    <n v="38"/>
    <n v="5"/>
    <x v="1"/>
    <d v="1899-12-30T14:55:00"/>
    <n v="0.62152777777777779"/>
    <n v="18"/>
    <s v="E 76th St"/>
    <s v="125 4th Ave, New York, NY"/>
  </r>
  <r>
    <n v="7296371778"/>
    <x v="7"/>
    <n v="38"/>
    <n v="5"/>
    <x v="1"/>
    <d v="1899-12-30T14:47:00"/>
    <n v="0.61597222222222225"/>
    <n v="1002"/>
    <s v="Madison Ave"/>
    <s v="22 E 12th St, New York, NY"/>
  </r>
  <r>
    <n v="7296371705"/>
    <x v="7"/>
    <n v="46"/>
    <n v="3"/>
    <x v="1"/>
    <d v="1899-12-30T14:08:00"/>
    <n v="0.58888888888888891"/>
    <n v="220"/>
    <s v="E 86th St"/>
    <s v="262 Mott St, New York, NY"/>
  </r>
  <r>
    <n v="7296371687"/>
    <x v="7"/>
    <n v="46"/>
    <n v="3"/>
    <x v="1"/>
    <d v="1899-12-30T14:05:00"/>
    <n v="0.58680555555555558"/>
    <n v="210"/>
    <s v="E 86th St"/>
    <s v="193-195 E Houston St, New York, NY"/>
  </r>
  <r>
    <n v="7296371675"/>
    <x v="7"/>
    <n v="20"/>
    <n v="2"/>
    <x v="1"/>
    <d v="1899-12-30T14:03:00"/>
    <n v="0.5854166666666667"/>
    <n v="210"/>
    <s v="E 86th St"/>
    <s v="306 Mott St, New York, NY"/>
  </r>
  <r>
    <n v="7296371663"/>
    <x v="7"/>
    <n v="38"/>
    <n v="5"/>
    <x v="1"/>
    <d v="1899-12-30T13:51:00"/>
    <n v="0.57708333333333328"/>
    <n v="1348"/>
    <s v="Lexington Ave"/>
    <s v="48 Bond St, New York, NY"/>
  </r>
  <r>
    <n v="7296371651"/>
    <x v="7"/>
    <n v="38"/>
    <n v="5"/>
    <x v="1"/>
    <d v="1899-12-30T13:47:00"/>
    <n v="0.57430555555555551"/>
    <n v="1364"/>
    <s v="Lexington Ave"/>
    <s v="24 Prince St, New York, NY"/>
  </r>
  <r>
    <n v="7296371614"/>
    <x v="7"/>
    <n v="46"/>
    <n v="3"/>
    <x v="1"/>
    <d v="1899-12-30T13:17:00"/>
    <n v="0.55347222222222225"/>
    <n v="1888"/>
    <s v="3rd Ave"/>
    <s v="99 Suffolk St, New York, NY"/>
  </r>
  <r>
    <n v="7296371596"/>
    <x v="7"/>
    <n v="48"/>
    <n v="3"/>
    <x v="1"/>
    <d v="1899-12-30T12:22:00"/>
    <n v="0.51527777777777783"/>
    <n v="1864"/>
    <s v="Adam Clayton Powell"/>
    <s v="241 Bowery, New York, NY"/>
  </r>
  <r>
    <n v="7296371560"/>
    <x v="7"/>
    <n v="48"/>
    <n v="3"/>
    <x v="1"/>
    <d v="1899-12-30T12:12:00"/>
    <n v="0.5083333333333333"/>
    <n v="182"/>
    <s v="St Nicholas Ave"/>
    <s v="65 Bleecker St, New York, NY"/>
  </r>
  <r>
    <n v="7296371535"/>
    <x v="7"/>
    <n v="21"/>
    <n v="1"/>
    <x v="1"/>
    <d v="1899-12-30T12:02:00"/>
    <n v="0.50138888888888888"/>
    <n v="590"/>
    <s v="St Nicholas Ave"/>
    <s v="111 John St, New York, NY"/>
  </r>
  <r>
    <n v="7296371523"/>
    <x v="7"/>
    <n v="21"/>
    <n v="1"/>
    <x v="1"/>
    <d v="1899-12-30T11:59:00"/>
    <n v="0.4993055555555555"/>
    <n v="258"/>
    <s v="W 139th St"/>
    <s v="180 Mott St, New York, NY"/>
  </r>
  <r>
    <n v="7296371511"/>
    <x v="7"/>
    <n v="21"/>
    <n v="1"/>
    <x v="1"/>
    <d v="1899-12-30T11:55:00"/>
    <n v="0.49652777777777773"/>
    <n v="104"/>
    <s v="W 139th St"/>
    <s v="342 E 11th St, New York, NY"/>
  </r>
  <r>
    <n v="7296371500"/>
    <x v="7"/>
    <n v="21"/>
    <n v="1"/>
    <x v="1"/>
    <d v="1899-12-30T11:54:00"/>
    <n v="0.49583333333333335"/>
    <n v="100"/>
    <s v="W 139th St"/>
    <s v="6 Washington Pl, New York, NY"/>
  </r>
  <r>
    <n v="7296371456"/>
    <x v="7"/>
    <n v="21"/>
    <n v="1"/>
    <x v="1"/>
    <d v="1899-12-30T11:36:00"/>
    <n v="0.48333333333333334"/>
    <n v="22"/>
    <s v="Hamilton Ter"/>
    <s v="203 E Houston St, New York, NY"/>
  </r>
  <r>
    <n v="7296371420"/>
    <x v="7"/>
    <n v="21"/>
    <n v="1"/>
    <x v="1"/>
    <d v="1899-12-30T11:06:00"/>
    <n v="0.46249999999999997"/>
    <n v="536"/>
    <s v="W 143rd St"/>
    <s v="229 Chrystie St, New York, NY"/>
  </r>
  <r>
    <n v="7296371419"/>
    <x v="7"/>
    <n v="46"/>
    <n v="3"/>
    <x v="1"/>
    <d v="1899-12-30T10:39:00"/>
    <n v="0.44375000000000003"/>
    <n v="3534"/>
    <s v="Broadway"/>
    <s v="306 Mott St, New York, NY"/>
  </r>
  <r>
    <n v="7296371389"/>
    <x v="7"/>
    <n v="17"/>
    <n v="2"/>
    <x v="1"/>
    <d v="1899-12-30T10:20:00"/>
    <n v="0.43055555555555558"/>
    <n v="215"/>
    <s v="W 125th St"/>
    <s v="306 Mott St, New York, NY"/>
  </r>
  <r>
    <n v="7296371365"/>
    <x v="7"/>
    <n v="21"/>
    <n v="1"/>
    <x v="1"/>
    <d v="1899-12-30T10:10:00"/>
    <n v="0.4236111111111111"/>
    <n v="111"/>
    <s v="E 128th St"/>
    <s v="176 Rivington St, New York, NY"/>
  </r>
  <r>
    <n v="7296371341"/>
    <x v="7"/>
    <n v="21"/>
    <n v="1"/>
    <x v="1"/>
    <d v="1899-12-30T10:07:00"/>
    <n v="0.42152777777777778"/>
    <n v="111"/>
    <s v="E 128th St"/>
    <s v="300 Elizabeth St, New York, NY"/>
  </r>
  <r>
    <n v="7296371316"/>
    <x v="7"/>
    <n v="48"/>
    <n v="3"/>
    <x v="1"/>
    <d v="1899-12-30T09:44:00"/>
    <n v="0.4055555555555555"/>
    <n v="410"/>
    <s v="St Nicholas Ave"/>
    <s v="112 Fulton St, New York, NY"/>
  </r>
  <r>
    <n v="7296371298"/>
    <x v="7"/>
    <n v="21"/>
    <n v="1"/>
    <x v="1"/>
    <d v="1899-12-30T09:41:00"/>
    <n v="0.40347222222222223"/>
    <n v="400"/>
    <s v="St Nicholas Ave"/>
    <s v="7 Rivington St, New York, NY"/>
  </r>
  <r>
    <n v="7296371274"/>
    <x v="7"/>
    <n v="21"/>
    <n v="1"/>
    <x v="1"/>
    <d v="1899-12-30T09:38:00"/>
    <n v="0.40138888888888885"/>
    <n v="332"/>
    <s v="St Nicholas Ave"/>
    <s v="8 E 1st St, New York, NY"/>
  </r>
  <r>
    <n v="7296371262"/>
    <x v="7"/>
    <n v="21"/>
    <n v="1"/>
    <x v="1"/>
    <d v="1899-12-30T09:37:00"/>
    <n v="0.40069444444444446"/>
    <n v="332"/>
    <s v="St Nicholas Ave"/>
    <s v="44 W 14th St, New York, NY"/>
  </r>
  <r>
    <n v="7296371249"/>
    <x v="7"/>
    <n v="21"/>
    <n v="1"/>
    <x v="1"/>
    <d v="1899-12-30T09:08:00"/>
    <n v="0.38055555555555554"/>
    <n v="1467"/>
    <s v="Amsterdam Ave"/>
    <s v="53 Warren St, New York, NY"/>
  </r>
  <r>
    <n v="7296371201"/>
    <x v="7"/>
    <n v="21"/>
    <n v="1"/>
    <x v="1"/>
    <d v="1899-12-30T08:20:00"/>
    <n v="0.34722222222222227"/>
    <n v="2817"/>
    <s v="Broadway"/>
    <s v="76 Crosby St, New York, NY"/>
  </r>
  <r>
    <n v="7097831390"/>
    <x v="7"/>
    <n v="46"/>
    <n v="3"/>
    <x v="7"/>
    <d v="1899-12-30T15:59:00"/>
    <n v="0.66597222222222219"/>
    <n v="170"/>
    <s v="E 116th St"/>
    <s v="80 Kenmare St, New York, NY"/>
  </r>
  <r>
    <n v="7097831388"/>
    <x v="7"/>
    <n v="46"/>
    <n v="3"/>
    <x v="7"/>
    <d v="1899-12-30T15:37:00"/>
    <n v="0.65069444444444446"/>
    <n v="121"/>
    <s v="W 116th St"/>
    <s v="85 Kenmare St, New York, NY"/>
  </r>
  <r>
    <n v="7097831364"/>
    <x v="7"/>
    <n v="10"/>
    <n v="2"/>
    <x v="7"/>
    <d v="1899-12-30T15:15:00"/>
    <n v="0.63541666666666663"/>
    <n v="2308"/>
    <s v="2nd Ave"/>
    <s v="4 Spring St, New York, NY"/>
  </r>
  <r>
    <n v="7097831340"/>
    <x v="7"/>
    <n v="18"/>
    <n v="2"/>
    <x v="7"/>
    <d v="1899-12-30T15:01:00"/>
    <n v="0.62569444444444444"/>
    <n v="2249"/>
    <s v="2nd Ave"/>
    <s v="48 E 13th St, New York, NY"/>
  </r>
  <r>
    <n v="7097831339"/>
    <x v="7"/>
    <n v="19"/>
    <n v="2"/>
    <x v="7"/>
    <d v="1899-12-30T14:55:00"/>
    <n v="0.62152777777777779"/>
    <n v="248"/>
    <s v="E 116th St"/>
    <s v="284 Mott St, New York, NY"/>
  </r>
  <r>
    <n v="7097831327"/>
    <x v="7"/>
    <n v="46"/>
    <n v="3"/>
    <x v="7"/>
    <d v="1899-12-30T14:46:00"/>
    <n v="0.61527777777777781"/>
    <s v="60-62"/>
    <s v="W 116th St"/>
    <s v="147 Essex St, New York, NY"/>
  </r>
  <r>
    <n v="7097831285"/>
    <x v="7"/>
    <n v="46"/>
    <n v="3"/>
    <x v="7"/>
    <d v="1899-12-30T14:21:00"/>
    <n v="0.59791666666666665"/>
    <n v="238"/>
    <s v="E 116th St"/>
    <s v="306 Mott St, New York, NY"/>
  </r>
  <r>
    <n v="7097831248"/>
    <x v="7"/>
    <n v="14"/>
    <n v="2"/>
    <x v="7"/>
    <d v="1899-12-30T13:47:00"/>
    <n v="0.57430555555555551"/>
    <n v="500"/>
    <s v="E 117th St"/>
    <s v="112 1st Ave, New York, NY"/>
  </r>
  <r>
    <n v="7097831236"/>
    <x v="7"/>
    <n v="40"/>
    <n v="2"/>
    <x v="7"/>
    <d v="1899-12-30T13:42:00"/>
    <n v="0.5708333333333333"/>
    <s v="409-411"/>
    <s v="E 116th St"/>
    <s v="263 Mulberry St, New York, NY"/>
  </r>
  <r>
    <n v="7097831200"/>
    <x v="7"/>
    <n v="21"/>
    <n v="1"/>
    <x v="7"/>
    <d v="1899-12-30T11:57:00"/>
    <n v="0.49791666666666662"/>
    <n v="34"/>
    <s v="W 139th St"/>
    <s v="70-80 Kenmare St, New York, NY"/>
  </r>
  <r>
    <n v="7097831170"/>
    <x v="7"/>
    <n v="21"/>
    <n v="1"/>
    <x v="7"/>
    <d v="1899-12-30T11:53:00"/>
    <n v="0.49513888888888885"/>
    <n v="50"/>
    <s v="W 139th St"/>
    <s v="156 Mott St, New York, NY"/>
  </r>
  <r>
    <n v="7097831157"/>
    <x v="7"/>
    <n v="21"/>
    <n v="1"/>
    <x v="7"/>
    <d v="1899-12-30T11:50:00"/>
    <n v="0.49305555555555558"/>
    <n v="144"/>
    <s v="W 136th St"/>
    <s v="137 Rivington St, New York, NY"/>
  </r>
  <r>
    <n v="7097831110"/>
    <x v="7"/>
    <n v="21"/>
    <n v="1"/>
    <x v="7"/>
    <d v="1899-12-30T11:41:00"/>
    <n v="0.48680555555555555"/>
    <n v="320"/>
    <s v="W 139th St"/>
    <s v="142 Ludlow St, New York, NY"/>
  </r>
  <r>
    <n v="7097831108"/>
    <x v="7"/>
    <n v="21"/>
    <n v="1"/>
    <x v="7"/>
    <d v="1899-12-30T11:38:00"/>
    <n v="0.48472222222222222"/>
    <n v="274"/>
    <s v="W 140th St"/>
    <s v="39 Bond St, New York, NY"/>
  </r>
  <r>
    <n v="7097831080"/>
    <x v="7"/>
    <n v="71"/>
    <n v="5"/>
    <x v="7"/>
    <d v="1899-12-30T11:18:00"/>
    <n v="0.47083333333333338"/>
    <n v="81"/>
    <s v="Claremont Ave"/>
    <s v="254 Elizabeth St, New York, NY"/>
  </r>
  <r>
    <n v="7097831078"/>
    <x v="7"/>
    <n v="21"/>
    <n v="1"/>
    <x v="7"/>
    <d v="1899-12-30T11:10:00"/>
    <n v="0.46527777777777773"/>
    <n v="81"/>
    <s v="Claremont Ave"/>
    <s v="57 Kenmare St, New York, NY"/>
  </r>
  <r>
    <n v="7097831029"/>
    <x v="7"/>
    <n v="19"/>
    <n v="2"/>
    <x v="7"/>
    <d v="1899-12-30T09:37:00"/>
    <n v="0.40069444444444446"/>
    <n v="2143"/>
    <s v="Adam Clayton Powell"/>
    <s v="296 Elizabeth St, New York, NY"/>
  </r>
  <r>
    <n v="7097831017"/>
    <x v="7"/>
    <n v="46"/>
    <n v="3"/>
    <x v="7"/>
    <d v="1899-12-30T09:07:00"/>
    <n v="0.37986111111111115"/>
    <n v="72"/>
    <s v="Morningside Ave"/>
    <s v="121 Fulton St, New York, NY"/>
  </r>
  <r>
    <n v="7097830992"/>
    <x v="7"/>
    <n v="21"/>
    <n v="1"/>
    <x v="7"/>
    <d v="1899-12-30T08:41:00"/>
    <n v="0.36180555555555555"/>
    <n v="202"/>
    <s v="W 122nd St"/>
    <s v="565 Broadway, New York, NY"/>
  </r>
  <r>
    <n v="7097830980"/>
    <x v="7"/>
    <n v="21"/>
    <n v="1"/>
    <x v="7"/>
    <d v="1899-12-30T08:39:00"/>
    <n v="0.36041666666666666"/>
    <n v="236"/>
    <s v="W 122nd St"/>
    <s v="250 Bowery, New York, NY"/>
  </r>
  <r>
    <n v="7097830979"/>
    <x v="7"/>
    <n v="21"/>
    <n v="1"/>
    <x v="7"/>
    <d v="1899-12-30T08:38:00"/>
    <n v="0.35972222222222222"/>
    <n v="240"/>
    <s v="W 122nd St"/>
    <s v="75 Spring St, New York, NY"/>
  </r>
  <r>
    <n v="7097830967"/>
    <x v="7"/>
    <n v="21"/>
    <n v="1"/>
    <x v="7"/>
    <d v="1899-12-30T08:36:00"/>
    <n v="0.35833333333333334"/>
    <n v="260"/>
    <s v="W 122nd St"/>
    <s v="191 Orchard St, New York, NY"/>
  </r>
  <r>
    <n v="7097830943"/>
    <x v="7"/>
    <n v="21"/>
    <n v="1"/>
    <x v="7"/>
    <d v="1899-12-30T08:09:00"/>
    <n v="0.33958333333333335"/>
    <n v="558"/>
    <s v="W 149th St"/>
    <s v="340 E 11th St, New York, NY"/>
  </r>
  <r>
    <n v="7097830918"/>
    <x v="7"/>
    <n v="21"/>
    <n v="1"/>
    <x v="7"/>
    <d v="1899-12-30T07:37:00"/>
    <n v="0.31736111111111115"/>
    <n v="530"/>
    <s v="W 120th St"/>
    <s v="123 Mac Dougal St, New York, NY"/>
  </r>
  <r>
    <n v="7097830827"/>
    <x v="7"/>
    <n v="71"/>
    <n v="5"/>
    <x v="7"/>
    <d v="1899-12-30T06:00:00"/>
    <n v="0.25"/>
    <n v="2766"/>
    <s v="Broadway"/>
    <s v="6 Washington Pl, New York, NY"/>
  </r>
  <r>
    <n v="7097830815"/>
    <x v="7"/>
    <n v="19"/>
    <n v="2"/>
    <x v="7"/>
    <d v="1899-12-30T05:59:00"/>
    <n v="0.24930555555555556"/>
    <n v="2766"/>
    <s v="Broadway"/>
    <s v="166 2nd Ave, New York, NY"/>
  </r>
  <r>
    <n v="7998729600"/>
    <x v="8"/>
    <n v="21"/>
    <n v="1"/>
    <x v="0"/>
    <d v="1899-12-30T11:42:00"/>
    <n v="0.48749999999999999"/>
    <n v="25"/>
    <s v="Cooper St"/>
    <s v="122 Spring St, New York, NY"/>
  </r>
  <r>
    <n v="7998729582"/>
    <x v="8"/>
    <n v="71"/>
    <n v="5"/>
    <x v="0"/>
    <d v="1899-12-30T11:39:00"/>
    <n v="0.48541666666666666"/>
    <n v="15"/>
    <s v="Cooper St"/>
    <s v="188 Ludlow St, New York, NY"/>
  </r>
  <r>
    <n v="7998729570"/>
    <x v="8"/>
    <n v="21"/>
    <n v="1"/>
    <x v="0"/>
    <d v="1899-12-30T11:38:00"/>
    <n v="0.48472222222222222"/>
    <n v="15"/>
    <s v="Cooper St"/>
    <s v="302 Elizabeth St, New York, NY"/>
  </r>
  <r>
    <n v="7998729569"/>
    <x v="8"/>
    <n v="21"/>
    <n v="1"/>
    <x v="0"/>
    <d v="1899-12-30T11:36:00"/>
    <n v="0.48333333333333334"/>
    <n v="2"/>
    <s v="Cooper St"/>
    <s v="63 Spring St, New York, NY"/>
  </r>
  <r>
    <n v="7998729478"/>
    <x v="8"/>
    <n v="21"/>
    <n v="1"/>
    <x v="0"/>
    <d v="1899-12-30T09:39:00"/>
    <n v="0.40208333333333335"/>
    <n v="30"/>
    <s v="Ellwood St"/>
    <s v="102 1st Ave, New York, NY"/>
  </r>
  <r>
    <n v="7998729442"/>
    <x v="8"/>
    <n v="46"/>
    <n v="3"/>
    <x v="0"/>
    <d v="1899-12-30T08:48:00"/>
    <n v="0.3666666666666667"/>
    <n v="54"/>
    <s v="Tiemann Pl"/>
    <s v="250 Bowery, New York, NY"/>
  </r>
  <r>
    <n v="7998729399"/>
    <x v="8"/>
    <n v="21"/>
    <n v="1"/>
    <x v="0"/>
    <d v="1899-12-30T08:19:00"/>
    <n v="0.34652777777777777"/>
    <n v="20"/>
    <s v="W 135th St"/>
    <s v="466 6th Ave, New York, NY"/>
  </r>
  <r>
    <n v="7998729387"/>
    <x v="8"/>
    <n v="21"/>
    <n v="1"/>
    <x v="0"/>
    <d v="1899-12-30T08:17:00"/>
    <n v="0.34513888888888888"/>
    <n v="20"/>
    <s v="W 135th St"/>
    <s v="13 E 8th St, New York, NY"/>
  </r>
  <r>
    <n v="7998729351"/>
    <x v="8"/>
    <n v="21"/>
    <n v="1"/>
    <x v="0"/>
    <d v="1899-12-30T08:06:00"/>
    <n v="0.33749999999999997"/>
    <n v="2339"/>
    <s v="Adam C Powell Blvd"/>
    <s v="56 E 13th St, New York, NY"/>
  </r>
  <r>
    <n v="7998729340"/>
    <x v="8"/>
    <n v="21"/>
    <n v="1"/>
    <x v="0"/>
    <d v="1899-12-30T07:37:00"/>
    <n v="0.31736111111111115"/>
    <n v="3522"/>
    <s v="Broadway"/>
    <s v="139 E Houston St, New York, NY"/>
  </r>
  <r>
    <n v="7998729326"/>
    <x v="8"/>
    <n v="38"/>
    <n v="5"/>
    <x v="0"/>
    <d v="1899-12-30T07:12:00"/>
    <n v="0.3"/>
    <n v="730"/>
    <s v="Columbus Ave"/>
    <s v="93 Spring St, New York, NY"/>
  </r>
  <r>
    <n v="7998729314"/>
    <x v="8"/>
    <n v="38"/>
    <n v="5"/>
    <x v="0"/>
    <d v="1899-12-30T07:11:00"/>
    <n v="0.29930555555555555"/>
    <n v="750"/>
    <s v="Columbus Ave"/>
    <s v="306 Mott St, New York, NY"/>
  </r>
  <r>
    <n v="7998729284"/>
    <x v="8"/>
    <n v="20"/>
    <n v="2"/>
    <x v="0"/>
    <d v="1899-12-30T06:56:00"/>
    <n v="0.28888888888888892"/>
    <n v="51"/>
    <s v="W 109th St"/>
    <s v="111 Stanton St, New York, NY"/>
  </r>
  <r>
    <n v="7998729260"/>
    <x v="8"/>
    <n v="14"/>
    <n v="2"/>
    <x v="0"/>
    <d v="1899-12-30T06:31:00"/>
    <n v="0.27152777777777776"/>
    <m/>
    <m/>
    <s v="65 W 8th St, New York, NY"/>
  </r>
  <r>
    <n v="7984367711"/>
    <x v="8"/>
    <n v="14"/>
    <n v="2"/>
    <x v="2"/>
    <d v="1899-12-30T07:33:00"/>
    <n v="0.31458333333333333"/>
    <n v="1065"/>
    <s v="Lexington Ave"/>
    <s v="113 W 13th St, New York, NY"/>
  </r>
  <r>
    <n v="7984367693"/>
    <x v="8"/>
    <n v="14"/>
    <n v="2"/>
    <x v="2"/>
    <d v="1899-12-30T07:24:00"/>
    <n v="0.30833333333333335"/>
    <n v="743"/>
    <s v="Madison Ave"/>
    <s v="511 6th Ave, New York, NY"/>
  </r>
  <r>
    <n v="7984367681"/>
    <x v="8"/>
    <n v="14"/>
    <n v="2"/>
    <x v="2"/>
    <d v="1899-12-30T07:14:00"/>
    <n v="0.30138888888888887"/>
    <n v="1264"/>
    <s v="2nd Ave"/>
    <s v="269 Bowery, New York, NY"/>
  </r>
  <r>
    <n v="7984367656"/>
    <x v="8"/>
    <n v="18"/>
    <n v="2"/>
    <x v="2"/>
    <d v="1899-12-30T07:06:00"/>
    <n v="0.29583333333333334"/>
    <n v="1452"/>
    <s v="2nd Ave"/>
    <s v="139 Mac Dougal St, New York, NY"/>
  </r>
  <r>
    <n v="7984367632"/>
    <x v="8"/>
    <n v="19"/>
    <n v="2"/>
    <x v="2"/>
    <d v="1899-12-30T06:23:00"/>
    <n v="0.26597222222222222"/>
    <n v="1672"/>
    <s v="3rd Ave"/>
    <s v="211 Elizabeth St, New York, NY"/>
  </r>
  <r>
    <n v="7984367619"/>
    <x v="8"/>
    <n v="19"/>
    <n v="2"/>
    <x v="2"/>
    <d v="1899-12-30T06:09:00"/>
    <n v="0.25625000000000003"/>
    <n v="1636"/>
    <s v="York Ave"/>
    <s v="2 Washington Pl, New York, NY"/>
  </r>
  <r>
    <n v="7972399852"/>
    <x v="8"/>
    <n v="20"/>
    <n v="2"/>
    <x v="3"/>
    <d v="1899-12-30T09:51:00"/>
    <n v="0.41041666666666665"/>
    <n v="1209"/>
    <s v="Park Ave"/>
    <s v="2 Spring St, New York, NY"/>
  </r>
  <r>
    <n v="7972399840"/>
    <x v="8"/>
    <n v="64"/>
    <n v="2"/>
    <x v="3"/>
    <d v="1899-12-30T09:18:00"/>
    <n v="0.38750000000000001"/>
    <n v="5"/>
    <s v="E 74th St"/>
    <s v="176 Elizabeth St, New York, NY"/>
  </r>
  <r>
    <n v="7972399839"/>
    <x v="8"/>
    <n v="71"/>
    <n v="5"/>
    <x v="3"/>
    <d v="1899-12-30T09:17:00"/>
    <n v="0.38680555555555557"/>
    <n v="5"/>
    <s v="E 74th St"/>
    <s v="306 Elizabeth St, New York, NY"/>
  </r>
  <r>
    <n v="7972399827"/>
    <x v="8"/>
    <n v="71"/>
    <n v="5"/>
    <x v="3"/>
    <d v="1899-12-30T08:53:00"/>
    <n v="0.37013888888888885"/>
    <n v="1184"/>
    <s v="5th Ave"/>
    <s v="252 Mott St, New York, NY"/>
  </r>
  <r>
    <n v="7972399815"/>
    <x v="8"/>
    <n v="21"/>
    <n v="1"/>
    <x v="3"/>
    <d v="1899-12-30T08:52:00"/>
    <n v="0.36944444444444446"/>
    <n v="1184"/>
    <s v="5th Ave"/>
    <s v="172 Elizabeth St, New York, NY"/>
  </r>
  <r>
    <n v="7972399803"/>
    <x v="8"/>
    <n v="21"/>
    <n v="1"/>
    <x v="3"/>
    <d v="1899-12-30T08:38:00"/>
    <n v="0.35972222222222222"/>
    <n v="1170"/>
    <s v="5th Ave"/>
    <s v="56 E 13th St, New York, NY"/>
  </r>
  <r>
    <n v="7972399797"/>
    <x v="8"/>
    <n v="21"/>
    <n v="1"/>
    <x v="3"/>
    <d v="1899-12-30T08:36:00"/>
    <n v="0.35833333333333334"/>
    <n v="1184"/>
    <s v="5th Ave"/>
    <s v="137 Essex St, New York, NY"/>
  </r>
  <r>
    <n v="7972399785"/>
    <x v="8"/>
    <n v="20"/>
    <n v="2"/>
    <x v="3"/>
    <d v="1899-12-30T08:21:00"/>
    <n v="0.34791666666666665"/>
    <n v="64"/>
    <s v="E 111th St"/>
    <s v="112 Crosby St, New York, NY"/>
  </r>
  <r>
    <n v="7972399750"/>
    <x v="8"/>
    <n v="40"/>
    <n v="2"/>
    <x v="3"/>
    <d v="1899-12-30T07:45:00"/>
    <n v="0.32291666666666669"/>
    <n v="2021"/>
    <s v="Lexington Ave"/>
    <s v="250 Mercer St, New York, NY"/>
  </r>
  <r>
    <n v="7972399682"/>
    <x v="8"/>
    <n v="16"/>
    <n v="2"/>
    <x v="3"/>
    <d v="1899-12-30T07:09:00"/>
    <n v="0.29791666666666666"/>
    <n v="2076"/>
    <s v="1st Ave"/>
    <s v="306 Mott St, New York, NY"/>
  </r>
  <r>
    <n v="7972399657"/>
    <x v="8"/>
    <n v="10"/>
    <n v="2"/>
    <x v="3"/>
    <d v="1899-12-30T06:31:00"/>
    <n v="0.27152777777777776"/>
    <n v="2102"/>
    <s v="2nd Ave"/>
    <s v="644 Broadway, New York, NY"/>
  </r>
  <r>
    <n v="7984367863"/>
    <x v="8"/>
    <n v="14"/>
    <n v="2"/>
    <x v="2"/>
    <d v="1899-12-30T09:14:00"/>
    <n v="0.38472222222222219"/>
    <n v="872"/>
    <s v="Madison Ave"/>
    <s v="87 E Houston St, New York, NY"/>
  </r>
  <r>
    <n v="7984367840"/>
    <x v="8"/>
    <n v="18"/>
    <n v="2"/>
    <x v="2"/>
    <d v="1899-12-30T08:51:00"/>
    <n v="0.36874999999999997"/>
    <n v="1218"/>
    <s v="Lexington Ave"/>
    <s v="269 Bowery, New York, NY"/>
  </r>
  <r>
    <n v="7984367838"/>
    <x v="8"/>
    <n v="37"/>
    <n v="4"/>
    <x v="2"/>
    <d v="1899-12-30T08:42:00"/>
    <n v="0.36249999999999999"/>
    <n v="1546"/>
    <s v="2nd Ave"/>
    <s v="1B Washington Pl, New York, NY"/>
  </r>
  <r>
    <n v="7984367826"/>
    <x v="8"/>
    <n v="84"/>
    <n v="5"/>
    <x v="2"/>
    <d v="1899-12-30T08:36:00"/>
    <n v="0.35833333333333334"/>
    <n v="220"/>
    <s v="E 86th St"/>
    <s v="377 Broome St, New York, NY"/>
  </r>
  <r>
    <n v="7984367814"/>
    <x v="8"/>
    <n v="17"/>
    <n v="2"/>
    <x v="2"/>
    <d v="1899-12-30T08:34:00"/>
    <n v="0.35694444444444445"/>
    <n v="220"/>
    <s v="E 86th St"/>
    <s v="59 W 8th St, New York, NY"/>
  </r>
  <r>
    <n v="7984367796"/>
    <x v="8"/>
    <n v="18"/>
    <n v="2"/>
    <x v="2"/>
    <d v="1899-12-30T08:14:00"/>
    <n v="0.3430555555555555"/>
    <n v="1425"/>
    <s v="1st Ave"/>
    <s v="35 Greenwich Ave, New York, NY"/>
  </r>
  <r>
    <n v="7984367747"/>
    <x v="8"/>
    <n v="14"/>
    <n v="2"/>
    <x v="2"/>
    <d v="1899-12-30T07:52:00"/>
    <n v="0.32777777777777778"/>
    <n v="517"/>
    <s v="E 73rd St"/>
    <s v="137 E Houston St, New York, NY"/>
  </r>
  <r>
    <n v="7984367735"/>
    <x v="8"/>
    <n v="14"/>
    <n v="2"/>
    <x v="2"/>
    <d v="1899-12-30T07:35:00"/>
    <n v="0.31597222222222221"/>
    <n v="1065"/>
    <s v="Lexington Ave"/>
    <s v="105 Mercer St, New York, NY"/>
  </r>
  <r>
    <n v="7984367723"/>
    <x v="8"/>
    <n v="84"/>
    <n v="5"/>
    <x v="2"/>
    <d v="1899-12-30T07:34:00"/>
    <n v="0.31527777777777777"/>
    <n v="1065"/>
    <s v="Lexington Ave"/>
    <s v="80 W 3rd St, New York, NY"/>
  </r>
  <r>
    <n v="7297486887"/>
    <x v="8"/>
    <n v="14"/>
    <n v="2"/>
    <x v="4"/>
    <d v="1899-12-30T09:41:00"/>
    <n v="0.40347222222222223"/>
    <n v="1306"/>
    <s v="1st Ave"/>
    <s v="170 Elizabeth St, New York, NY"/>
  </r>
  <r>
    <n v="7297486875"/>
    <x v="8"/>
    <n v="14"/>
    <n v="2"/>
    <x v="4"/>
    <d v="1899-12-30T09:37:00"/>
    <n v="0.40069444444444446"/>
    <n v="1305"/>
    <s v="York Ave"/>
    <s v="192 Elizabeth St, New York, NY"/>
  </r>
  <r>
    <n v="7297486840"/>
    <x v="8"/>
    <n v="14"/>
    <n v="2"/>
    <x v="4"/>
    <d v="1899-12-30T09:05:00"/>
    <n v="0.37847222222222227"/>
    <n v="1700"/>
    <s v="2nd Ave"/>
    <s v="26 Washington Pl, New York, NY"/>
  </r>
  <r>
    <n v="7349486730"/>
    <x v="8"/>
    <n v="31"/>
    <n v="2"/>
    <x v="5"/>
    <d v="1899-12-30T15:06:00"/>
    <n v="0.62916666666666665"/>
    <n v="238"/>
    <s v="E 53rd St"/>
    <s v="274 Bowery, New York, NY"/>
  </r>
  <r>
    <n v="7349486728"/>
    <x v="8"/>
    <n v="14"/>
    <n v="2"/>
    <x v="5"/>
    <d v="1899-12-30T15:04:00"/>
    <n v="0.62777777777777777"/>
    <n v="251"/>
    <s v="E 53rd St"/>
    <s v="40 Fulton St, New York, NY"/>
  </r>
  <r>
    <n v="7349486686"/>
    <x v="8"/>
    <n v="14"/>
    <n v="2"/>
    <x v="5"/>
    <d v="1899-12-30T14:24:00"/>
    <n v="0.6"/>
    <n v="162"/>
    <s v="E 46th St"/>
    <s v="201 Mott St, New York, NY"/>
  </r>
  <r>
    <n v="7349486637"/>
    <x v="8"/>
    <n v="47"/>
    <n v="3"/>
    <x v="5"/>
    <d v="1899-12-30T13:49:00"/>
    <n v="0.5756944444444444"/>
    <n v="407"/>
    <s v="Park Ave"/>
    <s v="552 Broadway, New York, NY"/>
  </r>
  <r>
    <n v="7349486560"/>
    <x v="8"/>
    <n v="14"/>
    <n v="2"/>
    <x v="5"/>
    <d v="1899-12-30T13:23:00"/>
    <n v="0.55763888888888891"/>
    <n v="16"/>
    <s v="E 60th St"/>
    <s v="278 Mulberry St, New York, NY"/>
  </r>
  <r>
    <n v="7349486558"/>
    <x v="8"/>
    <n v="14"/>
    <n v="2"/>
    <x v="5"/>
    <d v="1899-12-30T13:22:00"/>
    <n v="0.55694444444444446"/>
    <n v="16"/>
    <s v="E 60th St"/>
    <s v="110 W 3rd St, New York, NY"/>
  </r>
  <r>
    <n v="7349486534"/>
    <x v="8"/>
    <n v="31"/>
    <n v="2"/>
    <x v="5"/>
    <d v="1899-12-30T10:43:00"/>
    <n v="0.4465277777777778"/>
    <n v="930"/>
    <s v="3rd Ave"/>
    <s v="14 5th Ave, New York, NY"/>
  </r>
  <r>
    <n v="7349486480"/>
    <x v="8"/>
    <n v="14"/>
    <n v="2"/>
    <x v="5"/>
    <d v="1899-12-30T09:13:00"/>
    <n v="0.3840277777777778"/>
    <n v="36"/>
    <s v="E 60th St"/>
    <s v="174 Forsyth St, New York, NY"/>
  </r>
  <r>
    <n v="7349486479"/>
    <x v="8"/>
    <n v="47"/>
    <n v="3"/>
    <x v="5"/>
    <d v="1899-12-30T09:11:00"/>
    <n v="0.38263888888888892"/>
    <n v="36"/>
    <s v="E 60th St"/>
    <s v="80-82 Clinton St, New York, NY"/>
  </r>
  <r>
    <n v="7349486467"/>
    <x v="8"/>
    <n v="14"/>
    <n v="2"/>
    <x v="5"/>
    <d v="1899-12-30T08:52:00"/>
    <n v="0.36944444444444446"/>
    <n v="430"/>
    <s v="Park Ave"/>
    <s v="5 Bleecker St, New York, NY"/>
  </r>
  <r>
    <n v="7349486455"/>
    <x v="8"/>
    <n v="14"/>
    <n v="2"/>
    <x v="5"/>
    <d v="1899-12-30T08:51:00"/>
    <n v="0.36874999999999997"/>
    <n v="425"/>
    <s v="Park Ave"/>
    <s v="150 Elizabeth St, New York, NY"/>
  </r>
  <r>
    <n v="7349486443"/>
    <x v="8"/>
    <n v="70"/>
    <n v="5"/>
    <x v="5"/>
    <d v="1899-12-30T08:48:00"/>
    <n v="0.3666666666666667"/>
    <n v="410"/>
    <s v="Park Ave"/>
    <s v="73 1st Ave, New York, NY"/>
  </r>
  <r>
    <n v="7349486431"/>
    <x v="8"/>
    <n v="14"/>
    <n v="2"/>
    <x v="5"/>
    <d v="1899-12-30T08:47:00"/>
    <n v="0.3659722222222222"/>
    <n v="410"/>
    <s v="Park Ave"/>
    <s v="498 6th Ave, New York, NY"/>
  </r>
  <r>
    <n v="7349486406"/>
    <x v="8"/>
    <n v="14"/>
    <n v="2"/>
    <x v="5"/>
    <d v="1899-12-30T08:37:00"/>
    <n v="0.35902777777777778"/>
    <n v="39"/>
    <s v="W 54th St"/>
    <s v="273 Bowery, New York, NY"/>
  </r>
  <r>
    <n v="7349486261"/>
    <x v="8"/>
    <n v="64"/>
    <n v="2"/>
    <x v="5"/>
    <d v="1899-12-30T07:08:00"/>
    <n v="0.29722222222222222"/>
    <n v="330"/>
    <s v="E 48th St"/>
    <s v="47 E Houston St, New York, NY"/>
  </r>
  <r>
    <n v="7349486236"/>
    <x v="8"/>
    <n v="84"/>
    <n v="5"/>
    <x v="5"/>
    <d v="1899-12-30T06:57:00"/>
    <n v="0.28958333333333336"/>
    <n v="133"/>
    <s v="E 41st St"/>
    <s v="377 Broome St, New York, NY"/>
  </r>
  <r>
    <n v="7349486224"/>
    <x v="8"/>
    <n v="64"/>
    <n v="2"/>
    <x v="5"/>
    <d v="1899-12-30T06:56:00"/>
    <n v="0.28888888888888892"/>
    <n v="133"/>
    <s v="E 41st St"/>
    <s v="188 Ludlow St, New York, NY"/>
  </r>
  <r>
    <n v="7349486212"/>
    <x v="8"/>
    <n v="64"/>
    <n v="2"/>
    <x v="5"/>
    <d v="1899-12-30T06:52:00"/>
    <n v="0.28611111111111115"/>
    <n v="123"/>
    <s v="E 41st St"/>
    <s v="149 Essex St, New York, NY"/>
  </r>
  <r>
    <n v="7349486169"/>
    <x v="8"/>
    <n v="14"/>
    <n v="2"/>
    <x v="5"/>
    <d v="1899-12-30T06:09:00"/>
    <n v="0.25625000000000003"/>
    <n v="1066"/>
    <s v="1st Ave"/>
    <s v="57 Bond St, New York, NY"/>
  </r>
  <r>
    <n v="7349486157"/>
    <x v="8"/>
    <n v="14"/>
    <n v="2"/>
    <x v="5"/>
    <d v="1899-12-30T06:06:00"/>
    <n v="0.25416666666666665"/>
    <n v="1066"/>
    <s v="1st Ave"/>
    <s v="288 Elizabeth St, New York, NY"/>
  </r>
  <r>
    <n v="7349486145"/>
    <x v="8"/>
    <n v="19"/>
    <n v="2"/>
    <x v="5"/>
    <d v="1899-12-30T06:00:00"/>
    <n v="0.25"/>
    <n v="150"/>
    <s v="E 57th St"/>
    <s v="566 Laguardia Pl, New York, NY"/>
  </r>
  <r>
    <n v="7333876720"/>
    <x v="8"/>
    <n v="38"/>
    <n v="5"/>
    <x v="6"/>
    <d v="1899-12-30T08:47:00"/>
    <n v="0.3659722222222222"/>
    <n v="545"/>
    <s v="W 125th St"/>
    <s v="48 Howard St, New York, NY"/>
  </r>
  <r>
    <n v="7297486814"/>
    <x v="8"/>
    <n v="21"/>
    <n v="1"/>
    <x v="4"/>
    <d v="1899-12-30T08:46:00"/>
    <n v="0.36527777777777781"/>
    <n v="1714"/>
    <s v="Madison Ave"/>
    <s v="250 Mercer St, New York, NY"/>
  </r>
  <r>
    <n v="7297486772"/>
    <x v="8"/>
    <n v="21"/>
    <n v="1"/>
    <x v="4"/>
    <d v="1899-12-30T08:09:00"/>
    <n v="0.33958333333333335"/>
    <n v="1559"/>
    <s v="York Ave"/>
    <s v="211 Elizabeth St, New York, NY"/>
  </r>
  <r>
    <n v="7297486760"/>
    <x v="8"/>
    <n v="21"/>
    <n v="1"/>
    <x v="4"/>
    <d v="1899-12-30T08:06:00"/>
    <n v="0.33749999999999997"/>
    <n v="1603"/>
    <s v="York Ave"/>
    <s v="179 Ludlow St, New York, NY"/>
  </r>
  <r>
    <n v="7297486747"/>
    <x v="8"/>
    <n v="21"/>
    <n v="1"/>
    <x v="4"/>
    <d v="1899-12-30T07:39:00"/>
    <n v="0.31875000000000003"/>
    <n v="1657"/>
    <s v="3rd Ave"/>
    <s v="55 Fulton St, New York, NY"/>
  </r>
  <r>
    <n v="7297486735"/>
    <x v="8"/>
    <n v="20"/>
    <n v="2"/>
    <x v="4"/>
    <d v="1899-12-30T07:33:00"/>
    <n v="0.31458333333333333"/>
    <n v="109"/>
    <s v="E 89th St"/>
    <s v="299 Bowery, New York, NY"/>
  </r>
  <r>
    <n v="7297486723"/>
    <x v="8"/>
    <n v="18"/>
    <n v="2"/>
    <x v="4"/>
    <d v="1899-12-30T07:24:00"/>
    <n v="0.30833333333333335"/>
    <n v="1354"/>
    <s v="1st Ave"/>
    <s v="11 W 8th St, New York, NY"/>
  </r>
  <r>
    <n v="7297486711"/>
    <x v="8"/>
    <n v="14"/>
    <n v="2"/>
    <x v="4"/>
    <d v="1899-12-30T07:20:00"/>
    <n v="0.30555555555555552"/>
    <n v="1448"/>
    <s v="2nd Ave"/>
    <s v="188 Ludlow St, New York, NY"/>
  </r>
  <r>
    <n v="7297486700"/>
    <x v="8"/>
    <n v="14"/>
    <n v="2"/>
    <x v="4"/>
    <d v="1899-12-30T07:16:00"/>
    <n v="0.30277777777777776"/>
    <n v="1524"/>
    <s v="2nd Ave"/>
    <s v="166 Elizabeth St, New York, NY"/>
  </r>
  <r>
    <n v="7297486681"/>
    <x v="8"/>
    <n v="16"/>
    <n v="2"/>
    <x v="4"/>
    <d v="1899-12-30T07:09:00"/>
    <n v="0.29791666666666666"/>
    <s v="355-7"/>
    <s v="E 78th St"/>
    <s v="94 Prince St, New York, NY"/>
  </r>
  <r>
    <n v="7333876718"/>
    <x v="8"/>
    <n v="14"/>
    <n v="2"/>
    <x v="6"/>
    <d v="1899-12-30T08:42:00"/>
    <n v="0.36249999999999999"/>
    <n v="644"/>
    <s v="W 132nd St"/>
    <s v="628 Broadway, New York, NY"/>
  </r>
  <r>
    <n v="7333876706"/>
    <x v="8"/>
    <n v="61"/>
    <n v="3"/>
    <x v="6"/>
    <d v="1899-12-30T08:38:00"/>
    <n v="0.35972222222222222"/>
    <n v="641"/>
    <s v="W 131st St"/>
    <s v="32 Waverly Pl, New York, NY"/>
  </r>
  <r>
    <n v="7333876690"/>
    <x v="8"/>
    <n v="51"/>
    <n v="3"/>
    <x v="6"/>
    <d v="1899-12-30T08:37:00"/>
    <n v="0.35902777777777778"/>
    <n v="641"/>
    <s v="W 131st St"/>
    <s v="211 Elizabeth St, New York, NY"/>
  </r>
  <r>
    <n v="7333876688"/>
    <x v="8"/>
    <n v="51"/>
    <n v="3"/>
    <x v="6"/>
    <d v="1899-12-30T08:36:00"/>
    <n v="0.35833333333333334"/>
    <n v="641"/>
    <s v="W 131st St"/>
    <s v="57 Spring St, New York, NY"/>
  </r>
  <r>
    <n v="7333876676"/>
    <x v="8"/>
    <n v="14"/>
    <n v="2"/>
    <x v="6"/>
    <d v="1899-12-30T08:30:00"/>
    <n v="0.35416666666666669"/>
    <n v="620"/>
    <s v="W 132nd St"/>
    <s v="25 Essex St, New York, NY"/>
  </r>
  <r>
    <n v="7333876664"/>
    <x v="8"/>
    <n v="14"/>
    <n v="2"/>
    <x v="6"/>
    <d v="1899-12-30T08:28:00"/>
    <n v="0.3527777777777778"/>
    <n v="644"/>
    <s v="W 132nd St"/>
    <s v="14 Washington Pl, New York, NY"/>
  </r>
  <r>
    <n v="7333876652"/>
    <x v="8"/>
    <n v="14"/>
    <n v="2"/>
    <x v="6"/>
    <d v="1899-12-30T08:27:00"/>
    <n v="0.3520833333333333"/>
    <n v="644"/>
    <s v="W 132nd St"/>
    <s v="89 Spring St, New York, NY"/>
  </r>
  <r>
    <n v="7333876640"/>
    <x v="8"/>
    <n v="14"/>
    <n v="2"/>
    <x v="6"/>
    <d v="1899-12-30T08:25:00"/>
    <n v="0.35069444444444442"/>
    <n v="628"/>
    <s v="W 132nd St"/>
    <s v="18 Cooper Sq, New York, NY"/>
  </r>
  <r>
    <n v="7333876639"/>
    <x v="8"/>
    <n v="14"/>
    <n v="2"/>
    <x v="6"/>
    <d v="1899-12-30T08:25:00"/>
    <n v="0.35069444444444442"/>
    <n v="620"/>
    <s v="W 132nd St"/>
    <s v="555 Broadway, New York, NY"/>
  </r>
  <r>
    <n v="7333876627"/>
    <x v="8"/>
    <n v="14"/>
    <n v="2"/>
    <x v="6"/>
    <d v="1899-12-30T08:23:00"/>
    <n v="0.34930555555555554"/>
    <n v="624"/>
    <s v="W 132nd St"/>
    <s v="63 Spring St, New York, NY"/>
  </r>
  <r>
    <n v="7333876615"/>
    <x v="8"/>
    <n v="14"/>
    <n v="2"/>
    <x v="6"/>
    <d v="1899-12-30T08:22:00"/>
    <n v="0.34861111111111115"/>
    <n v="640"/>
    <s v="W 132nd St"/>
    <s v="163 Elizabeth St, New York, NY"/>
  </r>
  <r>
    <n v="7333876585"/>
    <x v="8"/>
    <n v="14"/>
    <n v="2"/>
    <x v="6"/>
    <d v="1899-12-30T08:19:00"/>
    <n v="0.34652777777777777"/>
    <n v="628"/>
    <s v="W 132nd St"/>
    <s v="174 Forsyth St, New York, NY"/>
  </r>
  <r>
    <n v="7333876573"/>
    <x v="8"/>
    <n v="14"/>
    <n v="2"/>
    <x v="6"/>
    <d v="1899-12-30T08:18:00"/>
    <n v="0.34583333333333338"/>
    <n v="644"/>
    <s v="W 132nd St"/>
    <s v="60 W 13th St, New York, NY"/>
  </r>
  <r>
    <n v="7333876550"/>
    <x v="8"/>
    <n v="14"/>
    <n v="2"/>
    <x v="6"/>
    <d v="1899-12-30T08:15:00"/>
    <n v="0.34375"/>
    <n v="624"/>
    <s v="W 132nd St"/>
    <s v="112 Prince St, New York, NY"/>
  </r>
  <r>
    <n v="7333876548"/>
    <x v="8"/>
    <n v="21"/>
    <n v="1"/>
    <x v="6"/>
    <d v="1899-12-30T08:06:00"/>
    <n v="0.33749999999999997"/>
    <n v="3778"/>
    <s v="Broadway"/>
    <s v="221 Bowery, New York, NY"/>
  </r>
  <r>
    <n v="7333876524"/>
    <x v="8"/>
    <n v="19"/>
    <n v="2"/>
    <x v="6"/>
    <d v="1899-12-30T07:24:00"/>
    <n v="0.30833333333333335"/>
    <n v="567"/>
    <s v="W 125th St"/>
    <s v="229 Chrystie St, New York, NY"/>
  </r>
  <r>
    <n v="7333876500"/>
    <x v="8"/>
    <n v="20"/>
    <n v="2"/>
    <x v="6"/>
    <d v="1899-12-30T07:14:00"/>
    <n v="0.30138888888888887"/>
    <n v="405"/>
    <s v="Lenox Ave"/>
    <s v="29 Bleecker St, New York, NY"/>
  </r>
  <r>
    <n v="7333876494"/>
    <x v="8"/>
    <n v="20"/>
    <n v="2"/>
    <x v="6"/>
    <d v="1899-12-30T07:09:00"/>
    <n v="0.29791666666666666"/>
    <n v="159"/>
    <s v="W 145th St"/>
    <s v="5 Mott St, New York, NY"/>
  </r>
  <r>
    <n v="7333876482"/>
    <x v="8"/>
    <n v="20"/>
    <n v="2"/>
    <x v="6"/>
    <d v="1899-12-30T07:06:00"/>
    <n v="0.29583333333333334"/>
    <n v="300"/>
    <s v="W 145th St"/>
    <s v="247-251 Elizabeth St, New York, NY"/>
  </r>
  <r>
    <n v="7333876469"/>
    <x v="8"/>
    <n v="20"/>
    <n v="2"/>
    <x v="6"/>
    <d v="1899-12-30T06:15:00"/>
    <n v="0.26041666666666669"/>
    <n v="3640"/>
    <s v="Broadway"/>
    <s v="60 W 13th St, New York, NY"/>
  </r>
  <r>
    <n v="7333876445"/>
    <x v="8"/>
    <n v="14"/>
    <n v="2"/>
    <x v="6"/>
    <d v="1899-12-30T06:06:00"/>
    <n v="0.25416666666666665"/>
    <n v="3357"/>
    <s v="Broadway"/>
    <s v="281 Lafayette St, New York, NY"/>
  </r>
  <r>
    <n v="7333876433"/>
    <x v="8"/>
    <n v="14"/>
    <n v="2"/>
    <x v="6"/>
    <d v="1899-12-30T06:05:00"/>
    <n v="0.25347222222222221"/>
    <n v="3357"/>
    <s v="Broadway"/>
    <s v="15 Park Row, New York, NY"/>
  </r>
  <r>
    <n v="7333876421"/>
    <x v="8"/>
    <n v="14"/>
    <n v="2"/>
    <x v="6"/>
    <d v="1899-12-30T06:03:00"/>
    <n v="0.25208333333333333"/>
    <n v="3354"/>
    <s v="Broadway"/>
    <s v="110 Crosby St, New York, NY"/>
  </r>
  <r>
    <n v="7333876410"/>
    <x v="8"/>
    <n v="14"/>
    <n v="2"/>
    <x v="6"/>
    <d v="1899-12-30T06:02:00"/>
    <n v="0.25138888888888888"/>
    <n v="3200"/>
    <s v="Broadway"/>
    <s v="179 Orchard St, New York, NY"/>
  </r>
  <r>
    <n v="7333876408"/>
    <x v="8"/>
    <n v="19"/>
    <n v="2"/>
    <x v="6"/>
    <d v="1899-12-30T05:52:00"/>
    <n v="0.24444444444444446"/>
    <n v="2198"/>
    <s v="Fredrick Douglas Blv"/>
    <s v="203 Mott St, New York, NY"/>
  </r>
  <r>
    <n v="7297486670"/>
    <x v="8"/>
    <n v="14"/>
    <n v="2"/>
    <x v="4"/>
    <d v="1899-12-30T07:06:00"/>
    <n v="0.29583333333333334"/>
    <n v="1564"/>
    <s v="2nd Ave"/>
    <s v="149 Essex St, New York, NY"/>
  </r>
  <r>
    <n v="7297486656"/>
    <x v="8"/>
    <n v="84"/>
    <n v="5"/>
    <x v="4"/>
    <d v="1899-12-30T06:54:00"/>
    <n v="0.28750000000000003"/>
    <n v="1505"/>
    <s v="1st Ave"/>
    <s v="55 5th Ave, New York, NY"/>
  </r>
  <r>
    <n v="7297486644"/>
    <x v="8"/>
    <n v="48"/>
    <n v="3"/>
    <x v="4"/>
    <d v="1899-12-30T06:53:00"/>
    <n v="0.28680555555555554"/>
    <n v="1505"/>
    <s v="1st Ave"/>
    <s v="29 W 4th St, New York, NY"/>
  </r>
  <r>
    <n v="7297486619"/>
    <x v="8"/>
    <n v="40"/>
    <n v="2"/>
    <x v="4"/>
    <d v="1899-12-30T06:30:00"/>
    <n v="0.27083333333333331"/>
    <n v="323"/>
    <s v="E 85th St"/>
    <s v="174 Forsyth St, New York, NY"/>
  </r>
  <r>
    <n v="7297486607"/>
    <x v="8"/>
    <n v="84"/>
    <n v="5"/>
    <x v="4"/>
    <d v="1899-12-30T06:25:00"/>
    <n v="0.2673611111111111"/>
    <n v="1526"/>
    <s v="1st Ave"/>
    <s v="8 Prince St, New York, NY"/>
  </r>
  <r>
    <n v="7297486590"/>
    <x v="8"/>
    <n v="19"/>
    <n v="2"/>
    <x v="4"/>
    <d v="1899-12-30T06:24:00"/>
    <n v="0.26666666666666666"/>
    <n v="1526"/>
    <s v="1st Ave"/>
    <s v="116 Prince St, New York, NY"/>
  </r>
  <r>
    <n v="7297486565"/>
    <x v="8"/>
    <n v="19"/>
    <n v="2"/>
    <x v="4"/>
    <d v="1899-12-30T06:07:00"/>
    <n v="0.25486111111111109"/>
    <n v="1575"/>
    <s v="2nd Ave"/>
    <s v="310 Elizabeth St, New York, NY"/>
  </r>
  <r>
    <n v="7282701738"/>
    <x v="8"/>
    <n v="20"/>
    <n v="2"/>
    <x v="1"/>
    <d v="1899-12-30T11:23:00"/>
    <n v="0.47430555555555554"/>
    <n v="1230"/>
    <s v="Amsterdam Ave"/>
    <s v="49 Clinton St, New York, NY"/>
  </r>
  <r>
    <n v="7282701726"/>
    <x v="8"/>
    <n v="46"/>
    <n v="3"/>
    <x v="1"/>
    <d v="1899-12-30T11:19:00"/>
    <n v="0.47152777777777777"/>
    <n v="500"/>
    <s v="W 120th St"/>
    <s v="405 Broome St, New York, NY"/>
  </r>
  <r>
    <n v="7282701684"/>
    <x v="8"/>
    <n v="19"/>
    <n v="2"/>
    <x v="1"/>
    <d v="1899-12-30T11:09:00"/>
    <n v="0.46458333333333335"/>
    <n v="3025"/>
    <s v="Broadway"/>
    <s v="280 Mulberry St, New York, NY"/>
  </r>
  <r>
    <n v="7282701647"/>
    <x v="8"/>
    <n v="38"/>
    <n v="5"/>
    <x v="1"/>
    <d v="1899-12-30T10:32:00"/>
    <n v="0.43888888888888888"/>
    <n v="711"/>
    <s v="Amsterdam Ave"/>
    <s v="312 Bowery, New York, NY"/>
  </r>
  <r>
    <n v="7282701635"/>
    <x v="8"/>
    <n v="46"/>
    <n v="3"/>
    <x v="1"/>
    <d v="1899-12-30T10:29:00"/>
    <n v="0.4368055555555555"/>
    <n v="176"/>
    <s v="W 94th St"/>
    <s v="55 Fulton St, New York, NY"/>
  </r>
  <r>
    <n v="7282701623"/>
    <x v="8"/>
    <n v="46"/>
    <n v="3"/>
    <x v="1"/>
    <d v="1899-12-30T10:13:00"/>
    <n v="0.42569444444444443"/>
    <n v="255"/>
    <s v="W 94th St"/>
    <s v="174 Forsyth St, New York, NY"/>
  </r>
  <r>
    <n v="7282701611"/>
    <x v="8"/>
    <n v="46"/>
    <n v="3"/>
    <x v="1"/>
    <d v="1899-12-30T10:03:00"/>
    <n v="0.41875000000000001"/>
    <n v="257"/>
    <s v="W 97th St"/>
    <s v="28 W 8th St, New York, NY"/>
  </r>
  <r>
    <n v="7282701600"/>
    <x v="8"/>
    <n v="46"/>
    <n v="3"/>
    <x v="1"/>
    <d v="1899-12-30T10:00:00"/>
    <n v="0.41666666666666669"/>
    <n v="257"/>
    <s v="W 97th St"/>
    <s v="150 Elizabeth St, New York, NY"/>
  </r>
  <r>
    <n v="7282701593"/>
    <x v="8"/>
    <n v="16"/>
    <n v="2"/>
    <x v="1"/>
    <d v="1899-12-30T09:55:00"/>
    <n v="0.41319444444444442"/>
    <n v="2621"/>
    <s v="Broadway"/>
    <s v="147 Essex St, New York, NY"/>
  </r>
  <r>
    <n v="7282701581"/>
    <x v="8"/>
    <n v="82"/>
    <n v="5"/>
    <x v="1"/>
    <d v="1899-12-30T09:54:00"/>
    <n v="0.41250000000000003"/>
    <n v="2621"/>
    <s v="Broadway"/>
    <s v="2 Washington Pl, New York, NY"/>
  </r>
  <r>
    <n v="7282701570"/>
    <x v="8"/>
    <n v="38"/>
    <n v="5"/>
    <x v="1"/>
    <d v="1899-12-30T09:22:00"/>
    <n v="0.39027777777777778"/>
    <n v="2528"/>
    <s v="Broadway"/>
    <s v="250 Mott St, New York, NY"/>
  </r>
  <r>
    <n v="7282701556"/>
    <x v="8"/>
    <n v="38"/>
    <n v="5"/>
    <x v="1"/>
    <d v="1899-12-30T08:38:00"/>
    <n v="0.35972222222222222"/>
    <n v="2601"/>
    <s v="Broadway"/>
    <s v="120 Prince St, New York, NY"/>
  </r>
  <r>
    <n v="7282701532"/>
    <x v="8"/>
    <n v="46"/>
    <n v="3"/>
    <x v="1"/>
    <d v="1899-12-30T08:18:00"/>
    <n v="0.34583333333333338"/>
    <n v="535"/>
    <s v="W 110th St"/>
    <s v="14 Washington Pl, New York, NY"/>
  </r>
  <r>
    <n v="7097831730"/>
    <x v="8"/>
    <n v="70"/>
    <n v="5"/>
    <x v="7"/>
    <d v="1899-12-30T11:53:00"/>
    <n v="0.49513888888888885"/>
    <n v="3803"/>
    <s v="Broadway"/>
    <s v="55 Spring St, New York, NY"/>
  </r>
  <r>
    <n v="7097831728"/>
    <x v="8"/>
    <n v="46"/>
    <n v="3"/>
    <x v="7"/>
    <d v="1899-12-30T11:52:00"/>
    <n v="0.49444444444444446"/>
    <n v="3803"/>
    <s v="Broadway"/>
    <s v="566 Laguardia Pl, New York, NY"/>
  </r>
  <r>
    <n v="7097831704"/>
    <x v="8"/>
    <n v="21"/>
    <n v="1"/>
    <x v="7"/>
    <d v="1899-12-30T11:41:00"/>
    <n v="0.48680555555555555"/>
    <s v="664-674"/>
    <s v="W 163rd St"/>
    <s v="243 Bowery, New York, NY"/>
  </r>
  <r>
    <n v="7097831698"/>
    <x v="8"/>
    <n v="21"/>
    <n v="1"/>
    <x v="7"/>
    <d v="1899-12-30T11:40:00"/>
    <n v="0.4861111111111111"/>
    <s v="664-674"/>
    <s v="W 163rd St"/>
    <s v="195 Chrystie St, New York, NY"/>
  </r>
  <r>
    <n v="7097831650"/>
    <x v="8"/>
    <n v="21"/>
    <n v="1"/>
    <x v="7"/>
    <d v="1899-12-30T09:45:00"/>
    <n v="0.40625"/>
    <n v="134"/>
    <s v="Hillside Ave"/>
    <s v="87 Bowery, New York, NY"/>
  </r>
  <r>
    <n v="7097831649"/>
    <x v="8"/>
    <n v="21"/>
    <n v="1"/>
    <x v="7"/>
    <d v="1899-12-30T09:40:00"/>
    <n v="0.40277777777777773"/>
    <s v="78-86"/>
    <s v="Thayer St"/>
    <s v="3 W 13th St, New York, NY"/>
  </r>
  <r>
    <n v="7097831637"/>
    <x v="8"/>
    <n v="21"/>
    <n v="1"/>
    <x v="7"/>
    <d v="1899-12-30T09:38:00"/>
    <n v="0.40138888888888885"/>
    <n v="64"/>
    <s v="Sherman Ave"/>
    <s v="29 Park Row, New York, NY"/>
  </r>
  <r>
    <n v="7097831625"/>
    <x v="8"/>
    <n v="21"/>
    <n v="1"/>
    <x v="7"/>
    <d v="1899-12-30T09:36:00"/>
    <n v="0.39999999999999997"/>
    <n v="40"/>
    <s v="Thayer St"/>
    <s v="185 Orchard St, New York, NY"/>
  </r>
  <r>
    <n v="7097831613"/>
    <x v="8"/>
    <n v="21"/>
    <n v="1"/>
    <x v="7"/>
    <d v="1899-12-30T09:19:00"/>
    <n v="0.38819444444444445"/>
    <n v="518"/>
    <s v="W 204th St"/>
    <s v="174 Forsyth St, New York, NY"/>
  </r>
  <r>
    <n v="7097831595"/>
    <x v="8"/>
    <n v="21"/>
    <n v="1"/>
    <x v="7"/>
    <d v="1899-12-30T09:12:00"/>
    <n v="0.3833333333333333"/>
    <n v="623"/>
    <s v="W 204th St"/>
    <s v="306 Mott St, New York, NY"/>
  </r>
  <r>
    <n v="7097831560"/>
    <x v="8"/>
    <n v="21"/>
    <n v="1"/>
    <x v="7"/>
    <d v="1899-12-30T08:23:00"/>
    <n v="0.34930555555555554"/>
    <n v="537"/>
    <s v="Lenox Ave"/>
    <s v="2 Orchard St, New York, NY"/>
  </r>
  <r>
    <n v="7097831522"/>
    <x v="8"/>
    <n v="21"/>
    <n v="1"/>
    <x v="7"/>
    <d v="1899-12-30T08:07:00"/>
    <n v="0.33819444444444446"/>
    <n v="317"/>
    <s v="W 125th St"/>
    <s v="126 E 4th St, New York, NY"/>
  </r>
  <r>
    <n v="7097831509"/>
    <x v="8"/>
    <n v="21"/>
    <n v="1"/>
    <x v="7"/>
    <d v="1899-12-30T07:47:00"/>
    <n v="0.32430555555555557"/>
    <n v="2808"/>
    <s v="Broadway"/>
    <s v="40 W 13th St, New York, NY"/>
  </r>
  <r>
    <n v="7097831492"/>
    <x v="8"/>
    <n v="21"/>
    <n v="1"/>
    <x v="7"/>
    <d v="1899-12-30T07:42:00"/>
    <n v="0.32083333333333336"/>
    <n v="2642"/>
    <s v="Broadway"/>
    <s v="245 Elizabeth St, New York, NY"/>
  </r>
  <r>
    <n v="7097831480"/>
    <x v="8"/>
    <n v="21"/>
    <n v="1"/>
    <x v="7"/>
    <d v="1899-12-30T07:39:00"/>
    <n v="0.31875000000000003"/>
    <n v="2518"/>
    <s v="Broadway"/>
    <s v="46 W 8th St, New York, NY"/>
  </r>
  <r>
    <n v="7097831443"/>
    <x v="8"/>
    <n v="14"/>
    <n v="2"/>
    <x v="7"/>
    <d v="1899-12-30T07:12:00"/>
    <n v="0.3"/>
    <n v="380"/>
    <s v="Columbus Ave"/>
    <s v="150 Elizabeth St, New York, NY"/>
  </r>
  <r>
    <n v="7984367899"/>
    <x v="8"/>
    <n v="10"/>
    <n v="2"/>
    <x v="2"/>
    <d v="1899-12-30T11:41:00"/>
    <n v="0.48680555555555555"/>
    <n v="175"/>
    <s v="1st Ave"/>
    <s v="566 Laguardia Pl, New York, NY"/>
  </r>
  <r>
    <n v="7984367875"/>
    <x v="8"/>
    <n v="18"/>
    <n v="2"/>
    <x v="2"/>
    <d v="1899-12-30T10:35:00"/>
    <n v="0.44097222222222227"/>
    <n v="1672"/>
    <s v="1st Ave"/>
    <s v="198 Elizabeth St, New York, NY"/>
  </r>
  <r>
    <n v="7984367851"/>
    <x v="8"/>
    <n v="14"/>
    <n v="2"/>
    <x v="2"/>
    <d v="1899-12-30T09:06:00"/>
    <n v="0.37916666666666665"/>
    <n v="46"/>
    <s v="E 61st St"/>
    <s v="540 Broadway, New York, NY"/>
  </r>
  <r>
    <n v="7984367802"/>
    <x v="8"/>
    <n v="14"/>
    <n v="2"/>
    <x v="2"/>
    <d v="1899-12-30T08:23:00"/>
    <n v="0.34930555555555554"/>
    <n v="410"/>
    <s v="E 92nd St"/>
    <s v="14 Washington Pl, New York, NY"/>
  </r>
  <r>
    <n v="7984367784"/>
    <x v="8"/>
    <n v="14"/>
    <n v="2"/>
    <x v="2"/>
    <d v="1899-12-30T08:07:00"/>
    <n v="0.33819444444444446"/>
    <n v="1305"/>
    <s v="York Ave"/>
    <s v="37-39 Clinton St, New York, NY"/>
  </r>
  <r>
    <n v="7984367772"/>
    <x v="8"/>
    <n v="10"/>
    <n v="2"/>
    <x v="2"/>
    <d v="1899-12-30T08:02:00"/>
    <n v="0.3347222222222222"/>
    <n v="515"/>
    <s v="E 71st St"/>
    <s v="434 6th Ave, New York, NY"/>
  </r>
  <r>
    <n v="7984367760"/>
    <x v="8"/>
    <n v="10"/>
    <n v="2"/>
    <x v="2"/>
    <d v="1899-12-30T07:59:00"/>
    <n v="0.33263888888888887"/>
    <n v="541"/>
    <s v="E 71st St"/>
    <s v="241 Bowery, New York, NY"/>
  </r>
  <r>
    <n v="7984367759"/>
    <x v="8"/>
    <n v="10"/>
    <n v="2"/>
    <x v="2"/>
    <d v="1899-12-30T07:56:00"/>
    <n v="0.33055555555555555"/>
    <n v="541"/>
    <s v="E 71st St"/>
    <s v="292 Elizabeth St, New York, NY"/>
  </r>
  <r>
    <n v="7984367700"/>
    <x v="8"/>
    <n v="14"/>
    <n v="2"/>
    <x v="2"/>
    <d v="1899-12-30T07:28:00"/>
    <n v="0.31111111111111112"/>
    <n v="962"/>
    <s v="Madison Ave"/>
    <s v="37 W 13th St, New York, NY"/>
  </r>
  <r>
    <n v="7984367670"/>
    <x v="8"/>
    <n v="14"/>
    <n v="2"/>
    <x v="2"/>
    <d v="1899-12-30T07:13:00"/>
    <n v="0.30069444444444443"/>
    <n v="1262"/>
    <s v="2nd Ave"/>
    <s v="310 Elizabeth St, New York, NY"/>
  </r>
  <r>
    <n v="7984367644"/>
    <x v="8"/>
    <n v="40"/>
    <n v="2"/>
    <x v="2"/>
    <d v="1899-12-30T06:31:00"/>
    <n v="0.27152777777777776"/>
    <n v="164"/>
    <s v="E 82nd St"/>
    <s v="108 Crosby St, New York, NY"/>
  </r>
  <r>
    <n v="7984367620"/>
    <x v="8"/>
    <n v="20"/>
    <n v="2"/>
    <x v="2"/>
    <d v="1899-12-30T06:16:00"/>
    <n v="0.26111111111111113"/>
    <n v="1500"/>
    <s v="3rd Ave"/>
    <s v="15 Barclay St, New York, NY"/>
  </r>
  <r>
    <n v="7984367607"/>
    <x v="8"/>
    <n v="19"/>
    <n v="2"/>
    <x v="2"/>
    <d v="1899-12-30T06:02:00"/>
    <n v="0.25138888888888888"/>
    <n v="1636"/>
    <s v="York Ave"/>
    <s v="302 Mott St, New York, NY"/>
  </r>
  <r>
    <n v="7972399906"/>
    <x v="8"/>
    <n v="16"/>
    <n v="2"/>
    <x v="3"/>
    <d v="1899-12-30T11:32:00"/>
    <n v="0.48055555555555557"/>
    <n v="101"/>
    <s v="E 123rd St"/>
    <s v="187 Chrystie St, New York, NY"/>
  </r>
  <r>
    <n v="7972399876"/>
    <x v="8"/>
    <n v="20"/>
    <n v="2"/>
    <x v="3"/>
    <d v="1899-12-30T11:00:00"/>
    <n v="0.45833333333333331"/>
    <n v="64"/>
    <s v="E 111th St"/>
    <s v="153 Essex St, New York, NY"/>
  </r>
  <r>
    <n v="7972399736"/>
    <x v="8"/>
    <n v="21"/>
    <n v="1"/>
    <x v="3"/>
    <d v="1899-12-30T07:38:00"/>
    <n v="0.31805555555555554"/>
    <n v="2136"/>
    <s v="3rd Ave"/>
    <s v="62 Kenmare St, New York, NY"/>
  </r>
  <r>
    <n v="7972399724"/>
    <x v="8"/>
    <n v="14"/>
    <n v="2"/>
    <x v="3"/>
    <d v="1899-12-30T07:31:00"/>
    <n v="0.31319444444444444"/>
    <n v="1924"/>
    <s v="2nd Ave"/>
    <s v="189 E Houston St, New York, NY"/>
  </r>
  <r>
    <n v="7972399712"/>
    <x v="8"/>
    <n v="14"/>
    <n v="2"/>
    <x v="3"/>
    <d v="1899-12-30T07:28:00"/>
    <n v="0.31111111111111112"/>
    <n v="1968"/>
    <s v="2nd Ave"/>
    <s v="10 W 13th St, New York, NY"/>
  </r>
  <r>
    <n v="7972399700"/>
    <x v="8"/>
    <n v="14"/>
    <n v="2"/>
    <x v="3"/>
    <d v="1899-12-30T07:21:00"/>
    <n v="0.30624999999999997"/>
    <n v="310"/>
    <s v="E 113th St"/>
    <s v="168 7th Ave S, New York, NY"/>
  </r>
  <r>
    <n v="7972399694"/>
    <x v="8"/>
    <n v="16"/>
    <n v="2"/>
    <x v="3"/>
    <d v="1899-12-30T07:12:00"/>
    <n v="0.3"/>
    <n v="343"/>
    <s v="E 115th St"/>
    <s v="302-4 Mott St, New York, NY"/>
  </r>
  <r>
    <n v="7972399645"/>
    <x v="8"/>
    <n v="20"/>
    <n v="2"/>
    <x v="3"/>
    <d v="1899-12-30T06:23:00"/>
    <n v="0.26597222222222222"/>
    <n v="159"/>
    <s v="E 104th St"/>
    <s v="68 Bleecker St, New York, NY"/>
  </r>
  <r>
    <n v="7998729594"/>
    <x v="8"/>
    <n v="21"/>
    <n v="1"/>
    <x v="0"/>
    <d v="1899-12-30T11:40:00"/>
    <n v="0.4861111111111111"/>
    <n v="25"/>
    <s v="Cooper St"/>
    <s v="130 Greene St, New York, NY"/>
  </r>
  <r>
    <n v="7998729545"/>
    <x v="8"/>
    <n v="84"/>
    <n v="5"/>
    <x v="0"/>
    <d v="1899-12-30T10:11:00"/>
    <n v="0.42430555555555555"/>
    <n v="218"/>
    <s v="Bennett Ave"/>
    <s v="100 Grand St, New York, NY"/>
  </r>
  <r>
    <n v="7998729508"/>
    <x v="8"/>
    <n v="21"/>
    <n v="1"/>
    <x v="0"/>
    <d v="1899-12-30T09:44:00"/>
    <n v="0.4055555555555555"/>
    <n v="34"/>
    <s v="Hillside Ave"/>
    <s v="5 E Broadway., New York, NY"/>
  </r>
  <r>
    <n v="7998729491"/>
    <x v="8"/>
    <n v="71"/>
    <n v="5"/>
    <x v="0"/>
    <d v="1899-12-30T09:41:00"/>
    <n v="0.40347222222222223"/>
    <n v="35"/>
    <s v="Hillside Ave"/>
    <s v="91 Crosby St, New York, NY"/>
  </r>
  <r>
    <n v="7998729480"/>
    <x v="8"/>
    <n v="21"/>
    <n v="1"/>
    <x v="0"/>
    <d v="1899-12-30T09:40:00"/>
    <n v="0.40277777777777773"/>
    <n v="35"/>
    <s v="Hillside Ave"/>
    <s v="306 Mott St, New York, NY"/>
  </r>
  <r>
    <n v="7998729466"/>
    <x v="8"/>
    <n v="21"/>
    <n v="1"/>
    <x v="0"/>
    <d v="1899-12-30T09:36:00"/>
    <n v="0.39999999999999997"/>
    <n v="55"/>
    <s v="Ellwood St"/>
    <s v="280 Lafayette St, New York, NY"/>
  </r>
  <r>
    <n v="7998729417"/>
    <x v="8"/>
    <n v="21"/>
    <n v="1"/>
    <x v="0"/>
    <d v="1899-12-30T08:21:00"/>
    <n v="0.34791666666666665"/>
    <n v="20"/>
    <s v="W 135th St"/>
    <s v="32 Prince St, New York, NY"/>
  </r>
  <r>
    <n v="7998729405"/>
    <x v="8"/>
    <n v="21"/>
    <n v="1"/>
    <x v="0"/>
    <d v="1899-12-30T08:20:00"/>
    <n v="0.34722222222222227"/>
    <n v="20"/>
    <s v="W 135th St"/>
    <s v="75 Spring St, New York, NY"/>
  </r>
  <r>
    <n v="7998729375"/>
    <x v="8"/>
    <n v="21"/>
    <n v="1"/>
    <x v="0"/>
    <d v="1899-12-30T08:10:00"/>
    <n v="0.34027777777777773"/>
    <n v="2280"/>
    <s v="Adam C Powell Blvd"/>
    <s v="566 Laguardia Pl, New York, NY"/>
  </r>
  <r>
    <n v="7998729363"/>
    <x v="8"/>
    <n v="21"/>
    <n v="1"/>
    <x v="0"/>
    <d v="1899-12-30T08:09:00"/>
    <n v="0.33958333333333335"/>
    <n v="2306"/>
    <s v="Adam C Powell Blvd"/>
    <s v="187 Chrystie St, New York, NY"/>
  </r>
  <r>
    <n v="7998729272"/>
    <x v="8"/>
    <n v="21"/>
    <n v="1"/>
    <x v="0"/>
    <d v="1899-12-30T06:46:00"/>
    <n v="0.28194444444444444"/>
    <n v="993"/>
    <s v="Columbus Ave"/>
    <s v="306 Mott St, New York, NY"/>
  </r>
  <r>
    <n v="7333876755"/>
    <x v="8"/>
    <n v="20"/>
    <n v="2"/>
    <x v="6"/>
    <d v="1899-12-30T11:15:00"/>
    <n v="0.46875"/>
    <n v="75"/>
    <s v="E 93rd St"/>
    <s v="44 W 8th St, New York, NY"/>
  </r>
  <r>
    <n v="7333876743"/>
    <x v="8"/>
    <n v="46"/>
    <n v="3"/>
    <x v="6"/>
    <d v="1899-12-30T10:11:00"/>
    <n v="0.42430555555555555"/>
    <n v="1070"/>
    <s v="Park Ave"/>
    <s v="192 Elizabeth St, New York, NY"/>
  </r>
  <r>
    <n v="7333876731"/>
    <x v="8"/>
    <n v="16"/>
    <n v="2"/>
    <x v="6"/>
    <d v="1899-12-30T09:01:00"/>
    <n v="0.3756944444444445"/>
    <n v="2252"/>
    <s v="2nd Ave"/>
    <s v="137 Rivington St, New York, NY"/>
  </r>
  <r>
    <n v="7333876603"/>
    <x v="8"/>
    <n v="14"/>
    <n v="2"/>
    <x v="6"/>
    <d v="1899-12-30T08:21:00"/>
    <n v="0.34791666666666665"/>
    <n v="642"/>
    <s v="W 132nd St"/>
    <s v="250 Mercer St, New York, NY"/>
  </r>
  <r>
    <n v="7333876597"/>
    <x v="8"/>
    <n v="14"/>
    <n v="2"/>
    <x v="6"/>
    <d v="1899-12-30T08:21:00"/>
    <n v="0.34791666666666665"/>
    <n v="644"/>
    <s v="W 132nd St"/>
    <s v="274 Mercer St, New York, NY"/>
  </r>
  <r>
    <n v="7333876561"/>
    <x v="8"/>
    <n v="14"/>
    <n v="2"/>
    <x v="6"/>
    <d v="1899-12-30T08:17:00"/>
    <n v="0.34513888888888888"/>
    <n v="630"/>
    <s v="W 132nd St"/>
    <s v="278 Mott St, New York, NY"/>
  </r>
  <r>
    <n v="7333876536"/>
    <x v="8"/>
    <n v="21"/>
    <n v="1"/>
    <x v="6"/>
    <d v="1899-12-30T07:36:00"/>
    <n v="0.31666666666666665"/>
    <n v="11"/>
    <s v="Hamilton Pl"/>
    <s v="44 Prince St, New York, NY"/>
  </r>
  <r>
    <n v="7333876512"/>
    <x v="8"/>
    <n v="16"/>
    <n v="2"/>
    <x v="6"/>
    <d v="1899-12-30T07:22:00"/>
    <n v="0.30694444444444441"/>
    <n v="545"/>
    <s v="W 125th St"/>
    <s v="147 Essex St, New York, NY"/>
  </r>
  <r>
    <n v="7333876470"/>
    <x v="8"/>
    <n v="16"/>
    <n v="2"/>
    <x v="6"/>
    <d v="1899-12-30T06:30:00"/>
    <n v="0.27083333333333331"/>
    <n v="4249"/>
    <s v="Broadway"/>
    <s v="80 John St, New York, NY"/>
  </r>
  <r>
    <n v="7333876457"/>
    <x v="8"/>
    <n v="20"/>
    <n v="2"/>
    <x v="6"/>
    <d v="1899-12-30T06:13:00"/>
    <n v="0.2590277777777778"/>
    <n v="3646"/>
    <s v="Broadway"/>
    <s v="65 Bleecker St, New York, NY"/>
  </r>
  <r>
    <n v="7349486716"/>
    <x v="8"/>
    <n v="70"/>
    <n v="5"/>
    <x v="5"/>
    <d v="1899-12-30T14:56:00"/>
    <n v="0.62222222222222223"/>
    <n v="249"/>
    <s v="E 48th St"/>
    <s v="31A Orchard St, New York, NY"/>
  </r>
  <r>
    <n v="7349486704"/>
    <x v="8"/>
    <n v="69"/>
    <n v="5"/>
    <x v="5"/>
    <d v="1899-12-30T14:52:00"/>
    <n v="0.61944444444444446"/>
    <n v="988"/>
    <s v="2nd Ave"/>
    <s v="15 Barclay St, New York, NY"/>
  </r>
  <r>
    <n v="7349486698"/>
    <x v="8"/>
    <n v="14"/>
    <n v="2"/>
    <x v="5"/>
    <d v="1899-12-30T14:48:00"/>
    <n v="0.6166666666666667"/>
    <n v="216"/>
    <s v="E 47th St"/>
    <s v="106 Fulton St, New York, NY"/>
  </r>
  <r>
    <n v="7349486649"/>
    <x v="8"/>
    <n v="31"/>
    <n v="2"/>
    <x v="5"/>
    <d v="1899-12-30T13:53:00"/>
    <n v="0.57847222222222217"/>
    <n v="400"/>
    <s v="Park Ave"/>
    <s v="174 Forsyth St, New York, NY"/>
  </r>
  <r>
    <n v="7349486625"/>
    <x v="8"/>
    <n v="31"/>
    <n v="2"/>
    <x v="5"/>
    <d v="1899-12-30T13:48:00"/>
    <n v="0.57500000000000007"/>
    <n v="407"/>
    <s v="Park Ave"/>
    <s v="50 W 4th St, New York, NY"/>
  </r>
  <r>
    <n v="7349486571"/>
    <x v="8"/>
    <n v="20"/>
    <n v="2"/>
    <x v="5"/>
    <d v="1899-12-30T13:35:00"/>
    <n v="0.56597222222222221"/>
    <n v="470"/>
    <s v="Park Ave"/>
    <s v="203 E Houston St, New York, NY"/>
  </r>
  <r>
    <n v="7349486546"/>
    <x v="8"/>
    <n v="14"/>
    <n v="2"/>
    <x v="5"/>
    <d v="1899-12-30T13:15:00"/>
    <n v="0.55208333333333337"/>
    <n v="46"/>
    <s v="E 61st St"/>
    <s v="2 Gold St, New York, NY"/>
  </r>
  <r>
    <n v="7349486522"/>
    <x v="8"/>
    <n v="47"/>
    <n v="3"/>
    <x v="5"/>
    <d v="1899-12-30T10:32:00"/>
    <n v="0.43888888888888888"/>
    <n v="850"/>
    <s v="3rd Ave"/>
    <s v="155 Orchard St, New York, NY"/>
  </r>
  <r>
    <n v="7349486510"/>
    <x v="8"/>
    <n v="47"/>
    <n v="3"/>
    <x v="5"/>
    <d v="1899-12-30T09:38:00"/>
    <n v="0.40138888888888885"/>
    <n v="475"/>
    <s v="Park Ave"/>
    <s v="183 Chrystie St, New York, NY"/>
  </r>
  <r>
    <n v="7349486509"/>
    <x v="8"/>
    <n v="14"/>
    <n v="2"/>
    <x v="5"/>
    <d v="1899-12-30T09:19:00"/>
    <n v="0.38819444444444445"/>
    <n v="475"/>
    <s v="Park Ave"/>
    <s v="306 Mott St, New York, NY"/>
  </r>
  <r>
    <n v="7349486420"/>
    <x v="8"/>
    <n v="14"/>
    <n v="2"/>
    <x v="5"/>
    <d v="1899-12-30T08:46:00"/>
    <n v="0.36527777777777781"/>
    <n v="410"/>
    <s v="Park Ave"/>
    <s v="135 Greene St, New York, NY"/>
  </r>
  <r>
    <n v="7349486418"/>
    <x v="8"/>
    <n v="14"/>
    <n v="2"/>
    <x v="5"/>
    <d v="1899-12-30T08:45:00"/>
    <n v="0.36458333333333331"/>
    <n v="405"/>
    <s v="Park Ave"/>
    <s v="40 Prince St, New York, NY"/>
  </r>
  <r>
    <n v="7349486376"/>
    <x v="8"/>
    <n v="31"/>
    <n v="2"/>
    <x v="5"/>
    <d v="1899-12-30T08:25:00"/>
    <n v="0.35069444444444442"/>
    <n v="205"/>
    <s v="W 54th St"/>
    <s v="67 Spring St, New York, NY"/>
  </r>
  <r>
    <n v="7349486340"/>
    <x v="8"/>
    <n v="14"/>
    <n v="2"/>
    <x v="5"/>
    <d v="1899-12-30T08:09:00"/>
    <n v="0.33958333333333335"/>
    <n v="10"/>
    <s v="W 47th St"/>
    <s v="25 W 13th St, New York, NY"/>
  </r>
  <r>
    <n v="7349486327"/>
    <x v="8"/>
    <n v="71"/>
    <n v="5"/>
    <x v="5"/>
    <d v="1899-12-30T07:37:00"/>
    <n v="0.31736111111111115"/>
    <n v="300"/>
    <s v="E 55th St"/>
    <s v="345 6th Ave, New York, NY"/>
  </r>
  <r>
    <n v="7349486315"/>
    <x v="8"/>
    <n v="14"/>
    <n v="2"/>
    <x v="5"/>
    <d v="1899-12-30T07:34:00"/>
    <n v="0.31527777777777777"/>
    <n v="328"/>
    <s v="E 55th St"/>
    <s v="94-96 Rivington St, New York, NY"/>
  </r>
  <r>
    <n v="7349486303"/>
    <x v="8"/>
    <n v="48"/>
    <n v="3"/>
    <x v="5"/>
    <d v="1899-12-30T07:29:00"/>
    <n v="0.31180555555555556"/>
    <n v="971"/>
    <s v="1st Ave"/>
    <s v="299 Bowery, New York, NY"/>
  </r>
  <r>
    <n v="7349486285"/>
    <x v="8"/>
    <n v="14"/>
    <n v="2"/>
    <x v="5"/>
    <d v="1899-12-30T07:17:00"/>
    <n v="0.3034722222222222"/>
    <n v="300"/>
    <s v="E 49th St"/>
    <s v="302-4 Mott St, New York, NY"/>
  </r>
  <r>
    <n v="7349486170"/>
    <x v="8"/>
    <n v="14"/>
    <n v="2"/>
    <x v="5"/>
    <d v="1899-12-30T06:10:00"/>
    <n v="0.25694444444444448"/>
    <n v="1071"/>
    <s v="1st Ave"/>
    <s v="51 W 8th St, New York, NY"/>
  </r>
  <r>
    <n v="7297486905"/>
    <x v="8"/>
    <n v="14"/>
    <n v="2"/>
    <x v="4"/>
    <d v="1899-12-30T11:09:00"/>
    <n v="0.46458333333333335"/>
    <n v="5"/>
    <s v="E 98th St"/>
    <s v="2 Gold St, New York, NY"/>
  </r>
  <r>
    <n v="7297486899"/>
    <x v="8"/>
    <n v="46"/>
    <n v="3"/>
    <x v="4"/>
    <d v="1899-12-30T10:11:00"/>
    <n v="0.42430555555555555"/>
    <n v="1070"/>
    <s v="Park Ave"/>
    <s v="19 Kenmare St, New York, NY"/>
  </r>
  <r>
    <n v="7297486838"/>
    <x v="8"/>
    <n v="14"/>
    <n v="2"/>
    <x v="4"/>
    <d v="1899-12-30T09:00:00"/>
    <n v="0.375"/>
    <n v="1924"/>
    <s v="2nd Ave"/>
    <s v="222 Lafayette St, New York, NY"/>
  </r>
  <r>
    <n v="7297486826"/>
    <x v="8"/>
    <n v="21"/>
    <n v="1"/>
    <x v="4"/>
    <d v="1899-12-30T08:49:00"/>
    <n v="0.36736111111111108"/>
    <n v="1864"/>
    <s v="Lexington Ave"/>
    <s v="302-4 Mott St, New York, NY"/>
  </r>
  <r>
    <n v="7297486802"/>
    <x v="8"/>
    <n v="21"/>
    <n v="1"/>
    <x v="4"/>
    <d v="1899-12-30T08:44:00"/>
    <n v="0.36388888888888887"/>
    <n v="1636"/>
    <s v="Madison Ave"/>
    <s v="91 Clinton St, New York, NY"/>
  </r>
  <r>
    <n v="7297486796"/>
    <x v="8"/>
    <n v="21"/>
    <n v="1"/>
    <x v="4"/>
    <d v="1899-12-30T08:37:00"/>
    <n v="0.35902777777777778"/>
    <n v="1190"/>
    <s v="5th Ave"/>
    <s v="275 Mott St, New York, NY"/>
  </r>
  <r>
    <n v="7297486784"/>
    <x v="8"/>
    <n v="21"/>
    <n v="1"/>
    <x v="4"/>
    <d v="1899-12-30T08:36:00"/>
    <n v="0.35833333333333334"/>
    <n v="1190"/>
    <s v="5th Ave"/>
    <s v="247 Mulberry St, New York, NY"/>
  </r>
  <r>
    <n v="7297486759"/>
    <x v="8"/>
    <n v="21"/>
    <n v="1"/>
    <x v="4"/>
    <d v="1899-12-30T07:42:00"/>
    <n v="0.32083333333333336"/>
    <n v="1870"/>
    <s v="3rd Ave"/>
    <s v="185 Mulberry St, New York, NY"/>
  </r>
  <r>
    <n v="7297486693"/>
    <x v="8"/>
    <n v="16"/>
    <n v="2"/>
    <x v="4"/>
    <d v="1899-12-30T07:11:00"/>
    <n v="0.29930555555555555"/>
    <s v="355-7"/>
    <s v="E 78th St"/>
    <s v="300 Elizabeth St, New York, NY"/>
  </r>
  <r>
    <n v="7297486668"/>
    <x v="8"/>
    <n v="53"/>
    <n v="3"/>
    <x v="4"/>
    <d v="1899-12-30T06:56:00"/>
    <n v="0.28888888888888892"/>
    <n v="1540"/>
    <s v="1st Ave"/>
    <s v="30 W 13th St, New York, NY"/>
  </r>
  <r>
    <n v="7297486632"/>
    <x v="8"/>
    <n v="14"/>
    <n v="2"/>
    <x v="4"/>
    <d v="1899-12-30T06:47:00"/>
    <n v="0.28263888888888888"/>
    <n v="1306"/>
    <s v="1st Ave"/>
    <s v="5 Washington Pl, New York, NY"/>
  </r>
  <r>
    <n v="7297486589"/>
    <x v="8"/>
    <n v="10"/>
    <n v="2"/>
    <x v="4"/>
    <d v="1899-12-30T06:20:00"/>
    <n v="0.2638888888888889"/>
    <n v="1461"/>
    <s v="1st Ave"/>
    <s v="75 Spring St, New York, NY"/>
  </r>
  <r>
    <n v="7297486577"/>
    <x v="8"/>
    <n v="40"/>
    <n v="2"/>
    <x v="4"/>
    <d v="1899-12-30T06:14:00"/>
    <n v="0.25972222222222224"/>
    <n v="452"/>
    <s v="E 78th St"/>
    <s v="141 Essex St, New York, NY"/>
  </r>
  <r>
    <n v="7297486553"/>
    <x v="8"/>
    <n v="46"/>
    <n v="3"/>
    <x v="4"/>
    <d v="1899-12-30T05:54:00"/>
    <n v="0.24583333333333335"/>
    <n v="2260"/>
    <s v="1st Ave"/>
    <s v="304 Elizabeth St, New York, NY"/>
  </r>
  <r>
    <n v="7282701740"/>
    <x v="8"/>
    <n v="38"/>
    <n v="5"/>
    <x v="1"/>
    <d v="1899-12-30T13:24:00"/>
    <n v="0.55833333333333335"/>
    <n v="2828"/>
    <s v="Broadway"/>
    <s v="1 W 8th St, New York, NY"/>
  </r>
  <r>
    <n v="7282701696"/>
    <x v="8"/>
    <n v="19"/>
    <n v="2"/>
    <x v="1"/>
    <d v="1899-12-30T11:10:00"/>
    <n v="0.46527777777777773"/>
    <n v="3025"/>
    <s v="Broadway"/>
    <s v="35 W 4th St, New York, NY"/>
  </r>
  <r>
    <n v="7282701672"/>
    <x v="8"/>
    <n v="19"/>
    <n v="2"/>
    <x v="1"/>
    <d v="1899-12-30T11:07:00"/>
    <n v="0.46319444444444446"/>
    <n v="3025"/>
    <s v="Broadway"/>
    <s v="47 W 13th St, New York, NY"/>
  </r>
  <r>
    <n v="7282701660"/>
    <x v="8"/>
    <n v="46"/>
    <n v="3"/>
    <x v="1"/>
    <d v="1899-12-30T10:55:00"/>
    <n v="0.4548611111111111"/>
    <n v="2780"/>
    <s v="Broadway"/>
    <s v="511 6th Ave, New York, NY"/>
  </r>
  <r>
    <n v="7282701659"/>
    <x v="8"/>
    <n v="46"/>
    <n v="3"/>
    <x v="1"/>
    <d v="1899-12-30T10:52:00"/>
    <n v="0.45277777777777778"/>
    <n v="2799"/>
    <s v="Broadway"/>
    <s v="170 Delancey St, New York, NY"/>
  </r>
  <r>
    <n v="7282701568"/>
    <x v="8"/>
    <n v="19"/>
    <n v="2"/>
    <x v="1"/>
    <d v="1899-12-30T08:43:00"/>
    <n v="0.36319444444444443"/>
    <n v="2575"/>
    <s v="Broadway"/>
    <s v="577 Broadway, New York, NY"/>
  </r>
  <r>
    <n v="7097831716"/>
    <x v="8"/>
    <n v="46"/>
    <n v="3"/>
    <x v="7"/>
    <d v="1899-12-30T11:50:00"/>
    <n v="0.49305555555555558"/>
    <n v="3803"/>
    <s v="Broadway"/>
    <s v="109 Norfolk St, New York, NY"/>
  </r>
  <r>
    <n v="7097831686"/>
    <x v="8"/>
    <n v="21"/>
    <n v="1"/>
    <x v="7"/>
    <d v="1899-12-30T11:38:00"/>
    <n v="0.48472222222222222"/>
    <n v="97"/>
    <s v="Ft Washington Ave"/>
    <s v="108 Rivington St, New York, NY"/>
  </r>
  <r>
    <n v="7097831662"/>
    <x v="8"/>
    <n v="21"/>
    <n v="1"/>
    <x v="7"/>
    <d v="1899-12-30T09:47:00"/>
    <n v="0.40763888888888888"/>
    <n v="136"/>
    <s v="Hillside Ave"/>
    <s v="87 E 4th St, New York, NY"/>
  </r>
  <r>
    <n v="7097831601"/>
    <x v="8"/>
    <n v="21"/>
    <n v="1"/>
    <x v="7"/>
    <d v="1899-12-30T09:16:00"/>
    <n v="0.38611111111111113"/>
    <n v="590"/>
    <s v="W 204th St"/>
    <s v="40 Crosby St, New York, NY"/>
  </r>
  <r>
    <n v="7097831583"/>
    <x v="8"/>
    <n v="21"/>
    <n v="1"/>
    <x v="7"/>
    <d v="1899-12-30T09:06:00"/>
    <n v="0.37916666666666665"/>
    <n v="110"/>
    <s v="Sherman Ave"/>
    <s v="35 W 4th St, New York, NY"/>
  </r>
  <r>
    <n v="7097831571"/>
    <x v="8"/>
    <n v="48"/>
    <n v="3"/>
    <x v="7"/>
    <d v="1899-12-30T08:39:00"/>
    <n v="0.36041666666666666"/>
    <n v="719"/>
    <s v="St Nicholas Ave"/>
    <s v="47 W 13th St, New York, NY"/>
  </r>
  <r>
    <n v="7097831558"/>
    <x v="8"/>
    <n v="21"/>
    <n v="1"/>
    <x v="7"/>
    <d v="1899-12-30T08:21:00"/>
    <n v="0.34791666666666665"/>
    <n v="587"/>
    <s v="Lenox Ave"/>
    <s v="500 6th Ave, New York, NY"/>
  </r>
  <r>
    <n v="7097831546"/>
    <x v="8"/>
    <n v="19"/>
    <n v="2"/>
    <x v="7"/>
    <d v="1899-12-30T08:14:00"/>
    <n v="0.3430555555555555"/>
    <n v="2143"/>
    <s v="Adam Clayton Powell"/>
    <s v="247 Mulberry St, New York, NY"/>
  </r>
  <r>
    <n v="7097831534"/>
    <x v="8"/>
    <n v="21"/>
    <n v="1"/>
    <x v="7"/>
    <d v="1899-12-30T08:09:00"/>
    <n v="0.33958333333333335"/>
    <n v="309"/>
    <s v="W 125th St"/>
    <s v="250 Bowery, New York, NY"/>
  </r>
  <r>
    <n v="7097831510"/>
    <x v="8"/>
    <n v="21"/>
    <n v="1"/>
    <x v="7"/>
    <d v="1899-12-30T07:49:00"/>
    <n v="0.32569444444444445"/>
    <n v="2868"/>
    <s v="Broadway"/>
    <s v="88 W 3rd St, New York, NY"/>
  </r>
  <r>
    <n v="7097831479"/>
    <x v="8"/>
    <n v="21"/>
    <n v="1"/>
    <x v="7"/>
    <d v="1899-12-30T07:38:00"/>
    <n v="0.31805555555555554"/>
    <n v="2492"/>
    <s v="Broadway"/>
    <s v="93 Clinton St, New York, NY"/>
  </r>
  <r>
    <n v="7097831467"/>
    <x v="8"/>
    <n v="21"/>
    <n v="1"/>
    <x v="7"/>
    <d v="1899-12-30T07:37:00"/>
    <n v="0.31736111111111115"/>
    <n v="2474"/>
    <s v="Broadway"/>
    <s v="108 John St, New York, NY"/>
  </r>
  <r>
    <n v="7097831455"/>
    <x v="8"/>
    <n v="14"/>
    <n v="2"/>
    <x v="7"/>
    <d v="1899-12-30T07:13:00"/>
    <n v="0.30069444444444443"/>
    <n v="380"/>
    <s v="Columbus Ave"/>
    <s v="644 Broadway, New York, NY"/>
  </r>
  <r>
    <n v="7097831431"/>
    <x v="8"/>
    <n v="21"/>
    <n v="1"/>
    <x v="7"/>
    <d v="1899-12-30T07:07:00"/>
    <n v="0.29652777777777778"/>
    <n v="808"/>
    <s v="Columbus Ave"/>
    <s v="304 Elizabeth St, New York, NY"/>
  </r>
  <r>
    <n v="7097831420"/>
    <x v="8"/>
    <n v="19"/>
    <n v="2"/>
    <x v="7"/>
    <d v="1899-12-30T06:45:00"/>
    <n v="0.28125"/>
    <n v="2840"/>
    <s v="Broadway"/>
    <s v="22 W 13th St, New York, NY"/>
  </r>
  <r>
    <n v="7097831418"/>
    <x v="8"/>
    <n v="40"/>
    <n v="2"/>
    <x v="7"/>
    <d v="1899-12-30T06:38:00"/>
    <n v="0.27638888888888885"/>
    <n v="2"/>
    <s v="Manhattan Ave"/>
    <s v="159 Crosby St, New York, NY"/>
  </r>
  <r>
    <n v="7998729922"/>
    <x v="9"/>
    <n v="71"/>
    <n v="5"/>
    <x v="0"/>
    <d v="1899-12-30T11:48:00"/>
    <n v="0.4916666666666667"/>
    <n v="80"/>
    <s v="Paladino Ave"/>
    <s v="141 Essex St, New York, NY"/>
  </r>
  <r>
    <n v="7998729910"/>
    <x v="9"/>
    <n v="21"/>
    <n v="1"/>
    <x v="0"/>
    <d v="1899-12-30T11:47:00"/>
    <n v="0.4909722222222222"/>
    <n v="80"/>
    <s v="Paladino Ave"/>
    <s v="33 Bleecker St, New York, NY"/>
  </r>
  <r>
    <n v="7998729880"/>
    <x v="9"/>
    <n v="21"/>
    <n v="1"/>
    <x v="0"/>
    <d v="1899-12-30T11:40:00"/>
    <n v="0.4861111111111111"/>
    <n v="503"/>
    <s v="W 118th St"/>
    <s v="196 Elizabeth St, New York, NY"/>
  </r>
  <r>
    <n v="7998729879"/>
    <x v="9"/>
    <n v="21"/>
    <n v="1"/>
    <x v="0"/>
    <d v="1899-12-30T11:12:00"/>
    <n v="0.46666666666666662"/>
    <n v="400"/>
    <s v="E 71st St"/>
    <s v="84 Christopher St, New York, NY"/>
  </r>
  <r>
    <n v="7998729867"/>
    <x v="9"/>
    <n v="21"/>
    <n v="1"/>
    <x v="0"/>
    <d v="1899-12-30T11:10:00"/>
    <n v="0.46527777777777773"/>
    <n v="415"/>
    <s v="E 71st St"/>
    <s v="7 Washington Pl, New York, NY"/>
  </r>
  <r>
    <n v="7998729855"/>
    <x v="9"/>
    <n v="21"/>
    <n v="1"/>
    <x v="0"/>
    <d v="1899-12-30T11:09:00"/>
    <n v="0.46458333333333335"/>
    <n v="415"/>
    <s v="E 71st St"/>
    <s v="141 Ludlow St, New York, NY"/>
  </r>
  <r>
    <n v="7998729831"/>
    <x v="9"/>
    <n v="46"/>
    <n v="3"/>
    <x v="0"/>
    <d v="1899-12-30T10:04:00"/>
    <n v="0.41944444444444445"/>
    <n v="302"/>
    <s v="W 152nd St"/>
    <s v="176 Delancey St, New York, NY"/>
  </r>
  <r>
    <n v="7998729818"/>
    <x v="9"/>
    <n v="21"/>
    <n v="1"/>
    <x v="0"/>
    <d v="1899-12-30T09:55:00"/>
    <n v="0.41319444444444442"/>
    <n v="612"/>
    <s v="W 178th St"/>
    <s v="125 Orchard St, New York, NY"/>
  </r>
  <r>
    <n v="7998729806"/>
    <x v="9"/>
    <n v="46"/>
    <n v="3"/>
    <x v="0"/>
    <d v="1899-12-30T09:17:00"/>
    <n v="0.38680555555555557"/>
    <n v="20"/>
    <s v="St Nicholas Pl"/>
    <s v="100 Rivington St, New York, NY"/>
  </r>
  <r>
    <n v="7998729790"/>
    <x v="9"/>
    <n v="21"/>
    <n v="1"/>
    <x v="0"/>
    <d v="1899-12-30T09:11:00"/>
    <n v="0.38263888888888892"/>
    <n v="287"/>
    <s v="Edgecombe Ave"/>
    <s v="48 Mott St, New York, NY"/>
  </r>
  <r>
    <n v="7998729788"/>
    <x v="9"/>
    <n v="21"/>
    <n v="1"/>
    <x v="0"/>
    <d v="1899-12-30T09:10:00"/>
    <n v="0.38194444444444442"/>
    <n v="323"/>
    <s v="Edgecombe Ave"/>
    <s v="32 Waverly Pl, New York, NY"/>
  </r>
  <r>
    <n v="7998729715"/>
    <x v="9"/>
    <n v="21"/>
    <n v="1"/>
    <x v="0"/>
    <d v="1899-12-30T08:22:00"/>
    <n v="0.34861111111111115"/>
    <n v="582"/>
    <s v="W 153rd St"/>
    <s v="2 Orchard St, New York, NY"/>
  </r>
  <r>
    <n v="7998729703"/>
    <x v="9"/>
    <n v="21"/>
    <n v="1"/>
    <x v="0"/>
    <d v="1899-12-30T08:21:00"/>
    <n v="0.34791666666666665"/>
    <n v="640"/>
    <s v="W 153rd St"/>
    <s v="125 Rivington St, New York, NY"/>
  </r>
  <r>
    <n v="7998729697"/>
    <x v="9"/>
    <n v="21"/>
    <n v="1"/>
    <x v="0"/>
    <d v="1899-12-30T08:10:00"/>
    <n v="0.34027777777777773"/>
    <n v="569"/>
    <s v="W 150th St"/>
    <s v="14 Washington Pl, New York, NY"/>
  </r>
  <r>
    <n v="7998729673"/>
    <x v="9"/>
    <n v="14"/>
    <n v="2"/>
    <x v="0"/>
    <d v="1899-12-30T07:53:00"/>
    <n v="0.32847222222222222"/>
    <n v="3139"/>
    <s v="Broadway"/>
    <s v="179 Ludlow St, New York, NY"/>
  </r>
  <r>
    <n v="7998729648"/>
    <x v="9"/>
    <n v="14"/>
    <n v="2"/>
    <x v="0"/>
    <d v="1899-12-30T07:15:00"/>
    <n v="0.30208333333333331"/>
    <n v="570"/>
    <s v="E 63rd St"/>
    <s v="510 6th Ave, New York, NY"/>
  </r>
  <r>
    <n v="7986184358"/>
    <x v="9"/>
    <n v="14"/>
    <n v="2"/>
    <x v="3"/>
    <d v="1899-12-30T11:54:00"/>
    <n v="0.49583333333333335"/>
    <n v="1309"/>
    <s v="5th Ave"/>
    <s v="138 Ludlow St, New York, NY"/>
  </r>
  <r>
    <n v="7986184309"/>
    <x v="9"/>
    <n v="21"/>
    <n v="1"/>
    <x v="3"/>
    <d v="1899-12-30T11:40:00"/>
    <n v="0.4861111111111111"/>
    <n v="22"/>
    <s v="E 119th St"/>
    <s v="500 6th Ave, New York, NY"/>
  </r>
  <r>
    <n v="7986184292"/>
    <x v="9"/>
    <n v="21"/>
    <n v="1"/>
    <x v="3"/>
    <d v="1899-12-30T11:37:00"/>
    <n v="0.48402777777777778"/>
    <n v="67"/>
    <s v="E 119th St"/>
    <s v="3 University Pl, New York, NY"/>
  </r>
  <r>
    <n v="7986184280"/>
    <x v="9"/>
    <n v="46"/>
    <n v="3"/>
    <x v="3"/>
    <d v="1899-12-30T11:27:00"/>
    <n v="0.4770833333333333"/>
    <n v="1450"/>
    <s v="Madison Ave"/>
    <s v="75 Spring St, New York, NY"/>
  </r>
  <r>
    <n v="7986184267"/>
    <x v="9"/>
    <n v="19"/>
    <n v="2"/>
    <x v="3"/>
    <d v="1899-12-30T11:24:00"/>
    <n v="0.47500000000000003"/>
    <n v="1409"/>
    <s v="Madison Ave"/>
    <s v="95 Clinton St, New York, NY"/>
  </r>
  <r>
    <n v="7986184218"/>
    <x v="9"/>
    <n v="40"/>
    <n v="2"/>
    <x v="3"/>
    <d v="1899-12-30T10:03:00"/>
    <n v="0.41875000000000001"/>
    <n v="2021"/>
    <s v="Lexington Ave"/>
    <s v="281 Lafayette St, New York, NY"/>
  </r>
  <r>
    <n v="7986184206"/>
    <x v="9"/>
    <n v="21"/>
    <n v="1"/>
    <x v="3"/>
    <d v="1899-12-30T09:47:00"/>
    <n v="0.40763888888888888"/>
    <n v="301"/>
    <s v="E 111th St"/>
    <s v="6 W 13th St, New York, NY"/>
  </r>
  <r>
    <n v="7986184190"/>
    <x v="9"/>
    <n v="21"/>
    <n v="1"/>
    <x v="3"/>
    <d v="1899-12-30T09:45:00"/>
    <n v="0.40625"/>
    <n v="335"/>
    <s v="E 111th St"/>
    <s v="137 Essex St, New York, NY"/>
  </r>
  <r>
    <n v="7986184152"/>
    <x v="9"/>
    <n v="18"/>
    <n v="2"/>
    <x v="3"/>
    <d v="1899-12-30T09:33:00"/>
    <n v="0.3979166666666667"/>
    <n v="2129"/>
    <s v="2nd Ave"/>
    <s v="192 Elizabeth St, New York, NY"/>
  </r>
  <r>
    <n v="7984368454"/>
    <x v="9"/>
    <n v="40"/>
    <n v="2"/>
    <x v="2"/>
    <d v="1899-12-30T16:09:00"/>
    <n v="0.67291666666666661"/>
    <n v="301"/>
    <s v="E 116th St"/>
    <s v="60 W 13th St, New York, NY"/>
  </r>
  <r>
    <n v="7984368429"/>
    <x v="9"/>
    <n v="37"/>
    <n v="4"/>
    <x v="2"/>
    <d v="1899-12-30T15:16:00"/>
    <n v="0.63611111111111118"/>
    <n v="171"/>
    <s v="E 116th St"/>
    <s v="76-80 Christopher St, New York, NY"/>
  </r>
  <r>
    <n v="7984368399"/>
    <x v="9"/>
    <n v="40"/>
    <n v="2"/>
    <x v="2"/>
    <d v="1899-12-30T14:58:00"/>
    <n v="0.62361111111111112"/>
    <n v="231"/>
    <s v="W 116th St"/>
    <s v="26 Eldridge St, New York, NY"/>
  </r>
  <r>
    <n v="7984368387"/>
    <x v="9"/>
    <n v="40"/>
    <n v="2"/>
    <x v="2"/>
    <d v="1899-12-30T14:35:00"/>
    <n v="0.60763888888888895"/>
    <n v="400"/>
    <s v="E 120th St"/>
    <s v="55 Prince St, New York, NY"/>
  </r>
  <r>
    <n v="7984368351"/>
    <x v="9"/>
    <n v="18"/>
    <n v="2"/>
    <x v="2"/>
    <d v="1899-12-30T14:09:00"/>
    <n v="0.58958333333333335"/>
    <n v="2161"/>
    <s v="2nd Ave"/>
    <s v="168 Delancey St, New York, NY"/>
  </r>
  <r>
    <n v="7984368338"/>
    <x v="9"/>
    <n v="16"/>
    <n v="2"/>
    <x v="2"/>
    <d v="1899-12-30T14:00:00"/>
    <n v="0.58333333333333337"/>
    <n v="216"/>
    <s v="E 125th St"/>
    <s v="206 Mercer St, New York, NY"/>
  </r>
  <r>
    <n v="7984368326"/>
    <x v="9"/>
    <n v="20"/>
    <n v="2"/>
    <x v="2"/>
    <d v="1899-12-30T13:52:00"/>
    <n v="0.57777777777777783"/>
    <n v="153"/>
    <s v="E 125th St"/>
    <s v="337 Grand St, New York, NY"/>
  </r>
  <r>
    <n v="7984368260"/>
    <x v="9"/>
    <n v="46"/>
    <n v="3"/>
    <x v="2"/>
    <d v="1899-12-30T13:17:00"/>
    <n v="0.55347222222222225"/>
    <n v="224"/>
    <s v="E 116th St"/>
    <s v="252 Mott St, New York, NY"/>
  </r>
  <r>
    <n v="7984368223"/>
    <x v="9"/>
    <n v="46"/>
    <n v="3"/>
    <x v="2"/>
    <d v="1899-12-30T11:49:00"/>
    <n v="0.49236111111111108"/>
    <n v="166"/>
    <s v="E 118th St"/>
    <s v="1 University Pl, New York, NY"/>
  </r>
  <r>
    <n v="7984368211"/>
    <x v="9"/>
    <n v="21"/>
    <n v="1"/>
    <x v="2"/>
    <d v="1899-12-30T11:46:00"/>
    <n v="0.49027777777777781"/>
    <n v="124"/>
    <s v="E 117th St"/>
    <s v="2 Orchard St, New York, NY"/>
  </r>
  <r>
    <n v="7984368181"/>
    <x v="9"/>
    <n v="19"/>
    <n v="2"/>
    <x v="2"/>
    <d v="1899-12-30T11:36:00"/>
    <n v="0.48333333333333334"/>
    <n v="316"/>
    <s v="Pleasant Ave"/>
    <s v="330 Grand St, New York, NY"/>
  </r>
  <r>
    <n v="7984368144"/>
    <x v="9"/>
    <n v="21"/>
    <n v="1"/>
    <x v="2"/>
    <d v="1899-12-30T11:06:00"/>
    <n v="0.46249999999999997"/>
    <n v="11"/>
    <s v="E 90th St"/>
    <s v="19 W 8th St, New York, NY"/>
  </r>
  <r>
    <n v="7984368132"/>
    <x v="9"/>
    <n v="20"/>
    <n v="2"/>
    <x v="2"/>
    <d v="1899-12-30T10:02:00"/>
    <n v="0.41805555555555557"/>
    <n v="305"/>
    <s v="E 109th St"/>
    <s v="14 Washington Pl, New York, NY"/>
  </r>
  <r>
    <n v="7984368120"/>
    <x v="9"/>
    <n v="21"/>
    <n v="1"/>
    <x v="2"/>
    <d v="1899-12-30T09:56:00"/>
    <n v="0.41388888888888892"/>
    <n v="309"/>
    <s v="E 108th St"/>
    <s v="173 Ludlow St, New York, NY"/>
  </r>
  <r>
    <n v="7984368119"/>
    <x v="9"/>
    <n v="84"/>
    <n v="5"/>
    <x v="2"/>
    <d v="1899-12-30T09:49:00"/>
    <n v="0.40902777777777777"/>
    <n v="1956"/>
    <s v="3rd Ave"/>
    <s v="11 University Pl, New York, NY"/>
  </r>
  <r>
    <n v="7984368107"/>
    <x v="9"/>
    <n v="13"/>
    <n v="2"/>
    <x v="2"/>
    <d v="1899-12-30T09:27:00"/>
    <n v="0.39374999999999999"/>
    <n v="1476"/>
    <s v="York Ave"/>
    <s v="60 W 13th St, New York, NY"/>
  </r>
  <r>
    <n v="7984368090"/>
    <x v="9"/>
    <n v="21"/>
    <n v="1"/>
    <x v="2"/>
    <d v="1899-12-30T09:17:00"/>
    <n v="0.38680555555555557"/>
    <n v="300"/>
    <s v="E 76th St"/>
    <s v="157 Orchard St, New York, NY"/>
  </r>
  <r>
    <n v="7984368089"/>
    <x v="9"/>
    <n v="21"/>
    <n v="1"/>
    <x v="2"/>
    <d v="1899-12-30T09:11:00"/>
    <n v="0.38263888888888892"/>
    <n v="184"/>
    <s v="E 76th St"/>
    <s v="75 Spring St, New York, NY"/>
  </r>
  <r>
    <n v="7984368077"/>
    <x v="9"/>
    <n v="14"/>
    <n v="2"/>
    <x v="2"/>
    <d v="1899-12-30T08:50:00"/>
    <n v="0.36805555555555558"/>
    <n v="944"/>
    <s v="Madison Ave"/>
    <s v="653 Broadway, New York, NY"/>
  </r>
  <r>
    <n v="7984368065"/>
    <x v="9"/>
    <n v="14"/>
    <n v="2"/>
    <x v="2"/>
    <d v="1899-12-30T08:47:00"/>
    <n v="0.3659722222222222"/>
    <n v="878"/>
    <s v="Madison Ave"/>
    <s v="133-135 Essex St, New York, NY"/>
  </r>
  <r>
    <n v="7984368053"/>
    <x v="9"/>
    <n v="14"/>
    <n v="2"/>
    <x v="2"/>
    <d v="1899-12-30T08:44:00"/>
    <n v="0.36388888888888887"/>
    <n v="823"/>
    <s v="Madison Ave"/>
    <s v="306 Mott St, New York, NY"/>
  </r>
  <r>
    <n v="7984368041"/>
    <x v="9"/>
    <n v="14"/>
    <n v="2"/>
    <x v="2"/>
    <d v="1899-12-30T08:31:00"/>
    <n v="0.35486111111111113"/>
    <n v="253"/>
    <s v="E 61st St"/>
    <s v="40-42 W 8th St, New York, NY"/>
  </r>
  <r>
    <n v="7984368028"/>
    <x v="9"/>
    <n v="14"/>
    <n v="2"/>
    <x v="2"/>
    <d v="1899-12-30T08:19:00"/>
    <n v="0.34652777777777777"/>
    <n v="425"/>
    <s v="E 61st St"/>
    <s v="480 6th Ave, New York, NY"/>
  </r>
  <r>
    <n v="7984368016"/>
    <x v="9"/>
    <n v="19"/>
    <n v="2"/>
    <x v="2"/>
    <d v="1899-12-30T08:17:00"/>
    <n v="0.34513888888888888"/>
    <n v="1153"/>
    <s v="York Ave"/>
    <s v="231 Mott St, New York, NY"/>
  </r>
  <r>
    <n v="7984367980"/>
    <x v="9"/>
    <n v="14"/>
    <n v="2"/>
    <x v="2"/>
    <d v="1899-12-30T07:57:00"/>
    <n v="0.33124999999999999"/>
    <n v="1463"/>
    <s v="York Ave"/>
    <s v="485 6th Ave, New York, NY"/>
  </r>
  <r>
    <n v="7984367954"/>
    <x v="9"/>
    <n v="14"/>
    <n v="2"/>
    <x v="2"/>
    <d v="1899-12-30T07:29:00"/>
    <n v="0.31180555555555556"/>
    <n v="989"/>
    <s v="Madison Ave"/>
    <s v="151 Ludlow St, New York, NY"/>
  </r>
  <r>
    <n v="7984367942"/>
    <x v="9"/>
    <n v="18"/>
    <n v="2"/>
    <x v="2"/>
    <d v="1899-12-30T07:14:00"/>
    <n v="0.30138888888888887"/>
    <n v="816"/>
    <s v="Lexington Ave"/>
    <s v="14 University Pl, New York, NY"/>
  </r>
  <r>
    <n v="7984367930"/>
    <x v="9"/>
    <n v="18"/>
    <n v="2"/>
    <x v="2"/>
    <d v="1899-12-30T07:06:00"/>
    <n v="0.29583333333333334"/>
    <n v="1256"/>
    <s v="Lexington Ave"/>
    <s v="19 Waverly Pl, New York, NY"/>
  </r>
  <r>
    <n v="7986184140"/>
    <x v="9"/>
    <n v="21"/>
    <n v="1"/>
    <x v="3"/>
    <d v="1899-12-30T09:24:00"/>
    <n v="0.39166666666666666"/>
    <n v="210"/>
    <s v="E 87th St"/>
    <s v="185 Orchard St, New York, NY"/>
  </r>
  <r>
    <n v="7986184139"/>
    <x v="9"/>
    <n v="21"/>
    <n v="1"/>
    <x v="3"/>
    <d v="1899-12-30T09:21:00"/>
    <n v="0.38958333333333334"/>
    <n v="309"/>
    <s v="E 87th St"/>
    <s v="350 Bowery, New York, NY"/>
  </r>
  <r>
    <n v="7986184115"/>
    <x v="9"/>
    <n v="21"/>
    <n v="1"/>
    <x v="3"/>
    <d v="1899-12-30T09:10:00"/>
    <n v="0.38194444444444442"/>
    <n v="413"/>
    <s v="E 84th St"/>
    <s v="39 Bond St, New York, NY"/>
  </r>
  <r>
    <n v="7986184103"/>
    <x v="9"/>
    <n v="21"/>
    <n v="1"/>
    <x v="3"/>
    <d v="1899-12-30T09:09:00"/>
    <n v="0.38125000000000003"/>
    <n v="401"/>
    <s v="E 84th St"/>
    <s v="16 Spring St, New York, NY"/>
  </r>
  <r>
    <n v="7986184085"/>
    <x v="9"/>
    <n v="21"/>
    <n v="1"/>
    <x v="3"/>
    <d v="1899-12-30T08:46:00"/>
    <n v="0.36527777777777781"/>
    <n v="1475"/>
    <s v="Madison Ave"/>
    <s v="17 Waverly Pl, New York, NY"/>
  </r>
  <r>
    <n v="7972399992"/>
    <x v="9"/>
    <n v="21"/>
    <n v="1"/>
    <x v="3"/>
    <d v="1899-12-30T07:43:00"/>
    <n v="0.3215277777777778"/>
    <n v="2118"/>
    <s v="3rd Ave"/>
    <s v="270 Lafayette St, New York, NY"/>
  </r>
  <r>
    <n v="7972399980"/>
    <x v="9"/>
    <n v="21"/>
    <n v="1"/>
    <x v="3"/>
    <d v="1899-12-30T07:41:00"/>
    <n v="0.32013888888888892"/>
    <n v="2030"/>
    <s v="3rd Ave"/>
    <s v="306 Mott St, New York, NY"/>
  </r>
  <r>
    <n v="7972399979"/>
    <x v="9"/>
    <n v="21"/>
    <n v="1"/>
    <x v="3"/>
    <d v="1899-12-30T07:38:00"/>
    <n v="0.31805555555555554"/>
    <n v="1986"/>
    <s v="3rd Ave"/>
    <s v="260 Mott St, New York, NY"/>
  </r>
  <r>
    <n v="7972399967"/>
    <x v="9"/>
    <n v="16"/>
    <n v="2"/>
    <x v="3"/>
    <d v="1899-12-30T07:25:00"/>
    <n v="0.30902777777777779"/>
    <n v="2294"/>
    <s v="2nd Ave"/>
    <s v="14 University Pl, New York, NY"/>
  </r>
  <r>
    <n v="7972399943"/>
    <x v="9"/>
    <n v="16"/>
    <n v="2"/>
    <x v="3"/>
    <d v="1899-12-30T07:13:00"/>
    <n v="0.30069444444444443"/>
    <n v="1955"/>
    <s v="1st Ave"/>
    <s v="39 Bond St, New York, NY"/>
  </r>
  <r>
    <n v="7972399931"/>
    <x v="9"/>
    <n v="20"/>
    <n v="2"/>
    <x v="3"/>
    <d v="1899-12-30T07:06:00"/>
    <n v="0.29583333333333334"/>
    <n v="141"/>
    <s v="E 88th St"/>
    <s v="288 Mulberry St, New York, NY"/>
  </r>
  <r>
    <n v="7349487290"/>
    <x v="9"/>
    <n v="14"/>
    <n v="2"/>
    <x v="5"/>
    <d v="1899-12-30T13:48:00"/>
    <n v="0.57500000000000007"/>
    <n v="115"/>
    <s v="E 54th St"/>
    <s v="178 Lafayette St, New York, NY"/>
  </r>
  <r>
    <n v="7349487265"/>
    <x v="9"/>
    <n v="31"/>
    <n v="2"/>
    <x v="5"/>
    <d v="1899-12-30T13:42:00"/>
    <n v="0.5708333333333333"/>
    <n v="65"/>
    <s v="E 54th St"/>
    <s v="466 6th Ave, New York, NY"/>
  </r>
  <r>
    <n v="7349487253"/>
    <x v="9"/>
    <n v="14"/>
    <n v="2"/>
    <x v="5"/>
    <d v="1899-12-30T13:38:00"/>
    <n v="0.56805555555555554"/>
    <n v="430"/>
    <s v="Park Ave"/>
    <s v="263 Mulberry St, New York, NY"/>
  </r>
  <r>
    <n v="7349487241"/>
    <x v="9"/>
    <n v="31"/>
    <n v="2"/>
    <x v="5"/>
    <d v="1899-12-30T13:36:00"/>
    <n v="0.56666666666666665"/>
    <n v="450"/>
    <s v="Park Ave"/>
    <s v="185 Orchard St, New York, NY"/>
  </r>
  <r>
    <n v="7349487230"/>
    <x v="9"/>
    <n v="69"/>
    <n v="5"/>
    <x v="5"/>
    <d v="1899-12-30T13:34:00"/>
    <n v="0.56527777777777777"/>
    <n v="450"/>
    <s v="Park Ave"/>
    <s v="232 Mercer St, New York, NY"/>
  </r>
  <r>
    <n v="7349487228"/>
    <x v="9"/>
    <n v="19"/>
    <n v="2"/>
    <x v="5"/>
    <d v="1899-12-30T13:30:00"/>
    <n v="0.5625"/>
    <n v="4"/>
    <s v="E 57th St"/>
    <s v="279 Mott St, New York, NY"/>
  </r>
  <r>
    <n v="7349487216"/>
    <x v="9"/>
    <n v="19"/>
    <n v="2"/>
    <x v="5"/>
    <d v="1899-12-30T13:28:00"/>
    <n v="0.56111111111111112"/>
    <n v="4"/>
    <s v="E 57th St"/>
    <s v="555 Broadway, New York, NY"/>
  </r>
  <r>
    <n v="7349487162"/>
    <x v="9"/>
    <n v="14"/>
    <n v="2"/>
    <x v="5"/>
    <d v="1899-12-30T13:10:00"/>
    <n v="0.54861111111111105"/>
    <n v="16"/>
    <s v="E 60th St"/>
    <s v="161 Ludlow St, New York, NY"/>
  </r>
  <r>
    <n v="7349487113"/>
    <x v="9"/>
    <n v="16"/>
    <n v="2"/>
    <x v="5"/>
    <d v="1899-12-30T10:05:00"/>
    <n v="0.4201388888888889"/>
    <n v="333"/>
    <s v="E 55th St"/>
    <s v="89 Christopher St, New York, NY"/>
  </r>
  <r>
    <n v="7349487046"/>
    <x v="9"/>
    <n v="71"/>
    <n v="5"/>
    <x v="5"/>
    <d v="1899-12-30T08:38:00"/>
    <n v="0.35972222222222222"/>
    <n v="650"/>
    <s v="Madison Ave"/>
    <s v="218 Lafayette St, New York, NY"/>
  </r>
  <r>
    <n v="7349487034"/>
    <x v="9"/>
    <n v="47"/>
    <n v="3"/>
    <x v="5"/>
    <d v="1899-12-30T08:37:00"/>
    <n v="0.35902777777777778"/>
    <n v="650"/>
    <s v="Madison Ave"/>
    <s v="101 Norfolk St, New York, NY"/>
  </r>
  <r>
    <n v="7349487022"/>
    <x v="9"/>
    <n v="40"/>
    <n v="2"/>
    <x v="5"/>
    <d v="1899-12-30T08:36:00"/>
    <n v="0.35833333333333334"/>
    <n v="650"/>
    <s v="Madison Ave"/>
    <s v="308 Mott St, New York, NY"/>
  </r>
  <r>
    <n v="7349487009"/>
    <x v="9"/>
    <n v="47"/>
    <n v="3"/>
    <x v="5"/>
    <d v="1899-12-30T08:29:00"/>
    <n v="0.35347222222222219"/>
    <n v="14"/>
    <s v="E 60th St"/>
    <s v="106 Rivington St, New York, NY"/>
  </r>
  <r>
    <n v="7349486984"/>
    <x v="9"/>
    <n v="14"/>
    <n v="2"/>
    <x v="5"/>
    <d v="1899-12-30T08:15:00"/>
    <n v="0.34375"/>
    <n v="110"/>
    <s v="E 58th St"/>
    <s v="241 Bowery, New York, NY"/>
  </r>
  <r>
    <n v="7349486972"/>
    <x v="9"/>
    <n v="14"/>
    <n v="2"/>
    <x v="5"/>
    <d v="1899-12-30T08:13:00"/>
    <n v="0.34236111111111112"/>
    <n v="475"/>
    <s v="Park Ave"/>
    <s v="176 Lafayette St, New York, NY"/>
  </r>
  <r>
    <n v="7349486959"/>
    <x v="9"/>
    <n v="14"/>
    <n v="2"/>
    <x v="5"/>
    <d v="1899-12-30T07:53:00"/>
    <n v="0.32847222222222222"/>
    <n v="45"/>
    <s v="W 54th St"/>
    <s v="2 Prince St, New York, NY"/>
  </r>
  <r>
    <n v="7349486935"/>
    <x v="9"/>
    <n v="47"/>
    <n v="3"/>
    <x v="5"/>
    <d v="1899-12-30T07:40:00"/>
    <n v="0.31944444444444448"/>
    <n v="903"/>
    <s v="8th Ave"/>
    <s v="105 Norfolk St, New York, NY"/>
  </r>
  <r>
    <n v="7349486893"/>
    <x v="9"/>
    <n v="14"/>
    <n v="2"/>
    <x v="5"/>
    <d v="1899-12-30T07:29:00"/>
    <n v="0.31180555555555556"/>
    <n v="253"/>
    <s v="W 47th St"/>
    <s v="101 Crosby St, New York, NY"/>
  </r>
  <r>
    <n v="7349486844"/>
    <x v="9"/>
    <n v="48"/>
    <n v="3"/>
    <x v="5"/>
    <d v="1899-12-30T07:00:00"/>
    <n v="0.29166666666666669"/>
    <n v="922"/>
    <s v="2nd Ave"/>
    <s v="450 6th Ave, New York, NY"/>
  </r>
  <r>
    <n v="7349486832"/>
    <x v="9"/>
    <n v="64"/>
    <n v="2"/>
    <x v="5"/>
    <d v="1899-12-30T06:57:00"/>
    <n v="0.28958333333333336"/>
    <n v="227"/>
    <s v="E 50th St"/>
    <s v="165 Allen St, New York, NY"/>
  </r>
  <r>
    <n v="7349486820"/>
    <x v="9"/>
    <n v="14"/>
    <n v="2"/>
    <x v="5"/>
    <d v="1899-12-30T06:36:00"/>
    <n v="0.27499999999999997"/>
    <n v="405"/>
    <s v="E 60th St"/>
    <s v="100 Prince St, New York, NY"/>
  </r>
  <r>
    <n v="7349486807"/>
    <x v="9"/>
    <n v="64"/>
    <n v="2"/>
    <x v="5"/>
    <d v="1899-12-30T06:23:00"/>
    <n v="0.26597222222222222"/>
    <n v="133"/>
    <s v="E 41st St"/>
    <s v="316 Mott St, New York, NY"/>
  </r>
  <r>
    <n v="7333877358"/>
    <x v="9"/>
    <n v="38"/>
    <n v="5"/>
    <x v="6"/>
    <d v="1899-12-30T15:04:00"/>
    <n v="0.62777777777777777"/>
    <n v="1490"/>
    <s v="Madison Ave"/>
    <s v="173 Ludlow St, New York, NY"/>
  </r>
  <r>
    <n v="7333877346"/>
    <x v="9"/>
    <n v="17"/>
    <n v="2"/>
    <x v="6"/>
    <d v="1899-12-30T14:49:00"/>
    <n v="0.61736111111111114"/>
    <n v="1261"/>
    <s v="5th Ave"/>
    <s v="85A Kenmare St, New York, NY"/>
  </r>
  <r>
    <n v="7333877334"/>
    <x v="9"/>
    <n v="53"/>
    <n v="3"/>
    <x v="6"/>
    <d v="1899-12-30T14:43:00"/>
    <n v="0.61319444444444449"/>
    <n v="1305"/>
    <s v="5th Ave"/>
    <s v="320 Bleecker St, New York, NY"/>
  </r>
  <r>
    <n v="7333877322"/>
    <x v="9"/>
    <n v="20"/>
    <n v="2"/>
    <x v="6"/>
    <d v="1899-12-30T14:19:00"/>
    <n v="0.59652777777777777"/>
    <n v="2135"/>
    <s v="3rd Ave"/>
    <s v="258 Greene St, New York, NY"/>
  </r>
  <r>
    <n v="7333877310"/>
    <x v="9"/>
    <n v="70"/>
    <n v="5"/>
    <x v="6"/>
    <d v="1899-12-30T14:16:00"/>
    <n v="0.59444444444444444"/>
    <n v="2151"/>
    <s v="3rd Ave"/>
    <s v="188 Ludlow St, New York, NY"/>
  </r>
  <r>
    <n v="7333877292"/>
    <x v="9"/>
    <n v="16"/>
    <n v="2"/>
    <x v="6"/>
    <d v="1899-12-30T13:46:00"/>
    <n v="0.57361111111111118"/>
    <n v="2252"/>
    <s v="2nd Ave"/>
    <s v="229 Chrystie St, New York, NY"/>
  </r>
  <r>
    <n v="7333877279"/>
    <x v="9"/>
    <n v="38"/>
    <n v="5"/>
    <x v="6"/>
    <d v="1899-12-30T13:39:00"/>
    <n v="0.56874999999999998"/>
    <n v="2170"/>
    <s v="2nd Ave"/>
    <s v="28-30 Greenwich Ave, New York, NY"/>
  </r>
  <r>
    <n v="7333877255"/>
    <x v="9"/>
    <n v="19"/>
    <n v="2"/>
    <x v="6"/>
    <d v="1899-12-30T13:34:00"/>
    <n v="0.56527777777777777"/>
    <n v="2129"/>
    <s v="2nd Ave"/>
    <s v="27 W 4th St, New York, NY"/>
  </r>
  <r>
    <n v="7333877243"/>
    <x v="9"/>
    <n v="14"/>
    <n v="2"/>
    <x v="6"/>
    <d v="1899-12-30T13:31:00"/>
    <n v="0.56319444444444444"/>
    <n v="2112"/>
    <s v="2nd Ave"/>
    <s v="133-135 Essex St, New York, NY"/>
  </r>
  <r>
    <n v="7333877220"/>
    <x v="9"/>
    <n v="18"/>
    <n v="2"/>
    <x v="6"/>
    <d v="1899-12-30T13:11:00"/>
    <n v="0.5493055555555556"/>
    <n v="1940"/>
    <s v="1st Ave"/>
    <s v="12 E 14th St, New York, NY"/>
  </r>
  <r>
    <n v="7333877190"/>
    <x v="9"/>
    <n v="21"/>
    <n v="1"/>
    <x v="6"/>
    <d v="1899-12-30T12:51:00"/>
    <n v="0.53541666666666665"/>
    <n v="312"/>
    <s v="E 106th St"/>
    <s v="540 Broadway, New York, NY"/>
  </r>
  <r>
    <n v="7333877176"/>
    <x v="9"/>
    <n v="21"/>
    <n v="1"/>
    <x v="6"/>
    <d v="1899-12-30T12:46:00"/>
    <n v="0.53194444444444444"/>
    <n v="231"/>
    <s v="E 106th St"/>
    <s v="310 Bowery, New York, NY"/>
  </r>
  <r>
    <n v="7333877164"/>
    <x v="9"/>
    <n v="21"/>
    <n v="1"/>
    <x v="6"/>
    <d v="1899-12-30T11:45:00"/>
    <n v="0.48958333333333331"/>
    <n v="126"/>
    <s v="E 118th St"/>
    <s v="83 Hester St, New York, NY"/>
  </r>
  <r>
    <n v="7333877140"/>
    <x v="9"/>
    <n v="21"/>
    <n v="1"/>
    <x v="6"/>
    <d v="1899-12-30T11:18:00"/>
    <n v="0.47083333333333338"/>
    <n v="108"/>
    <s v="E 91st St"/>
    <s v="161 Eldridge St, New York, NY"/>
  </r>
  <r>
    <n v="7333877103"/>
    <x v="9"/>
    <n v="21"/>
    <n v="1"/>
    <x v="6"/>
    <d v="1899-12-30T09:36:00"/>
    <n v="0.39999999999999997"/>
    <n v="131"/>
    <s v="W 116th St"/>
    <s v="131 Rivington St, New York, NY"/>
  </r>
  <r>
    <n v="7333877097"/>
    <x v="9"/>
    <n v="21"/>
    <n v="1"/>
    <x v="6"/>
    <d v="1899-12-30T09:12:00"/>
    <n v="0.3833333333333333"/>
    <n v="50"/>
    <s v="Convent Ave"/>
    <s v="9 Bleecker St, New York, NY"/>
  </r>
  <r>
    <n v="7333877085"/>
    <x v="9"/>
    <n v="61"/>
    <n v="3"/>
    <x v="6"/>
    <d v="1899-12-30T09:09:00"/>
    <n v="0.38125000000000003"/>
    <n v="1437"/>
    <s v="Amsterdam Ave"/>
    <s v="645 Broadway, New York, NY"/>
  </r>
  <r>
    <n v="7333877050"/>
    <x v="9"/>
    <n v="21"/>
    <n v="1"/>
    <x v="6"/>
    <d v="1899-12-30T09:02:00"/>
    <n v="0.37638888888888888"/>
    <n v="575"/>
    <s v="W 131st St"/>
    <s v="9 Rivington St, New York, NY"/>
  </r>
  <r>
    <n v="7333877048"/>
    <x v="9"/>
    <n v="21"/>
    <n v="1"/>
    <x v="6"/>
    <d v="1899-12-30T09:01:00"/>
    <n v="0.3756944444444445"/>
    <n v="95"/>
    <s v="Old Broadway"/>
    <s v="44 Greenwich Ave, New York, NY"/>
  </r>
  <r>
    <n v="7333877036"/>
    <x v="9"/>
    <n v="21"/>
    <n v="1"/>
    <x v="6"/>
    <d v="1899-12-30T08:59:00"/>
    <n v="0.3743055555555555"/>
    <n v="95"/>
    <s v="Old Broadway"/>
    <s v="110 Suffolk St, New York, NY"/>
  </r>
  <r>
    <n v="7333877024"/>
    <x v="9"/>
    <n v="21"/>
    <n v="1"/>
    <x v="6"/>
    <d v="1899-12-30T08:58:00"/>
    <n v="0.37361111111111112"/>
    <n v="95"/>
    <s v="Old Broadway"/>
    <s v="405 Broome St, New York, NY"/>
  </r>
  <r>
    <n v="7333876998"/>
    <x v="9"/>
    <n v="51"/>
    <n v="3"/>
    <x v="6"/>
    <d v="1899-12-30T08:45:00"/>
    <n v="0.36458333333333331"/>
    <n v="641"/>
    <s v="W 131st St"/>
    <s v="432 6th Ave, New York, NY"/>
  </r>
  <r>
    <n v="7333876986"/>
    <x v="9"/>
    <n v="51"/>
    <n v="3"/>
    <x v="6"/>
    <d v="1899-12-30T08:44:00"/>
    <n v="0.36388888888888887"/>
    <n v="641"/>
    <s v="W 131st St"/>
    <s v="495 6th Ave, New York, NY"/>
  </r>
  <r>
    <n v="7333876974"/>
    <x v="9"/>
    <n v="21"/>
    <n v="1"/>
    <x v="6"/>
    <d v="1899-12-30T08:42:00"/>
    <n v="0.36249999999999999"/>
    <n v="609"/>
    <s v="W 125th St"/>
    <s v="50 W 4th St, New York, NY"/>
  </r>
  <r>
    <n v="7333876950"/>
    <x v="9"/>
    <n v="21"/>
    <n v="1"/>
    <x v="6"/>
    <d v="1899-12-30T08:37:00"/>
    <n v="0.35902777777777778"/>
    <n v="3270"/>
    <s v="Broadway"/>
    <s v="59 Orchard St, New York, NY"/>
  </r>
  <r>
    <n v="7333876949"/>
    <x v="9"/>
    <n v="21"/>
    <n v="1"/>
    <x v="6"/>
    <d v="1899-12-30T08:36:00"/>
    <n v="0.35833333333333334"/>
    <n v="3270"/>
    <s v="Broadway"/>
    <s v="196 Bowery, New York, NY"/>
  </r>
  <r>
    <n v="7333876937"/>
    <x v="9"/>
    <n v="14"/>
    <n v="2"/>
    <x v="6"/>
    <d v="1899-12-30T08:32:00"/>
    <n v="0.35555555555555557"/>
    <n v="624"/>
    <s v="W 132nd St"/>
    <s v="306 Mott St, New York, NY"/>
  </r>
  <r>
    <n v="7333876925"/>
    <x v="9"/>
    <n v="14"/>
    <n v="2"/>
    <x v="6"/>
    <d v="1899-12-30T08:31:00"/>
    <n v="0.35486111111111113"/>
    <n v="624"/>
    <s v="W 132nd St"/>
    <s v="61 W Houston St, New York, NY"/>
  </r>
  <r>
    <n v="7333876913"/>
    <x v="9"/>
    <n v="14"/>
    <n v="2"/>
    <x v="6"/>
    <d v="1899-12-30T08:29:00"/>
    <n v="0.35347222222222219"/>
    <n v="638"/>
    <s v="W 132nd St"/>
    <s v="7 E 14th St, New York, NY"/>
  </r>
  <r>
    <n v="7333876901"/>
    <x v="9"/>
    <n v="14"/>
    <n v="2"/>
    <x v="6"/>
    <d v="1899-12-30T08:27:00"/>
    <n v="0.3520833333333333"/>
    <n v="640"/>
    <s v="W 132nd St"/>
    <s v="40 Crosby St, New York, NY"/>
  </r>
  <r>
    <n v="7333876895"/>
    <x v="9"/>
    <n v="14"/>
    <n v="2"/>
    <x v="6"/>
    <d v="1899-12-30T08:26:00"/>
    <n v="0.35138888888888892"/>
    <n v="632"/>
    <s v="W 132nd St"/>
    <s v="87 E Houston St, New York, NY"/>
  </r>
  <r>
    <n v="7333876883"/>
    <x v="9"/>
    <n v="14"/>
    <n v="2"/>
    <x v="6"/>
    <d v="1899-12-30T08:24:00"/>
    <n v="0.35000000000000003"/>
    <n v="630"/>
    <s v="W 132nd St"/>
    <s v="65 W 14th St, New York, NY"/>
  </r>
  <r>
    <n v="7333876860"/>
    <x v="9"/>
    <n v="21"/>
    <n v="1"/>
    <x v="6"/>
    <d v="1899-12-30T08:08:00"/>
    <n v="0.33888888888888885"/>
    <n v="528"/>
    <s v="W 145th St"/>
    <s v="262 Elizabeth St, New York, NY"/>
  </r>
  <r>
    <n v="7333876858"/>
    <x v="9"/>
    <n v="38"/>
    <n v="5"/>
    <x v="6"/>
    <d v="1899-12-30T08:06:00"/>
    <n v="0.33749999999999997"/>
    <n v="3522"/>
    <s v="Broadway"/>
    <s v="676 Broadway, New York, NY"/>
  </r>
  <r>
    <n v="7333876779"/>
    <x v="9"/>
    <n v="21"/>
    <n v="1"/>
    <x v="6"/>
    <d v="1899-12-30T05:38:00"/>
    <n v="0.23472222222222219"/>
    <n v="1948"/>
    <s v="Park Ave"/>
    <s v="403 Lafayette St, New York, NY"/>
  </r>
  <r>
    <n v="7297487375"/>
    <x v="9"/>
    <n v="21"/>
    <n v="1"/>
    <x v="4"/>
    <d v="1899-12-30T11:55:00"/>
    <n v="0.49652777777777773"/>
    <n v="217"/>
    <s v="E 106th St"/>
    <s v="54 Rivington St, New York, NY"/>
  </r>
  <r>
    <n v="7297487351"/>
    <x v="9"/>
    <n v="21"/>
    <n v="1"/>
    <x v="4"/>
    <d v="1899-12-30T11:36:00"/>
    <n v="0.48333333333333334"/>
    <n v="50"/>
    <s v="E 102nd St"/>
    <s v="181 Chrystie St, New York, NY"/>
  </r>
  <r>
    <n v="7297487338"/>
    <x v="9"/>
    <n v="11"/>
    <n v="2"/>
    <x v="4"/>
    <d v="1899-12-30T09:48:00"/>
    <n v="0.40833333333333338"/>
    <n v="101"/>
    <s v="E 69th St"/>
    <s v="280 Mott St, New York, NY"/>
  </r>
  <r>
    <n v="7297487326"/>
    <x v="9"/>
    <n v="84"/>
    <n v="5"/>
    <x v="4"/>
    <d v="1899-12-30T09:40:00"/>
    <n v="0.40277777777777773"/>
    <n v="1491"/>
    <s v="2nd Ave"/>
    <s v="247 Elizabeth St, New York, NY"/>
  </r>
  <r>
    <n v="7297487314"/>
    <x v="9"/>
    <n v="14"/>
    <n v="2"/>
    <x v="4"/>
    <d v="1899-12-30T09:39:00"/>
    <n v="0.40208333333333335"/>
    <n v="1491"/>
    <s v="2nd Ave"/>
    <s v="169 E Broadway., New York, NY"/>
  </r>
  <r>
    <n v="7297487302"/>
    <x v="9"/>
    <n v="14"/>
    <n v="2"/>
    <x v="4"/>
    <d v="1899-12-30T09:35:00"/>
    <n v="0.39930555555555558"/>
    <n v="1627"/>
    <s v="2nd Ave"/>
    <s v="56 2nd Ave, New York, NY"/>
  </r>
  <r>
    <n v="7297487296"/>
    <x v="9"/>
    <n v="21"/>
    <n v="1"/>
    <x v="4"/>
    <d v="1899-12-30T09:27:00"/>
    <n v="0.39374999999999999"/>
    <n v="407"/>
    <s v="E 87th St"/>
    <s v="473 6th Ave, New York, NY"/>
  </r>
  <r>
    <n v="7297487235"/>
    <x v="9"/>
    <n v="21"/>
    <n v="1"/>
    <x v="4"/>
    <d v="1899-12-30T09:07:00"/>
    <n v="0.37986111111111115"/>
    <n v="301"/>
    <s v="E 80th St"/>
    <s v="24 E 14th St, New York, NY"/>
  </r>
  <r>
    <n v="7297487223"/>
    <x v="9"/>
    <n v="18"/>
    <n v="2"/>
    <x v="4"/>
    <d v="1899-12-30T08:59:00"/>
    <n v="0.3743055555555555"/>
    <n v="1349"/>
    <s v="Lexington Ave"/>
    <s v="185 Mulberry St, New York, NY"/>
  </r>
  <r>
    <n v="7297487211"/>
    <x v="9"/>
    <n v="16"/>
    <n v="2"/>
    <x v="4"/>
    <d v="1899-12-30T08:57:00"/>
    <n v="0.37291666666666662"/>
    <n v="1377"/>
    <s v="Lexington Ave"/>
    <s v="180 Mott St, New York, NY"/>
  </r>
  <r>
    <n v="7297487200"/>
    <x v="9"/>
    <n v="21"/>
    <n v="1"/>
    <x v="4"/>
    <d v="1899-12-30T08:47:00"/>
    <n v="0.3659722222222222"/>
    <n v="1774"/>
    <s v="Lexington Ave"/>
    <s v="97 Stanton St, New York, NY"/>
  </r>
  <r>
    <n v="7297487181"/>
    <x v="9"/>
    <n v="21"/>
    <n v="1"/>
    <x v="4"/>
    <d v="1899-12-30T08:45:00"/>
    <n v="0.36458333333333331"/>
    <n v="1798"/>
    <s v="Lexington Ave"/>
    <s v="174 Forsyth St, New York, NY"/>
  </r>
  <r>
    <n v="7297487168"/>
    <x v="9"/>
    <n v="21"/>
    <n v="1"/>
    <x v="4"/>
    <d v="1899-12-30T08:37:00"/>
    <n v="0.35902777777777778"/>
    <n v="2205"/>
    <s v="1st Ave"/>
    <s v="117 Orchard St, New York, NY"/>
  </r>
  <r>
    <n v="7297487156"/>
    <x v="9"/>
    <n v="18"/>
    <n v="2"/>
    <x v="4"/>
    <d v="1899-12-30T08:26:00"/>
    <n v="0.35138888888888892"/>
    <n v="1615"/>
    <s v="1st Ave"/>
    <s v="187 Chrystie St, New York, NY"/>
  </r>
  <r>
    <n v="7297487132"/>
    <x v="9"/>
    <n v="84"/>
    <n v="5"/>
    <x v="4"/>
    <d v="1899-12-30T08:22:00"/>
    <n v="0.34861111111111115"/>
    <n v="1461"/>
    <s v="1st Ave"/>
    <s v="250 Mott St, New York, NY"/>
  </r>
  <r>
    <n v="7297487120"/>
    <x v="9"/>
    <n v="10"/>
    <n v="2"/>
    <x v="4"/>
    <d v="1899-12-30T08:21:00"/>
    <n v="0.34791666666666665"/>
    <n v="1461"/>
    <s v="1st Ave"/>
    <s v="173-175 E Broadway., New York, NY"/>
  </r>
  <r>
    <n v="7297487107"/>
    <x v="9"/>
    <n v="21"/>
    <n v="1"/>
    <x v="4"/>
    <d v="1899-12-30T08:13:00"/>
    <n v="0.34236111111111112"/>
    <n v="1462"/>
    <s v="2nd Ave"/>
    <s v="39 W 14th St, New York, NY"/>
  </r>
  <r>
    <n v="7297487089"/>
    <x v="9"/>
    <n v="21"/>
    <n v="1"/>
    <x v="4"/>
    <d v="1899-12-30T08:10:00"/>
    <n v="0.34027777777777773"/>
    <n v="1484"/>
    <s v="2nd Ave"/>
    <s v="432 6th Ave, New York, NY"/>
  </r>
  <r>
    <n v="7297487065"/>
    <x v="9"/>
    <n v="21"/>
    <n v="1"/>
    <x v="4"/>
    <d v="1899-12-30T08:07:00"/>
    <n v="0.33819444444444446"/>
    <n v="1540"/>
    <s v="2nd Ave"/>
    <s v="37 Spring St, New York, NY"/>
  </r>
  <r>
    <n v="7297487053"/>
    <x v="9"/>
    <n v="21"/>
    <n v="1"/>
    <x v="4"/>
    <d v="1899-12-30T08:06:00"/>
    <n v="0.33749999999999997"/>
    <n v="1548"/>
    <s v="2nd Ave"/>
    <s v="275 Mott St, New York, NY"/>
  </r>
  <r>
    <n v="7297487041"/>
    <x v="9"/>
    <n v="14"/>
    <n v="2"/>
    <x v="4"/>
    <d v="1899-12-30T07:58:00"/>
    <n v="0.33194444444444443"/>
    <n v="1451"/>
    <s v="2nd Ave"/>
    <s v="280 Mulberry St, New York, NY"/>
  </r>
  <r>
    <n v="7297487030"/>
    <x v="9"/>
    <n v="14"/>
    <n v="2"/>
    <x v="4"/>
    <d v="1899-12-30T07:48:00"/>
    <n v="0.32500000000000001"/>
    <n v="1564"/>
    <s v="2nd Ave"/>
    <s v="504 Broadway, New York, NY"/>
  </r>
  <r>
    <n v="7297487016"/>
    <x v="9"/>
    <n v="14"/>
    <n v="2"/>
    <x v="4"/>
    <d v="1899-12-30T07:25:00"/>
    <n v="0.30902777777777779"/>
    <n v="244"/>
    <s v="E 86th St"/>
    <s v="10 Washington Pl, New York, NY"/>
  </r>
  <r>
    <n v="7297486991"/>
    <x v="9"/>
    <n v="18"/>
    <n v="2"/>
    <x v="4"/>
    <d v="1899-12-30T07:06:00"/>
    <n v="0.29583333333333334"/>
    <n v="1348"/>
    <s v="Lexington Ave"/>
    <s v="230 Elizabeth St, New York, NY"/>
  </r>
  <r>
    <n v="7297486980"/>
    <x v="9"/>
    <n v="53"/>
    <n v="3"/>
    <x v="4"/>
    <d v="1899-12-30T06:45:00"/>
    <n v="0.28125"/>
    <n v="1352"/>
    <s v="1st Ave"/>
    <s v="191 Chrystie St, New York, NY"/>
  </r>
  <r>
    <n v="7297486966"/>
    <x v="9"/>
    <n v="14"/>
    <n v="2"/>
    <x v="4"/>
    <d v="1899-12-30T06:25:00"/>
    <n v="0.2673611111111111"/>
    <n v="303"/>
    <s v="E 94th St"/>
    <s v="510 6th Ave, New York, NY"/>
  </r>
  <r>
    <n v="7297486942"/>
    <x v="9"/>
    <n v="40"/>
    <n v="2"/>
    <x v="4"/>
    <d v="1899-12-30T06:03:00"/>
    <n v="0.25208333333333333"/>
    <n v="337"/>
    <s v="E 90th St"/>
    <s v="64 Bleecker St, New York, NY"/>
  </r>
  <r>
    <n v="7297486930"/>
    <x v="9"/>
    <n v="10"/>
    <n v="2"/>
    <x v="4"/>
    <d v="1899-12-30T05:59:00"/>
    <n v="0.24930555555555556"/>
    <n v="1711"/>
    <s v="1st Ave"/>
    <s v="14 Washington Pl, New York, NY"/>
  </r>
  <r>
    <n v="7282701970"/>
    <x v="9"/>
    <n v="21"/>
    <n v="1"/>
    <x v="1"/>
    <d v="1899-12-30T11:40:00"/>
    <n v="0.4861111111111111"/>
    <n v="300"/>
    <s v="W 142nd St"/>
    <s v="58 Rivington St, New York, NY"/>
  </r>
  <r>
    <n v="7282701969"/>
    <x v="9"/>
    <n v="21"/>
    <n v="1"/>
    <x v="1"/>
    <d v="1899-12-30T11:38:00"/>
    <n v="0.48472222222222222"/>
    <n v="300"/>
    <s v="W 142nd St"/>
    <s v="65 Bleecker St, New York, NY"/>
  </r>
  <r>
    <n v="7282701957"/>
    <x v="9"/>
    <n v="19"/>
    <n v="2"/>
    <x v="1"/>
    <d v="1899-12-30T11:34:00"/>
    <n v="0.48194444444444445"/>
    <n v="1627"/>
    <s v="Amsterdam Ave"/>
    <s v="42 University Pl, New York, NY"/>
  </r>
  <r>
    <n v="7282701945"/>
    <x v="9"/>
    <n v="21"/>
    <n v="1"/>
    <x v="1"/>
    <d v="1899-12-30T11:14:00"/>
    <n v="0.4680555555555555"/>
    <n v="505"/>
    <s v="W 143rd St"/>
    <s v="23 2nd Ave, New York, NY"/>
  </r>
  <r>
    <n v="7282701921"/>
    <x v="9"/>
    <n v="21"/>
    <n v="1"/>
    <x v="1"/>
    <d v="1899-12-30T11:06:00"/>
    <n v="0.46249999999999997"/>
    <n v="511"/>
    <s v="W 143rd St"/>
    <s v="312 Bowery, New York, NY"/>
  </r>
  <r>
    <n v="7282701908"/>
    <x v="9"/>
    <n v="21"/>
    <n v="1"/>
    <x v="1"/>
    <d v="1899-12-30T09:59:00"/>
    <n v="0.41597222222222219"/>
    <n v="235"/>
    <s v="W 146th St"/>
    <s v="121 Norfolk St, New York, NY"/>
  </r>
  <r>
    <n v="7282701880"/>
    <x v="9"/>
    <n v="21"/>
    <n v="1"/>
    <x v="1"/>
    <d v="1899-12-30T09:43:00"/>
    <n v="0.40486111111111112"/>
    <n v="2472"/>
    <s v="Frederick Douglass B"/>
    <s v="164 Ludlow St, New York, NY"/>
  </r>
  <r>
    <n v="7282701866"/>
    <x v="9"/>
    <n v="21"/>
    <n v="1"/>
    <x v="1"/>
    <d v="1899-12-30T09:11:00"/>
    <n v="0.38263888888888892"/>
    <n v="405"/>
    <s v="W 148th St"/>
    <s v="19 W 4th St, New York, NY"/>
  </r>
  <r>
    <n v="7282701854"/>
    <x v="9"/>
    <n v="21"/>
    <n v="1"/>
    <x v="1"/>
    <d v="1899-12-30T08:50:00"/>
    <n v="0.36805555555555558"/>
    <n v="2566"/>
    <s v="Adam Clayton Powell"/>
    <s v="284 Mott St, New York, NY"/>
  </r>
  <r>
    <n v="7282701842"/>
    <x v="9"/>
    <n v="21"/>
    <n v="1"/>
    <x v="1"/>
    <d v="1899-12-30T08:41:00"/>
    <n v="0.36180555555555555"/>
    <n v="303"/>
    <s v="W 154th St"/>
    <s v="278 Mulberry St, New York, NY"/>
  </r>
  <r>
    <n v="7282701829"/>
    <x v="9"/>
    <n v="21"/>
    <n v="1"/>
    <x v="1"/>
    <d v="1899-12-30T07:38:00"/>
    <n v="0.31805555555555554"/>
    <n v="3536"/>
    <s v="Broadway"/>
    <s v="68 Bleecker St, New York, NY"/>
  </r>
  <r>
    <n v="7282701805"/>
    <x v="9"/>
    <n v="14"/>
    <n v="2"/>
    <x v="1"/>
    <d v="1899-12-30T07:17:00"/>
    <n v="0.3034722222222222"/>
    <n v="219"/>
    <s v="W 144th St"/>
    <s v="453 6th Ave, New York, NY"/>
  </r>
  <r>
    <n v="7282701787"/>
    <x v="9"/>
    <n v="40"/>
    <n v="2"/>
    <x v="1"/>
    <d v="1899-12-30T06:15:00"/>
    <n v="0.26041666666666669"/>
    <n v="295"/>
    <s v="W 150th St"/>
    <s v="110 W 3rd St, New York, NY"/>
  </r>
  <r>
    <n v="7097832320"/>
    <x v="9"/>
    <n v="19"/>
    <n v="2"/>
    <x v="7"/>
    <d v="1899-12-30T16:13:00"/>
    <n v="0.67569444444444438"/>
    <n v="1862"/>
    <s v="Lexington Ave"/>
    <s v="284 Mott St, New York, NY"/>
  </r>
  <r>
    <n v="7097832319"/>
    <x v="9"/>
    <n v="40"/>
    <n v="2"/>
    <x v="7"/>
    <d v="1899-12-30T15:48:00"/>
    <n v="0.65833333333333333"/>
    <n v="135"/>
    <s v="W 116th St"/>
    <s v="65 Bleecker St, New York, NY"/>
  </r>
  <r>
    <n v="7097832290"/>
    <x v="9"/>
    <n v="46"/>
    <n v="3"/>
    <x v="7"/>
    <d v="1899-12-30T15:38:00"/>
    <n v="0.65138888888888891"/>
    <n v="17"/>
    <s v="E 116th St"/>
    <s v="47 W 13th St, New York, NY"/>
  </r>
  <r>
    <n v="7097832277"/>
    <x v="9"/>
    <n v="37"/>
    <n v="4"/>
    <x v="7"/>
    <d v="1899-12-30T15:12:00"/>
    <n v="0.6333333333333333"/>
    <n v="1862"/>
    <s v="E 116th St"/>
    <s v="519 6th Ave, New York, NY"/>
  </r>
  <r>
    <n v="7097832253"/>
    <x v="9"/>
    <n v="19"/>
    <n v="2"/>
    <x v="7"/>
    <d v="1899-12-30T14:48:00"/>
    <n v="0.6166666666666667"/>
    <n v="202"/>
    <s v="E 116th St"/>
    <s v="157 W 13th St, New York, NY"/>
  </r>
  <r>
    <n v="7097832230"/>
    <x v="9"/>
    <n v="10"/>
    <n v="2"/>
    <x v="7"/>
    <d v="1899-12-30T14:14:00"/>
    <n v="0.59305555555555556"/>
    <n v="2028"/>
    <s v="2nd Ave"/>
    <s v="32 Spring St, New York, NY"/>
  </r>
  <r>
    <n v="7097832228"/>
    <x v="9"/>
    <n v="19"/>
    <n v="2"/>
    <x v="7"/>
    <d v="1899-12-30T14:12:00"/>
    <n v="0.59166666666666667"/>
    <n v="2059"/>
    <s v="2nd Ave"/>
    <s v="71 Ludlow St, New York, NY"/>
  </r>
  <r>
    <n v="7097832204"/>
    <x v="9"/>
    <n v="70"/>
    <n v="5"/>
    <x v="7"/>
    <d v="1899-12-30T13:52:00"/>
    <n v="0.57777777777777783"/>
    <n v="153"/>
    <s v="E 125th St"/>
    <s v="88 Crosby St, New York, NY"/>
  </r>
  <r>
    <n v="7097832174"/>
    <x v="9"/>
    <n v="46"/>
    <n v="3"/>
    <x v="7"/>
    <d v="1899-12-30T13:40:00"/>
    <n v="0.56944444444444442"/>
    <n v="2262"/>
    <s v="3rd Ave"/>
    <s v="6 Washington Pl, New York, NY"/>
  </r>
  <r>
    <n v="7097832150"/>
    <x v="9"/>
    <n v="19"/>
    <n v="2"/>
    <x v="7"/>
    <d v="1899-12-30T13:27:00"/>
    <n v="0.56041666666666667"/>
    <n v="405"/>
    <s v="E 116th St"/>
    <s v="268 Mulberry St, New York, NY"/>
  </r>
  <r>
    <n v="7097832125"/>
    <x v="9"/>
    <n v="19"/>
    <n v="2"/>
    <x v="7"/>
    <d v="1899-12-30T13:18:00"/>
    <n v="0.5541666666666667"/>
    <n v="248"/>
    <s v="E 116th St"/>
    <s v="13 E 8th St, New York, NY"/>
  </r>
  <r>
    <n v="7097832071"/>
    <x v="9"/>
    <n v="21"/>
    <n v="1"/>
    <x v="7"/>
    <d v="1899-12-30T11:37:00"/>
    <n v="0.48402777777777778"/>
    <s v="139-43"/>
    <s v="W 138th St"/>
    <s v="14 Washington Pl, New York, NY"/>
  </r>
  <r>
    <n v="7097832060"/>
    <x v="9"/>
    <n v="21"/>
    <n v="1"/>
    <x v="7"/>
    <d v="1899-12-30T11:36:00"/>
    <n v="0.48333333333333334"/>
    <s v="139-43"/>
    <s v="W 138th St"/>
    <s v="192 Elizabeth St, New York, NY"/>
  </r>
  <r>
    <n v="7097832034"/>
    <x v="9"/>
    <n v="21"/>
    <n v="1"/>
    <x v="7"/>
    <d v="1899-12-30T11:16:00"/>
    <n v="0.4694444444444445"/>
    <n v="15"/>
    <s v="Claremont Ave"/>
    <s v="89 Crosby St, New York, NY"/>
  </r>
  <r>
    <n v="7097832009"/>
    <x v="9"/>
    <n v="21"/>
    <n v="1"/>
    <x v="7"/>
    <d v="1899-12-30T11:11:00"/>
    <n v="0.46597222222222223"/>
    <n v="81"/>
    <s v="Claremont Ave"/>
    <s v="32 Waverly Pl, New York, NY"/>
  </r>
  <r>
    <n v="7097831996"/>
    <x v="9"/>
    <n v="21"/>
    <n v="1"/>
    <x v="7"/>
    <d v="1899-12-30T11:09:00"/>
    <n v="0.46458333333333335"/>
    <n v="626"/>
    <s v="W 122nd St"/>
    <s v="11 Essex St, New York, NY"/>
  </r>
  <r>
    <n v="7097831960"/>
    <x v="9"/>
    <n v="19"/>
    <n v="2"/>
    <x v="7"/>
    <d v="1899-12-30T10:41:00"/>
    <n v="0.44513888888888892"/>
    <n v="622"/>
    <s v="St Nicholas Ave"/>
    <s v="101 Norfolk St, New York, NY"/>
  </r>
  <r>
    <n v="7097831947"/>
    <x v="9"/>
    <n v="21"/>
    <n v="1"/>
    <x v="7"/>
    <d v="1899-12-30T09:49:00"/>
    <n v="0.40902777777777777"/>
    <n v="393"/>
    <s v="Lenox Ave"/>
    <s v="207 Bowery, New York, NY"/>
  </r>
  <r>
    <n v="7097831935"/>
    <x v="9"/>
    <n v="21"/>
    <n v="1"/>
    <x v="7"/>
    <d v="1899-12-30T09:46:00"/>
    <n v="0.4069444444444445"/>
    <n v="155"/>
    <s v="W 129th St"/>
    <s v="268 Mulberry St, New York, NY"/>
  </r>
  <r>
    <n v="7097831923"/>
    <x v="9"/>
    <n v="21"/>
    <n v="1"/>
    <x v="7"/>
    <d v="1899-12-30T09:43:00"/>
    <n v="0.40486111111111112"/>
    <n v="141"/>
    <s v="W 129th St"/>
    <s v="68 W 3rd St, New York, NY"/>
  </r>
  <r>
    <n v="7097831900"/>
    <x v="9"/>
    <n v="21"/>
    <n v="1"/>
    <x v="7"/>
    <d v="1899-12-30T09:39:00"/>
    <n v="0.40208333333333335"/>
    <s v="41-39"/>
    <s v="W 129th St"/>
    <s v="77-79 Ludlow St, New York, NY"/>
  </r>
  <r>
    <n v="7097831893"/>
    <x v="9"/>
    <n v="21"/>
    <n v="1"/>
    <x v="7"/>
    <d v="1899-12-30T09:37:00"/>
    <n v="0.40069444444444446"/>
    <n v="3"/>
    <s v="W 129th St"/>
    <s v="270 Lafayette St, New York, NY"/>
  </r>
  <r>
    <n v="7097831856"/>
    <x v="9"/>
    <n v="46"/>
    <n v="3"/>
    <x v="7"/>
    <d v="1899-12-30T08:23:00"/>
    <n v="0.34930555555555554"/>
    <n v="534"/>
    <s v="W 153rd St"/>
    <s v="295 Mercer St, New York, NY"/>
  </r>
  <r>
    <n v="7097831820"/>
    <x v="9"/>
    <n v="21"/>
    <n v="1"/>
    <x v="7"/>
    <d v="1899-12-30T08:12:00"/>
    <n v="0.34166666666666662"/>
    <n v="518"/>
    <s v="W 150th St"/>
    <s v="166 Crosby St, New York, NY"/>
  </r>
  <r>
    <n v="7097831777"/>
    <x v="9"/>
    <n v="20"/>
    <n v="2"/>
    <x v="7"/>
    <d v="1899-12-30T07:16:00"/>
    <n v="0.30277777777777776"/>
    <n v="51"/>
    <s v="W 109th St"/>
    <s v="126 Rivington St, New York, NY"/>
  </r>
  <r>
    <n v="7097831741"/>
    <x v="9"/>
    <n v="14"/>
    <n v="2"/>
    <x v="7"/>
    <d v="1899-12-30T06:19:00"/>
    <n v="0.26319444444444445"/>
    <n v="2568"/>
    <s v="Broadway"/>
    <s v="510 Laguardia Pl, New York, NY"/>
  </r>
  <r>
    <n v="7984368430"/>
    <x v="9"/>
    <n v="40"/>
    <n v="2"/>
    <x v="2"/>
    <d v="1899-12-30T15:57:00"/>
    <n v="0.6645833333333333"/>
    <n v="40"/>
    <s v="W 116th St"/>
    <s v="87 E Houston St, New York, NY"/>
  </r>
  <r>
    <n v="7984368417"/>
    <x v="9"/>
    <n v="71"/>
    <n v="5"/>
    <x v="2"/>
    <d v="1899-12-30T15:10:00"/>
    <n v="0.63194444444444442"/>
    <n v="163"/>
    <s v="E 116th St"/>
    <s v="77 Ludlow St, New York, NY"/>
  </r>
  <r>
    <n v="7984368405"/>
    <x v="9"/>
    <n v="19"/>
    <n v="2"/>
    <x v="2"/>
    <d v="1899-12-30T15:09:00"/>
    <n v="0.63124999999999998"/>
    <n v="163"/>
    <s v="E 116th St"/>
    <s v="250 Grand St, New York, NY"/>
  </r>
  <r>
    <n v="7984368375"/>
    <x v="9"/>
    <n v="16"/>
    <n v="2"/>
    <x v="2"/>
    <d v="1899-12-30T14:31:00"/>
    <n v="0.60486111111111118"/>
    <n v="2337"/>
    <s v="1st Ave"/>
    <s v="48 W 14th St, New York, NY"/>
  </r>
  <r>
    <n v="7984368363"/>
    <x v="9"/>
    <n v="18"/>
    <n v="2"/>
    <x v="2"/>
    <d v="1899-12-30T14:13:00"/>
    <n v="0.59236111111111112"/>
    <n v="2026"/>
    <s v="2nd Ave"/>
    <s v="169 Allen St, New York, NY"/>
  </r>
  <r>
    <n v="7984368340"/>
    <x v="9"/>
    <n v="16"/>
    <n v="2"/>
    <x v="2"/>
    <d v="1899-12-30T14:07:00"/>
    <n v="0.58819444444444446"/>
    <n v="2250"/>
    <s v="2nd Ave"/>
    <s v="269 Bowery, New York, NY"/>
  </r>
  <r>
    <n v="7984368302"/>
    <x v="9"/>
    <n v="70"/>
    <n v="5"/>
    <x v="2"/>
    <d v="1899-12-30T13:30:00"/>
    <n v="0.5625"/>
    <n v="360"/>
    <s v="E 116th St"/>
    <s v="175 Mott St, New York, NY"/>
  </r>
  <r>
    <n v="7984368296"/>
    <x v="9"/>
    <n v="40"/>
    <n v="2"/>
    <x v="2"/>
    <d v="1899-12-30T13:28:00"/>
    <n v="0.56111111111111112"/>
    <n v="360"/>
    <s v="E 116th St"/>
    <s v="54 Bleecker St, New York, NY"/>
  </r>
  <r>
    <n v="7984368284"/>
    <x v="9"/>
    <n v="46"/>
    <n v="3"/>
    <x v="2"/>
    <d v="1899-12-30T13:24:00"/>
    <n v="0.55833333333333335"/>
    <n v="308"/>
    <s v="E 116th St"/>
    <s v="76 Orchard St, New York, NY"/>
  </r>
  <r>
    <n v="7984368272"/>
    <x v="9"/>
    <n v="46"/>
    <n v="3"/>
    <x v="2"/>
    <d v="1899-12-30T13:20:00"/>
    <n v="0.55555555555555558"/>
    <n v="215"/>
    <s v="E 116th St"/>
    <s v="506 Laguardia Pl, New York, NY"/>
  </r>
  <r>
    <n v="7984368200"/>
    <x v="9"/>
    <n v="21"/>
    <n v="1"/>
    <x v="2"/>
    <d v="1899-12-30T11:43:00"/>
    <n v="0.48819444444444443"/>
    <n v="179"/>
    <s v="E 117th St"/>
    <s v="1 Washington Pl, New York, NY"/>
  </r>
  <r>
    <n v="7984368193"/>
    <x v="9"/>
    <n v="21"/>
    <n v="1"/>
    <x v="2"/>
    <d v="1899-12-30T11:40:00"/>
    <n v="0.4861111111111111"/>
    <n v="231"/>
    <s v="E 117th St"/>
    <s v="517 6th Ave, New York, NY"/>
  </r>
  <r>
    <n v="7984368170"/>
    <x v="9"/>
    <n v="14"/>
    <n v="2"/>
    <x v="2"/>
    <d v="1899-12-30T11:29:00"/>
    <n v="0.47847222222222219"/>
    <n v="2080"/>
    <s v="1st Ave"/>
    <s v="464 6th Ave, New York, NY"/>
  </r>
  <r>
    <n v="7984368168"/>
    <x v="9"/>
    <n v="21"/>
    <n v="1"/>
    <x v="2"/>
    <d v="1899-12-30T11:15:00"/>
    <n v="0.46875"/>
    <n v="121"/>
    <s v="E 90th St"/>
    <s v="90 Prince St, New York, NY"/>
  </r>
  <r>
    <n v="7984368156"/>
    <x v="9"/>
    <n v="21"/>
    <n v="1"/>
    <x v="2"/>
    <d v="1899-12-30T11:14:00"/>
    <n v="0.4680555555555555"/>
    <m/>
    <s v="E 90th St"/>
    <s v="35 W 4th St, New York, NY"/>
  </r>
  <r>
    <n v="7984368030"/>
    <x v="9"/>
    <n v="16"/>
    <n v="2"/>
    <x v="2"/>
    <d v="1899-12-30T08:22:00"/>
    <n v="0.34861111111111115"/>
    <n v="326"/>
    <s v="E 61st St"/>
    <s v="168 Elizabeth St, New York, NY"/>
  </r>
  <r>
    <n v="7984368004"/>
    <x v="9"/>
    <n v="21"/>
    <n v="1"/>
    <x v="2"/>
    <d v="1899-12-30T08:09:00"/>
    <n v="0.33958333333333335"/>
    <n v="1427"/>
    <s v="York Ave"/>
    <s v="295 Mercer St, New York, NY"/>
  </r>
  <r>
    <n v="7984367991"/>
    <x v="9"/>
    <n v="21"/>
    <n v="1"/>
    <x v="2"/>
    <d v="1899-12-30T08:06:00"/>
    <n v="0.33749999999999997"/>
    <n v="1510"/>
    <s v="York Ave"/>
    <s v="208 1st Ave, New York, NY"/>
  </r>
  <r>
    <n v="7984367978"/>
    <x v="9"/>
    <n v="21"/>
    <n v="1"/>
    <x v="2"/>
    <d v="1899-12-30T07:45:00"/>
    <n v="0.32291666666666669"/>
    <n v="1122"/>
    <s v="3rd Ave"/>
    <s v="20 W 13th St, New York, NY"/>
  </r>
  <r>
    <n v="7984367966"/>
    <x v="9"/>
    <n v="14"/>
    <n v="2"/>
    <x v="2"/>
    <d v="1899-12-30T07:30:00"/>
    <n v="0.3125"/>
    <n v="980"/>
    <s v="Madison Ave"/>
    <s v="50 W 4th St, New York, NY"/>
  </r>
  <r>
    <n v="7984367929"/>
    <x v="9"/>
    <n v="20"/>
    <n v="2"/>
    <x v="2"/>
    <d v="1899-12-30T06:49:00"/>
    <n v="0.28402777777777777"/>
    <n v="1500"/>
    <s v="3rd Ave"/>
    <s v="179 Mott St, New York, NY"/>
  </r>
  <r>
    <n v="7984367917"/>
    <x v="9"/>
    <n v="21"/>
    <n v="1"/>
    <x v="2"/>
    <d v="1899-12-30T06:37:00"/>
    <n v="0.27569444444444446"/>
    <n v="203"/>
    <s v="E 86th St"/>
    <s v="16 Spring St, New York, NY"/>
  </r>
  <r>
    <n v="7984367905"/>
    <x v="9"/>
    <n v="13"/>
    <n v="2"/>
    <x v="2"/>
    <d v="1899-12-30T05:53:00"/>
    <n v="0.24513888888888888"/>
    <n v="128"/>
    <s v="E 86th St"/>
    <s v="60 W 13th St, New York, NY"/>
  </r>
  <r>
    <n v="7986184346"/>
    <x v="9"/>
    <n v="14"/>
    <n v="2"/>
    <x v="3"/>
    <d v="1899-12-30T11:50:00"/>
    <n v="0.49305555555555558"/>
    <n v="1385"/>
    <s v="5th Ave"/>
    <s v="35 W 4th St, New York, NY"/>
  </r>
  <r>
    <n v="7986184334"/>
    <x v="9"/>
    <n v="21"/>
    <n v="1"/>
    <x v="3"/>
    <d v="1899-12-30T11:47:00"/>
    <n v="0.4909722222222222"/>
    <n v="57"/>
    <s v="E 117th St"/>
    <s v="468 6th Ave, New York, NY"/>
  </r>
  <r>
    <n v="7986184279"/>
    <x v="9"/>
    <n v="14"/>
    <n v="2"/>
    <x v="3"/>
    <d v="1899-12-30T11:26:00"/>
    <n v="0.47638888888888892"/>
    <n v="1450"/>
    <s v="Madison Ave"/>
    <s v="1 Rivington St, New York, NY"/>
  </r>
  <r>
    <n v="7986184255"/>
    <x v="9"/>
    <n v="21"/>
    <n v="1"/>
    <x v="3"/>
    <d v="1899-12-30T11:06:00"/>
    <n v="0.46249999999999997"/>
    <n v="401"/>
    <s v="E 88th St"/>
    <s v="164 Mott St, New York, NY"/>
  </r>
  <r>
    <n v="7986184188"/>
    <x v="9"/>
    <n v="21"/>
    <n v="1"/>
    <x v="3"/>
    <d v="1899-12-30T09:42:00"/>
    <n v="0.40416666666666662"/>
    <n v="420"/>
    <s v="E 111th St"/>
    <s v="95 Chrystie St, New York, NY"/>
  </r>
  <r>
    <n v="7986184164"/>
    <x v="9"/>
    <n v="14"/>
    <n v="2"/>
    <x v="3"/>
    <d v="1899-12-30T09:37:00"/>
    <n v="0.40069444444444446"/>
    <n v="2080"/>
    <s v="1st Ave"/>
    <s v="64 W 3rd St, New York, NY"/>
  </r>
  <r>
    <n v="7986184127"/>
    <x v="9"/>
    <n v="21"/>
    <n v="1"/>
    <x v="3"/>
    <d v="1899-12-30T09:12:00"/>
    <n v="0.3833333333333333"/>
    <n v="435"/>
    <s v="E 84th St"/>
    <s v="15 Rivington St, New York, NY"/>
  </r>
  <r>
    <n v="7986184097"/>
    <x v="9"/>
    <n v="21"/>
    <n v="1"/>
    <x v="3"/>
    <d v="1899-12-30T09:06:00"/>
    <n v="0.37916666666666665"/>
    <n v="325"/>
    <s v="E 84th St"/>
    <s v="402 E 11th St, New York, NY"/>
  </r>
  <r>
    <n v="7986184073"/>
    <x v="9"/>
    <n v="21"/>
    <n v="1"/>
    <x v="3"/>
    <d v="1899-12-30T08:42:00"/>
    <n v="0.36249999999999999"/>
    <n v="1330"/>
    <s v="Park Ave"/>
    <s v="94 Orchard St, New York, NY"/>
  </r>
  <r>
    <n v="7998729843"/>
    <x v="9"/>
    <n v="21"/>
    <n v="1"/>
    <x v="0"/>
    <d v="1899-12-30T11:06:00"/>
    <n v="0.46249999999999997"/>
    <n v="16"/>
    <s v="E 71st St"/>
    <s v="478 6th Ave, New York, NY"/>
  </r>
  <r>
    <n v="7998729820"/>
    <x v="9"/>
    <n v="46"/>
    <n v="3"/>
    <x v="0"/>
    <d v="1899-12-30T10:02:00"/>
    <n v="0.41805555555555557"/>
    <n v="303"/>
    <s v="W 154th St"/>
    <s v="284 Mulberry St, New York, NY"/>
  </r>
  <r>
    <n v="7998729776"/>
    <x v="9"/>
    <n v="21"/>
    <n v="1"/>
    <x v="0"/>
    <d v="1899-12-30T09:06:00"/>
    <n v="0.37916666666666665"/>
    <n v="409"/>
    <s v="Edgecombe Ave"/>
    <s v="270 Lafayette St, New York, NY"/>
  </r>
  <r>
    <n v="7998729764"/>
    <x v="9"/>
    <n v="21"/>
    <n v="1"/>
    <x v="0"/>
    <d v="1899-12-30T08:39:00"/>
    <n v="0.36041666666666666"/>
    <n v="244"/>
    <s v="Bradhurst Ave"/>
    <s v="170 Eldridge St, New York, NY"/>
  </r>
  <r>
    <n v="7998729739"/>
    <x v="9"/>
    <n v="21"/>
    <n v="1"/>
    <x v="0"/>
    <d v="1899-12-30T08:25:00"/>
    <n v="0.35069444444444442"/>
    <n v="640"/>
    <s v="W 153rd St"/>
    <s v="405 6th Ave, New York, NY"/>
  </r>
  <r>
    <n v="7998729727"/>
    <x v="9"/>
    <n v="21"/>
    <n v="1"/>
    <x v="0"/>
    <d v="1899-12-30T08:23:00"/>
    <n v="0.34930555555555554"/>
    <n v="620"/>
    <s v="W 153rd St"/>
    <s v="180 Mott St, New York, NY"/>
  </r>
  <r>
    <n v="7998729685"/>
    <x v="9"/>
    <n v="21"/>
    <n v="1"/>
    <x v="0"/>
    <d v="1899-12-30T08:08:00"/>
    <n v="0.33888888888888885"/>
    <n v="610"/>
    <s v="W 152nd St"/>
    <s v="11 Rivington St, New York, NY"/>
  </r>
  <r>
    <n v="7998729661"/>
    <x v="9"/>
    <n v="21"/>
    <n v="1"/>
    <x v="0"/>
    <d v="1899-12-30T07:40:00"/>
    <n v="0.31944444444444448"/>
    <n v="2488"/>
    <s v="Broadway"/>
    <s v="312 Bowery, New York, NY"/>
  </r>
  <r>
    <n v="7998729624"/>
    <x v="9"/>
    <n v="16"/>
    <n v="2"/>
    <x v="0"/>
    <d v="1899-12-30T07:08:00"/>
    <n v="0.29722222222222222"/>
    <n v="225"/>
    <s v="E 63rd St"/>
    <s v="57 Prince St, New York, NY"/>
  </r>
  <r>
    <n v="7972399955"/>
    <x v="9"/>
    <n v="16"/>
    <n v="2"/>
    <x v="3"/>
    <d v="1899-12-30T07:18:00"/>
    <n v="0.30416666666666664"/>
    <n v="341"/>
    <s v="E 115th St"/>
    <s v="170 Eldridge St, New York, NY"/>
  </r>
  <r>
    <n v="7972399920"/>
    <x v="9"/>
    <n v="40"/>
    <n v="2"/>
    <x v="3"/>
    <d v="1899-12-30T06:32:00"/>
    <n v="0.2722222222222222"/>
    <n v="321"/>
    <s v="E 115th St"/>
    <s v="55 Orchard St, New York, NY"/>
  </r>
  <r>
    <n v="7349486900"/>
    <x v="9"/>
    <n v="14"/>
    <n v="2"/>
    <x v="5"/>
    <d v="1899-12-30T07:30:00"/>
    <n v="0.3125"/>
    <n v="261"/>
    <s v="W 47th St"/>
    <s v="55 Fulton St, New York, NY"/>
  </r>
  <r>
    <n v="7349486881"/>
    <x v="9"/>
    <n v="14"/>
    <n v="2"/>
    <x v="5"/>
    <d v="1899-12-30T07:27:00"/>
    <n v="0.31041666666666667"/>
    <n v="224"/>
    <s v="W 47th St"/>
    <s v="317 Grand St, New York, NY"/>
  </r>
  <r>
    <n v="7349486870"/>
    <x v="9"/>
    <n v="14"/>
    <n v="2"/>
    <x v="5"/>
    <d v="1899-12-30T07:26:00"/>
    <n v="0.30972222222222223"/>
    <n v="224"/>
    <s v="W 47th St"/>
    <s v="205 Mott St, New York, NY"/>
  </r>
  <r>
    <n v="7349486868"/>
    <x v="9"/>
    <n v="14"/>
    <n v="2"/>
    <x v="5"/>
    <d v="1899-12-30T07:10:00"/>
    <n v="0.2986111111111111"/>
    <n v="12"/>
    <s v="E 49th St"/>
    <s v="4A Prince St, New York, NY"/>
  </r>
  <r>
    <n v="7349486856"/>
    <x v="9"/>
    <n v="64"/>
    <n v="2"/>
    <x v="5"/>
    <d v="1899-12-30T07:04:00"/>
    <n v="0.29444444444444445"/>
    <n v="330"/>
    <s v="E 48th St"/>
    <s v="217 Bowery, New York, NY"/>
  </r>
  <r>
    <n v="7349487332"/>
    <x v="9"/>
    <n v="14"/>
    <n v="2"/>
    <x v="5"/>
    <d v="1899-12-30T14:09:00"/>
    <n v="0.58958333333333335"/>
    <n v="975"/>
    <s v="2nd Ave"/>
    <s v="52 Prince St, New York, NY"/>
  </r>
  <r>
    <n v="7349487198"/>
    <x v="9"/>
    <n v="69"/>
    <n v="5"/>
    <x v="5"/>
    <d v="1899-12-30T13:19:00"/>
    <n v="0.55486111111111114"/>
    <n v="55"/>
    <s v="E 59th St"/>
    <s v="180 Mott St, New York, NY"/>
  </r>
  <r>
    <n v="7349487186"/>
    <x v="9"/>
    <n v="47"/>
    <n v="3"/>
    <x v="5"/>
    <d v="1899-12-30T13:17:00"/>
    <n v="0.55347222222222225"/>
    <n v="55"/>
    <s v="E 59th St"/>
    <s v="159 Eldridge St, New York, NY"/>
  </r>
  <r>
    <n v="7349487174"/>
    <x v="9"/>
    <n v="31"/>
    <n v="2"/>
    <x v="5"/>
    <d v="1899-12-30T13:13:00"/>
    <n v="0.55069444444444449"/>
    <n v="14"/>
    <s v="E 60th St"/>
    <s v="23 Essex St, New York, NY"/>
  </r>
  <r>
    <n v="7349487150"/>
    <x v="9"/>
    <n v="16"/>
    <n v="2"/>
    <x v="5"/>
    <d v="1899-12-30T13:06:00"/>
    <n v="0.54583333333333328"/>
    <n v="38"/>
    <s v="E 61st St"/>
    <s v="60 E 13th St, New York, NY"/>
  </r>
  <r>
    <n v="7349487149"/>
    <x v="9"/>
    <n v="14"/>
    <n v="2"/>
    <x v="5"/>
    <d v="1899-12-30T13:04:00"/>
    <n v="0.5444444444444444"/>
    <n v="46"/>
    <s v="E 61st St"/>
    <s v="219 Bowery, New York, NY"/>
  </r>
  <r>
    <n v="7349487095"/>
    <x v="9"/>
    <n v="14"/>
    <n v="2"/>
    <x v="5"/>
    <d v="1899-12-30T09:10:00"/>
    <n v="0.38194444444444442"/>
    <n v="50"/>
    <s v="E 57th St"/>
    <s v="263 Mulberry St, New York, NY"/>
  </r>
  <r>
    <n v="7349487010"/>
    <x v="9"/>
    <n v="14"/>
    <n v="2"/>
    <x v="5"/>
    <d v="1899-12-30T08:32:00"/>
    <n v="0.35555555555555557"/>
    <n v="1"/>
    <s v="E 60th St"/>
    <s v="258 Broadway, New York, NY"/>
  </r>
  <r>
    <n v="7349486996"/>
    <x v="9"/>
    <n v="47"/>
    <n v="3"/>
    <x v="5"/>
    <d v="1899-12-30T08:23:00"/>
    <n v="0.34930555555555554"/>
    <n v="14"/>
    <s v="E 58th St"/>
    <s v="31 Spring St, New York, NY"/>
  </r>
  <r>
    <n v="7349486947"/>
    <x v="9"/>
    <n v="47"/>
    <n v="3"/>
    <x v="5"/>
    <d v="1899-12-30T07:42:00"/>
    <n v="0.32083333333333336"/>
    <n v="913"/>
    <s v="8th Ave"/>
    <s v="177 Chrystie St, New York, NY"/>
  </r>
  <r>
    <n v="7349486911"/>
    <x v="9"/>
    <n v="14"/>
    <n v="2"/>
    <x v="5"/>
    <d v="1899-12-30T07:32:00"/>
    <n v="0.31388888888888888"/>
    <n v="256"/>
    <s v="W 47th St"/>
    <s v="210 Elizabeth St, New York, NY"/>
  </r>
  <r>
    <n v="7333877188"/>
    <x v="9"/>
    <n v="20"/>
    <n v="2"/>
    <x v="6"/>
    <d v="1899-12-30T12:47:00"/>
    <n v="0.53263888888888888"/>
    <n v="242"/>
    <s v="E 106th St"/>
    <s v="389 6th Ave, New York, NY"/>
  </r>
  <r>
    <n v="7333877152"/>
    <x v="9"/>
    <n v="21"/>
    <n v="1"/>
    <x v="6"/>
    <d v="1899-12-30T11:36:00"/>
    <n v="0.48333333333333334"/>
    <n v="55"/>
    <s v="E 102nd St"/>
    <s v="87 E Houston St, New York, NY"/>
  </r>
  <r>
    <n v="7333877139"/>
    <x v="9"/>
    <n v="21"/>
    <n v="1"/>
    <x v="6"/>
    <d v="1899-12-30T11:08:00"/>
    <n v="0.46388888888888885"/>
    <n v="418"/>
    <s v="E 89th St"/>
    <s v="40 Fulton St, New York, NY"/>
  </r>
  <r>
    <n v="7333877127"/>
    <x v="9"/>
    <n v="19"/>
    <n v="2"/>
    <x v="6"/>
    <d v="1899-12-30T10:16:00"/>
    <n v="0.42777777777777781"/>
    <n v="1539"/>
    <s v="Lexington Ave"/>
    <s v="46 Delancey St, New York, NY"/>
  </r>
  <r>
    <n v="7333877115"/>
    <x v="9"/>
    <n v="21"/>
    <n v="1"/>
    <x v="6"/>
    <d v="1899-12-30T09:41:00"/>
    <n v="0.40347222222222223"/>
    <n v="1370"/>
    <s v="5th Ave"/>
    <s v="210 Elizabeth St, New York, NY"/>
  </r>
  <r>
    <n v="7333877073"/>
    <x v="9"/>
    <n v="21"/>
    <n v="1"/>
    <x v="6"/>
    <d v="1899-12-30T09:08:00"/>
    <n v="0.38055555555555554"/>
    <n v="1470"/>
    <s v="Amsterdam Ave"/>
    <s v="678 Broadway, New York, NY"/>
  </r>
  <r>
    <n v="7333877061"/>
    <x v="9"/>
    <n v="21"/>
    <n v="1"/>
    <x v="6"/>
    <d v="1899-12-30T09:06:00"/>
    <n v="0.37916666666666665"/>
    <n v="1470"/>
    <s v="Amsterdam Ave"/>
    <s v="31A Orchard St, New York, NY"/>
  </r>
  <r>
    <n v="7333877012"/>
    <x v="9"/>
    <n v="21"/>
    <n v="1"/>
    <x v="6"/>
    <d v="1899-12-30T08:56:00"/>
    <n v="0.37222222222222223"/>
    <n v="529"/>
    <s v="W 133rd St"/>
    <s v="41 Spring St, New York, NY"/>
  </r>
  <r>
    <n v="7333877000"/>
    <x v="9"/>
    <n v="21"/>
    <n v="1"/>
    <x v="6"/>
    <d v="1899-12-30T08:53:00"/>
    <n v="0.37013888888888885"/>
    <n v="527"/>
    <s v="W 134th St"/>
    <s v="105 W 13th St, New York, NY"/>
  </r>
  <r>
    <n v="7333876962"/>
    <x v="9"/>
    <n v="21"/>
    <n v="1"/>
    <x v="6"/>
    <d v="1899-12-30T08:39:00"/>
    <n v="0.36041666666666666"/>
    <n v="3240"/>
    <s v="Broadway"/>
    <s v="284 Mulberry St, New York, NY"/>
  </r>
  <r>
    <n v="7333876871"/>
    <x v="9"/>
    <n v="21"/>
    <n v="1"/>
    <x v="6"/>
    <d v="1899-12-30T08:17:00"/>
    <n v="0.34513888888888888"/>
    <n v="1790"/>
    <s v="Amsterdam Ave"/>
    <s v="66 Kenmare St, New York, NY"/>
  </r>
  <r>
    <n v="7333876834"/>
    <x v="9"/>
    <n v="14"/>
    <n v="2"/>
    <x v="6"/>
    <d v="1899-12-30T07:27:00"/>
    <n v="0.31041666666666667"/>
    <n v="620"/>
    <s v="W 132nd St"/>
    <s v="166 William St, New York, NY"/>
  </r>
  <r>
    <n v="7333876822"/>
    <x v="9"/>
    <n v="14"/>
    <n v="2"/>
    <x v="6"/>
    <d v="1899-12-30T07:26:00"/>
    <n v="0.30972222222222223"/>
    <n v="620"/>
    <s v="W 132nd St"/>
    <s v="75-79 Orchard St, New York, NY"/>
  </r>
  <r>
    <n v="7333876810"/>
    <x v="9"/>
    <n v="14"/>
    <n v="2"/>
    <x v="6"/>
    <d v="1899-12-30T07:24:00"/>
    <n v="0.30833333333333335"/>
    <n v="620"/>
    <s v="W 132nd St"/>
    <s v="14 Washington Pl, New York, NY"/>
  </r>
  <r>
    <n v="7333876809"/>
    <x v="9"/>
    <n v="14"/>
    <n v="2"/>
    <x v="6"/>
    <d v="1899-12-30T07:21:00"/>
    <n v="0.30624999999999997"/>
    <n v="620"/>
    <s v="W 132nd St"/>
    <s v="40 Kenmare St, New York, NY"/>
  </r>
  <r>
    <n v="7333876792"/>
    <x v="9"/>
    <n v="20"/>
    <n v="2"/>
    <x v="6"/>
    <d v="1899-12-30T07:06:00"/>
    <n v="0.29583333333333334"/>
    <n v="163"/>
    <s v="W 145th St"/>
    <s v="327 Bowery, New York, NY"/>
  </r>
  <r>
    <n v="7333876780"/>
    <x v="9"/>
    <n v="17"/>
    <n v="2"/>
    <x v="6"/>
    <d v="1899-12-30T05:54:00"/>
    <n v="0.24583333333333335"/>
    <n v="365"/>
    <s v="W 125th St"/>
    <s v="39 Spring St, New York, NY"/>
  </r>
  <r>
    <n v="7333876767"/>
    <x v="9"/>
    <n v="21"/>
    <n v="1"/>
    <x v="6"/>
    <d v="1899-12-30T05:36:00"/>
    <n v="0.23333333333333331"/>
    <n v="1948"/>
    <s v="Park Ave"/>
    <s v="37 Spring St, New York, NY"/>
  </r>
  <r>
    <n v="7333877231"/>
    <x v="9"/>
    <n v="14"/>
    <n v="2"/>
    <x v="6"/>
    <d v="1899-12-30T13:19:00"/>
    <n v="0.55486111111111114"/>
    <n v="1974"/>
    <s v="2nd Ave"/>
    <s v="250 Bowery, New York, NY"/>
  </r>
  <r>
    <n v="7333877218"/>
    <x v="9"/>
    <n v="18"/>
    <n v="2"/>
    <x v="6"/>
    <d v="1899-12-30T13:11:00"/>
    <n v="0.5493055555555556"/>
    <n v="1940"/>
    <s v="1st Ave"/>
    <s v="41 Spring St, New York, NY"/>
  </r>
  <r>
    <n v="7333877206"/>
    <x v="9"/>
    <n v="46"/>
    <n v="3"/>
    <x v="6"/>
    <d v="1899-12-30T13:01:00"/>
    <n v="0.54236111111111118"/>
    <n v="352"/>
    <s v="E 105th St"/>
    <s v="298 Bowery, New York, NY"/>
  </r>
  <r>
    <n v="7333877360"/>
    <x v="9"/>
    <n v="14"/>
    <n v="2"/>
    <x v="6"/>
    <d v="1899-12-30T15:09:00"/>
    <n v="0.63124999999999998"/>
    <n v="1470"/>
    <s v="Madison Ave"/>
    <s v="50 Fulton St, New York, NY"/>
  </r>
  <r>
    <n v="7333877309"/>
    <x v="9"/>
    <n v="16"/>
    <n v="2"/>
    <x v="6"/>
    <d v="1899-12-30T13:49:00"/>
    <n v="0.5756944444444444"/>
    <n v="2267"/>
    <s v="2nd Ave"/>
    <s v="47 E Houston St, New York, NY"/>
  </r>
  <r>
    <n v="7333877280"/>
    <x v="9"/>
    <n v="19"/>
    <n v="2"/>
    <x v="6"/>
    <d v="1899-12-30T13:43:00"/>
    <n v="0.57152777777777775"/>
    <n v="2224"/>
    <s v="2nd Ave"/>
    <s v="231 Mott St, New York, NY"/>
  </r>
  <r>
    <n v="7333877267"/>
    <x v="9"/>
    <n v="38"/>
    <n v="5"/>
    <x v="6"/>
    <d v="1899-12-30T13:37:00"/>
    <n v="0.56736111111111109"/>
    <n v="2166"/>
    <s v="2nd Ave"/>
    <s v="140 Delancey St, New York, NY"/>
  </r>
  <r>
    <n v="7282701933"/>
    <x v="9"/>
    <n v="21"/>
    <n v="1"/>
    <x v="1"/>
    <d v="1899-12-30T11:08:00"/>
    <n v="0.46388888888888885"/>
    <n v="519"/>
    <s v="W 143rd St"/>
    <s v="689 Broadway, New York, NY"/>
  </r>
  <r>
    <n v="7282701891"/>
    <x v="9"/>
    <n v="40"/>
    <n v="2"/>
    <x v="1"/>
    <d v="1899-12-30T09:55:00"/>
    <n v="0.41319444444444442"/>
    <n v="2640"/>
    <s v="Frederick Douglass B"/>
    <s v="262 Mott St, New York, NY"/>
  </r>
  <r>
    <n v="7282701878"/>
    <x v="9"/>
    <n v="40"/>
    <n v="2"/>
    <x v="1"/>
    <d v="1899-12-30T09:31:00"/>
    <n v="0.39652777777777781"/>
    <n v="267"/>
    <s v="W 132nd St"/>
    <s v="75 Spring St, New York, NY"/>
  </r>
  <r>
    <n v="7282701830"/>
    <x v="9"/>
    <n v="21"/>
    <n v="1"/>
    <x v="1"/>
    <d v="1899-12-30T08:06:00"/>
    <n v="0.33749999999999997"/>
    <n v="519"/>
    <s v="W 147th St"/>
    <s v="2 Gold St, New York, NY"/>
  </r>
  <r>
    <n v="7282701817"/>
    <x v="9"/>
    <n v="21"/>
    <n v="1"/>
    <x v="1"/>
    <d v="1899-12-30T07:37:00"/>
    <n v="0.31736111111111115"/>
    <n v="3514"/>
    <s v="Broadway"/>
    <s v="37 W 13th St, New York, NY"/>
  </r>
  <r>
    <n v="7282701799"/>
    <x v="9"/>
    <n v="20"/>
    <n v="2"/>
    <x v="1"/>
    <d v="1899-12-30T07:09:00"/>
    <n v="0.29791666666666666"/>
    <n v="220"/>
    <s v="W 143rd St"/>
    <s v="35 E 13th St, New York, NY"/>
  </r>
  <r>
    <n v="7282701775"/>
    <x v="9"/>
    <n v="40"/>
    <n v="2"/>
    <x v="1"/>
    <d v="1899-12-30T06:11:00"/>
    <n v="0.25763888888888892"/>
    <n v="301"/>
    <s v="W 154th St"/>
    <s v="52 Prince St, New York, NY"/>
  </r>
  <r>
    <n v="7282701763"/>
    <x v="9"/>
    <n v="40"/>
    <n v="2"/>
    <x v="1"/>
    <d v="1899-12-30T06:07:00"/>
    <n v="0.25486111111111109"/>
    <n v="272"/>
    <s v="W 154th St"/>
    <s v="39 Spring St, New York, NY"/>
  </r>
  <r>
    <n v="7297487340"/>
    <x v="9"/>
    <n v="21"/>
    <n v="1"/>
    <x v="4"/>
    <d v="1899-12-30T11:15:00"/>
    <n v="0.46875"/>
    <n v="150"/>
    <s v="E 91st St"/>
    <s v="274 Mott St, New York, NY"/>
  </r>
  <r>
    <n v="7297487284"/>
    <x v="9"/>
    <n v="19"/>
    <n v="2"/>
    <x v="4"/>
    <d v="1899-12-30T09:25:00"/>
    <n v="0.3923611111111111"/>
    <n v="1636"/>
    <s v="York Ave"/>
    <s v="298 Bowery, New York, NY"/>
  </r>
  <r>
    <n v="7297487272"/>
    <x v="9"/>
    <n v="21"/>
    <n v="1"/>
    <x v="4"/>
    <d v="1899-12-30T09:20:00"/>
    <n v="0.3888888888888889"/>
    <n v="417"/>
    <s v="E 83rd St"/>
    <s v="73 Spring St, New York, NY"/>
  </r>
  <r>
    <n v="7297487260"/>
    <x v="9"/>
    <n v="21"/>
    <n v="1"/>
    <x v="4"/>
    <d v="1899-12-30T09:17:00"/>
    <n v="0.38680555555555557"/>
    <n v="455"/>
    <s v="E 83rd St"/>
    <s v="195 Bowery, New York, NY"/>
  </r>
  <r>
    <n v="7297487259"/>
    <x v="9"/>
    <n v="14"/>
    <n v="2"/>
    <x v="4"/>
    <d v="1899-12-30T09:12:00"/>
    <n v="0.3833333333333333"/>
    <n v="1494"/>
    <s v="1st Ave"/>
    <s v="306 Mott St, New York, NY"/>
  </r>
  <r>
    <n v="7297487247"/>
    <x v="9"/>
    <n v="21"/>
    <n v="1"/>
    <x v="4"/>
    <d v="1899-12-30T09:09:00"/>
    <n v="0.38125000000000003"/>
    <n v="315"/>
    <s v="E 78th St"/>
    <s v="105 Norfolk St, New York, NY"/>
  </r>
  <r>
    <n v="7297487193"/>
    <x v="9"/>
    <n v="21"/>
    <n v="1"/>
    <x v="4"/>
    <d v="1899-12-30T08:47:00"/>
    <n v="0.3659722222222222"/>
    <n v="1774"/>
    <s v="Lexington Ave"/>
    <s v="250 Mulberry St, New York, NY"/>
  </r>
  <r>
    <n v="7297487170"/>
    <x v="9"/>
    <n v="21"/>
    <n v="1"/>
    <x v="4"/>
    <d v="1899-12-30T08:38:00"/>
    <n v="0.35972222222222222"/>
    <n v="2205"/>
    <s v="1st Ave"/>
    <s v="108 Waverly Pl, New York, NY"/>
  </r>
  <r>
    <n v="7297487144"/>
    <x v="9"/>
    <n v="14"/>
    <n v="2"/>
    <x v="4"/>
    <d v="1899-12-30T08:24:00"/>
    <n v="0.35000000000000003"/>
    <n v="1528"/>
    <s v="1st Ave"/>
    <s v="285 Mott St, New York, NY"/>
  </r>
  <r>
    <n v="7297487119"/>
    <x v="9"/>
    <n v="21"/>
    <n v="1"/>
    <x v="4"/>
    <d v="1899-12-30T08:15:00"/>
    <n v="0.34375"/>
    <n v="1450"/>
    <s v="2nd Ave"/>
    <s v="69 Prince St, New York, NY"/>
  </r>
  <r>
    <n v="7297487090"/>
    <x v="9"/>
    <n v="21"/>
    <n v="1"/>
    <x v="4"/>
    <d v="1899-12-30T08:11:00"/>
    <n v="0.34097222222222223"/>
    <n v="1484"/>
    <s v="2nd Ave"/>
    <s v="68 Bleecker St, New York, NY"/>
  </r>
  <r>
    <n v="7297487077"/>
    <x v="9"/>
    <n v="21"/>
    <n v="1"/>
    <x v="4"/>
    <d v="1899-12-30T08:08:00"/>
    <n v="0.33888888888888885"/>
    <n v="1524"/>
    <s v="2nd Ave"/>
    <s v="22 Ludlow St, New York, NY"/>
  </r>
  <r>
    <n v="7297487028"/>
    <x v="9"/>
    <n v="18"/>
    <n v="2"/>
    <x v="4"/>
    <d v="1899-12-30T07:32:00"/>
    <n v="0.31388888888888888"/>
    <n v="1305"/>
    <s v="2nd Ave"/>
    <s v="43 W 13th St, New York, NY"/>
  </r>
  <r>
    <n v="7297487004"/>
    <x v="9"/>
    <n v="18"/>
    <n v="2"/>
    <x v="4"/>
    <d v="1899-12-30T07:11:00"/>
    <n v="0.29930555555555555"/>
    <n v="1026"/>
    <s v="Lexington Ave"/>
    <s v="246 Mott St, New York, NY"/>
  </r>
  <r>
    <n v="7297486978"/>
    <x v="9"/>
    <n v="14"/>
    <n v="2"/>
    <x v="4"/>
    <d v="1899-12-30T06:29:00"/>
    <n v="0.27013888888888887"/>
    <n v="309"/>
    <s v="E 95th St"/>
    <s v="2 Gold St, New York, NY"/>
  </r>
  <r>
    <n v="7297486954"/>
    <x v="9"/>
    <n v="14"/>
    <n v="2"/>
    <x v="4"/>
    <d v="1899-12-30T06:19:00"/>
    <n v="0.26319444444444445"/>
    <n v="308"/>
    <s v="E 85th St"/>
    <s v="105 Norfolk St, New York, NY"/>
  </r>
  <r>
    <n v="7297486929"/>
    <x v="9"/>
    <n v="18"/>
    <n v="2"/>
    <x v="4"/>
    <d v="1899-12-30T05:57:00"/>
    <n v="0.24791666666666667"/>
    <n v="1574"/>
    <s v="1st Ave"/>
    <s v="25 W 13th St, New York, NY"/>
  </r>
  <r>
    <n v="7097832289"/>
    <x v="9"/>
    <n v="10"/>
    <n v="2"/>
    <x v="7"/>
    <d v="1899-12-30T15:28:00"/>
    <n v="0.64444444444444449"/>
    <n v="2281"/>
    <s v="2nd Ave"/>
    <s v="210 Elizabeth St, New York, NY"/>
  </r>
  <r>
    <n v="7097832307"/>
    <x v="9"/>
    <n v="46"/>
    <n v="3"/>
    <x v="7"/>
    <d v="1899-12-30T15:44:00"/>
    <n v="0.65555555555555556"/>
    <s v="60-62"/>
    <s v="W 116th St"/>
    <s v="40 Prince St, New York, NY"/>
  </r>
  <r>
    <n v="7097832265"/>
    <x v="9"/>
    <n v="46"/>
    <n v="3"/>
    <x v="7"/>
    <d v="1899-12-30T15:10:00"/>
    <n v="0.63194444444444442"/>
    <n v="170"/>
    <s v="E 116th St"/>
    <s v="190 Elizabeth St, New York, NY"/>
  </r>
  <r>
    <n v="7097832241"/>
    <x v="9"/>
    <n v="10"/>
    <n v="2"/>
    <x v="7"/>
    <d v="1899-12-30T14:15:00"/>
    <n v="0.59375"/>
    <n v="2030"/>
    <s v="2nd Ave"/>
    <s v="205 Mulberry St, New York, NY"/>
  </r>
  <r>
    <n v="7097832216"/>
    <x v="9"/>
    <n v="16"/>
    <n v="2"/>
    <x v="7"/>
    <d v="1899-12-30T14:06:00"/>
    <n v="0.58750000000000002"/>
    <n v="2252"/>
    <s v="2nd Ave"/>
    <s v="150 Elizabeth St, New York, NY"/>
  </r>
  <r>
    <n v="7097832198"/>
    <x v="9"/>
    <n v="46"/>
    <n v="3"/>
    <x v="7"/>
    <d v="1899-12-30T13:44:00"/>
    <n v="0.57222222222222219"/>
    <n v="2277"/>
    <s v="3rd Ave"/>
    <s v="24 Spring St, New York, NY"/>
  </r>
  <r>
    <n v="7097832186"/>
    <x v="9"/>
    <n v="46"/>
    <n v="3"/>
    <x v="7"/>
    <d v="1899-12-30T13:43:00"/>
    <n v="0.57152777777777775"/>
    <n v="2271"/>
    <s v="3rd Ave"/>
    <s v="102-104 Fulton St, New York, NY"/>
  </r>
  <r>
    <n v="7097832149"/>
    <x v="9"/>
    <n v="46"/>
    <n v="3"/>
    <x v="7"/>
    <d v="1899-12-30T13:25:00"/>
    <n v="0.55902777777777779"/>
    <n v="316"/>
    <s v="E 116th St"/>
    <s v="29 W 4th St, New York, NY"/>
  </r>
  <r>
    <n v="7097832137"/>
    <x v="9"/>
    <n v="19"/>
    <n v="2"/>
    <x v="7"/>
    <d v="1899-12-30T13:23:00"/>
    <n v="0.55763888888888891"/>
    <n v="248"/>
    <s v="E 116th St"/>
    <s v="55 Fulton St, New York, NY"/>
  </r>
  <r>
    <n v="7097832113"/>
    <x v="9"/>
    <n v="21"/>
    <n v="1"/>
    <x v="7"/>
    <d v="1899-12-30T11:52:00"/>
    <n v="0.49444444444444446"/>
    <n v="15"/>
    <s v="W 137th St"/>
    <s v="192 Elizabeth St, New York, NY"/>
  </r>
  <r>
    <n v="7097832101"/>
    <x v="9"/>
    <n v="21"/>
    <n v="1"/>
    <x v="7"/>
    <d v="1899-12-30T11:44:00"/>
    <n v="0.48888888888888887"/>
    <s v="297-C"/>
    <s v="W 137th St"/>
    <s v="173 Elizabeth St, New York, NY"/>
  </r>
  <r>
    <n v="7097832095"/>
    <x v="9"/>
    <n v="21"/>
    <n v="1"/>
    <x v="7"/>
    <d v="1899-12-30T11:42:00"/>
    <n v="0.48749999999999999"/>
    <n v="105"/>
    <s v="W 137th St"/>
    <s v="55 Fulton St, New York, NY"/>
  </r>
  <r>
    <n v="7097832083"/>
    <x v="9"/>
    <n v="21"/>
    <n v="1"/>
    <x v="7"/>
    <d v="1899-12-30T11:38:00"/>
    <n v="0.48472222222222222"/>
    <s v="120-22"/>
    <s v="W 138th St"/>
    <s v="306 Mott St, New York, NY"/>
  </r>
  <r>
    <n v="7097832058"/>
    <x v="9"/>
    <n v="21"/>
    <n v="1"/>
    <x v="7"/>
    <d v="1899-12-30T11:24:00"/>
    <n v="0.47500000000000003"/>
    <n v="75"/>
    <s v="La Salle St"/>
    <s v="284 Mott St, New York, NY"/>
  </r>
  <r>
    <n v="7097832046"/>
    <x v="9"/>
    <n v="21"/>
    <n v="1"/>
    <x v="7"/>
    <d v="1899-12-30T11:17:00"/>
    <n v="0.47013888888888888"/>
    <n v="15"/>
    <s v="Claremont Ave"/>
    <s v="133-135 Essex St, New York, NY"/>
  </r>
  <r>
    <n v="7097832022"/>
    <x v="9"/>
    <n v="21"/>
    <n v="1"/>
    <x v="7"/>
    <d v="1899-12-30T11:14:00"/>
    <n v="0.4680555555555555"/>
    <n v="21"/>
    <s v="Claremont Ave"/>
    <s v="466 6th Ave, New York, NY"/>
  </r>
  <r>
    <n v="7097832010"/>
    <x v="9"/>
    <n v="21"/>
    <n v="1"/>
    <x v="7"/>
    <d v="1899-12-30T11:13:00"/>
    <n v="0.46736111111111112"/>
    <n v="49"/>
    <s v="Claremont Ave"/>
    <s v="176 Elizabeth St, New York, NY"/>
  </r>
  <r>
    <n v="7097831984"/>
    <x v="9"/>
    <n v="21"/>
    <n v="1"/>
    <x v="7"/>
    <d v="1899-12-30T11:07:00"/>
    <n v="0.46319444444444446"/>
    <n v="150"/>
    <s v="Claremont Ave"/>
    <s v="55 Fulton St, New York, NY"/>
  </r>
  <r>
    <n v="7097831972"/>
    <x v="9"/>
    <n v="21"/>
    <n v="1"/>
    <x v="7"/>
    <d v="1899-12-30T11:05:00"/>
    <n v="0.46180555555555558"/>
    <m/>
    <s v="St Nicholas Ave"/>
    <s v="252 Broome St, New York, NY"/>
  </r>
  <r>
    <n v="7097831959"/>
    <x v="9"/>
    <n v="21"/>
    <n v="1"/>
    <x v="7"/>
    <d v="1899-12-30T10:07:00"/>
    <n v="0.42152777777777778"/>
    <n v="49"/>
    <s v="E 130th St"/>
    <s v="76 Crosby St, New York, NY"/>
  </r>
  <r>
    <n v="7097831911"/>
    <x v="9"/>
    <n v="21"/>
    <n v="1"/>
    <x v="7"/>
    <d v="1899-12-30T09:41:00"/>
    <n v="0.40347222222222223"/>
    <n v="121"/>
    <s v="W 129th St"/>
    <s v="232 Elizabeth St, New York, NY"/>
  </r>
  <r>
    <n v="7097831881"/>
    <x v="9"/>
    <n v="21"/>
    <n v="1"/>
    <x v="7"/>
    <d v="1899-12-30T09:06:00"/>
    <n v="0.37916666666666665"/>
    <n v="102"/>
    <s v="Convent Ave"/>
    <s v="88 Nassau St, New York, NY"/>
  </r>
  <r>
    <n v="7097831868"/>
    <x v="9"/>
    <n v="21"/>
    <n v="1"/>
    <x v="7"/>
    <d v="1899-12-30T08:27:00"/>
    <n v="0.3520833333333333"/>
    <n v="536"/>
    <s v="W 153rd St"/>
    <s v="50 Prince St, New York, NY"/>
  </r>
  <r>
    <n v="7097831844"/>
    <x v="9"/>
    <n v="46"/>
    <n v="3"/>
    <x v="7"/>
    <d v="1899-12-30T08:16:00"/>
    <n v="0.3444444444444445"/>
    <n v="1844"/>
    <s v="Amsterdam Ave"/>
    <s v="211 Elizabeth St, New York, NY"/>
  </r>
  <r>
    <n v="7097831819"/>
    <x v="9"/>
    <n v="21"/>
    <n v="1"/>
    <x v="7"/>
    <d v="1899-12-30T08:10:00"/>
    <n v="0.34027777777777773"/>
    <n v="559"/>
    <s v="W 150th St"/>
    <s v="38 Ludlow St, New York, NY"/>
  </r>
  <r>
    <n v="7097831807"/>
    <x v="9"/>
    <n v="21"/>
    <n v="1"/>
    <x v="7"/>
    <d v="1899-12-30T07:36:00"/>
    <n v="0.31666666666666665"/>
    <n v="2642"/>
    <s v="Broadway"/>
    <s v="55 Fulton St, New York, NY"/>
  </r>
  <r>
    <n v="7097831789"/>
    <x v="9"/>
    <n v="21"/>
    <n v="1"/>
    <x v="7"/>
    <d v="1899-12-30T07:19:00"/>
    <n v="0.30486111111111108"/>
    <n v="870"/>
    <s v="Columbus Ave"/>
    <s v="643 Broadway, New York, NY"/>
  </r>
  <r>
    <n v="7097831765"/>
    <x v="9"/>
    <n v="40"/>
    <n v="2"/>
    <x v="7"/>
    <d v="1899-12-30T06:46:00"/>
    <n v="0.28194444444444444"/>
    <n v="165"/>
    <s v="Edgecombe Ave"/>
    <s v="292 Lafayette St, New York, NY"/>
  </r>
  <r>
    <n v="7097831753"/>
    <x v="9"/>
    <n v="40"/>
    <n v="2"/>
    <x v="7"/>
    <d v="1899-12-30T06:38:00"/>
    <n v="0.27638888888888885"/>
    <n v="618"/>
    <s v="W 164th St"/>
    <s v="292 Lafayette St, New York, NY"/>
  </r>
  <r>
    <n v="7998730158"/>
    <x v="10"/>
    <n v="70"/>
    <n v="5"/>
    <x v="0"/>
    <d v="1899-12-30T11:41:00"/>
    <n v="0.48680555555555555"/>
    <n v="161"/>
    <s v="Edgecombe Ave"/>
    <s v="137 Essex St, New York, NY"/>
  </r>
  <r>
    <n v="7998730146"/>
    <x v="10"/>
    <n v="40"/>
    <n v="2"/>
    <x v="0"/>
    <d v="1899-12-30T11:39:00"/>
    <n v="0.48541666666666666"/>
    <n v="165"/>
    <s v="Edgecombe Ave"/>
    <s v="24 Spring St, New York, NY"/>
  </r>
  <r>
    <n v="7998730110"/>
    <x v="10"/>
    <n v="21"/>
    <n v="1"/>
    <x v="0"/>
    <d v="1899-12-30T11:12:00"/>
    <n v="0.46666666666666662"/>
    <n v="536"/>
    <s v="W 142nd St"/>
    <s v="40 Bond St, New York, NY"/>
  </r>
  <r>
    <n v="7998730092"/>
    <x v="10"/>
    <n v="37"/>
    <n v="4"/>
    <x v="0"/>
    <d v="1899-12-30T10:45:00"/>
    <n v="0.44791666666666669"/>
    <n v="1322"/>
    <s v="Amsterdam Ave"/>
    <s v="589 Broadway, New York, NY"/>
  </r>
  <r>
    <n v="7998730080"/>
    <x v="10"/>
    <n v="46"/>
    <n v="3"/>
    <x v="0"/>
    <d v="1899-12-30T10:37:00"/>
    <n v="0.44236111111111115"/>
    <n v="405"/>
    <s v="W 149th St"/>
    <s v="248 Mulberry St, New York, NY"/>
  </r>
  <r>
    <n v="7998730067"/>
    <x v="10"/>
    <n v="46"/>
    <n v="3"/>
    <x v="0"/>
    <d v="1899-12-30T10:31:00"/>
    <n v="0.4381944444444445"/>
    <n v="430"/>
    <s v="W 147th St"/>
    <s v="174 Elizabeth St, New York, NY"/>
  </r>
  <r>
    <n v="7998730031"/>
    <x v="10"/>
    <n v="21"/>
    <n v="1"/>
    <x v="0"/>
    <d v="1899-12-30T09:40:00"/>
    <n v="0.40277777777777773"/>
    <n v="269"/>
    <s v="W 131st St"/>
    <s v="63 W 8th St, New York, NY"/>
  </r>
  <r>
    <n v="7998730020"/>
    <x v="10"/>
    <n v="21"/>
    <n v="1"/>
    <x v="0"/>
    <d v="1899-12-30T09:12:00"/>
    <n v="0.3833333333333333"/>
    <n v="327"/>
    <s v="Edgecombe Ave"/>
    <s v="736 Broadway, New York, NY"/>
  </r>
  <r>
    <n v="7998730018"/>
    <x v="10"/>
    <n v="21"/>
    <n v="1"/>
    <x v="0"/>
    <d v="1899-12-30T09:08:00"/>
    <n v="0.38055555555555554"/>
    <n v="287"/>
    <s v="Edgecombe Ave"/>
    <s v="80 Nassau St, New York, NY"/>
  </r>
  <r>
    <n v="7998729983"/>
    <x v="10"/>
    <n v="71"/>
    <n v="5"/>
    <x v="0"/>
    <d v="1899-12-30T08:14:00"/>
    <n v="0.3430555555555555"/>
    <n v="640"/>
    <s v="W 153rd St"/>
    <s v="235 Bowery, New York, NY"/>
  </r>
  <r>
    <n v="7998729971"/>
    <x v="10"/>
    <n v="21"/>
    <n v="1"/>
    <x v="0"/>
    <d v="1899-12-30T08:13:00"/>
    <n v="0.34236111111111112"/>
    <n v="640"/>
    <s v="W 153rd St"/>
    <s v="174 Elizabeth St, New York, NY"/>
  </r>
  <r>
    <n v="7998729960"/>
    <x v="10"/>
    <n v="21"/>
    <n v="1"/>
    <x v="0"/>
    <d v="1899-12-30T07:36:00"/>
    <n v="0.31666666666666665"/>
    <n v="532"/>
    <s v="W 145th St"/>
    <s v="31 Spring St, New York, NY"/>
  </r>
  <r>
    <n v="7998729958"/>
    <x v="10"/>
    <n v="20"/>
    <n v="2"/>
    <x v="0"/>
    <d v="1899-12-30T07:08:00"/>
    <n v="0.29722222222222222"/>
    <n v="220"/>
    <s v="W 143rd St"/>
    <s v="13 W 13th St, New York, NY"/>
  </r>
  <r>
    <n v="7984368650"/>
    <x v="10"/>
    <n v="21"/>
    <n v="1"/>
    <x v="2"/>
    <d v="1899-12-30T09:46:00"/>
    <n v="0.4069444444444445"/>
    <n v="119"/>
    <s v="E 100th St"/>
    <s v="290 Mulberry St, New York, NY"/>
  </r>
  <r>
    <n v="7984368612"/>
    <x v="10"/>
    <n v="10"/>
    <n v="2"/>
    <x v="2"/>
    <d v="1899-12-30T09:17:00"/>
    <n v="0.38680555555555557"/>
    <n v="1502"/>
    <s v="1st Ave"/>
    <s v="101 Crosby St, New York, NY"/>
  </r>
  <r>
    <n v="7984368594"/>
    <x v="10"/>
    <n v="21"/>
    <n v="1"/>
    <x v="2"/>
    <d v="1899-12-30T09:13:00"/>
    <n v="0.3840277777777778"/>
    <n v="309"/>
    <s v="E 78th St"/>
    <s v="89 Crosby St, New York, NY"/>
  </r>
  <r>
    <n v="7984368570"/>
    <x v="10"/>
    <n v="84"/>
    <n v="5"/>
    <x v="2"/>
    <d v="1899-12-30T08:15:00"/>
    <n v="0.34375"/>
    <n v="1510"/>
    <s v="York Ave"/>
    <s v="88 Crosby St, New York, NY"/>
  </r>
  <r>
    <n v="7984368569"/>
    <x v="10"/>
    <n v="21"/>
    <n v="1"/>
    <x v="2"/>
    <d v="1899-12-30T08:14:00"/>
    <n v="0.3430555555555555"/>
    <n v="1510"/>
    <s v="York Ave"/>
    <s v="250 Mulberry St, New York, NY"/>
  </r>
  <r>
    <n v="7984368557"/>
    <x v="10"/>
    <n v="46"/>
    <n v="3"/>
    <x v="2"/>
    <d v="1899-12-30T07:55:00"/>
    <n v="0.3298611111111111"/>
    <n v="347"/>
    <s v="E 72nd St"/>
    <s v="95 Stanton St, New York, NY"/>
  </r>
  <r>
    <n v="7984368545"/>
    <x v="10"/>
    <n v="21"/>
    <n v="1"/>
    <x v="2"/>
    <d v="1899-12-30T07:49:00"/>
    <n v="0.32569444444444445"/>
    <n v="1232"/>
    <s v="3rd Ave"/>
    <s v="39 Spring St, New York, NY"/>
  </r>
  <r>
    <n v="7984368533"/>
    <x v="10"/>
    <n v="21"/>
    <n v="1"/>
    <x v="2"/>
    <d v="1899-12-30T07:36:00"/>
    <n v="0.31666666666666665"/>
    <n v="1056"/>
    <s v="3rd Ave"/>
    <s v="180 Bowery, New York, NY"/>
  </r>
  <r>
    <n v="7984368510"/>
    <x v="10"/>
    <n v="14"/>
    <n v="2"/>
    <x v="2"/>
    <d v="1899-12-30T07:12:00"/>
    <n v="0.3"/>
    <n v="1331"/>
    <s v="2nd Ave"/>
    <s v="195 Chrystie St, New York, NY"/>
  </r>
  <r>
    <n v="7984368491"/>
    <x v="10"/>
    <n v="13"/>
    <n v="2"/>
    <x v="2"/>
    <d v="1899-12-30T06:41:00"/>
    <n v="0.27847222222222223"/>
    <n v="130"/>
    <s v="E 86th St"/>
    <s v="120 Crosby St, New York, NY"/>
  </r>
  <r>
    <n v="7984368466"/>
    <x v="10"/>
    <n v="14"/>
    <n v="2"/>
    <x v="2"/>
    <d v="1899-12-30T05:55:00"/>
    <n v="0.24652777777777779"/>
    <n v="401"/>
    <s v="E 91st St"/>
    <s v="236 Elizabeth St, New York, NY"/>
  </r>
  <r>
    <n v="7984368855"/>
    <x v="10"/>
    <n v="21"/>
    <n v="1"/>
    <x v="2"/>
    <d v="1899-12-30T11:44:00"/>
    <n v="0.48888888888888887"/>
    <n v="424"/>
    <s v="E 116th St"/>
    <s v="59 Nassau St, New York, NY"/>
  </r>
  <r>
    <n v="7984368843"/>
    <x v="10"/>
    <n v="21"/>
    <n v="1"/>
    <x v="2"/>
    <d v="1899-12-30T11:43:00"/>
    <n v="0.48819444444444443"/>
    <n v="420"/>
    <s v="E 116th St"/>
    <s v="24 Prince St, New York, NY"/>
  </r>
  <r>
    <n v="7984368831"/>
    <x v="10"/>
    <n v="21"/>
    <n v="1"/>
    <x v="2"/>
    <d v="1899-12-30T11:42:00"/>
    <n v="0.48749999999999999"/>
    <n v="412"/>
    <s v="E 116th St"/>
    <s v="87 Crosby St, New York, NY"/>
  </r>
  <r>
    <n v="7984368818"/>
    <x v="10"/>
    <n v="21"/>
    <n v="1"/>
    <x v="2"/>
    <d v="1899-12-30T11:20:00"/>
    <n v="0.47222222222222227"/>
    <n v="450"/>
    <s v="E 88th St"/>
    <s v="9 Spring St, New York, NY"/>
  </r>
  <r>
    <n v="7984368806"/>
    <x v="10"/>
    <n v="21"/>
    <n v="1"/>
    <x v="2"/>
    <d v="1899-12-30T11:17:00"/>
    <n v="0.47013888888888888"/>
    <n v="400"/>
    <s v="E 88th St"/>
    <s v="241 Bowery, New York, NY"/>
  </r>
  <r>
    <n v="7984368790"/>
    <x v="10"/>
    <n v="21"/>
    <n v="1"/>
    <x v="2"/>
    <d v="1899-12-30T11:15:00"/>
    <n v="0.46875"/>
    <n v="335"/>
    <s v="E 88th St"/>
    <s v="123 William St, New York, NY"/>
  </r>
  <r>
    <n v="7984368752"/>
    <x v="10"/>
    <n v="21"/>
    <n v="1"/>
    <x v="2"/>
    <d v="1899-12-30T11:07:00"/>
    <n v="0.46319444444444446"/>
    <n v="223"/>
    <s v="E 88th St"/>
    <s v="254 Elizabeth St, New York, NY"/>
  </r>
  <r>
    <n v="7984368739"/>
    <x v="10"/>
    <n v="17"/>
    <n v="2"/>
    <x v="2"/>
    <d v="1899-12-30T10:35:00"/>
    <n v="0.44097222222222227"/>
    <n v="216"/>
    <s v="E 99th St"/>
    <s v="200 Mulberry St, New York, NY"/>
  </r>
  <r>
    <n v="7984368703"/>
    <x v="10"/>
    <n v="21"/>
    <n v="1"/>
    <x v="2"/>
    <d v="1899-12-30T10:20:00"/>
    <n v="0.43055555555555558"/>
    <n v="2355"/>
    <s v="2nd Ave"/>
    <s v="566 Laguardia Pl, New York, NY"/>
  </r>
  <r>
    <n v="7984368697"/>
    <x v="10"/>
    <n v="21"/>
    <n v="1"/>
    <x v="2"/>
    <d v="1899-12-30T10:17:00"/>
    <n v="0.4284722222222222"/>
    <n v="2371"/>
    <s v="2nd Ave"/>
    <s v="57 5th Ave, New York, NY"/>
  </r>
  <r>
    <n v="7810487097"/>
    <x v="10"/>
    <n v="21"/>
    <n v="1"/>
    <x v="8"/>
    <d v="1899-12-30T11:46:00"/>
    <n v="0.49027777777777781"/>
    <n v="58"/>
    <s v="Henry St"/>
    <s v="75 Spring St, New York, NY"/>
  </r>
  <r>
    <n v="7810487085"/>
    <x v="10"/>
    <n v="21"/>
    <n v="1"/>
    <x v="8"/>
    <d v="1899-12-30T11:43:00"/>
    <n v="0.48819444444444443"/>
    <n v="30"/>
    <s v="Market St"/>
    <s v="50 Orchard St, New York, NY"/>
  </r>
  <r>
    <n v="7810487036"/>
    <x v="10"/>
    <n v="21"/>
    <n v="1"/>
    <x v="8"/>
    <d v="1899-12-30T11:23:00"/>
    <n v="0.47430555555555554"/>
    <n v="340"/>
    <s v="Cherry St"/>
    <s v="47 W 13th St, New York, NY"/>
  </r>
  <r>
    <n v="7810486949"/>
    <x v="10"/>
    <n v="21"/>
    <n v="1"/>
    <x v="8"/>
    <d v="1899-12-30T09:19:00"/>
    <n v="0.38819444444444445"/>
    <n v="157"/>
    <s v="Stanton St"/>
    <s v="166 Elizabeth St, New York, NY"/>
  </r>
  <r>
    <n v="7810486860"/>
    <x v="10"/>
    <n v="16"/>
    <n v="2"/>
    <x v="8"/>
    <d v="1899-12-30T08:15:00"/>
    <n v="0.34375"/>
    <n v="179"/>
    <s v="Clinton St"/>
    <s v="73 Spring St, New York, NY"/>
  </r>
  <r>
    <n v="7810486858"/>
    <x v="10"/>
    <n v="16"/>
    <n v="2"/>
    <x v="8"/>
    <d v="1899-12-30T08:14:00"/>
    <n v="0.3430555555555555"/>
    <n v="181"/>
    <s v="Clinton St"/>
    <s v="308 Mott St, New York, NY"/>
  </r>
  <r>
    <n v="7810486834"/>
    <x v="10"/>
    <n v="21"/>
    <n v="1"/>
    <x v="8"/>
    <d v="1899-12-30T08:08:00"/>
    <n v="0.33888888888888885"/>
    <n v="384"/>
    <s v="Grand St"/>
    <s v="243 Broome St, New York, NY"/>
  </r>
  <r>
    <n v="7810486792"/>
    <x v="10"/>
    <n v="24"/>
    <n v="2"/>
    <x v="8"/>
    <d v="1899-12-30T07:15:00"/>
    <n v="0.30208333333333331"/>
    <n v="26"/>
    <s v="Lewis St"/>
    <s v="65 Bleecker St, New York, NY"/>
  </r>
  <r>
    <n v="7810486780"/>
    <x v="10"/>
    <n v="24"/>
    <n v="2"/>
    <x v="8"/>
    <d v="1899-12-30T07:14:00"/>
    <n v="0.30138888888888887"/>
    <n v="26"/>
    <s v="Lewis St"/>
    <s v="55 Washington Sq, New York, NY"/>
  </r>
  <r>
    <n v="7810486767"/>
    <x v="10"/>
    <n v="24"/>
    <n v="2"/>
    <x v="8"/>
    <d v="1899-12-30T07:07:00"/>
    <n v="0.29652777777777778"/>
    <s v="243-245"/>
    <s v="Henry St"/>
    <s v="101 Crosby St, New York, NY"/>
  </r>
  <r>
    <n v="7664965275"/>
    <x v="10"/>
    <n v="21"/>
    <n v="1"/>
    <x v="3"/>
    <d v="1899-12-30T11:51:00"/>
    <n v="0.49374999999999997"/>
    <n v="61"/>
    <s v="E 117th St"/>
    <s v="575 Broadway, New York, NY"/>
  </r>
  <r>
    <n v="7664965251"/>
    <x v="10"/>
    <n v="21"/>
    <n v="1"/>
    <x v="3"/>
    <d v="1899-12-30T11:45:00"/>
    <n v="0.48958333333333331"/>
    <n v="58"/>
    <s v="E 120th St"/>
    <s v="500 6th Ave, New York, NY"/>
  </r>
  <r>
    <n v="7664965214"/>
    <x v="10"/>
    <n v="21"/>
    <n v="1"/>
    <x v="3"/>
    <d v="1899-12-30T11:08:00"/>
    <n v="0.46388888888888885"/>
    <n v="114"/>
    <s v="E 90th St"/>
    <s v="500 6th Ave, New York, NY"/>
  </r>
  <r>
    <n v="7664965202"/>
    <x v="10"/>
    <n v="21"/>
    <n v="1"/>
    <x v="3"/>
    <d v="1899-12-30T11:07:00"/>
    <n v="0.46319444444444446"/>
    <n v="112"/>
    <s v="E 90th St"/>
    <s v="62 Kenmare St, New York, NY"/>
  </r>
  <r>
    <n v="7664965196"/>
    <x v="10"/>
    <n v="21"/>
    <n v="1"/>
    <x v="3"/>
    <d v="1899-12-30T10:09:00"/>
    <n v="0.42291666666666666"/>
    <n v="2058"/>
    <s v="2nd Ave"/>
    <s v="41 Kenmare St, New York, NY"/>
  </r>
  <r>
    <n v="7664965184"/>
    <x v="10"/>
    <n v="21"/>
    <n v="1"/>
    <x v="3"/>
    <d v="1899-12-30T10:07:00"/>
    <n v="0.42152777777777778"/>
    <n v="2086"/>
    <s v="2nd Ave"/>
    <s v="60 Kenmare St, New York, NY"/>
  </r>
  <r>
    <n v="7664965172"/>
    <x v="10"/>
    <n v="21"/>
    <n v="1"/>
    <x v="3"/>
    <d v="1899-12-30T10:06:00"/>
    <n v="0.42083333333333334"/>
    <n v="2086"/>
    <s v="2nd Ave"/>
    <s v="140 William St, New York, NY"/>
  </r>
  <r>
    <n v="7664965160"/>
    <x v="10"/>
    <n v="21"/>
    <n v="1"/>
    <x v="3"/>
    <d v="1899-12-30T09:51:00"/>
    <n v="0.41041666666666665"/>
    <n v="350"/>
    <s v="E 109th St"/>
    <s v="225 Broadway, New York, NY"/>
  </r>
  <r>
    <n v="7664965159"/>
    <x v="10"/>
    <n v="21"/>
    <n v="1"/>
    <x v="3"/>
    <d v="1899-12-30T09:49:00"/>
    <n v="0.40902777777777777"/>
    <n v="350"/>
    <s v="E 109th St"/>
    <s v="9 Barclay St, New York, NY"/>
  </r>
  <r>
    <n v="7664965135"/>
    <x v="10"/>
    <n v="21"/>
    <n v="1"/>
    <x v="3"/>
    <d v="1899-12-30T09:36:00"/>
    <n v="0.39999999999999997"/>
    <n v="309"/>
    <s v="E 108th St"/>
    <s v="11 Cleveland Pl, New York, NY"/>
  </r>
  <r>
    <n v="7664965111"/>
    <x v="10"/>
    <n v="19"/>
    <n v="2"/>
    <x v="3"/>
    <d v="1899-12-30T09:21:00"/>
    <n v="0.38958333333333334"/>
    <n v="1675"/>
    <s v="3rd Ave"/>
    <s v="180 Bowery, New York, NY"/>
  </r>
  <r>
    <n v="7664965100"/>
    <x v="10"/>
    <n v="21"/>
    <n v="1"/>
    <x v="3"/>
    <d v="1899-12-30T09:13:00"/>
    <n v="0.3840277777777778"/>
    <n v="526"/>
    <s v="E 85th St"/>
    <s v="64 Kenmare St, New York, NY"/>
  </r>
  <r>
    <n v="7664965093"/>
    <x v="10"/>
    <n v="21"/>
    <n v="1"/>
    <x v="3"/>
    <d v="1899-12-30T09:09:00"/>
    <n v="0.38125000000000003"/>
    <n v="418"/>
    <s v="E 84th St"/>
    <s v="150 Bowery, New York, NY"/>
  </r>
  <r>
    <n v="7664965068"/>
    <x v="10"/>
    <n v="21"/>
    <n v="1"/>
    <x v="3"/>
    <d v="1899-12-30T08:41:00"/>
    <n v="0.36180555555555555"/>
    <n v="1680"/>
    <s v="Madison Ave"/>
    <s v="199 Bowery, New York, NY"/>
  </r>
  <r>
    <n v="7664965056"/>
    <x v="10"/>
    <n v="21"/>
    <n v="1"/>
    <x v="3"/>
    <d v="1899-12-30T08:40:00"/>
    <n v="0.3611111111111111"/>
    <n v="1634"/>
    <s v="Madison Ave"/>
    <s v="163 Ludlow St, New York, NY"/>
  </r>
  <r>
    <n v="7664965032"/>
    <x v="10"/>
    <n v="19"/>
    <n v="2"/>
    <x v="3"/>
    <d v="1899-12-30T08:11:00"/>
    <n v="0.34097222222222223"/>
    <n v="1829"/>
    <s v="Lexington Ave"/>
    <s v="316 Mott St, New York, NY"/>
  </r>
  <r>
    <n v="7664965019"/>
    <x v="10"/>
    <n v="21"/>
    <n v="1"/>
    <x v="3"/>
    <d v="1899-12-30T07:47:00"/>
    <n v="0.32430555555555557"/>
    <n v="2250"/>
    <s v="3rd Ave"/>
    <s v="13 Cleveland Pl, New York, NY"/>
  </r>
  <r>
    <n v="7664965007"/>
    <x v="10"/>
    <n v="21"/>
    <n v="1"/>
    <x v="3"/>
    <d v="1899-12-30T07:42:00"/>
    <n v="0.32083333333333336"/>
    <n v="1888"/>
    <s v="3rd Ave"/>
    <s v="250 Bowery, New York, NY"/>
  </r>
  <r>
    <n v="7664964994"/>
    <x v="10"/>
    <n v="21"/>
    <n v="1"/>
    <x v="3"/>
    <d v="1899-12-30T07:39:00"/>
    <n v="0.31875000000000003"/>
    <n v="1760"/>
    <s v="3rd Ave"/>
    <s v="200 Bowery, New York, NY"/>
  </r>
  <r>
    <n v="7664964982"/>
    <x v="10"/>
    <n v="21"/>
    <n v="1"/>
    <x v="3"/>
    <d v="1899-12-30T07:38:00"/>
    <n v="0.31805555555555554"/>
    <n v="1760"/>
    <s v="3rd Ave"/>
    <s v="218 Bowery, New York, NY"/>
  </r>
  <r>
    <n v="7664964957"/>
    <x v="10"/>
    <n v="16"/>
    <n v="2"/>
    <x v="3"/>
    <d v="1899-12-30T07:17:00"/>
    <n v="0.3034722222222222"/>
    <n v="310"/>
    <s v="E 112th St"/>
    <s v="67 Spring St, New York, NY"/>
  </r>
  <r>
    <n v="7664964910"/>
    <x v="10"/>
    <n v="16"/>
    <n v="2"/>
    <x v="3"/>
    <d v="1899-12-30T07:08:00"/>
    <n v="0.29722222222222222"/>
    <n v="1955"/>
    <s v="1st Ave"/>
    <s v="241 Bowery, New York, NY"/>
  </r>
  <r>
    <n v="7664964908"/>
    <x v="10"/>
    <n v="16"/>
    <n v="2"/>
    <x v="3"/>
    <d v="1899-12-30T07:08:00"/>
    <n v="0.29722222222222222"/>
    <n v="1955"/>
    <s v="1st Ave"/>
    <s v="86 Kenmare St, New York, NY"/>
  </r>
  <r>
    <n v="7664964891"/>
    <x v="10"/>
    <n v="16"/>
    <n v="2"/>
    <x v="3"/>
    <d v="1899-12-30T07:06:00"/>
    <n v="0.29583333333333334"/>
    <n v="1955"/>
    <s v="1st Ave"/>
    <s v="86 Kenmare St, New York, NY"/>
  </r>
  <r>
    <n v="7664964878"/>
    <x v="10"/>
    <n v="14"/>
    <n v="2"/>
    <x v="3"/>
    <d v="1899-12-30T06:00:00"/>
    <n v="0.25"/>
    <n v="1"/>
    <s v="E 92nd St"/>
    <s v="41 Kenmare St, New York, NY"/>
  </r>
  <r>
    <n v="7349487654"/>
    <x v="10"/>
    <n v="14"/>
    <n v="2"/>
    <x v="5"/>
    <d v="1899-12-30T09:14:00"/>
    <n v="0.38472222222222219"/>
    <n v="110"/>
    <s v="E 58th St"/>
    <s v="121 Greene St, New York, NY"/>
  </r>
  <r>
    <n v="7349487605"/>
    <x v="10"/>
    <n v="14"/>
    <n v="2"/>
    <x v="5"/>
    <d v="1899-12-30T08:11:00"/>
    <n v="0.34097222222222223"/>
    <n v="110"/>
    <s v="E 58th St"/>
    <s v="812 Broadway, New York, NY"/>
  </r>
  <r>
    <n v="7349487915"/>
    <x v="10"/>
    <n v="14"/>
    <n v="2"/>
    <x v="5"/>
    <d v="1899-12-30T14:09:00"/>
    <n v="0.58958333333333335"/>
    <n v="22"/>
    <s v="E 54th St"/>
    <s v="52 Kenmare St, New York, NY"/>
  </r>
  <r>
    <n v="7349487903"/>
    <x v="10"/>
    <n v="16"/>
    <n v="2"/>
    <x v="5"/>
    <d v="1899-12-30T13:50:00"/>
    <n v="0.57638888888888895"/>
    <n v="128"/>
    <s v="E 61st St"/>
    <s v="196 Bowery, New York, NY"/>
  </r>
  <r>
    <n v="7349487897"/>
    <x v="10"/>
    <n v="14"/>
    <n v="2"/>
    <x v="5"/>
    <d v="1899-12-30T13:48:00"/>
    <n v="0.57500000000000007"/>
    <n v="139"/>
    <s v="E 61st St"/>
    <s v="156 Bowery, New York, NY"/>
  </r>
  <r>
    <n v="7349487885"/>
    <x v="10"/>
    <n v="14"/>
    <n v="2"/>
    <x v="5"/>
    <d v="1899-12-30T13:47:00"/>
    <n v="0.57430555555555551"/>
    <n v="121"/>
    <s v="E 61st St"/>
    <s v="156 Bowery, New York, NY"/>
  </r>
  <r>
    <n v="7349487873"/>
    <x v="10"/>
    <n v="14"/>
    <n v="2"/>
    <x v="5"/>
    <d v="1899-12-30T13:46:00"/>
    <n v="0.57361111111111118"/>
    <n v="113"/>
    <s v="E 61st St"/>
    <s v="158 Bowery, New York, NY"/>
  </r>
  <r>
    <n v="7349487850"/>
    <x v="10"/>
    <n v="14"/>
    <n v="2"/>
    <x v="5"/>
    <d v="1899-12-30T13:41:00"/>
    <n v="0.57013888888888886"/>
    <n v="46"/>
    <s v="E 61st St"/>
    <s v="196 Bowery, New York, NY"/>
  </r>
  <r>
    <n v="7349487848"/>
    <x v="10"/>
    <n v="14"/>
    <n v="2"/>
    <x v="5"/>
    <d v="1899-12-30T13:40:00"/>
    <n v="0.56944444444444442"/>
    <n v="46"/>
    <s v="E 61st St"/>
    <s v="60 Kenmare St, New York, NY"/>
  </r>
  <r>
    <n v="7349487836"/>
    <x v="10"/>
    <n v="14"/>
    <n v="2"/>
    <x v="5"/>
    <d v="1899-12-30T13:38:00"/>
    <n v="0.56805555555555554"/>
    <n v="46"/>
    <s v="E 61st St"/>
    <s v="510 6th Ave, New York, NY"/>
  </r>
  <r>
    <n v="7349487824"/>
    <x v="10"/>
    <n v="14"/>
    <n v="2"/>
    <x v="5"/>
    <d v="1899-12-30T13:35:00"/>
    <n v="0.56597222222222221"/>
    <n v="667"/>
    <s v="Madison Ave"/>
    <s v="199 Bowery, New York, NY"/>
  </r>
  <r>
    <n v="7349487812"/>
    <x v="10"/>
    <n v="14"/>
    <n v="2"/>
    <x v="5"/>
    <d v="1899-12-30T13:34:00"/>
    <n v="0.56527777777777777"/>
    <n v="667"/>
    <s v="Madison Ave"/>
    <s v="68 5th Ave, New York, NY"/>
  </r>
  <r>
    <n v="7349487770"/>
    <x v="10"/>
    <n v="31"/>
    <n v="2"/>
    <x v="5"/>
    <d v="1899-12-30T13:23:00"/>
    <n v="0.55763888888888891"/>
    <n v="1"/>
    <s v="E 60th St"/>
    <s v="12 E 14th St, New York, NY"/>
  </r>
  <r>
    <n v="7349487769"/>
    <x v="10"/>
    <n v="14"/>
    <n v="2"/>
    <x v="5"/>
    <d v="1899-12-30T13:22:00"/>
    <n v="0.55694444444444446"/>
    <n v="1"/>
    <s v="E 60th St"/>
    <s v="100 Kenmare St, New York, NY"/>
  </r>
  <r>
    <n v="7349487757"/>
    <x v="10"/>
    <n v="47"/>
    <n v="3"/>
    <x v="5"/>
    <d v="1899-12-30T13:21:00"/>
    <n v="0.55625000000000002"/>
    <n v="1"/>
    <s v="E 60th St"/>
    <s v="93 Allen St, New York, NY"/>
  </r>
  <r>
    <n v="7349487745"/>
    <x v="10"/>
    <n v="14"/>
    <n v="2"/>
    <x v="5"/>
    <d v="1899-12-30T13:19:00"/>
    <n v="0.55486111111111114"/>
    <n v="16"/>
    <s v="E 60th St"/>
    <s v="180 Mott St, New York, NY"/>
  </r>
  <r>
    <n v="7349487691"/>
    <x v="10"/>
    <n v="14"/>
    <n v="2"/>
    <x v="5"/>
    <d v="1899-12-30T09:56:00"/>
    <n v="0.41388888888888892"/>
    <n v="140"/>
    <s v="E 46th St"/>
    <s v="202 Bowery, New York, NY"/>
  </r>
  <r>
    <n v="7349487680"/>
    <x v="10"/>
    <n v="14"/>
    <n v="2"/>
    <x v="5"/>
    <d v="1899-12-30T09:19:00"/>
    <n v="0.38819444444444445"/>
    <n v="110"/>
    <s v="E 58th St"/>
    <s v="200 Bowery, New York, NY"/>
  </r>
  <r>
    <n v="7349487599"/>
    <x v="10"/>
    <n v="14"/>
    <n v="2"/>
    <x v="5"/>
    <d v="1899-12-30T08:07:00"/>
    <n v="0.33819444444444446"/>
    <n v="110"/>
    <s v="E 57th St"/>
    <s v="52 Kenmare St, New York, NY"/>
  </r>
  <r>
    <n v="7349487587"/>
    <x v="10"/>
    <n v="14"/>
    <n v="2"/>
    <x v="5"/>
    <d v="1899-12-30T08:05:00"/>
    <n v="0.33680555555555558"/>
    <n v="110"/>
    <s v="E 57th St"/>
    <s v="202 Bowery, New York, NY"/>
  </r>
  <r>
    <n v="7349487538"/>
    <x v="10"/>
    <n v="14"/>
    <n v="2"/>
    <x v="5"/>
    <d v="1899-12-30T07:34:00"/>
    <n v="0.31527777777777777"/>
    <n v="125"/>
    <s v="E 50th St"/>
    <s v="58 Kenmare St, New York, NY"/>
  </r>
  <r>
    <n v="7349487526"/>
    <x v="10"/>
    <n v="70"/>
    <n v="5"/>
    <x v="5"/>
    <d v="1899-12-30T07:29:00"/>
    <n v="0.31180555555555556"/>
    <n v="320"/>
    <s v="Park Ave"/>
    <s v="199 Bowery, New York, NY"/>
  </r>
  <r>
    <n v="7349487514"/>
    <x v="10"/>
    <n v="14"/>
    <n v="2"/>
    <x v="5"/>
    <d v="1899-12-30T07:28:00"/>
    <n v="0.31111111111111112"/>
    <n v="320"/>
    <s v="Park Ave"/>
    <s v="334 Bowery, New York, NY"/>
  </r>
  <r>
    <n v="7349487502"/>
    <x v="10"/>
    <n v="14"/>
    <n v="2"/>
    <x v="5"/>
    <d v="1899-12-30T07:26:00"/>
    <n v="0.30972222222222223"/>
    <n v="320"/>
    <s v="Park Ave"/>
    <s v="32 Spring St, New York, NY"/>
  </r>
  <r>
    <n v="7349487496"/>
    <x v="10"/>
    <n v="14"/>
    <n v="2"/>
    <x v="5"/>
    <d v="1899-12-30T07:24:00"/>
    <n v="0.30833333333333335"/>
    <n v="300"/>
    <s v="Park Ave"/>
    <s v="29 W 4th St, New York, NY"/>
  </r>
  <r>
    <n v="7349487484"/>
    <x v="10"/>
    <n v="14"/>
    <n v="2"/>
    <x v="5"/>
    <d v="1899-12-30T07:22:00"/>
    <n v="0.30694444444444441"/>
    <n v="300"/>
    <s v="Park Ave"/>
    <s v="270 Lafayette St, New York, NY"/>
  </r>
  <r>
    <n v="7349487472"/>
    <x v="10"/>
    <n v="14"/>
    <n v="2"/>
    <x v="5"/>
    <d v="1899-12-30T07:20:00"/>
    <n v="0.30555555555555552"/>
    <n v="300"/>
    <s v="Park Ave"/>
    <s v="530 Laguardia Pl, New York, NY"/>
  </r>
  <r>
    <n v="7349487459"/>
    <x v="10"/>
    <n v="20"/>
    <n v="2"/>
    <x v="5"/>
    <d v="1899-12-30T06:49:00"/>
    <n v="0.28402777777777777"/>
    <n v="25"/>
    <s v="Sutton Pl"/>
    <s v="55 Prince St, New York, NY"/>
  </r>
  <r>
    <n v="7349487447"/>
    <x v="10"/>
    <n v="19"/>
    <n v="2"/>
    <x v="5"/>
    <d v="1899-12-30T06:42:00"/>
    <n v="0.27916666666666667"/>
    <n v="882"/>
    <s v="1st Ave"/>
    <s v="80 Kenmare St, New York, NY"/>
  </r>
  <r>
    <n v="7349487435"/>
    <x v="10"/>
    <n v="64"/>
    <n v="2"/>
    <x v="5"/>
    <d v="1899-12-30T06:39:00"/>
    <n v="0.27708333333333335"/>
    <n v="328"/>
    <s v="E 48th St"/>
    <s v="82 Bowery, New York, NY"/>
  </r>
  <r>
    <n v="7349487381"/>
    <x v="10"/>
    <n v="14"/>
    <n v="2"/>
    <x v="5"/>
    <d v="1899-12-30T06:10:00"/>
    <n v="0.25694444444444448"/>
    <n v="143"/>
    <s v="E 43rd St"/>
    <s v="210 Bowery, New York, NY"/>
  </r>
  <r>
    <n v="7349487356"/>
    <x v="10"/>
    <n v="40"/>
    <n v="2"/>
    <x v="5"/>
    <d v="1899-12-30T05:52:00"/>
    <n v="0.24444444444444446"/>
    <n v="145"/>
    <s v="E 50th St"/>
    <s v="39 W 14th St, New York, NY"/>
  </r>
  <r>
    <n v="7333877759"/>
    <x v="10"/>
    <n v="21"/>
    <n v="1"/>
    <x v="6"/>
    <d v="1899-12-30T10:06:00"/>
    <n v="0.42083333333333334"/>
    <n v="2132"/>
    <s v="2nd Ave"/>
    <s v="60 W 9th St, New York, NY"/>
  </r>
  <r>
    <n v="7333877747"/>
    <x v="10"/>
    <n v="21"/>
    <n v="1"/>
    <x v="6"/>
    <d v="1899-12-30T09:48:00"/>
    <n v="0.40833333333333338"/>
    <n v="1250"/>
    <s v="5th Ave"/>
    <s v="180 Mott St, New York, NY"/>
  </r>
  <r>
    <n v="7333877735"/>
    <x v="10"/>
    <n v="21"/>
    <n v="1"/>
    <x v="6"/>
    <d v="1899-12-30T09:46:00"/>
    <n v="0.4069444444444445"/>
    <n v="1274"/>
    <s v="5th Ave"/>
    <s v="41893 Delancey St, New York, NY"/>
  </r>
  <r>
    <n v="7333877711"/>
    <x v="10"/>
    <n v="71"/>
    <n v="5"/>
    <x v="6"/>
    <d v="1899-12-30T09:41:00"/>
    <n v="0.40347222222222223"/>
    <n v="1405"/>
    <s v="5th Ave"/>
    <s v="247 Centre St, New York, NY"/>
  </r>
  <r>
    <n v="7333877700"/>
    <x v="10"/>
    <n v="21"/>
    <n v="1"/>
    <x v="6"/>
    <d v="1899-12-30T09:40:00"/>
    <n v="0.40277777777777773"/>
    <n v="1405"/>
    <s v="5th Ave"/>
    <s v="42-44 Canal St, New York, NY"/>
  </r>
  <r>
    <n v="7333877681"/>
    <x v="10"/>
    <n v="48"/>
    <n v="3"/>
    <x v="6"/>
    <d v="1899-12-30T09:18:00"/>
    <n v="0.38750000000000001"/>
    <n v="741"/>
    <s v="St Nicholas Ave"/>
    <s v="200 Bowery, New York, NY"/>
  </r>
  <r>
    <n v="7333877670"/>
    <x v="10"/>
    <n v="71"/>
    <n v="5"/>
    <x v="6"/>
    <d v="1899-12-30T09:16:00"/>
    <n v="0.38611111111111113"/>
    <n v="421"/>
    <s v="W 148th St"/>
    <s v="222 Bowery, New York, NY"/>
  </r>
  <r>
    <n v="7333877668"/>
    <x v="10"/>
    <n v="21"/>
    <n v="1"/>
    <x v="6"/>
    <d v="1899-12-30T09:15:00"/>
    <n v="0.38541666666666669"/>
    <n v="421"/>
    <s v="W 148th St"/>
    <s v="2 Barclay St, New York, NY"/>
  </r>
  <r>
    <n v="7333877644"/>
    <x v="10"/>
    <n v="21"/>
    <n v="1"/>
    <x v="6"/>
    <d v="1899-12-30T09:06:00"/>
    <n v="0.37916666666666665"/>
    <n v="388"/>
    <s v="Convent Ave"/>
    <s v="121 Greene St, New York, NY"/>
  </r>
  <r>
    <n v="7333877632"/>
    <x v="10"/>
    <n v="14"/>
    <n v="2"/>
    <x v="6"/>
    <d v="1899-12-30T08:43:00"/>
    <n v="0.36319444444444443"/>
    <n v="638"/>
    <s v="W 132nd St"/>
    <s v="64 Kenmare St, New York, NY"/>
  </r>
  <r>
    <n v="7333877619"/>
    <x v="10"/>
    <n v="14"/>
    <n v="2"/>
    <x v="6"/>
    <d v="1899-12-30T08:40:00"/>
    <n v="0.3611111111111111"/>
    <n v="638"/>
    <s v="W 132nd St"/>
    <s v="510 6th Ave, New York, NY"/>
  </r>
  <r>
    <n v="7333877607"/>
    <x v="10"/>
    <n v="14"/>
    <n v="2"/>
    <x v="6"/>
    <d v="1899-12-30T08:39:00"/>
    <n v="0.36041666666666666"/>
    <n v="620"/>
    <s v="W 132nd St"/>
    <s v="22 W 13th St, New York, NY"/>
  </r>
  <r>
    <n v="7333877590"/>
    <x v="10"/>
    <n v="51"/>
    <n v="3"/>
    <x v="6"/>
    <d v="1899-12-30T08:36:00"/>
    <n v="0.35833333333333334"/>
    <n v="641"/>
    <s v="W 131st St"/>
    <s v="202 Bowery, New York, NY"/>
  </r>
  <r>
    <n v="7333877589"/>
    <x v="10"/>
    <n v="61"/>
    <n v="3"/>
    <x v="6"/>
    <d v="1899-12-30T08:35:00"/>
    <n v="0.3576388888888889"/>
    <n v="641"/>
    <s v="W 131st St"/>
    <s v="216 Bowery, New York, NY"/>
  </r>
  <r>
    <n v="7333877565"/>
    <x v="10"/>
    <n v="71"/>
    <n v="5"/>
    <x v="6"/>
    <d v="1899-12-30T08:32:00"/>
    <n v="0.35555555555555557"/>
    <n v="641"/>
    <s v="W 131st St"/>
    <s v="196 Bowery, New York, NY"/>
  </r>
  <r>
    <n v="7333877553"/>
    <x v="10"/>
    <n v="51"/>
    <n v="3"/>
    <x v="6"/>
    <d v="1899-12-30T08:31:00"/>
    <n v="0.35486111111111113"/>
    <n v="641"/>
    <s v="W 131st St"/>
    <s v="129 Fulton St, New York, NY"/>
  </r>
  <r>
    <n v="7333877516"/>
    <x v="10"/>
    <n v="21"/>
    <n v="1"/>
    <x v="6"/>
    <d v="1899-12-30T07:39:00"/>
    <n v="0.31875000000000003"/>
    <n v="3240"/>
    <s v="Broadway"/>
    <s v="86 Kenmare St, New York, NY"/>
  </r>
  <r>
    <n v="7333877462"/>
    <x v="10"/>
    <n v="14"/>
    <n v="2"/>
    <x v="6"/>
    <d v="1899-12-30T07:30:00"/>
    <n v="0.3125"/>
    <n v="622"/>
    <s v="W 132nd St"/>
    <s v="85A Kenmare St, New York, NY"/>
  </r>
  <r>
    <n v="7333877450"/>
    <x v="10"/>
    <n v="14"/>
    <n v="2"/>
    <x v="6"/>
    <d v="1899-12-30T07:29:00"/>
    <n v="0.31180555555555556"/>
    <n v="624"/>
    <s v="W 132nd St"/>
    <s v="222 Bowery, New York, NY"/>
  </r>
  <r>
    <n v="7333877449"/>
    <x v="10"/>
    <n v="48"/>
    <n v="3"/>
    <x v="6"/>
    <d v="1899-12-30T07:27:00"/>
    <n v="0.31041666666666667"/>
    <n v="2368"/>
    <s v="12th Ave"/>
    <s v="91 Allen St, New York, NY"/>
  </r>
  <r>
    <n v="7333877437"/>
    <x v="10"/>
    <n v="48"/>
    <n v="3"/>
    <x v="6"/>
    <d v="1899-12-30T07:24:00"/>
    <n v="0.30833333333333335"/>
    <n v="2315"/>
    <s v="12th Ave"/>
    <s v="204 Bowery, New York, NY"/>
  </r>
  <r>
    <n v="7333877401"/>
    <x v="10"/>
    <n v="19"/>
    <n v="2"/>
    <x v="6"/>
    <d v="1899-12-30T06:09:00"/>
    <n v="0.25625000000000003"/>
    <n v="1412"/>
    <s v="St Nicholas Ave"/>
    <s v="207 Bowery, New York, NY"/>
  </r>
  <r>
    <n v="7333877395"/>
    <x v="10"/>
    <n v="19"/>
    <n v="2"/>
    <x v="6"/>
    <d v="1899-12-30T05:58:00"/>
    <n v="0.24861111111111112"/>
    <n v="575"/>
    <s v="W 155th St"/>
    <s v="64 Fulton St, New York, NY"/>
  </r>
  <r>
    <n v="7297487806"/>
    <x v="10"/>
    <n v="21"/>
    <n v="1"/>
    <x v="4"/>
    <d v="1899-12-30T09:41:00"/>
    <n v="0.40347222222222223"/>
    <n v="256"/>
    <s v="E 112th St"/>
    <s v="60 Kenmare St, New York, NY"/>
  </r>
  <r>
    <n v="7297487788"/>
    <x v="10"/>
    <n v="21"/>
    <n v="1"/>
    <x v="4"/>
    <d v="1899-12-30T09:38:00"/>
    <n v="0.40138888888888885"/>
    <n v="236"/>
    <s v="E 112th St"/>
    <s v="30 W 13th St, New York, NY"/>
  </r>
  <r>
    <n v="7297487764"/>
    <x v="10"/>
    <n v="21"/>
    <n v="1"/>
    <x v="4"/>
    <d v="1899-12-30T09:17:00"/>
    <n v="0.38680555555555557"/>
    <n v="444"/>
    <s v="E 82nd St"/>
    <s v="110 William St, New York, NY"/>
  </r>
  <r>
    <n v="7297487752"/>
    <x v="10"/>
    <n v="21"/>
    <n v="1"/>
    <x v="4"/>
    <d v="1899-12-30T09:13:00"/>
    <n v="0.3840277777777778"/>
    <n v="400"/>
    <s v="E 82nd St"/>
    <s v="13 Cleveland Pl, New York, NY"/>
  </r>
  <r>
    <n v="7333877474"/>
    <x v="10"/>
    <n v="14"/>
    <n v="2"/>
    <x v="6"/>
    <d v="1899-12-30T07:31:00"/>
    <n v="0.31319444444444444"/>
    <n v="644"/>
    <s v="W 132nd St"/>
    <s v="86 Kenmare St, New York, NY"/>
  </r>
  <r>
    <n v="7297487740"/>
    <x v="10"/>
    <n v="21"/>
    <n v="1"/>
    <x v="4"/>
    <d v="1899-12-30T09:12:00"/>
    <n v="0.3833333333333333"/>
    <n v="400"/>
    <s v="E 82nd St"/>
    <s v="302 Mott St, New York, NY"/>
  </r>
  <r>
    <n v="7297487739"/>
    <x v="10"/>
    <n v="16"/>
    <n v="2"/>
    <x v="4"/>
    <d v="1899-12-30T09:06:00"/>
    <n v="0.37916666666666665"/>
    <n v="180"/>
    <s v="E 82nd St"/>
    <s v="31 Washington Pl, New York, NY"/>
  </r>
  <r>
    <n v="7297487697"/>
    <x v="10"/>
    <n v="21"/>
    <n v="1"/>
    <x v="4"/>
    <d v="1899-12-30T08:41:00"/>
    <n v="0.36180555555555555"/>
    <n v="1630"/>
    <s v="1st Ave"/>
    <s v="10 Kenmare St, New York, NY"/>
  </r>
  <r>
    <n v="7297487685"/>
    <x v="10"/>
    <n v="18"/>
    <n v="2"/>
    <x v="4"/>
    <d v="1899-12-30T08:40:00"/>
    <n v="0.3611111111111111"/>
    <n v="1619"/>
    <s v="1st Ave"/>
    <s v="6 Barclay St, New York, NY"/>
  </r>
  <r>
    <n v="7297487673"/>
    <x v="10"/>
    <n v="21"/>
    <n v="1"/>
    <x v="4"/>
    <d v="1899-12-30T08:38:00"/>
    <n v="0.35972222222222222"/>
    <n v="1604"/>
    <s v="1st Ave"/>
    <s v="60 Kenmare St, New York, NY"/>
  </r>
  <r>
    <n v="7297487661"/>
    <x v="10"/>
    <n v="21"/>
    <n v="1"/>
    <x v="4"/>
    <d v="1899-12-30T08:36:00"/>
    <n v="0.35833333333333334"/>
    <n v="1570"/>
    <s v="1st Ave"/>
    <s v="206 Bowery, New York, NY"/>
  </r>
  <r>
    <n v="7297487650"/>
    <x v="10"/>
    <n v="21"/>
    <n v="1"/>
    <x v="4"/>
    <d v="1899-12-30T08:26:00"/>
    <n v="0.35138888888888892"/>
    <n v="520"/>
    <s v="E 86th St"/>
    <s v="434 6th Ave, New York, NY"/>
  </r>
  <r>
    <n v="7297487648"/>
    <x v="10"/>
    <n v="21"/>
    <n v="1"/>
    <x v="4"/>
    <d v="1899-12-30T08:24:00"/>
    <n v="0.35000000000000003"/>
    <n v="516"/>
    <s v="E 86th St"/>
    <s v="196 Bowery, New York, NY"/>
  </r>
  <r>
    <n v="7297487636"/>
    <x v="10"/>
    <n v="21"/>
    <n v="1"/>
    <x v="4"/>
    <d v="1899-12-30T08:24:00"/>
    <n v="0.35000000000000003"/>
    <n v="516"/>
    <s v="E 86th St"/>
    <s v="85 Kenmare St, New York, NY"/>
  </r>
  <r>
    <n v="7297487624"/>
    <x v="10"/>
    <n v="21"/>
    <n v="1"/>
    <x v="4"/>
    <d v="1899-12-30T08:21:00"/>
    <n v="0.34791666666666665"/>
    <n v="430"/>
    <s v="E 86th St"/>
    <s v="566 Laguardia Pl, New York, NY"/>
  </r>
  <r>
    <n v="7297487612"/>
    <x v="10"/>
    <n v="21"/>
    <n v="1"/>
    <x v="4"/>
    <d v="1899-12-30T08:12:00"/>
    <n v="0.34166666666666662"/>
    <n v="1524"/>
    <s v="2nd Ave"/>
    <s v="222 Bowery, New York, NY"/>
  </r>
  <r>
    <n v="7297487594"/>
    <x v="10"/>
    <n v="21"/>
    <n v="1"/>
    <x v="4"/>
    <d v="1899-12-30T08:10:00"/>
    <n v="0.34027777777777773"/>
    <n v="1524"/>
    <s v="2nd Ave"/>
    <s v="85 Kenmare St, New York, NY"/>
  </r>
  <r>
    <n v="7297487582"/>
    <x v="10"/>
    <n v="21"/>
    <n v="1"/>
    <x v="4"/>
    <d v="1899-12-30T08:08:00"/>
    <n v="0.33888888888888885"/>
    <n v="1558"/>
    <s v="2nd Ave"/>
    <s v="199 Bowery, New York, NY"/>
  </r>
  <r>
    <n v="7297487570"/>
    <x v="10"/>
    <n v="21"/>
    <n v="1"/>
    <x v="4"/>
    <d v="1899-12-30T08:07:00"/>
    <n v="0.33819444444444446"/>
    <n v="1546"/>
    <s v="2nd Ave"/>
    <s v="99 John St, New York, NY"/>
  </r>
  <r>
    <n v="7297487569"/>
    <x v="10"/>
    <n v="21"/>
    <n v="1"/>
    <x v="4"/>
    <d v="1899-12-30T08:07:00"/>
    <n v="0.33819444444444446"/>
    <n v="1542"/>
    <s v="2nd Ave"/>
    <s v="85 Kenmare St, New York, NY"/>
  </r>
  <r>
    <n v="7297487557"/>
    <x v="10"/>
    <n v="21"/>
    <n v="1"/>
    <x v="4"/>
    <d v="1899-12-30T08:06:00"/>
    <n v="0.33749999999999997"/>
    <n v="1540"/>
    <s v="2nd Ave"/>
    <s v="21 Cleveland Pl, New York, NY"/>
  </r>
  <r>
    <n v="7297487533"/>
    <x v="10"/>
    <n v="21"/>
    <n v="1"/>
    <x v="4"/>
    <d v="1899-12-30T07:52:00"/>
    <n v="0.32777777777777778"/>
    <n v="1661"/>
    <s v="York Ave"/>
    <s v="125 Greene St, New York, NY"/>
  </r>
  <r>
    <n v="7297487521"/>
    <x v="10"/>
    <n v="21"/>
    <n v="1"/>
    <x v="4"/>
    <d v="1899-12-30T07:46:00"/>
    <n v="0.32361111111111113"/>
    <n v="1536"/>
    <s v="3rd Ave"/>
    <s v="50 Ann St, New York, NY"/>
  </r>
  <r>
    <n v="7297487510"/>
    <x v="10"/>
    <n v="21"/>
    <n v="1"/>
    <x v="4"/>
    <d v="1899-12-30T07:46:00"/>
    <n v="0.32361111111111113"/>
    <n v="1536"/>
    <s v="3rd Ave"/>
    <s v="15 Barclay St, New York, NY"/>
  </r>
  <r>
    <n v="7297487508"/>
    <x v="10"/>
    <n v="21"/>
    <n v="1"/>
    <x v="4"/>
    <d v="1899-12-30T07:44:00"/>
    <n v="0.32222222222222224"/>
    <n v="1520"/>
    <s v="3rd Ave"/>
    <s v="80 Kenmare St, New York, NY"/>
  </r>
  <r>
    <n v="7297487478"/>
    <x v="10"/>
    <n v="21"/>
    <n v="1"/>
    <x v="4"/>
    <d v="1899-12-30T07:41:00"/>
    <n v="0.32013888888888892"/>
    <n v="1498"/>
    <s v="3rd Ave"/>
    <s v="200 Bowery, New York, NY"/>
  </r>
  <r>
    <n v="7297487454"/>
    <x v="10"/>
    <n v="84"/>
    <n v="5"/>
    <x v="4"/>
    <d v="1899-12-30T07:37:00"/>
    <n v="0.31736111111111115"/>
    <n v="1438"/>
    <s v="3rd Ave"/>
    <s v="222 Bowery, New York, NY"/>
  </r>
  <r>
    <n v="7297487442"/>
    <x v="10"/>
    <n v="21"/>
    <n v="1"/>
    <x v="4"/>
    <d v="1899-12-30T07:36:00"/>
    <n v="0.31666666666666665"/>
    <n v="1438"/>
    <s v="3rd Ave"/>
    <s v="525 6th Ave, New York, NY"/>
  </r>
  <r>
    <n v="7297487430"/>
    <x v="10"/>
    <n v="10"/>
    <n v="2"/>
    <x v="4"/>
    <d v="1899-12-30T07:33:00"/>
    <n v="0.31458333333333333"/>
    <n v="1555"/>
    <s v="1st Ave"/>
    <s v="1 W 13th St, New York, NY"/>
  </r>
  <r>
    <n v="7297487417"/>
    <x v="10"/>
    <n v="16"/>
    <n v="2"/>
    <x v="4"/>
    <d v="1899-12-30T07:28:00"/>
    <n v="0.31111111111111112"/>
    <s v="355-7"/>
    <s v="E 78th St"/>
    <s v="179 Ludlow St, New York, NY"/>
  </r>
  <r>
    <n v="7297487399"/>
    <x v="10"/>
    <n v="18"/>
    <n v="2"/>
    <x v="4"/>
    <d v="1899-12-30T07:20:00"/>
    <n v="0.30555555555555552"/>
    <n v="1296"/>
    <s v="Lexington Ave"/>
    <s v="86 Kenmare St, New York, NY"/>
  </r>
  <r>
    <n v="7297487387"/>
    <x v="10"/>
    <n v="20"/>
    <n v="2"/>
    <x v="4"/>
    <d v="1899-12-30T07:15:00"/>
    <n v="0.30208333333333331"/>
    <n v="109"/>
    <s v="E 89th St"/>
    <s v="86 Kenmare St, New York, NY"/>
  </r>
  <r>
    <n v="7220590076"/>
    <x v="10"/>
    <n v="21"/>
    <n v="1"/>
    <x v="1"/>
    <d v="1899-12-30T11:44:00"/>
    <n v="0.48888888888888887"/>
    <n v="472"/>
    <s v="W 142nd St"/>
    <s v="182 Eldridge St, New York, NY"/>
  </r>
  <r>
    <n v="7220590064"/>
    <x v="10"/>
    <n v="21"/>
    <n v="1"/>
    <x v="1"/>
    <d v="1899-12-30T11:41:00"/>
    <n v="0.48680555555555555"/>
    <n v="453"/>
    <s v="W 140th St"/>
    <s v="6 Rivington St, New York, NY"/>
  </r>
  <r>
    <n v="7220590052"/>
    <x v="10"/>
    <n v="21"/>
    <n v="1"/>
    <x v="1"/>
    <d v="1899-12-30T11:38:00"/>
    <n v="0.48472222222222222"/>
    <n v="333"/>
    <s v="Convent Ave"/>
    <s v="159 Crosby St, New York, NY"/>
  </r>
  <r>
    <n v="7220590040"/>
    <x v="10"/>
    <n v="21"/>
    <n v="1"/>
    <x v="1"/>
    <d v="1899-12-30T11:36:00"/>
    <n v="0.48333333333333334"/>
    <n v="8"/>
    <s v="Hamilton Ter"/>
    <s v="13 Cleveland Pl, New York, NY"/>
  </r>
  <r>
    <n v="7220590027"/>
    <x v="10"/>
    <n v="21"/>
    <n v="1"/>
    <x v="1"/>
    <d v="1899-12-30T10:16:00"/>
    <n v="0.42777777777777781"/>
    <n v="46"/>
    <s v="E 126th St"/>
    <s v="263 Mulberry St, New York, NY"/>
  </r>
  <r>
    <n v="7220590003"/>
    <x v="10"/>
    <n v="21"/>
    <n v="1"/>
    <x v="1"/>
    <d v="1899-12-30T10:09:00"/>
    <n v="0.42291666666666666"/>
    <n v="49"/>
    <s v="E 130th St"/>
    <s v="218 Bowery, New York, NY"/>
  </r>
  <r>
    <n v="7220589992"/>
    <x v="10"/>
    <n v="21"/>
    <n v="1"/>
    <x v="1"/>
    <d v="1899-12-30T10:08:00"/>
    <n v="0.42222222222222222"/>
    <n v="32"/>
    <s v="E 130th St"/>
    <s v="200 Bowery, New York, NY"/>
  </r>
  <r>
    <n v="7220589979"/>
    <x v="10"/>
    <n v="21"/>
    <n v="1"/>
    <x v="1"/>
    <d v="1899-12-30T09:55:00"/>
    <n v="0.41319444444444442"/>
    <n v="6"/>
    <s v="W 127th St"/>
    <s v="57 W 9th St, New York, NY"/>
  </r>
  <r>
    <n v="7220589967"/>
    <x v="10"/>
    <n v="21"/>
    <n v="1"/>
    <x v="1"/>
    <d v="1899-12-30T09:50:00"/>
    <n v="0.40972222222222227"/>
    <s v="46-50"/>
    <s v="W 129th St"/>
    <s v="86 Kenmare St, New York, NY"/>
  </r>
  <r>
    <n v="7220589955"/>
    <x v="10"/>
    <n v="21"/>
    <n v="1"/>
    <x v="1"/>
    <d v="1899-12-30T09:44:00"/>
    <n v="0.4055555555555555"/>
    <n v="58"/>
    <s v="W 130th St"/>
    <s v="85A Kenmare St, New York, NY"/>
  </r>
  <r>
    <n v="7220589943"/>
    <x v="10"/>
    <n v="71"/>
    <n v="5"/>
    <x v="1"/>
    <d v="1899-12-30T09:37:00"/>
    <n v="0.40069444444444446"/>
    <n v="430"/>
    <s v="St Nicholas Ave"/>
    <s v="218 Bowery, New York, NY"/>
  </r>
  <r>
    <n v="7220589931"/>
    <x v="10"/>
    <n v="21"/>
    <n v="1"/>
    <x v="1"/>
    <d v="1899-12-30T09:36:00"/>
    <n v="0.39999999999999997"/>
    <n v="430"/>
    <s v="St Nicholas Ave"/>
    <s v="337 Broome St, New York, NY"/>
  </r>
  <r>
    <n v="7220589920"/>
    <x v="10"/>
    <n v="21"/>
    <n v="1"/>
    <x v="1"/>
    <d v="1899-12-30T09:17:00"/>
    <n v="0.38680555555555557"/>
    <n v="1512"/>
    <s v="Amsterdam Ave"/>
    <s v="60 W 13th St, New York, NY"/>
  </r>
  <r>
    <n v="7220589906"/>
    <x v="10"/>
    <n v="21"/>
    <n v="1"/>
    <x v="1"/>
    <d v="1899-12-30T09:13:00"/>
    <n v="0.3840277777777778"/>
    <n v="1461"/>
    <s v="Amsterdam Ave"/>
    <s v="130 Crosby St, New York, NY"/>
  </r>
  <r>
    <n v="7220589888"/>
    <x v="10"/>
    <n v="40"/>
    <n v="2"/>
    <x v="1"/>
    <d v="1899-12-30T09:05:00"/>
    <n v="0.37847222222222227"/>
    <n v="1201"/>
    <s v="Amsterdam Ave"/>
    <s v="188 Bowery, New York, NY"/>
  </r>
  <r>
    <n v="7220589864"/>
    <x v="10"/>
    <n v="21"/>
    <n v="1"/>
    <x v="1"/>
    <d v="1899-12-30T08:43:00"/>
    <n v="0.36319444444444443"/>
    <n v="462"/>
    <s v="Amsterdam Ave"/>
    <s v="352 Bowery, New York, NY"/>
  </r>
  <r>
    <n v="7220589840"/>
    <x v="10"/>
    <n v="21"/>
    <n v="1"/>
    <x v="1"/>
    <d v="1899-12-30T08:38:00"/>
    <n v="0.35972222222222222"/>
    <n v="371"/>
    <s v="Amsterdam Ave"/>
    <s v="27 W 4th St, New York, NY"/>
  </r>
  <r>
    <n v="7220589827"/>
    <x v="10"/>
    <n v="21"/>
    <n v="1"/>
    <x v="1"/>
    <d v="1899-12-30T08:14:00"/>
    <n v="0.3430555555555555"/>
    <n v="2463"/>
    <s v="Broadway"/>
    <s v="508 Laguardia Pl, New York, NY"/>
  </r>
  <r>
    <n v="7220589761"/>
    <x v="10"/>
    <n v="21"/>
    <n v="1"/>
    <x v="1"/>
    <d v="1899-12-30T07:48:00"/>
    <n v="0.32500000000000001"/>
    <n v="2330"/>
    <s v="Broadway"/>
    <s v="76 Crosby St, New York, NY"/>
  </r>
  <r>
    <n v="7220589748"/>
    <x v="10"/>
    <n v="21"/>
    <n v="1"/>
    <x v="1"/>
    <d v="1899-12-30T07:41:00"/>
    <n v="0.32013888888888892"/>
    <n v="2234"/>
    <s v="Broadway"/>
    <s v="510 6th Ave, New York, NY"/>
  </r>
  <r>
    <n v="7220589736"/>
    <x v="10"/>
    <n v="21"/>
    <n v="1"/>
    <x v="1"/>
    <d v="1899-12-30T07:36:00"/>
    <n v="0.31666666666666665"/>
    <n v="2030"/>
    <s v="Broadway"/>
    <s v="498 6th Ave, New York, NY"/>
  </r>
  <r>
    <n v="7220589724"/>
    <x v="10"/>
    <n v="21"/>
    <n v="1"/>
    <x v="1"/>
    <d v="1899-12-30T07:13:00"/>
    <n v="0.30069444444444443"/>
    <n v="53"/>
    <s v="Columbus Ave"/>
    <s v="113 W 13th St, New York, NY"/>
  </r>
  <r>
    <n v="7220589712"/>
    <x v="10"/>
    <n v="21"/>
    <n v="1"/>
    <x v="1"/>
    <d v="1899-12-30T07:10:00"/>
    <n v="0.2986111111111111"/>
    <n v="147"/>
    <s v="Columbus Ave"/>
    <s v="58 Kenmare St, New York, NY"/>
  </r>
  <r>
    <n v="7220590120"/>
    <x v="10"/>
    <n v="21"/>
    <n v="1"/>
    <x v="1"/>
    <d v="1899-12-30T12:08:00"/>
    <n v="0.50555555555555554"/>
    <n v="111"/>
    <s v="Central  Park North"/>
    <s v="220 Bowery, New York, NY"/>
  </r>
  <r>
    <n v="7220590118"/>
    <x v="10"/>
    <n v="21"/>
    <n v="1"/>
    <x v="1"/>
    <d v="1899-12-30T12:05:00"/>
    <n v="0.50347222222222221"/>
    <n v="137"/>
    <s v="Central  Park North"/>
    <s v="214 Bowery, New York, NY"/>
  </r>
  <r>
    <n v="7220590090"/>
    <x v="10"/>
    <n v="21"/>
    <n v="1"/>
    <x v="1"/>
    <d v="1899-12-30T11:50:00"/>
    <n v="0.49305555555555558"/>
    <n v="582"/>
    <s v="St Nicholas Ave"/>
    <s v="121 Orchard St, New York, NY"/>
  </r>
  <r>
    <n v="7220589700"/>
    <x v="10"/>
    <n v="48"/>
    <n v="3"/>
    <x v="1"/>
    <d v="1899-12-30T06:58:00"/>
    <n v="0.2902777777777778"/>
    <n v="693"/>
    <s v="Columbus Ave"/>
    <s v="47 W 13th St, New York, NY"/>
  </r>
  <r>
    <n v="7220589694"/>
    <x v="10"/>
    <n v="19"/>
    <n v="2"/>
    <x v="1"/>
    <d v="1899-12-30T06:50:00"/>
    <n v="0.28472222222222221"/>
    <n v="2848"/>
    <s v="Broadway"/>
    <s v="100 John St, New York, NY"/>
  </r>
  <r>
    <n v="7097832988"/>
    <x v="10"/>
    <n v="19"/>
    <n v="2"/>
    <x v="7"/>
    <d v="1899-12-30T15:10:00"/>
    <n v="0.63194444444444442"/>
    <n v="155"/>
    <s v="E 116th St"/>
    <s v="225 Lafayette St, New York, NY"/>
  </r>
  <r>
    <n v="7097832964"/>
    <x v="10"/>
    <n v="37"/>
    <n v="4"/>
    <x v="7"/>
    <d v="1899-12-30T15:01:00"/>
    <n v="0.62569444444444444"/>
    <n v="1878"/>
    <s v="Lexington Ave"/>
    <s v="300 Elizabeth St, New York, NY"/>
  </r>
  <r>
    <n v="7097832940"/>
    <x v="10"/>
    <n v="19"/>
    <n v="2"/>
    <x v="7"/>
    <d v="1899-12-30T14:25:00"/>
    <n v="0.60069444444444442"/>
    <n v="2315"/>
    <s v="2nd Ave"/>
    <s v="350 Bowery, New York, NY"/>
  </r>
  <r>
    <n v="7097832915"/>
    <x v="10"/>
    <n v="38"/>
    <n v="5"/>
    <x v="7"/>
    <d v="1899-12-30T14:07:00"/>
    <n v="0.58819444444444446"/>
    <n v="163"/>
    <s v="E 116th St"/>
    <s v="500 6th Ave, New York, NY"/>
  </r>
  <r>
    <n v="7097832903"/>
    <x v="10"/>
    <n v="70"/>
    <n v="5"/>
    <x v="7"/>
    <d v="1899-12-30T14:06:00"/>
    <n v="0.58750000000000002"/>
    <s v="161-163"/>
    <s v="E 116th St"/>
    <s v="263 Mulberry St, New York, NY"/>
  </r>
  <r>
    <n v="7097832897"/>
    <x v="10"/>
    <n v="19"/>
    <n v="2"/>
    <x v="7"/>
    <d v="1899-12-30T14:05:00"/>
    <n v="0.58680555555555558"/>
    <s v="161-163"/>
    <s v="E 116th St"/>
    <s v="69 Spring St, New York, NY"/>
  </r>
  <r>
    <n v="7097832885"/>
    <x v="10"/>
    <n v="46"/>
    <n v="3"/>
    <x v="7"/>
    <d v="1899-12-30T13:59:00"/>
    <n v="0.58263888888888882"/>
    <n v="237"/>
    <s v="E 116th St"/>
    <s v="5 Barclay St, New York, NY"/>
  </r>
  <r>
    <n v="7097832848"/>
    <x v="10"/>
    <n v="46"/>
    <n v="3"/>
    <x v="7"/>
    <d v="1899-12-30T13:31:00"/>
    <n v="0.56319444444444444"/>
    <n v="164"/>
    <s v="E 116th St"/>
    <s v="125 Maiden Ln, New York, NY"/>
  </r>
  <r>
    <n v="7097832824"/>
    <x v="10"/>
    <n v="46"/>
    <n v="3"/>
    <x v="7"/>
    <d v="1899-12-30T13:27:00"/>
    <n v="0.56041666666666667"/>
    <n v="186"/>
    <s v="E 116th St"/>
    <s v="156 Bowery, New York, NY"/>
  </r>
  <r>
    <n v="7097832800"/>
    <x v="10"/>
    <n v="19"/>
    <n v="2"/>
    <x v="7"/>
    <d v="1899-12-30T13:21:00"/>
    <n v="0.55625000000000002"/>
    <s v="248-246"/>
    <s v="E 116th St"/>
    <s v="202 Mott St, New York, NY"/>
  </r>
  <r>
    <n v="7097832794"/>
    <x v="10"/>
    <n v="46"/>
    <n v="3"/>
    <x v="7"/>
    <d v="1899-12-30T13:17:00"/>
    <n v="0.55347222222222225"/>
    <n v="160"/>
    <s v="E 116th St"/>
    <s v="329 6th Ave, New York, NY"/>
  </r>
  <r>
    <n v="7097832782"/>
    <x v="10"/>
    <n v="21"/>
    <n v="1"/>
    <x v="7"/>
    <d v="1899-12-30T11:47:00"/>
    <n v="0.4909722222222222"/>
    <n v="246"/>
    <s v="W 136th St"/>
    <s v="45 W 4th St, New York, NY"/>
  </r>
  <r>
    <n v="7097832769"/>
    <x v="10"/>
    <n v="21"/>
    <n v="1"/>
    <x v="7"/>
    <d v="1899-12-30T11:41:00"/>
    <n v="0.48680555555555555"/>
    <n v="2549"/>
    <s v="Adam Clayton Powell"/>
    <s v="3 W 13th St, New York, NY"/>
  </r>
  <r>
    <n v="7097832733"/>
    <x v="10"/>
    <n v="21"/>
    <n v="1"/>
    <x v="7"/>
    <d v="1899-12-30T11:30:00"/>
    <n v="0.47916666666666669"/>
    <n v="61"/>
    <s v="Claremont Ave"/>
    <s v="87 E Houston St, New York, NY"/>
  </r>
  <r>
    <n v="7097832721"/>
    <x v="10"/>
    <n v="21"/>
    <n v="1"/>
    <x v="7"/>
    <d v="1899-12-30T11:29:00"/>
    <n v="0.47847222222222219"/>
    <n v="80"/>
    <s v="Claremont Ave"/>
    <s v="160 E Broadway., New York, NY"/>
  </r>
  <r>
    <n v="7097832710"/>
    <x v="10"/>
    <n v="21"/>
    <n v="1"/>
    <x v="7"/>
    <d v="1899-12-30T11:26:00"/>
    <n v="0.47638888888888892"/>
    <n v="80"/>
    <s v="Claremont Ave"/>
    <s v="29 Washington Pl, New York, NY"/>
  </r>
  <r>
    <n v="7097832708"/>
    <x v="10"/>
    <n v="21"/>
    <n v="1"/>
    <x v="7"/>
    <d v="1899-12-30T11:24:00"/>
    <n v="0.47500000000000003"/>
    <n v="99"/>
    <s v="Claremont Ave"/>
    <s v="69 Spring St, New York, NY"/>
  </r>
  <r>
    <n v="7097832691"/>
    <x v="10"/>
    <n v="21"/>
    <n v="1"/>
    <x v="7"/>
    <d v="1899-12-30T11:22:00"/>
    <n v="0.47361111111111115"/>
    <n v="600"/>
    <s v="W 122nd St"/>
    <s v="73-75 Chrystie St, New York, NY"/>
  </r>
  <r>
    <n v="7097832678"/>
    <x v="10"/>
    <n v="21"/>
    <n v="1"/>
    <x v="7"/>
    <d v="1899-12-30T11:20:00"/>
    <n v="0.47222222222222227"/>
    <n v="606"/>
    <s v="W 122nd St"/>
    <s v="39 W 13th St, New York, NY"/>
  </r>
  <r>
    <n v="7097832642"/>
    <x v="10"/>
    <n v="21"/>
    <n v="1"/>
    <x v="7"/>
    <d v="1899-12-30T11:17:00"/>
    <n v="0.47013888888888888"/>
    <n v="626"/>
    <s v="Claremont Ave"/>
    <s v="179 Ludlow St, New York, NY"/>
  </r>
  <r>
    <n v="7097832629"/>
    <x v="10"/>
    <n v="21"/>
    <n v="1"/>
    <x v="7"/>
    <d v="1899-12-30T11:12:00"/>
    <n v="0.46666666666666662"/>
    <n v="134"/>
    <s v="Claremont Ave"/>
    <s v="30 W 9th St, New York, NY"/>
  </r>
  <r>
    <n v="7097832617"/>
    <x v="10"/>
    <n v="21"/>
    <n v="1"/>
    <x v="7"/>
    <d v="1899-12-30T11:10:00"/>
    <n v="0.46527777777777773"/>
    <n v="160"/>
    <s v="Claremont Ave"/>
    <s v="177 Mulberry St, New York, NY"/>
  </r>
  <r>
    <n v="7097832605"/>
    <x v="10"/>
    <n v="21"/>
    <n v="1"/>
    <x v="7"/>
    <d v="1899-12-30T11:08:00"/>
    <n v="0.46388888888888885"/>
    <n v="186"/>
    <s v="Claremont Ave"/>
    <s v="43A W 13th St, New York, NY"/>
  </r>
  <r>
    <n v="7097832599"/>
    <x v="10"/>
    <n v="21"/>
    <n v="1"/>
    <x v="7"/>
    <d v="1899-12-30T09:53:00"/>
    <n v="0.41180555555555554"/>
    <n v="140"/>
    <s v="W 129th St"/>
    <s v="1 W 3rd St, New York, NY"/>
  </r>
  <r>
    <n v="7097832575"/>
    <x v="10"/>
    <n v="21"/>
    <n v="1"/>
    <x v="7"/>
    <d v="1899-12-30T09:42:00"/>
    <n v="0.40416666666666662"/>
    <n v="151"/>
    <s v="W 128th St"/>
    <s v="116 Crosby St, New York, NY"/>
  </r>
  <r>
    <n v="7097832551"/>
    <x v="10"/>
    <n v="21"/>
    <n v="1"/>
    <x v="7"/>
    <d v="1899-12-30T09:39:00"/>
    <n v="0.40208333333333335"/>
    <n v="237"/>
    <s v="W 131st St"/>
    <s v="39-41 W 3rd St, New York, NY"/>
  </r>
  <r>
    <n v="7097832540"/>
    <x v="10"/>
    <n v="21"/>
    <n v="1"/>
    <x v="7"/>
    <d v="1899-12-30T09:36:00"/>
    <n v="0.39999999999999997"/>
    <n v="140"/>
    <s v="W 131st St"/>
    <s v="156 Bowery, New York, NY"/>
  </r>
  <r>
    <n v="7097832526"/>
    <x v="10"/>
    <n v="21"/>
    <n v="1"/>
    <x v="7"/>
    <d v="1899-12-30T08:49:00"/>
    <n v="0.36736111111111108"/>
    <n v="195"/>
    <s v="Lenox Ave"/>
    <s v="113 Greene St, New York, NY"/>
  </r>
  <r>
    <n v="7097832514"/>
    <x v="10"/>
    <n v="21"/>
    <n v="1"/>
    <x v="7"/>
    <d v="1899-12-30T08:44:00"/>
    <n v="0.36388888888888887"/>
    <n v="136"/>
    <s v="W 120th St"/>
    <s v="176 Rivington St, New York, NY"/>
  </r>
  <r>
    <n v="7097832502"/>
    <x v="10"/>
    <n v="21"/>
    <n v="1"/>
    <x v="7"/>
    <d v="1899-12-30T08:41:00"/>
    <n v="0.36180555555555555"/>
    <n v="235"/>
    <s v="W 120th St"/>
    <s v="105 W 13th St, New York, NY"/>
  </r>
  <r>
    <n v="7097832484"/>
    <x v="10"/>
    <n v="21"/>
    <n v="1"/>
    <x v="7"/>
    <d v="1899-12-30T08:16:00"/>
    <n v="0.3444444444444445"/>
    <n v="528"/>
    <s v="W 150th St"/>
    <s v="453-461 6th Ave, New York, NY"/>
  </r>
  <r>
    <n v="7097832460"/>
    <x v="10"/>
    <n v="21"/>
    <n v="1"/>
    <x v="7"/>
    <d v="1899-12-30T08:08:00"/>
    <n v="0.33888888888888885"/>
    <n v="504"/>
    <s v="W 149th St"/>
    <s v="488 6th Ave, New York, NY"/>
  </r>
  <r>
    <n v="7097832459"/>
    <x v="10"/>
    <n v="19"/>
    <n v="2"/>
    <x v="7"/>
    <d v="1899-12-30T07:53:00"/>
    <n v="0.32847222222222222"/>
    <n v="1614"/>
    <s v="Amsterdam Ave"/>
    <s v="566 Laguardia Pl, New York, NY"/>
  </r>
  <r>
    <n v="7097832435"/>
    <x v="10"/>
    <n v="21"/>
    <n v="1"/>
    <x v="7"/>
    <d v="1899-12-30T07:41:00"/>
    <n v="0.32013888888888892"/>
    <n v="2867"/>
    <s v="Broadway"/>
    <s v="58 Rivington St, New York, NY"/>
  </r>
  <r>
    <n v="7097832411"/>
    <x v="10"/>
    <n v="84"/>
    <n v="5"/>
    <x v="7"/>
    <d v="1899-12-30T07:18:00"/>
    <n v="0.30416666666666664"/>
    <n v="2144"/>
    <s v="Broadway"/>
    <s v="180 Eldridge St, New York, NY"/>
  </r>
  <r>
    <n v="7097832400"/>
    <x v="10"/>
    <n v="19"/>
    <n v="2"/>
    <x v="7"/>
    <d v="1899-12-30T07:17:00"/>
    <n v="0.3034722222222222"/>
    <n v="2144"/>
    <s v="Broadway"/>
    <s v="49 Canal St, New York, NY"/>
  </r>
  <r>
    <n v="7097832344"/>
    <x v="10"/>
    <n v="21"/>
    <n v="1"/>
    <x v="7"/>
    <d v="1899-12-30T06:41:00"/>
    <n v="0.27847222222222223"/>
    <s v="830-840"/>
    <s v="Columbus Ave"/>
    <s v="188 Allen St, New York, NY"/>
  </r>
  <r>
    <n v="7011598431"/>
    <x v="10"/>
    <n v="14"/>
    <n v="2"/>
    <x v="4"/>
    <d v="1899-12-30T06:31:00"/>
    <n v="0.27152777777777776"/>
    <n v="1305"/>
    <s v="York Ave"/>
    <s v="108 Crosby St, New York, NY"/>
  </r>
  <r>
    <n v="7011598420"/>
    <x v="10"/>
    <n v="19"/>
    <n v="2"/>
    <x v="4"/>
    <d v="1899-12-30T06:20:00"/>
    <n v="0.2638888888888889"/>
    <n v="1535"/>
    <s v="3rd Ave"/>
    <s v="122 W 13th St, New York, NY"/>
  </r>
  <r>
    <n v="7011598418"/>
    <x v="10"/>
    <n v="19"/>
    <n v="2"/>
    <x v="4"/>
    <d v="1899-12-30T06:12:00"/>
    <n v="0.25833333333333336"/>
    <n v="1375"/>
    <s v="3rd Ave"/>
    <s v="467 6th Ave, New York, NY"/>
  </r>
  <r>
    <n v="7011598388"/>
    <x v="10"/>
    <n v="19"/>
    <n v="2"/>
    <x v="4"/>
    <d v="1899-12-30T05:48:00"/>
    <n v="0.24166666666666667"/>
    <n v="1354"/>
    <s v="1st Ave"/>
    <s v="480 W Broadway, New York, NY"/>
  </r>
  <r>
    <n v="7984368820"/>
    <x v="10"/>
    <n v="21"/>
    <n v="1"/>
    <x v="2"/>
    <d v="1899-12-30T11:37:00"/>
    <n v="0.48402777777777778"/>
    <n v="424"/>
    <s v="E 115th St"/>
    <s v="191 Lafayette St, New York, NY"/>
  </r>
  <r>
    <n v="7984368788"/>
    <x v="10"/>
    <n v="21"/>
    <n v="1"/>
    <x v="2"/>
    <d v="1899-12-30T11:13:00"/>
    <n v="0.46736111111111112"/>
    <n v="331"/>
    <s v="E 88th St"/>
    <s v="532-536 Broadway, New York, NY"/>
  </r>
  <r>
    <n v="7984368776"/>
    <x v="10"/>
    <n v="21"/>
    <n v="1"/>
    <x v="2"/>
    <d v="1899-12-30T11:10:00"/>
    <n v="0.46527777777777773"/>
    <n v="229"/>
    <s v="E 88th St"/>
    <s v="42 W 13th St, New York, NY"/>
  </r>
  <r>
    <n v="7984368764"/>
    <x v="10"/>
    <n v="21"/>
    <n v="1"/>
    <x v="2"/>
    <d v="1899-12-30T11:09:00"/>
    <n v="0.46458333333333335"/>
    <n v="229"/>
    <s v="E 88th St"/>
    <s v="495 6th Ave, New York, NY"/>
  </r>
  <r>
    <n v="7984368740"/>
    <x v="10"/>
    <n v="17"/>
    <n v="2"/>
    <x v="2"/>
    <d v="1899-12-30T10:36:00"/>
    <n v="0.44166666666666665"/>
    <n v="216"/>
    <s v="E 99th St"/>
    <s v="250 Elizabeth St, New York, NY"/>
  </r>
  <r>
    <n v="7984368727"/>
    <x v="10"/>
    <n v="17"/>
    <n v="2"/>
    <x v="2"/>
    <d v="1899-12-30T10:33:00"/>
    <n v="0.43958333333333338"/>
    <n v="216"/>
    <s v="E 99th St"/>
    <s v="135 Orchard St, New York, NY"/>
  </r>
  <r>
    <n v="7984368715"/>
    <x v="10"/>
    <n v="14"/>
    <n v="2"/>
    <x v="2"/>
    <d v="1899-12-30T10:28:00"/>
    <n v="0.43611111111111112"/>
    <n v="1968"/>
    <s v="2nd Ave"/>
    <s v="34 W 13th St, New York, NY"/>
  </r>
  <r>
    <n v="7984368624"/>
    <x v="10"/>
    <n v="21"/>
    <n v="1"/>
    <x v="2"/>
    <d v="1899-12-30T09:36:00"/>
    <n v="0.39999999999999997"/>
    <n v="143"/>
    <s v="E 97th St"/>
    <s v="111 John St, New York, NY"/>
  </r>
  <r>
    <n v="7984368600"/>
    <x v="10"/>
    <n v="21"/>
    <n v="1"/>
    <x v="2"/>
    <d v="1899-12-30T09:14:00"/>
    <n v="0.38472222222222219"/>
    <n v="345"/>
    <s v="E 78th St"/>
    <s v="10 Kenmare St, New York, NY"/>
  </r>
  <r>
    <n v="7984368582"/>
    <x v="10"/>
    <n v="21"/>
    <n v="1"/>
    <x v="2"/>
    <d v="1899-12-30T09:10:00"/>
    <n v="0.38194444444444442"/>
    <n v="243"/>
    <s v="E 78th St"/>
    <s v="111 E 12th St, New York, NY"/>
  </r>
  <r>
    <n v="7984368521"/>
    <x v="10"/>
    <n v="14"/>
    <n v="2"/>
    <x v="2"/>
    <d v="1899-12-30T07:22:00"/>
    <n v="0.30694444444444441"/>
    <n v="960"/>
    <s v="Madison Ave"/>
    <s v="712 Broadway, New York, NY"/>
  </r>
  <r>
    <n v="7984368508"/>
    <x v="10"/>
    <n v="14"/>
    <n v="2"/>
    <x v="2"/>
    <d v="1899-12-30T07:08:00"/>
    <n v="0.29722222222222222"/>
    <n v="1467"/>
    <s v="2nd Ave"/>
    <s v="17 Ann St, New York, NY"/>
  </r>
  <r>
    <n v="7984368480"/>
    <x v="10"/>
    <n v="21"/>
    <n v="1"/>
    <x v="2"/>
    <d v="1899-12-30T06:38:00"/>
    <n v="0.27638888888888885"/>
    <n v="203"/>
    <s v="E 86th St"/>
    <s v="566 Laguardia Pl, New York, NY"/>
  </r>
  <r>
    <n v="7998730134"/>
    <x v="10"/>
    <n v="21"/>
    <n v="1"/>
    <x v="0"/>
    <d v="1899-12-30T11:38:00"/>
    <n v="0.48472222222222222"/>
    <n v="188"/>
    <s v="Edgecombe Ave"/>
    <s v="2 E 12th St, New York, NY"/>
  </r>
  <r>
    <n v="7998730122"/>
    <x v="10"/>
    <n v="21"/>
    <n v="1"/>
    <x v="0"/>
    <d v="1899-12-30T11:36:00"/>
    <n v="0.48333333333333334"/>
    <n v="206"/>
    <s v="Edgecombe Ave"/>
    <s v="65 W 13th St, New York, NY"/>
  </r>
  <r>
    <n v="7998730109"/>
    <x v="10"/>
    <n v="21"/>
    <n v="1"/>
    <x v="0"/>
    <d v="1899-12-30T11:06:00"/>
    <n v="0.46249999999999997"/>
    <n v="519"/>
    <s v="W 143rd St"/>
    <s v="726 Broadway, New York, NY"/>
  </r>
  <r>
    <n v="7998730055"/>
    <x v="10"/>
    <n v="71"/>
    <n v="5"/>
    <x v="0"/>
    <d v="1899-12-30T10:19:00"/>
    <n v="0.42986111111111108"/>
    <n v="670"/>
    <s v="Riverside Dr"/>
    <s v="117 W 13th St, New York, NY"/>
  </r>
  <r>
    <n v="7998730043"/>
    <x v="10"/>
    <n v="46"/>
    <n v="3"/>
    <x v="0"/>
    <d v="1899-12-30T10:03:00"/>
    <n v="0.41875000000000001"/>
    <n v="263"/>
    <s v="W 153rd St"/>
    <s v="498 6th Ave, New York, NY"/>
  </r>
  <r>
    <n v="7998730006"/>
    <x v="10"/>
    <n v="21"/>
    <n v="1"/>
    <x v="0"/>
    <d v="1899-12-30T09:06:00"/>
    <n v="0.37916666666666665"/>
    <n v="265"/>
    <s v="Edgecombe Ave"/>
    <s v="32 Spring St, New York, NY"/>
  </r>
  <r>
    <n v="7998729995"/>
    <x v="10"/>
    <n v="21"/>
    <n v="1"/>
    <x v="0"/>
    <d v="1899-12-30T08:36:00"/>
    <n v="0.35833333333333334"/>
    <n v="184"/>
    <s v="Bradhurst Ave"/>
    <s v="236 Elizabeth St, New York, NY"/>
  </r>
  <r>
    <n v="7998729946"/>
    <x v="10"/>
    <n v="40"/>
    <n v="2"/>
    <x v="0"/>
    <d v="1899-12-30T06:39:00"/>
    <n v="0.27708333333333335"/>
    <n v="501"/>
    <s v="W 145th St"/>
    <s v="40 Kenmare St, New York, NY"/>
  </r>
  <r>
    <n v="7810487115"/>
    <x v="10"/>
    <n v="24"/>
    <n v="2"/>
    <x v="8"/>
    <d v="1899-12-30T12:21:00"/>
    <n v="0.51458333333333328"/>
    <n v="217"/>
    <s v="Henry St"/>
    <s v="22 W 13th St, New York, NY"/>
  </r>
  <r>
    <n v="7810487103"/>
    <x v="10"/>
    <n v="21"/>
    <n v="1"/>
    <x v="8"/>
    <d v="1899-12-30T11:49:00"/>
    <n v="0.49236111111111108"/>
    <n v="81"/>
    <s v="Catherine St"/>
    <s v="22 W 13th St, New York, NY"/>
  </r>
  <r>
    <n v="7810486998"/>
    <x v="10"/>
    <n v="19"/>
    <n v="2"/>
    <x v="8"/>
    <d v="1899-12-30T11:11:00"/>
    <n v="0.46597222222222223"/>
    <n v="571"/>
    <s v="F D R Dr"/>
    <s v="432 6th Ave, New York, NY"/>
  </r>
  <r>
    <n v="7810486974"/>
    <x v="10"/>
    <n v="21"/>
    <n v="1"/>
    <x v="8"/>
    <d v="1899-12-30T11:07:00"/>
    <n v="0.46319444444444446"/>
    <s v="140-142"/>
    <s v="Baruch Pl"/>
    <s v="1 W 3rd St, New York, NY"/>
  </r>
  <r>
    <n v="7810486962"/>
    <x v="10"/>
    <n v="14"/>
    <n v="2"/>
    <x v="8"/>
    <d v="1899-12-30T09:38:00"/>
    <n v="0.40138888888888885"/>
    <n v="60"/>
    <s v="Columbia St"/>
    <s v="176 Elizabeth St, New York, NY"/>
  </r>
  <r>
    <n v="7810486822"/>
    <x v="10"/>
    <n v="21"/>
    <n v="1"/>
    <x v="8"/>
    <d v="1899-12-30T08:07:00"/>
    <n v="0.33819444444444446"/>
    <n v="384"/>
    <s v="Grand St"/>
    <s v="22 W 14th St, New York, NY"/>
  </r>
  <r>
    <n v="7810486809"/>
    <x v="10"/>
    <n v="24"/>
    <n v="2"/>
    <x v="8"/>
    <d v="1899-12-30T07:20:00"/>
    <n v="0.30555555555555552"/>
    <n v="292"/>
    <s v="Henry St"/>
    <s v="300 Broome St, New York, NY"/>
  </r>
  <r>
    <n v="7810486779"/>
    <x v="10"/>
    <n v="24"/>
    <n v="2"/>
    <x v="8"/>
    <d v="1899-12-30T07:13:00"/>
    <n v="0.30069444444444443"/>
    <n v="26"/>
    <s v="Lewis St"/>
    <s v="263 Mulberry St, New York, NY"/>
  </r>
  <r>
    <n v="7664965238"/>
    <x v="10"/>
    <n v="21"/>
    <n v="1"/>
    <x v="3"/>
    <d v="1899-12-30T11:12:00"/>
    <n v="0.46666666666666662"/>
    <n v="148"/>
    <s v="E 90th St"/>
    <s v="510 6th Ave, New York, NY"/>
  </r>
  <r>
    <n v="7664965226"/>
    <x v="10"/>
    <n v="21"/>
    <n v="1"/>
    <x v="3"/>
    <d v="1899-12-30T11:10:00"/>
    <n v="0.46527777777777773"/>
    <n v="120"/>
    <s v="E 90th St"/>
    <s v="726 Broadway, New York, NY"/>
  </r>
  <r>
    <n v="7664965147"/>
    <x v="10"/>
    <n v="21"/>
    <n v="1"/>
    <x v="3"/>
    <d v="1899-12-30T09:38:00"/>
    <n v="0.40138888888888885"/>
    <n v="324"/>
    <s v="E 108th St"/>
    <s v="68 W 3rd St, New York, NY"/>
  </r>
  <r>
    <n v="7664965123"/>
    <x v="10"/>
    <n v="38"/>
    <n v="5"/>
    <x v="3"/>
    <d v="1899-12-30T09:24:00"/>
    <n v="0.39166666666666666"/>
    <n v="1760"/>
    <s v="3rd Ave"/>
    <s v="134 Orchard St, New York, NY"/>
  </r>
  <r>
    <n v="7664965081"/>
    <x v="10"/>
    <n v="21"/>
    <n v="1"/>
    <x v="3"/>
    <d v="1899-12-30T09:06:00"/>
    <n v="0.37916666666666665"/>
    <n v="401"/>
    <s v="E 84th St"/>
    <s v="376 Broome St, New York, NY"/>
  </r>
  <r>
    <n v="7664965070"/>
    <x v="10"/>
    <n v="21"/>
    <n v="1"/>
    <x v="3"/>
    <d v="1899-12-30T08:45:00"/>
    <n v="0.36458333333333331"/>
    <n v="1829"/>
    <s v="Madison Ave"/>
    <s v="150 Bowery, New York, NY"/>
  </r>
  <r>
    <n v="7664965020"/>
    <x v="10"/>
    <n v="21"/>
    <n v="1"/>
    <x v="3"/>
    <d v="1899-12-30T08:06:00"/>
    <n v="0.33749999999999997"/>
    <n v="2021"/>
    <s v="Lexington Ave"/>
    <s v="478 6th Ave, New York, NY"/>
  </r>
  <r>
    <n v="7664964970"/>
    <x v="10"/>
    <n v="21"/>
    <n v="1"/>
    <x v="3"/>
    <d v="1899-12-30T07:36:00"/>
    <n v="0.31666666666666665"/>
    <n v="1664"/>
    <s v="3rd Ave"/>
    <s v="109 Greene St, New York, NY"/>
  </r>
  <r>
    <n v="7664964969"/>
    <x v="10"/>
    <n v="16"/>
    <n v="2"/>
    <x v="3"/>
    <d v="1899-12-30T07:19:00"/>
    <n v="0.30486111111111108"/>
    <n v="327"/>
    <s v="E 112th St"/>
    <s v="137 Essex St, New York, NY"/>
  </r>
  <r>
    <n v="7664964945"/>
    <x v="10"/>
    <n v="16"/>
    <n v="2"/>
    <x v="3"/>
    <d v="1899-12-30T07:14:00"/>
    <n v="0.30138888888888887"/>
    <n v="343"/>
    <s v="E 115th St"/>
    <s v="247 Elizabeth St, New York, NY"/>
  </r>
  <r>
    <n v="7664964880"/>
    <x v="10"/>
    <n v="20"/>
    <n v="2"/>
    <x v="3"/>
    <d v="1899-12-30T06:49:00"/>
    <n v="0.28402777777777777"/>
    <n v="1"/>
    <s v="E 104th St"/>
    <s v="478 6th Ave, New York, NY"/>
  </r>
  <r>
    <n v="7349487800"/>
    <x v="10"/>
    <n v="14"/>
    <n v="2"/>
    <x v="5"/>
    <d v="1899-12-30T13:32:00"/>
    <n v="0.56388888888888888"/>
    <n v="654"/>
    <s v="Madison Ave"/>
    <s v="68 W 3rd St, New York, NY"/>
  </r>
  <r>
    <n v="7349487794"/>
    <x v="10"/>
    <n v="14"/>
    <n v="2"/>
    <x v="5"/>
    <d v="1899-12-30T13:29:00"/>
    <n v="0.56180555555555556"/>
    <n v="30"/>
    <s v="E 60th St"/>
    <s v="579 Broadway, New York, NY"/>
  </r>
  <r>
    <n v="7349487782"/>
    <x v="10"/>
    <n v="14"/>
    <n v="2"/>
    <x v="5"/>
    <d v="1899-12-30T13:27:00"/>
    <n v="0.56041666666666667"/>
    <n v="35"/>
    <s v="E 60th St"/>
    <s v="168-170 Forsyth St, New York, NY"/>
  </r>
  <r>
    <n v="7349487721"/>
    <x v="10"/>
    <n v="14"/>
    <n v="2"/>
    <x v="5"/>
    <d v="1899-12-30T10:48:00"/>
    <n v="0.45"/>
    <n v="119"/>
    <s v="E 60th St"/>
    <s v="43 Canal St, New York, NY"/>
  </r>
  <r>
    <n v="7349487710"/>
    <x v="10"/>
    <n v="47"/>
    <n v="3"/>
    <x v="5"/>
    <d v="1899-12-30T10:33:00"/>
    <n v="0.43958333333333338"/>
    <n v="504"/>
    <s v="Park Ave"/>
    <s v="46 Park Pl, New York, NY"/>
  </r>
  <r>
    <n v="7349487708"/>
    <x v="10"/>
    <n v="40"/>
    <n v="2"/>
    <x v="5"/>
    <d v="1899-12-30T10:19:00"/>
    <n v="0.42986111111111108"/>
    <n v="780"/>
    <s v="3rd Ave"/>
    <s v="495 6th Ave, New York, NY"/>
  </r>
  <r>
    <n v="7349487678"/>
    <x v="10"/>
    <n v="14"/>
    <n v="2"/>
    <x v="5"/>
    <d v="1899-12-30T09:17:00"/>
    <n v="0.38680555555555557"/>
    <n v="110"/>
    <s v="E 58th St"/>
    <s v="76 Bowery, New York, NY"/>
  </r>
  <r>
    <n v="7297487831"/>
    <x v="10"/>
    <n v="21"/>
    <n v="1"/>
    <x v="4"/>
    <d v="1899-12-30T11:39:00"/>
    <n v="0.48541666666666666"/>
    <n v="60"/>
    <s v="E 102nd St"/>
    <s v="300 Bowery, New York, NY"/>
  </r>
  <r>
    <n v="7297487818"/>
    <x v="10"/>
    <n v="14"/>
    <n v="2"/>
    <x v="4"/>
    <d v="1899-12-30T10:10:00"/>
    <n v="0.4236111111111111"/>
    <n v="1924"/>
    <s v="2nd Ave"/>
    <s v="105 W 13th St, New York, NY"/>
  </r>
  <r>
    <n v="7297487790"/>
    <x v="10"/>
    <n v="21"/>
    <n v="1"/>
    <x v="4"/>
    <d v="1899-12-30T09:40:00"/>
    <n v="0.40277777777777773"/>
    <n v="246"/>
    <s v="E 112th St"/>
    <s v="112 John St, New York, NY"/>
  </r>
  <r>
    <n v="7297487776"/>
    <x v="10"/>
    <n v="21"/>
    <n v="1"/>
    <x v="4"/>
    <d v="1899-12-30T09:31:00"/>
    <n v="0.39652777777777781"/>
    <n v="2109"/>
    <s v="1st Ave"/>
    <s v="306 Elizabeth St, New York, NY"/>
  </r>
  <r>
    <n v="7297487727"/>
    <x v="10"/>
    <n v="46"/>
    <n v="3"/>
    <x v="4"/>
    <d v="1899-12-30T08:53:00"/>
    <n v="0.37013888888888885"/>
    <n v="1382"/>
    <s v="Lexington Ave"/>
    <s v="172 Elizabeth St, New York, NY"/>
  </r>
  <r>
    <n v="7297487715"/>
    <x v="10"/>
    <n v="16"/>
    <n v="2"/>
    <x v="4"/>
    <d v="1899-12-30T08:48:00"/>
    <n v="0.3666666666666667"/>
    <n v="236"/>
    <s v="E 95th St"/>
    <s v="130 4th Ave, New York, NY"/>
  </r>
  <r>
    <n v="7297487703"/>
    <x v="10"/>
    <n v="40"/>
    <n v="2"/>
    <x v="4"/>
    <d v="1899-12-30T08:45:00"/>
    <n v="0.36458333333333331"/>
    <n v="339"/>
    <s v="E 95th St"/>
    <s v="19 Bond St, New York, NY"/>
  </r>
  <r>
    <n v="7297487600"/>
    <x v="10"/>
    <n v="21"/>
    <n v="1"/>
    <x v="4"/>
    <d v="1899-12-30T08:11:00"/>
    <n v="0.34097222222222223"/>
    <n v="1524"/>
    <s v="2nd Ave"/>
    <s v="69 Prince St, New York, NY"/>
  </r>
  <r>
    <n v="7297487545"/>
    <x v="10"/>
    <n v="40"/>
    <n v="2"/>
    <x v="4"/>
    <d v="1899-12-30T07:56:00"/>
    <n v="0.33055555555555555"/>
    <n v="353"/>
    <s v="E 85th St"/>
    <s v="60 Ann St, New York, NY"/>
  </r>
  <r>
    <n v="7297487491"/>
    <x v="10"/>
    <n v="71"/>
    <n v="5"/>
    <x v="4"/>
    <d v="1899-12-30T07:43:00"/>
    <n v="0.3215277777777778"/>
    <n v="1520"/>
    <s v="3rd Ave"/>
    <s v="137 Rivington St, New York, NY"/>
  </r>
  <r>
    <n v="7297487480"/>
    <x v="10"/>
    <n v="21"/>
    <n v="1"/>
    <x v="4"/>
    <d v="1899-12-30T07:42:00"/>
    <n v="0.32083333333333336"/>
    <n v="1520"/>
    <s v="3rd Ave"/>
    <s v="50 W 13th St, New York, NY"/>
  </r>
  <r>
    <n v="7297487466"/>
    <x v="10"/>
    <n v="21"/>
    <n v="1"/>
    <x v="4"/>
    <d v="1899-12-30T07:39:00"/>
    <n v="0.31875000000000003"/>
    <n v="1460"/>
    <s v="3rd Ave"/>
    <s v="43 W 13th St, New York, NY"/>
  </r>
  <r>
    <n v="7297487429"/>
    <x v="10"/>
    <n v="10"/>
    <n v="2"/>
    <x v="4"/>
    <d v="1899-12-30T07:31:00"/>
    <n v="0.31319444444444444"/>
    <n v="1555"/>
    <s v="1st Ave"/>
    <s v="180 Eldridge St, New York, NY"/>
  </r>
  <r>
    <n v="7297487405"/>
    <x v="10"/>
    <n v="10"/>
    <n v="2"/>
    <x v="4"/>
    <d v="1899-12-30T07:27:00"/>
    <n v="0.31041666666666667"/>
    <n v="1505"/>
    <s v="1st Ave"/>
    <s v="302 Bowery, New York, NY"/>
  </r>
  <r>
    <n v="7349487423"/>
    <x v="10"/>
    <n v="64"/>
    <n v="2"/>
    <x v="5"/>
    <d v="1899-12-30T06:33:00"/>
    <n v="0.27291666666666664"/>
    <n v="133"/>
    <s v="E 41st St"/>
    <s v="80 5th Ave, New York, NY"/>
  </r>
  <r>
    <n v="7333877796"/>
    <x v="10"/>
    <n v="21"/>
    <n v="1"/>
    <x v="6"/>
    <d v="1899-12-30T11:36:00"/>
    <n v="0.48333333333333334"/>
    <n v="114"/>
    <s v="E 102nd St"/>
    <s v="59 5th Ave, New York, NY"/>
  </r>
  <r>
    <n v="7333877784"/>
    <x v="10"/>
    <n v="21"/>
    <n v="1"/>
    <x v="6"/>
    <d v="1899-12-30T11:12:00"/>
    <n v="0.46666666666666662"/>
    <n v="314"/>
    <s v="E 89th St"/>
    <s v="220 Lafayette St, New York, NY"/>
  </r>
  <r>
    <n v="7333877760"/>
    <x v="10"/>
    <n v="21"/>
    <n v="1"/>
    <x v="6"/>
    <d v="1899-12-30T10:07:00"/>
    <n v="0.42152777777777778"/>
    <n v="2124"/>
    <s v="2nd Ave"/>
    <s v="157 Allen St, New York, NY"/>
  </r>
  <r>
    <n v="7333877693"/>
    <x v="10"/>
    <n v="21"/>
    <n v="1"/>
    <x v="6"/>
    <d v="1899-12-30T09:36:00"/>
    <n v="0.39999999999999997"/>
    <n v="16"/>
    <s v="W 116th St"/>
    <s v="153 Orchard St, New York, NY"/>
  </r>
  <r>
    <n v="7333877656"/>
    <x v="10"/>
    <n v="21"/>
    <n v="1"/>
    <x v="6"/>
    <d v="1899-12-30T09:07:00"/>
    <n v="0.37986111111111115"/>
    <n v="458"/>
    <s v="W 146th St"/>
    <s v="22 W 14th St, New York, NY"/>
  </r>
  <r>
    <n v="7333877620"/>
    <x v="10"/>
    <n v="14"/>
    <n v="2"/>
    <x v="6"/>
    <d v="1899-12-30T08:42:00"/>
    <n v="0.36249999999999999"/>
    <n v="638"/>
    <s v="W 132nd St"/>
    <s v="131 Essex St, New York, NY"/>
  </r>
  <r>
    <n v="7333877577"/>
    <x v="10"/>
    <n v="61"/>
    <n v="3"/>
    <x v="6"/>
    <d v="1899-12-30T08:34:00"/>
    <n v="0.35694444444444445"/>
    <n v="641"/>
    <s v="W 131st St"/>
    <s v="74 Bowery, New York, NY"/>
  </r>
  <r>
    <n v="7333877541"/>
    <x v="10"/>
    <n v="21"/>
    <n v="1"/>
    <x v="6"/>
    <d v="1899-12-30T08:12:00"/>
    <n v="0.34166666666666662"/>
    <n v="518"/>
    <s v="W 146th St"/>
    <s v="126 Rivington St, New York, NY"/>
  </r>
  <r>
    <n v="7333877530"/>
    <x v="10"/>
    <n v="21"/>
    <n v="1"/>
    <x v="6"/>
    <d v="1899-12-30T08:09:00"/>
    <n v="0.33958333333333335"/>
    <n v="518"/>
    <s v="W 146th St"/>
    <s v="100 John St, New York, NY"/>
  </r>
  <r>
    <n v="7333877528"/>
    <x v="10"/>
    <n v="21"/>
    <n v="1"/>
    <x v="6"/>
    <d v="1899-12-30T08:08:00"/>
    <n v="0.33888888888888885"/>
    <n v="518"/>
    <s v="W 146th St"/>
    <s v="49 E 8th St, New York, NY"/>
  </r>
  <r>
    <n v="7333877504"/>
    <x v="10"/>
    <n v="21"/>
    <n v="1"/>
    <x v="6"/>
    <d v="1899-12-30T07:38:00"/>
    <n v="0.31805555555555554"/>
    <n v="3240"/>
    <s v="Broadway"/>
    <s v="568 Broadway, New York, NY"/>
  </r>
  <r>
    <n v="7333877498"/>
    <x v="10"/>
    <n v="21"/>
    <n v="1"/>
    <x v="6"/>
    <d v="1899-12-30T07:37:00"/>
    <n v="0.31736111111111115"/>
    <n v="3200"/>
    <s v="Broadway"/>
    <s v="474 6th Ave, New York, NY"/>
  </r>
  <r>
    <n v="7333877486"/>
    <x v="10"/>
    <n v="21"/>
    <n v="1"/>
    <x v="6"/>
    <d v="1899-12-30T07:36:00"/>
    <n v="0.31666666666666665"/>
    <n v="3210"/>
    <s v="Broadway"/>
    <s v="120 Fulton St, New York, NY"/>
  </r>
  <r>
    <n v="7333877425"/>
    <x v="10"/>
    <n v="17"/>
    <n v="2"/>
    <x v="6"/>
    <d v="1899-12-30T07:16:00"/>
    <n v="0.30277777777777776"/>
    <n v="127"/>
    <s v="W 127th St"/>
    <s v="174 Forsyth St, New York, NY"/>
  </r>
  <r>
    <n v="7333877413"/>
    <x v="10"/>
    <n v="20"/>
    <n v="2"/>
    <x v="6"/>
    <d v="1899-12-30T07:10:00"/>
    <n v="0.2986111111111111"/>
    <n v="110"/>
    <s v="W 145th St"/>
    <s v="188 Ludlow St, New York, NY"/>
  </r>
  <r>
    <n v="7333877383"/>
    <x v="10"/>
    <n v="14"/>
    <n v="2"/>
    <x v="6"/>
    <d v="1899-12-30T05:51:00"/>
    <n v="0.24374999999999999"/>
    <n v="3351"/>
    <s v="Broadway"/>
    <s v="10 Kenmare St, New York, NY"/>
  </r>
  <r>
    <n v="7333877371"/>
    <x v="10"/>
    <n v="14"/>
    <n v="2"/>
    <x v="6"/>
    <d v="1899-12-30T05:49:00"/>
    <n v="0.24236111111111111"/>
    <n v="3355"/>
    <s v="Broadway"/>
    <s v="62 Kenmare St, New York, NY"/>
  </r>
  <r>
    <n v="7349487666"/>
    <x v="10"/>
    <n v="14"/>
    <n v="2"/>
    <x v="5"/>
    <d v="1899-12-30T09:16:00"/>
    <n v="0.38611111111111113"/>
    <n v="110"/>
    <s v="E 58th St"/>
    <s v="190 Elizabeth St, New York, NY"/>
  </r>
  <r>
    <n v="7349487642"/>
    <x v="10"/>
    <n v="14"/>
    <n v="2"/>
    <x v="5"/>
    <d v="1899-12-30T09:05:00"/>
    <n v="0.37847222222222227"/>
    <n v="425"/>
    <s v="Park Ave"/>
    <s v="82 W 3rd St, New York, NY"/>
  </r>
  <r>
    <n v="7349487630"/>
    <x v="10"/>
    <n v="14"/>
    <n v="2"/>
    <x v="5"/>
    <d v="1899-12-30T09:00:00"/>
    <n v="0.375"/>
    <n v="430"/>
    <s v="Park Ave"/>
    <s v="19 Bond St, New York, NY"/>
  </r>
  <r>
    <n v="7349487629"/>
    <x v="10"/>
    <n v="14"/>
    <n v="2"/>
    <x v="5"/>
    <d v="1899-12-30T08:23:00"/>
    <n v="0.34930555555555554"/>
    <n v="400"/>
    <s v="Park Ave"/>
    <s v="31 Essex St, New York, NY"/>
  </r>
  <r>
    <n v="7349487617"/>
    <x v="10"/>
    <n v="14"/>
    <n v="2"/>
    <x v="5"/>
    <d v="1899-12-30T08:21:00"/>
    <n v="0.34791666666666665"/>
    <n v="405"/>
    <s v="Park Ave"/>
    <s v="112 W 13th St, New York, NY"/>
  </r>
  <r>
    <n v="7349487575"/>
    <x v="10"/>
    <n v="14"/>
    <n v="2"/>
    <x v="5"/>
    <d v="1899-12-30T07:50:00"/>
    <n v="0.3263888888888889"/>
    <n v="131"/>
    <s v="E 54th St"/>
    <s v="304 Elizabeth St, New York, NY"/>
  </r>
  <r>
    <n v="7349487460"/>
    <x v="10"/>
    <n v="31"/>
    <n v="2"/>
    <x v="5"/>
    <d v="1899-12-30T07:11:00"/>
    <n v="0.29930555555555555"/>
    <n v="700"/>
    <s v="3rd Ave"/>
    <s v="69 Prince St, New York, NY"/>
  </r>
  <r>
    <n v="7220590106"/>
    <x v="10"/>
    <n v="48"/>
    <n v="3"/>
    <x v="1"/>
    <d v="1899-12-30T11:58:00"/>
    <n v="0.49861111111111112"/>
    <n v="426"/>
    <s v="St Nicholas Ave"/>
    <s v="123 Mercer St, New York, NY"/>
  </r>
  <r>
    <n v="7220590088"/>
    <x v="10"/>
    <n v="21"/>
    <n v="1"/>
    <x v="1"/>
    <d v="1899-12-30T11:48:00"/>
    <n v="0.4916666666666667"/>
    <n v="610"/>
    <s v="St Nicholas Ave"/>
    <s v="15 Orchard St, New York, NY"/>
  </r>
  <r>
    <n v="7220590039"/>
    <x v="10"/>
    <n v="21"/>
    <n v="1"/>
    <x v="1"/>
    <d v="1899-12-30T10:18:00"/>
    <n v="0.4291666666666667"/>
    <n v="38"/>
    <s v="E 126th St"/>
    <s v="135 Rivington St, New York, NY"/>
  </r>
  <r>
    <n v="7220590015"/>
    <x v="10"/>
    <n v="21"/>
    <n v="1"/>
    <x v="1"/>
    <d v="1899-12-30T10:13:00"/>
    <n v="0.42569444444444443"/>
    <n v="108"/>
    <s v="E 126th St"/>
    <s v="17 Allen St, New York, NY"/>
  </r>
  <r>
    <n v="7220589980"/>
    <x v="10"/>
    <n v="21"/>
    <n v="1"/>
    <x v="1"/>
    <d v="1899-12-30T10:06:00"/>
    <n v="0.42083333333333334"/>
    <n v="12"/>
    <s v="E 130th St"/>
    <s v="13 W 13th St, New York, NY"/>
  </r>
  <r>
    <n v="7220589918"/>
    <x v="10"/>
    <n v="21"/>
    <n v="1"/>
    <x v="1"/>
    <d v="1899-12-30T09:15:00"/>
    <n v="0.38541666666666669"/>
    <n v="1502"/>
    <s v="Amsterdam Ave"/>
    <s v="184 Eldridge St, New York, NY"/>
  </r>
  <r>
    <n v="7220589852"/>
    <x v="10"/>
    <n v="21"/>
    <n v="1"/>
    <x v="1"/>
    <d v="1899-12-30T08:40:00"/>
    <n v="0.3611111111111111"/>
    <n v="425"/>
    <s v="Amsterdam Ave"/>
    <s v="316 Mott St, New York, NY"/>
  </r>
  <r>
    <n v="7220589815"/>
    <x v="10"/>
    <n v="21"/>
    <n v="1"/>
    <x v="1"/>
    <d v="1899-12-30T08:07:00"/>
    <n v="0.33819444444444446"/>
    <n v="2745"/>
    <s v="Broadway"/>
    <s v="160 Mott St, New York, NY"/>
  </r>
  <r>
    <n v="7220589803"/>
    <x v="10"/>
    <n v="19"/>
    <n v="2"/>
    <x v="1"/>
    <d v="1899-12-30T07:59:00"/>
    <n v="0.33263888888888887"/>
    <n v="2517"/>
    <s v="Broadway"/>
    <s v="153 Essex St, New York, NY"/>
  </r>
  <r>
    <n v="7220589797"/>
    <x v="10"/>
    <n v="21"/>
    <n v="1"/>
    <x v="1"/>
    <d v="1899-12-30T07:54:00"/>
    <n v="0.32916666666666666"/>
    <n v="2450"/>
    <s v="Broadway"/>
    <s v="196 Mott St, New York, NY"/>
  </r>
  <r>
    <n v="7220589785"/>
    <x v="10"/>
    <n v="21"/>
    <n v="1"/>
    <x v="1"/>
    <d v="1899-12-30T07:52:00"/>
    <n v="0.32777777777777778"/>
    <n v="2394"/>
    <s v="Broadway"/>
    <s v="25 W 14th St, New York, NY"/>
  </r>
  <r>
    <n v="7220589773"/>
    <x v="10"/>
    <n v="21"/>
    <n v="1"/>
    <x v="1"/>
    <d v="1899-12-30T07:49:00"/>
    <n v="0.32569444444444445"/>
    <n v="2330"/>
    <s v="Broadway"/>
    <s v="704 Broadway, New York, NY"/>
  </r>
  <r>
    <n v="7220589750"/>
    <x v="10"/>
    <n v="21"/>
    <n v="1"/>
    <x v="1"/>
    <d v="1899-12-30T07:46:00"/>
    <n v="0.32361111111111113"/>
    <n v="2298"/>
    <s v="Broadway"/>
    <s v="156 Mott St, New York, NY"/>
  </r>
  <r>
    <n v="7097832976"/>
    <x v="10"/>
    <n v="37"/>
    <n v="4"/>
    <x v="7"/>
    <d v="1899-12-30T15:06:00"/>
    <n v="0.62916666666666665"/>
    <n v="1878"/>
    <s v="Lexington Ave"/>
    <s v="161 7th Ave S, New York, NY"/>
  </r>
  <r>
    <n v="7097832952"/>
    <x v="10"/>
    <n v="40"/>
    <n v="2"/>
    <x v="7"/>
    <d v="1899-12-30T14:30:00"/>
    <n v="0.60416666666666663"/>
    <n v="117"/>
    <s v="E 115th St"/>
    <s v="508 Laguardia Pl, New York, NY"/>
  </r>
  <r>
    <n v="7097832939"/>
    <x v="10"/>
    <n v="18"/>
    <n v="2"/>
    <x v="7"/>
    <d v="1899-12-30T14:22:00"/>
    <n v="0.59861111111111109"/>
    <n v="2407"/>
    <s v="2nd Ave"/>
    <s v="9 W 14th St, New York, NY"/>
  </r>
  <r>
    <n v="7097832927"/>
    <x v="10"/>
    <n v="38"/>
    <n v="5"/>
    <x v="7"/>
    <d v="1899-12-30T14:09:00"/>
    <n v="0.58958333333333335"/>
    <n v="171"/>
    <s v="E 116th St"/>
    <s v="108-110 Norfolk St, New York, NY"/>
  </r>
  <r>
    <n v="7097832873"/>
    <x v="10"/>
    <n v="19"/>
    <n v="2"/>
    <x v="7"/>
    <d v="1899-12-30T13:53:00"/>
    <n v="0.57847222222222217"/>
    <n v="252"/>
    <s v="E 125th St"/>
    <s v="13B E 4th St, New York, NY"/>
  </r>
  <r>
    <n v="7097832861"/>
    <x v="10"/>
    <n v="16"/>
    <n v="2"/>
    <x v="7"/>
    <d v="1899-12-30T13:50:00"/>
    <n v="0.57638888888888895"/>
    <n v="216"/>
    <s v="E 125th St"/>
    <s v="7 Great Jones St, New York, NY"/>
  </r>
  <r>
    <n v="7097832850"/>
    <x v="10"/>
    <n v="38"/>
    <n v="5"/>
    <x v="7"/>
    <d v="1899-12-30T13:40:00"/>
    <n v="0.56944444444444442"/>
    <n v="2250"/>
    <s v="3rd Ave"/>
    <s v="198 Elizabeth St, New York, NY"/>
  </r>
  <r>
    <n v="7097832836"/>
    <x v="10"/>
    <n v="19"/>
    <n v="2"/>
    <x v="7"/>
    <d v="1899-12-30T13:30:00"/>
    <n v="0.5625"/>
    <s v="161-163"/>
    <s v="E 116th St"/>
    <s v="1 Washington Pl, New York, NY"/>
  </r>
  <r>
    <n v="7097832812"/>
    <x v="10"/>
    <n v="16"/>
    <n v="2"/>
    <x v="7"/>
    <d v="1899-12-30T13:23:00"/>
    <n v="0.55763888888888891"/>
    <s v="2250-52"/>
    <s v="2nd Ave"/>
    <s v="65 E 8th St, New York, NY"/>
  </r>
  <r>
    <n v="7097832770"/>
    <x v="10"/>
    <n v="21"/>
    <n v="1"/>
    <x v="7"/>
    <d v="1899-12-30T11:43:00"/>
    <n v="0.48819444444444443"/>
    <n v="266"/>
    <s v="W 136th St"/>
    <s v="111 Fulton St, New York, NY"/>
  </r>
  <r>
    <n v="7097832680"/>
    <x v="10"/>
    <n v="21"/>
    <n v="1"/>
    <x v="7"/>
    <d v="1899-12-30T11:21:00"/>
    <n v="0.47291666666666665"/>
    <n v="600"/>
    <s v="W 122nd St"/>
    <s v="23 Park Pl, New York, NY"/>
  </r>
  <r>
    <n v="7097832666"/>
    <x v="10"/>
    <n v="21"/>
    <n v="1"/>
    <x v="7"/>
    <d v="1899-12-30T11:19:00"/>
    <n v="0.47152777777777777"/>
    <n v="626"/>
    <s v="W 122nd St"/>
    <s v="97 Crosby St, New York, NY"/>
  </r>
  <r>
    <n v="7097832654"/>
    <x v="10"/>
    <n v="21"/>
    <n v="1"/>
    <x v="7"/>
    <d v="1899-12-30T11:18:00"/>
    <n v="0.47083333333333338"/>
    <n v="626"/>
    <s v="W 120th St"/>
    <s v="173 Hester St, New York, NY"/>
  </r>
  <r>
    <n v="7097832630"/>
    <x v="10"/>
    <n v="21"/>
    <n v="1"/>
    <x v="7"/>
    <d v="1899-12-30T11:14:00"/>
    <n v="0.4680555555555555"/>
    <n v="134"/>
    <s v="Claremont Ave"/>
    <s v="434 6th Ave, New York, NY"/>
  </r>
  <r>
    <n v="7097832587"/>
    <x v="10"/>
    <n v="21"/>
    <n v="1"/>
    <x v="7"/>
    <d v="1899-12-30T09:45:00"/>
    <n v="0.40625"/>
    <n v="60"/>
    <s v="W 128th St"/>
    <s v="190 Forsyth St, New York, NY"/>
  </r>
  <r>
    <n v="7097832563"/>
    <x v="10"/>
    <n v="21"/>
    <n v="1"/>
    <x v="7"/>
    <d v="1899-12-30T09:40:00"/>
    <n v="0.40277777777777773"/>
    <n v="241"/>
    <s v="W 131st St"/>
    <s v="179 Ludlow St, New York, NY"/>
  </r>
  <r>
    <n v="7097832538"/>
    <x v="10"/>
    <n v="21"/>
    <n v="1"/>
    <x v="7"/>
    <d v="1899-12-30T09:07:00"/>
    <n v="0.37986111111111115"/>
    <n v="408"/>
    <s v="W 129th St"/>
    <s v="23 2nd Ave, New York, NY"/>
  </r>
  <r>
    <n v="7097832496"/>
    <x v="10"/>
    <n v="21"/>
    <n v="1"/>
    <x v="7"/>
    <d v="1899-12-30T08:38:00"/>
    <n v="0.35972222222222222"/>
    <n v="492"/>
    <s v="Manhattan Ave"/>
    <s v="5 University Pl, New York, NY"/>
  </r>
  <r>
    <n v="7097832472"/>
    <x v="10"/>
    <n v="21"/>
    <n v="1"/>
    <x v="7"/>
    <d v="1899-12-30T08:10:00"/>
    <n v="0.34027777777777773"/>
    <n v="546"/>
    <s v="W 149th St"/>
    <s v="87 E Houston St, New York, NY"/>
  </r>
  <r>
    <n v="7097832447"/>
    <x v="10"/>
    <n v="21"/>
    <n v="1"/>
    <x v="7"/>
    <d v="1899-12-30T07:43:00"/>
    <n v="0.3215277777777778"/>
    <n v="2910"/>
    <s v="Broadway"/>
    <s v="41 Orchard St, New York, NY"/>
  </r>
  <r>
    <n v="7097832423"/>
    <x v="10"/>
    <n v="21"/>
    <n v="1"/>
    <x v="7"/>
    <d v="1899-12-30T07:38:00"/>
    <n v="0.31805555555555554"/>
    <n v="2808"/>
    <s v="Broadway"/>
    <s v="3 W 13th St, New York, NY"/>
  </r>
  <r>
    <n v="7097832393"/>
    <x v="10"/>
    <n v="21"/>
    <n v="1"/>
    <x v="7"/>
    <d v="1899-12-30T07:11:00"/>
    <n v="0.29930555555555555"/>
    <n v="808"/>
    <s v="Columbus Ave"/>
    <s v="85 Bowery, New York, NY"/>
  </r>
  <r>
    <n v="7097832381"/>
    <x v="10"/>
    <n v="21"/>
    <n v="1"/>
    <x v="7"/>
    <d v="1899-12-30T07:09:00"/>
    <n v="0.29791666666666666"/>
    <n v="808"/>
    <s v="Columbus Ave"/>
    <s v="116 University Pl, New York, NY"/>
  </r>
  <r>
    <n v="7097832370"/>
    <x v="10"/>
    <n v="21"/>
    <n v="1"/>
    <x v="7"/>
    <d v="1899-12-30T07:06:00"/>
    <n v="0.29583333333333334"/>
    <n v="885"/>
    <s v="Columbus Ave"/>
    <s v="20 W 14th St, New York, NY"/>
  </r>
  <r>
    <n v="7097832368"/>
    <x v="10"/>
    <n v="10"/>
    <n v="2"/>
    <x v="7"/>
    <d v="1899-12-30T07:02:00"/>
    <n v="0.29305555555555557"/>
    <n v="903"/>
    <s v="Columbus Ave"/>
    <s v="242 Mulberry St, New York, NY"/>
  </r>
  <r>
    <n v="7097832356"/>
    <x v="10"/>
    <n v="19"/>
    <n v="2"/>
    <x v="7"/>
    <d v="1899-12-30T06:49:00"/>
    <n v="0.28402777777777777"/>
    <n v="2766"/>
    <s v="Broadway"/>
    <s v="587 Broadway, New York, NY"/>
  </r>
  <r>
    <n v="7097832332"/>
    <x v="10"/>
    <n v="14"/>
    <n v="2"/>
    <x v="7"/>
    <d v="1899-12-30T05:52:00"/>
    <n v="0.24444444444444446"/>
    <n v="120"/>
    <s v="W 105th St"/>
    <s v="218 Lafayette St, New York, NY"/>
  </r>
  <r>
    <n v="7011598406"/>
    <x v="10"/>
    <n v="14"/>
    <n v="2"/>
    <x v="4"/>
    <d v="1899-12-30T06:06:00"/>
    <n v="0.25416666666666665"/>
    <n v="430"/>
    <s v="E 67th St"/>
    <s v="50 W 13th St, New York, NY"/>
  </r>
  <r>
    <n v="7810487516"/>
    <x v="11"/>
    <n v="14"/>
    <n v="2"/>
    <x v="8"/>
    <d v="1899-12-30T12:35:00"/>
    <n v="0.52430555555555558"/>
    <n v="3"/>
    <s v="Spruce St"/>
    <s v="50 W 4th St, New York, NY"/>
  </r>
  <r>
    <n v="7810487498"/>
    <x v="11"/>
    <n v="40"/>
    <n v="2"/>
    <x v="8"/>
    <d v="1899-12-30T12:32:00"/>
    <n v="0.52222222222222225"/>
    <n v="3"/>
    <s v="Spruce St"/>
    <s v="55 W 13th St, New York, NY"/>
  </r>
  <r>
    <n v="7810487449"/>
    <x v="11"/>
    <n v="38"/>
    <n v="5"/>
    <x v="8"/>
    <d v="1899-12-30T09:56:00"/>
    <n v="0.41388888888888892"/>
    <n v="125"/>
    <s v="Church St"/>
    <s v="106 Suffolk St, New York, NY"/>
  </r>
  <r>
    <n v="7810487437"/>
    <x v="11"/>
    <n v="38"/>
    <n v="5"/>
    <x v="8"/>
    <d v="1899-12-30T09:51:00"/>
    <n v="0.41041666666666665"/>
    <n v="113"/>
    <s v="Church St"/>
    <s v="39 W 14th St, New York, NY"/>
  </r>
  <r>
    <n v="7810487401"/>
    <x v="11"/>
    <n v="38"/>
    <n v="5"/>
    <x v="8"/>
    <d v="1899-12-30T09:38:00"/>
    <n v="0.40138888888888885"/>
    <n v="5"/>
    <s v="Park Row"/>
    <s v="13 E 8th St, New York, NY"/>
  </r>
  <r>
    <n v="7810487395"/>
    <x v="11"/>
    <n v="71"/>
    <n v="5"/>
    <x v="8"/>
    <d v="1899-12-30T09:37:00"/>
    <n v="0.40069444444444446"/>
    <n v="5"/>
    <s v="Park Row"/>
    <s v="561 Broadway, New York, NY"/>
  </r>
  <r>
    <n v="7810487360"/>
    <x v="11"/>
    <n v="14"/>
    <n v="2"/>
    <x v="8"/>
    <d v="1899-12-30T09:23:00"/>
    <n v="0.39097222222222222"/>
    <n v="60"/>
    <s v="William St"/>
    <s v="276 Bowery, New York, NY"/>
  </r>
  <r>
    <n v="7810487206"/>
    <x v="11"/>
    <n v="84"/>
    <n v="5"/>
    <x v="8"/>
    <d v="1899-12-30T08:22:00"/>
    <n v="0.34861111111111115"/>
    <n v="121"/>
    <s v="Fulton St"/>
    <s v="373 Broome St, New York, NY"/>
  </r>
  <r>
    <n v="7810487190"/>
    <x v="11"/>
    <n v="40"/>
    <n v="2"/>
    <x v="8"/>
    <d v="1899-12-30T08:21:00"/>
    <n v="0.34791666666666665"/>
    <n v="121"/>
    <s v="Fulton St"/>
    <s v="174 Forsyth St, New York, NY"/>
  </r>
  <r>
    <n v="7810487188"/>
    <x v="11"/>
    <n v="31"/>
    <n v="2"/>
    <x v="8"/>
    <d v="1899-12-30T08:20:00"/>
    <n v="0.34722222222222227"/>
    <n v="125"/>
    <s v="Fulton St"/>
    <s v="65 W 13th St, New York, NY"/>
  </r>
  <r>
    <n v="7810487164"/>
    <x v="11"/>
    <n v="31"/>
    <n v="2"/>
    <x v="8"/>
    <d v="1899-12-30T08:16:00"/>
    <n v="0.3444444444444445"/>
    <n v="88"/>
    <s v="Fulton St"/>
    <s v="142 Mercer St, New York, NY"/>
  </r>
  <r>
    <n v="7810487152"/>
    <x v="11"/>
    <n v="75"/>
    <n v="5"/>
    <x v="8"/>
    <d v="1899-12-30T08:14:00"/>
    <n v="0.3430555555555555"/>
    <n v="88"/>
    <s v="Fulton St"/>
    <s v="87 Eldridge St, New York, NY"/>
  </r>
  <r>
    <n v="7810487140"/>
    <x v="11"/>
    <n v="14"/>
    <n v="2"/>
    <x v="8"/>
    <d v="1899-12-30T08:04:00"/>
    <n v="0.33611111111111108"/>
    <n v="22"/>
    <s v="Peck Slip"/>
    <s v="70 Washington Sq, New York, NY"/>
  </r>
  <r>
    <n v="7810487139"/>
    <x v="11"/>
    <n v="14"/>
    <n v="2"/>
    <x v="8"/>
    <d v="1899-12-30T07:58:00"/>
    <n v="0.33194444444444443"/>
    <n v="259"/>
    <s v="Front St"/>
    <s v="280 Mulberry St, New York, NY"/>
  </r>
  <r>
    <n v="7810487528"/>
    <x v="11"/>
    <n v="61"/>
    <n v="3"/>
    <x v="8"/>
    <d v="1899-12-30T12:44:00"/>
    <n v="0.53055555555555556"/>
    <n v="200"/>
    <s v="Pearl St"/>
    <s v="128 Rivington St, New York, NY"/>
  </r>
  <r>
    <n v="7333878200"/>
    <x v="11"/>
    <n v="38"/>
    <n v="5"/>
    <x v="6"/>
    <d v="1899-12-30T14:38:00"/>
    <n v="0.60972222222222217"/>
    <n v="912"/>
    <s v="Columbus Ave"/>
    <s v="103 Mercer St, New York, NY"/>
  </r>
  <r>
    <n v="7333878193"/>
    <x v="11"/>
    <n v="20"/>
    <n v="2"/>
    <x v="6"/>
    <d v="1899-12-30T13:28:00"/>
    <n v="0.56111111111111112"/>
    <n v="218"/>
    <s v="W 124th St"/>
    <s v="1 Washington Pl, New York, NY"/>
  </r>
  <r>
    <n v="7333878181"/>
    <x v="11"/>
    <n v="20"/>
    <n v="2"/>
    <x v="6"/>
    <d v="1899-12-30T13:26:00"/>
    <n v="0.55972222222222223"/>
    <n v="218"/>
    <s v="W 124th St"/>
    <s v="103 Orchard St, New York, NY"/>
  </r>
  <r>
    <n v="7333878120"/>
    <x v="11"/>
    <n v="13"/>
    <n v="2"/>
    <x v="6"/>
    <d v="1899-12-30T11:54:00"/>
    <n v="0.49583333333333335"/>
    <n v="3379"/>
    <s v="Broadway"/>
    <s v="269 Greene St, New York, NY"/>
  </r>
  <r>
    <n v="7333878107"/>
    <x v="11"/>
    <n v="38"/>
    <n v="5"/>
    <x v="6"/>
    <d v="1899-12-30T11:43:00"/>
    <n v="0.48819444444444443"/>
    <s v="3483A"/>
    <s v="Broadway"/>
    <s v="680 Broadway, New York, NY"/>
  </r>
  <r>
    <n v="7333878090"/>
    <x v="11"/>
    <n v="38"/>
    <n v="5"/>
    <x v="6"/>
    <d v="1899-12-30T11:40:00"/>
    <n v="0.4861111111111111"/>
    <n v="3551"/>
    <s v="Broadway"/>
    <s v="700 Broadway, New York, NY"/>
  </r>
  <r>
    <n v="7333878077"/>
    <x v="11"/>
    <n v="38"/>
    <n v="5"/>
    <x v="6"/>
    <d v="1899-12-30T11:26:00"/>
    <n v="0.47638888888888892"/>
    <n v="4089"/>
    <s v="Broadway"/>
    <s v="34 W 13th St, New York, NY"/>
  </r>
  <r>
    <n v="7333878065"/>
    <x v="11"/>
    <n v="38"/>
    <n v="5"/>
    <x v="6"/>
    <d v="1899-12-30T11:07:00"/>
    <n v="0.46319444444444446"/>
    <n v="590"/>
    <s v="Fort Washington Ave"/>
    <s v="143A Mott St, New York, NY"/>
  </r>
  <r>
    <n v="7333878028"/>
    <x v="11"/>
    <n v="14"/>
    <n v="2"/>
    <x v="6"/>
    <d v="1899-12-30T10:38:00"/>
    <n v="0.44305555555555554"/>
    <n v="3632"/>
    <s v="Broadway"/>
    <s v="500 6th Ave, New York, NY"/>
  </r>
  <r>
    <n v="7333877980"/>
    <x v="11"/>
    <n v="48"/>
    <n v="3"/>
    <x v="6"/>
    <d v="1899-12-30T09:54:00"/>
    <n v="0.41250000000000003"/>
    <n v="2177"/>
    <s v="Fredrick Douglas Blv"/>
    <s v="125 Maiden Ln, New York, NY"/>
  </r>
  <r>
    <n v="7333877978"/>
    <x v="11"/>
    <n v="20"/>
    <n v="2"/>
    <x v="6"/>
    <d v="1899-12-30T09:53:00"/>
    <n v="0.41180555555555554"/>
    <n v="2177"/>
    <s v="Fredrick Douglas Blv"/>
    <s v="149 Ludlow St, New York, NY"/>
  </r>
  <r>
    <n v="7333877966"/>
    <x v="11"/>
    <n v="16"/>
    <n v="2"/>
    <x v="6"/>
    <d v="1899-12-30T09:46:00"/>
    <n v="0.4069444444444445"/>
    <n v="525"/>
    <s v="W 125th St"/>
    <s v="25 W 14th St, New York, NY"/>
  </r>
  <r>
    <n v="7322510860"/>
    <x v="11"/>
    <n v="20"/>
    <n v="2"/>
    <x v="3"/>
    <d v="1899-12-30T18:24:00"/>
    <n v="0.76666666666666661"/>
    <n v="755"/>
    <s v="Madison Ave"/>
    <s v="97 Rivington St, New York, NY"/>
  </r>
  <r>
    <n v="7322510847"/>
    <x v="11"/>
    <n v="20"/>
    <n v="2"/>
    <x v="3"/>
    <d v="1899-12-30T18:10:00"/>
    <n v="0.75694444444444453"/>
    <n v="1010"/>
    <s v="5th Ave"/>
    <s v="4 E 8th St, New York, NY"/>
  </r>
  <r>
    <n v="7322510811"/>
    <x v="11"/>
    <n v="20"/>
    <n v="2"/>
    <x v="3"/>
    <d v="1899-12-30T16:36:00"/>
    <n v="0.69166666666666676"/>
    <n v="441"/>
    <s v="E 71st St"/>
    <s v="350 Bowery, New York, NY"/>
  </r>
  <r>
    <n v="7322510800"/>
    <x v="11"/>
    <n v="20"/>
    <n v="2"/>
    <x v="3"/>
    <d v="1899-12-30T16:35:00"/>
    <n v="0.69097222222222221"/>
    <n v="441"/>
    <s v="E 71st St"/>
    <s v="159 Crosby St, New York, NY"/>
  </r>
  <r>
    <n v="7322510793"/>
    <x v="11"/>
    <n v="14"/>
    <n v="2"/>
    <x v="3"/>
    <d v="1899-12-30T16:32:00"/>
    <n v="0.68888888888888899"/>
    <n v="1221"/>
    <s v="York Ave"/>
    <s v="151 Wooster St, New York, NY"/>
  </r>
  <r>
    <n v="7322510781"/>
    <x v="11"/>
    <n v="14"/>
    <n v="2"/>
    <x v="3"/>
    <d v="1899-12-30T16:30:00"/>
    <n v="0.6875"/>
    <n v="1221"/>
    <s v="York Ave"/>
    <s v="68 Prince St, New York, NY"/>
  </r>
  <r>
    <n v="7322510770"/>
    <x v="11"/>
    <n v="14"/>
    <n v="2"/>
    <x v="3"/>
    <d v="1899-12-30T16:13:00"/>
    <n v="0.67569444444444438"/>
    <n v="748"/>
    <s v="Madison Ave"/>
    <s v="116 Mott St, New York, NY"/>
  </r>
  <r>
    <n v="7322510768"/>
    <x v="11"/>
    <n v="20"/>
    <n v="2"/>
    <x v="3"/>
    <d v="1899-12-30T16:10:00"/>
    <n v="0.67361111111111116"/>
    <n v="740"/>
    <s v="Madison Ave"/>
    <s v="43 5th Ave, New York, NY"/>
  </r>
  <r>
    <n v="7322510756"/>
    <x v="11"/>
    <n v="20"/>
    <n v="2"/>
    <x v="3"/>
    <d v="1899-12-30T16:10:00"/>
    <n v="0.67361111111111116"/>
    <n v="740"/>
    <s v="Madison Ave"/>
    <s v="75 Spring St, New York, NY"/>
  </r>
  <r>
    <n v="7322510732"/>
    <x v="11"/>
    <n v="20"/>
    <n v="2"/>
    <x v="3"/>
    <d v="1899-12-30T15:35:00"/>
    <n v="0.64930555555555558"/>
    <n v="38"/>
    <s v="E 68th St"/>
    <s v="184 Eldridge St, New York, NY"/>
  </r>
  <r>
    <n v="7322510720"/>
    <x v="11"/>
    <n v="20"/>
    <n v="2"/>
    <x v="3"/>
    <d v="1899-12-30T15:25:00"/>
    <n v="0.64236111111111105"/>
    <n v="125"/>
    <s v="E 69th St"/>
    <s v="185 Mulberry St, New York, NY"/>
  </r>
  <r>
    <n v="7322510707"/>
    <x v="11"/>
    <n v="14"/>
    <n v="2"/>
    <x v="3"/>
    <d v="1899-12-30T15:11:00"/>
    <n v="0.63263888888888886"/>
    <n v="523"/>
    <s v="E 72nd St"/>
    <s v="55 Orchard St, New York, NY"/>
  </r>
  <r>
    <n v="7322510689"/>
    <x v="11"/>
    <n v="40"/>
    <n v="2"/>
    <x v="3"/>
    <d v="1899-12-30T15:01:00"/>
    <n v="0.62569444444444444"/>
    <n v="415"/>
    <s v="E 64th St"/>
    <s v="133 W 13th St, New York, NY"/>
  </r>
  <r>
    <n v="7322510677"/>
    <x v="11"/>
    <n v="16"/>
    <n v="2"/>
    <x v="3"/>
    <d v="1899-12-30T14:54:00"/>
    <n v="0.62083333333333335"/>
    <n v="160"/>
    <s v="E 64th St"/>
    <s v="34 W 13th St, New York, NY"/>
  </r>
  <r>
    <n v="7322510653"/>
    <x v="11"/>
    <n v="16"/>
    <n v="2"/>
    <x v="3"/>
    <d v="1899-12-30T14:52:00"/>
    <n v="0.61944444444444446"/>
    <n v="154"/>
    <s v="E 64th St"/>
    <s v="160 Crosby St, New York, NY"/>
  </r>
  <r>
    <n v="7322510641"/>
    <x v="11"/>
    <n v="71"/>
    <n v="5"/>
    <x v="3"/>
    <d v="1899-12-30T14:36:00"/>
    <n v="0.60833333333333328"/>
    <n v="46"/>
    <s v="E 91st St"/>
    <s v="156 7th Ave S, New York, NY"/>
  </r>
  <r>
    <n v="7322510628"/>
    <x v="11"/>
    <n v="20"/>
    <n v="2"/>
    <x v="3"/>
    <d v="1899-12-30T14:12:00"/>
    <n v="0.59166666666666667"/>
    <n v="10"/>
    <s v="E 71st St"/>
    <s v="137 Rivington St, New York, NY"/>
  </r>
  <r>
    <n v="7322510616"/>
    <x v="11"/>
    <n v="20"/>
    <n v="2"/>
    <x v="3"/>
    <d v="1899-12-30T14:11:00"/>
    <n v="0.59097222222222223"/>
    <n v="10"/>
    <s v="E 71st St"/>
    <s v="58 W 14th St, New York, NY"/>
  </r>
  <r>
    <n v="7322510598"/>
    <x v="11"/>
    <n v="20"/>
    <n v="2"/>
    <x v="3"/>
    <d v="1899-12-30T14:00:00"/>
    <n v="0.58333333333333337"/>
    <n v="993"/>
    <s v="5th Ave"/>
    <s v="150 Ludlow St, New York, NY"/>
  </r>
  <r>
    <n v="7322510586"/>
    <x v="11"/>
    <n v="20"/>
    <n v="2"/>
    <x v="3"/>
    <d v="1899-12-30T13:57:00"/>
    <n v="0.58124999999999993"/>
    <n v="995"/>
    <s v="5th Ave"/>
    <s v="566 Laguardia Pl, New York, NY"/>
  </r>
  <r>
    <n v="7322510525"/>
    <x v="11"/>
    <n v="46"/>
    <n v="3"/>
    <x v="3"/>
    <d v="1899-12-30T13:14:00"/>
    <n v="0.55138888888888882"/>
    <n v="120"/>
    <s v="E 123rd St"/>
    <s v="75 Spring St, New York, NY"/>
  </r>
  <r>
    <n v="7322510513"/>
    <x v="11"/>
    <n v="20"/>
    <n v="2"/>
    <x v="3"/>
    <d v="1899-12-30T13:08:00"/>
    <n v="0.54722222222222217"/>
    <n v="309"/>
    <s v="E 115th St"/>
    <s v="188 Mulberry St, New York, NY"/>
  </r>
  <r>
    <n v="7322510501"/>
    <x v="11"/>
    <n v="20"/>
    <n v="2"/>
    <x v="3"/>
    <d v="1899-12-30T13:07:00"/>
    <n v="0.54652777777777783"/>
    <n v="309"/>
    <s v="E 115th St"/>
    <s v="350 Bowery, New York, NY"/>
  </r>
  <r>
    <n v="7322510495"/>
    <x v="11"/>
    <n v="16"/>
    <n v="2"/>
    <x v="3"/>
    <d v="1899-12-30T13:06:00"/>
    <n v="0.54583333333333328"/>
    <n v="341"/>
    <s v="E 115th St"/>
    <s v="678 Broadway, New York, NY"/>
  </r>
  <r>
    <n v="7333877875"/>
    <x v="11"/>
    <n v="20"/>
    <n v="2"/>
    <x v="6"/>
    <d v="1899-12-30T08:55:00"/>
    <n v="0.37152777777777773"/>
    <n v="222"/>
    <s v="W 124th St"/>
    <s v="30 Ann St, New York, NY"/>
  </r>
  <r>
    <n v="7333877863"/>
    <x v="11"/>
    <n v="21"/>
    <n v="1"/>
    <x v="6"/>
    <d v="1899-12-30T08:52:00"/>
    <n v="0.36944444444444446"/>
    <n v="2319"/>
    <s v="Fredrick Douglas Blv"/>
    <s v="70 Prince St, New York, NY"/>
  </r>
  <r>
    <n v="7333877840"/>
    <x v="11"/>
    <n v="20"/>
    <n v="2"/>
    <x v="6"/>
    <d v="1899-12-30T08:50:00"/>
    <n v="0.36805555555555558"/>
    <n v="2319"/>
    <s v="Fredrick Douglas Blv"/>
    <s v="836 Broadway, New York, NY"/>
  </r>
  <r>
    <n v="7333877838"/>
    <x v="11"/>
    <n v="20"/>
    <n v="2"/>
    <x v="6"/>
    <d v="1899-12-30T08:48:00"/>
    <n v="0.3666666666666667"/>
    <n v="302"/>
    <s v="W 124th St"/>
    <s v="41863 W 14th St, New York, NY"/>
  </r>
  <r>
    <n v="7220590507"/>
    <x v="11"/>
    <n v="38"/>
    <n v="5"/>
    <x v="1"/>
    <d v="1899-12-30T12:16:00"/>
    <n v="0.51111111111111118"/>
    <n v="2647"/>
    <s v="Broadway"/>
    <s v="131 Essex St, New York, NY"/>
  </r>
  <r>
    <n v="7220590490"/>
    <x v="11"/>
    <n v="20"/>
    <n v="2"/>
    <x v="1"/>
    <d v="1899-12-30T12:02:00"/>
    <n v="0.50138888888888888"/>
    <n v="2508"/>
    <s v="Broadway"/>
    <s v="237A Grand St, New York, NY"/>
  </r>
  <r>
    <n v="7220590430"/>
    <x v="11"/>
    <n v="46"/>
    <n v="3"/>
    <x v="1"/>
    <d v="1899-12-30T11:20:00"/>
    <n v="0.47222222222222227"/>
    <n v="2250"/>
    <s v="Broadway"/>
    <s v="510 6th Ave, New York, NY"/>
  </r>
  <r>
    <n v="7220590428"/>
    <x v="11"/>
    <n v="38"/>
    <n v="5"/>
    <x v="1"/>
    <d v="1899-12-30T11:17:00"/>
    <n v="0.47013888888888888"/>
    <n v="2204"/>
    <s v="Broadway"/>
    <s v="130 Crosby St, New York, NY"/>
  </r>
  <r>
    <n v="7220590416"/>
    <x v="11"/>
    <n v="38"/>
    <n v="5"/>
    <x v="1"/>
    <d v="1899-12-30T11:09:00"/>
    <n v="0.46458333333333335"/>
    <n v="2197"/>
    <s v="Broadway"/>
    <s v="137 W 13th St, New York, NY"/>
  </r>
  <r>
    <n v="7220590404"/>
    <x v="11"/>
    <n v="38"/>
    <n v="5"/>
    <x v="1"/>
    <d v="1899-12-30T11:04:00"/>
    <n v="0.46111111111111108"/>
    <n v="2449"/>
    <s v="Broadway"/>
    <s v="30 Ann St, New York, NY"/>
  </r>
  <r>
    <n v="7220590398"/>
    <x v="11"/>
    <n v="40"/>
    <n v="2"/>
    <x v="1"/>
    <d v="1899-12-30T10:54:00"/>
    <n v="0.45416666666666666"/>
    <s v="114-116"/>
    <s v="W 109th St"/>
    <s v="137 Rivington St, New York, NY"/>
  </r>
  <r>
    <n v="7220590374"/>
    <x v="11"/>
    <n v="38"/>
    <n v="5"/>
    <x v="1"/>
    <d v="1899-12-30T10:37:00"/>
    <n v="0.44236111111111115"/>
    <n v="2686"/>
    <s v="Broadway"/>
    <s v="91 Clinton St, New York, NY"/>
  </r>
  <r>
    <n v="7220590362"/>
    <x v="11"/>
    <n v="19"/>
    <n v="2"/>
    <x v="1"/>
    <d v="1899-12-30T10:33:00"/>
    <n v="0.43958333333333338"/>
    <n v="2575"/>
    <s v="Broadway"/>
    <s v="125 Orchard St, New York, NY"/>
  </r>
  <r>
    <n v="7220590350"/>
    <x v="11"/>
    <n v="38"/>
    <n v="5"/>
    <x v="1"/>
    <d v="1899-12-30T10:29:00"/>
    <n v="0.4368055555555555"/>
    <n v="2528"/>
    <s v="Broadway"/>
    <s v="110 Crosby St, New York, NY"/>
  </r>
  <r>
    <n v="7220590349"/>
    <x v="11"/>
    <n v="46"/>
    <n v="3"/>
    <x v="1"/>
    <d v="1899-12-30T10:24:00"/>
    <n v="0.43333333333333335"/>
    <n v="2350"/>
    <s v="Broadway"/>
    <s v="90-96 Stanton St, New York, NY"/>
  </r>
  <r>
    <n v="7220590337"/>
    <x v="11"/>
    <n v="38"/>
    <n v="5"/>
    <x v="1"/>
    <d v="1899-12-30T09:52:00"/>
    <n v="0.41111111111111115"/>
    <n v="281"/>
    <s v="Columbus Ave"/>
    <s v="32 Spring St, New York, NY"/>
  </r>
  <r>
    <n v="7220590313"/>
    <x v="11"/>
    <n v="38"/>
    <n v="5"/>
    <x v="1"/>
    <d v="1899-12-30T09:24:00"/>
    <n v="0.39166666666666666"/>
    <n v="689"/>
    <s v="Columbus Ave"/>
    <s v="5 Great Jones St, New York, NY"/>
  </r>
  <r>
    <n v="7220590301"/>
    <x v="11"/>
    <n v="19"/>
    <n v="2"/>
    <x v="1"/>
    <d v="1899-12-30T09:14:00"/>
    <n v="0.38472222222222219"/>
    <n v="3025"/>
    <s v="Broadway"/>
    <s v="60 E 13th St, New York, NY"/>
  </r>
  <r>
    <n v="7220590295"/>
    <x v="11"/>
    <n v="19"/>
    <n v="2"/>
    <x v="1"/>
    <d v="1899-12-30T09:08:00"/>
    <n v="0.38055555555555554"/>
    <n v="2831"/>
    <s v="Broadway"/>
    <s v="356 Bowery, New York, NY"/>
  </r>
  <r>
    <n v="7220590283"/>
    <x v="11"/>
    <n v="16"/>
    <n v="2"/>
    <x v="1"/>
    <d v="1899-12-30T09:05:00"/>
    <n v="0.37847222222222227"/>
    <n v="2828"/>
    <s v="Broadway"/>
    <s v="16 E 12th St, New York, NY"/>
  </r>
  <r>
    <n v="7220590258"/>
    <x v="11"/>
    <n v="21"/>
    <n v="1"/>
    <x v="1"/>
    <d v="1899-12-30T08:36:00"/>
    <n v="0.35833333333333334"/>
    <n v="351"/>
    <s v="Amsterdam Ave"/>
    <s v="510 6th Ave, New York, NY"/>
  </r>
  <r>
    <n v="7220590246"/>
    <x v="11"/>
    <n v="14"/>
    <n v="2"/>
    <x v="1"/>
    <d v="1899-12-30T08:28:00"/>
    <n v="0.3527777777777778"/>
    <n v="2061"/>
    <s v="Broadway"/>
    <s v="28 Lafayette St, New York, NY"/>
  </r>
  <r>
    <n v="7220590222"/>
    <x v="11"/>
    <n v="21"/>
    <n v="1"/>
    <x v="1"/>
    <d v="1899-12-30T08:09:00"/>
    <n v="0.33958333333333335"/>
    <n v="2725"/>
    <s v="Broadway"/>
    <s v="183 Chrystie St, New York, NY"/>
  </r>
  <r>
    <n v="7220590192"/>
    <x v="11"/>
    <n v="21"/>
    <n v="1"/>
    <x v="1"/>
    <d v="1899-12-30T07:45:00"/>
    <n v="0.32291666666666669"/>
    <n v="2234"/>
    <s v="Broadway"/>
    <s v="130 Crosby St, New York, NY"/>
  </r>
  <r>
    <n v="7220590180"/>
    <x v="11"/>
    <n v="21"/>
    <n v="1"/>
    <x v="1"/>
    <d v="1899-12-30T07:41:00"/>
    <n v="0.32013888888888892"/>
    <n v="2204"/>
    <s v="Broadway"/>
    <s v="77 E 10th St, New York, NY"/>
  </r>
  <r>
    <n v="7220590167"/>
    <x v="11"/>
    <n v="84"/>
    <n v="5"/>
    <x v="1"/>
    <d v="1899-12-30T07:34:00"/>
    <n v="0.31527777777777777"/>
    <n v="1900"/>
    <s v="Broadway"/>
    <s v="72 5th Ave, New York, NY"/>
  </r>
  <r>
    <n v="7220590155"/>
    <x v="11"/>
    <n v="19"/>
    <n v="2"/>
    <x v="1"/>
    <d v="1899-12-30T07:30:00"/>
    <n v="0.3125"/>
    <n v="1900"/>
    <s v="Broadway"/>
    <s v="55 5th Ave, New York, NY"/>
  </r>
  <r>
    <n v="7297488215"/>
    <x v="11"/>
    <n v="38"/>
    <n v="5"/>
    <x v="4"/>
    <d v="1899-12-30T08:59:00"/>
    <n v="0.3743055555555555"/>
    <n v="9"/>
    <s v="E 96th St"/>
    <s v="10 W 9th St, New York, NY"/>
  </r>
  <r>
    <n v="7297488197"/>
    <x v="11"/>
    <n v="84"/>
    <n v="5"/>
    <x v="4"/>
    <d v="1899-12-30T08:45:00"/>
    <n v="0.36458333333333331"/>
    <n v="153"/>
    <s v="E 116th St"/>
    <s v="64 Bleecker St, New York, NY"/>
  </r>
  <r>
    <n v="7297488185"/>
    <x v="11"/>
    <n v="19"/>
    <n v="2"/>
    <x v="4"/>
    <d v="1899-12-30T08:44:00"/>
    <n v="0.36388888888888887"/>
    <n v="153"/>
    <s v="E 116th St"/>
    <s v="184 Eldridge St, New York, NY"/>
  </r>
  <r>
    <n v="7297488112"/>
    <x v="11"/>
    <n v="21"/>
    <n v="1"/>
    <x v="4"/>
    <d v="1899-12-30T08:16:00"/>
    <n v="0.3444444444444445"/>
    <n v="1250"/>
    <s v="Park Ave"/>
    <s v="139 W 13th St, New York, NY"/>
  </r>
  <r>
    <n v="7297488094"/>
    <x v="11"/>
    <n v="21"/>
    <n v="1"/>
    <x v="4"/>
    <d v="1899-12-30T08:11:00"/>
    <n v="0.34097222222222223"/>
    <n v="1385"/>
    <s v="Madison Ave"/>
    <s v="285 Grand St, New York, NY"/>
  </r>
  <r>
    <n v="7297488082"/>
    <x v="11"/>
    <n v="21"/>
    <n v="1"/>
    <x v="4"/>
    <d v="1899-12-30T08:09:00"/>
    <n v="0.33958333333333335"/>
    <n v="9"/>
    <s v="E 96th St"/>
    <s v="818 Broadway, New York, NY"/>
  </r>
  <r>
    <n v="7297488069"/>
    <x v="11"/>
    <n v="21"/>
    <n v="1"/>
    <x v="4"/>
    <d v="1899-12-30T08:07:00"/>
    <n v="0.33819444444444446"/>
    <n v="17"/>
    <s v="E 96th St"/>
    <s v="52 E 13th St, New York, NY"/>
  </r>
  <r>
    <n v="7297488057"/>
    <x v="11"/>
    <n v="21"/>
    <n v="1"/>
    <x v="4"/>
    <d v="1899-12-30T08:06:00"/>
    <n v="0.33749999999999997"/>
    <n v="21"/>
    <s v="E 96th St"/>
    <s v="22 Ludlow St, New York, NY"/>
  </r>
  <r>
    <n v="7297488033"/>
    <x v="11"/>
    <n v="21"/>
    <n v="1"/>
    <x v="4"/>
    <d v="1899-12-30T07:50:00"/>
    <n v="0.3263888888888889"/>
    <n v="1514"/>
    <s v="Madison Ave"/>
    <s v="40 Kenmare St, New York, NY"/>
  </r>
  <r>
    <n v="7297488010"/>
    <x v="11"/>
    <n v="21"/>
    <n v="1"/>
    <x v="4"/>
    <d v="1899-12-30T07:44:00"/>
    <n v="0.32222222222222224"/>
    <n v="161"/>
    <s v="E 96th St"/>
    <s v="290 Mulberry St, New York, NY"/>
  </r>
  <r>
    <n v="7297488008"/>
    <x v="11"/>
    <n v="21"/>
    <n v="1"/>
    <x v="4"/>
    <d v="1899-12-30T07:42:00"/>
    <n v="0.32083333333333336"/>
    <n v="1683"/>
    <s v="3rd Ave"/>
    <s v="43 Spring St, New York, NY"/>
  </r>
  <r>
    <n v="7297487995"/>
    <x v="11"/>
    <n v="21"/>
    <n v="1"/>
    <x v="4"/>
    <d v="1899-12-30T07:40:00"/>
    <n v="0.31944444444444448"/>
    <n v="1500"/>
    <s v="3rd Ave"/>
    <s v="68 Prince St, New York, NY"/>
  </r>
  <r>
    <n v="7297487960"/>
    <x v="11"/>
    <n v="20"/>
    <n v="2"/>
    <x v="4"/>
    <d v="1899-12-30T07:17:00"/>
    <n v="0.3034722222222222"/>
    <n v="221"/>
    <s v="E 71st St"/>
    <s v="6 W 14th St, New York, NY"/>
  </r>
  <r>
    <n v="7297487958"/>
    <x v="11"/>
    <n v="20"/>
    <n v="2"/>
    <x v="4"/>
    <d v="1899-12-30T07:17:00"/>
    <n v="0.3034722222222222"/>
    <n v="221"/>
    <s v="E 71st St"/>
    <s v="91 Clinton St, New York, NY"/>
  </r>
  <r>
    <n v="7297487946"/>
    <x v="11"/>
    <n v="20"/>
    <n v="2"/>
    <x v="4"/>
    <d v="1899-12-30T07:16:00"/>
    <n v="0.30277777777777776"/>
    <n v="221"/>
    <s v="E 71st St"/>
    <s v="134 Crosby St, New York, NY"/>
  </r>
  <r>
    <n v="7297487934"/>
    <x v="11"/>
    <n v="20"/>
    <n v="2"/>
    <x v="4"/>
    <d v="1899-12-30T07:15:00"/>
    <n v="0.30208333333333331"/>
    <n v="221"/>
    <s v="E 71st St"/>
    <s v="164 Crosby St, New York, NY"/>
  </r>
  <r>
    <n v="7297487892"/>
    <x v="11"/>
    <n v="14"/>
    <n v="2"/>
    <x v="4"/>
    <d v="1899-12-30T07:06:00"/>
    <n v="0.29583333333333334"/>
    <n v="1221"/>
    <s v="York Ave"/>
    <s v="17 Stanton St, New York, NY"/>
  </r>
  <r>
    <n v="7297487867"/>
    <x v="11"/>
    <n v="84"/>
    <n v="5"/>
    <x v="4"/>
    <d v="1899-12-30T06:40:00"/>
    <n v="0.27777777777777779"/>
    <n v="300"/>
    <s v="E 70th St"/>
    <s v="226-228 Bowery, New York, NY"/>
  </r>
  <r>
    <n v="7297487855"/>
    <x v="11"/>
    <n v="40"/>
    <n v="2"/>
    <x v="4"/>
    <d v="1899-12-30T06:39:00"/>
    <n v="0.27708333333333335"/>
    <n v="300"/>
    <s v="E 70th St"/>
    <s v="122 Fulton St, New York, NY"/>
  </r>
  <r>
    <n v="7297487843"/>
    <x v="11"/>
    <n v="19"/>
    <n v="2"/>
    <x v="4"/>
    <d v="1899-12-30T06:37:00"/>
    <n v="0.27569444444444446"/>
    <n v="1575"/>
    <s v="2nd Ave"/>
    <s v="70 E 10th St, New York, NY"/>
  </r>
  <r>
    <n v="7297488379"/>
    <x v="11"/>
    <n v="20"/>
    <n v="2"/>
    <x v="4"/>
    <d v="1899-12-30T12:15:00"/>
    <n v="0.51041666666666663"/>
    <n v="200"/>
    <s v="E 87th St"/>
    <s v="292 Lafayette St, New York, NY"/>
  </r>
  <r>
    <n v="7297488367"/>
    <x v="11"/>
    <n v="10"/>
    <n v="2"/>
    <x v="4"/>
    <d v="1899-12-30T12:08:00"/>
    <n v="0.50555555555555554"/>
    <n v="1749"/>
    <s v="1st Ave"/>
    <s v="812 Broadway, New York, NY"/>
  </r>
  <r>
    <n v="7297488331"/>
    <x v="11"/>
    <n v="40"/>
    <n v="2"/>
    <x v="4"/>
    <d v="1899-12-30T10:36:00"/>
    <n v="0.44166666666666665"/>
    <n v="333"/>
    <s v="E 91st St"/>
    <s v="496 Laguardia Pl, New York, NY"/>
  </r>
  <r>
    <n v="7297488318"/>
    <x v="11"/>
    <n v="18"/>
    <n v="2"/>
    <x v="4"/>
    <d v="1899-12-30T10:31:00"/>
    <n v="0.4381944444444445"/>
    <n v="1666"/>
    <s v="1st Ave"/>
    <s v="173 Ludlow St, New York, NY"/>
  </r>
  <r>
    <n v="7297488306"/>
    <x v="11"/>
    <n v="20"/>
    <n v="2"/>
    <x v="4"/>
    <d v="1899-12-30T09:54:00"/>
    <n v="0.41250000000000003"/>
    <n v="315"/>
    <s v="E 68th St"/>
    <s v="81 Ludlow St, New York, NY"/>
  </r>
  <r>
    <n v="7297488290"/>
    <x v="11"/>
    <n v="14"/>
    <n v="2"/>
    <x v="4"/>
    <d v="1899-12-30T09:42:00"/>
    <n v="0.40416666666666662"/>
    <n v="435"/>
    <s v="E 70th St"/>
    <s v="70 Prince St, New York, NY"/>
  </r>
  <r>
    <n v="7297488252"/>
    <x v="11"/>
    <n v="70"/>
    <n v="5"/>
    <x v="4"/>
    <d v="1899-12-30T09:22:00"/>
    <n v="0.39027777777777778"/>
    <n v="31"/>
    <s v="E 69th St"/>
    <s v="52 Prince St, New York, NY"/>
  </r>
  <r>
    <n v="7297488240"/>
    <x v="11"/>
    <n v="64"/>
    <n v="2"/>
    <x v="4"/>
    <d v="1899-12-30T09:22:00"/>
    <n v="0.39027777777777778"/>
    <n v="31"/>
    <s v="E 69th St"/>
    <s v="43 Crosby St, New York, NY"/>
  </r>
  <r>
    <n v="7810487504"/>
    <x v="11"/>
    <n v="14"/>
    <n v="2"/>
    <x v="8"/>
    <d v="1899-12-30T12:34:00"/>
    <n v="0.52361111111111114"/>
    <n v="3"/>
    <s v="Spruce St"/>
    <s v="60 5th Ave, New York, NY"/>
  </r>
  <r>
    <n v="7810487462"/>
    <x v="11"/>
    <n v="14"/>
    <n v="2"/>
    <x v="8"/>
    <d v="1899-12-30T11:07:00"/>
    <n v="0.46319444444444446"/>
    <n v="140"/>
    <s v="Nassau St"/>
    <s v="180 Eldridge St, New York, NY"/>
  </r>
  <r>
    <n v="7810487450"/>
    <x v="11"/>
    <n v="37"/>
    <n v="4"/>
    <x v="8"/>
    <d v="1899-12-30T10:52:00"/>
    <n v="0.45277777777777778"/>
    <n v="101"/>
    <s v="Barclay St"/>
    <s v="4 Rivington St, New York, NY"/>
  </r>
  <r>
    <n v="7810487383"/>
    <x v="11"/>
    <n v="19"/>
    <n v="2"/>
    <x v="8"/>
    <d v="1899-12-30T09:35:00"/>
    <n v="0.39930555555555558"/>
    <n v="233"/>
    <s v="Broadway"/>
    <s v="43 Clinton St, New York, NY"/>
  </r>
  <r>
    <n v="7810487371"/>
    <x v="11"/>
    <n v="19"/>
    <n v="2"/>
    <x v="8"/>
    <d v="1899-12-30T09:33:00"/>
    <n v="0.3979166666666667"/>
    <n v="233"/>
    <s v="Broadway"/>
    <s v="130 Crosby St, New York, NY"/>
  </r>
  <r>
    <n v="7810487176"/>
    <x v="11"/>
    <n v="31"/>
    <n v="2"/>
    <x v="8"/>
    <d v="1899-12-30T08:19:00"/>
    <n v="0.34652777777777777"/>
    <n v="120"/>
    <s v="Fulton St"/>
    <s v="142 Greene St, New York, NY"/>
  </r>
  <r>
    <n v="7810487127"/>
    <x v="11"/>
    <n v="10"/>
    <n v="2"/>
    <x v="8"/>
    <d v="1899-12-30T07:52:00"/>
    <n v="0.32777777777777778"/>
    <n v="56"/>
    <s v="Pike St"/>
    <s v="187 Chrystie St, New York, NY"/>
  </r>
  <r>
    <n v="7322510884"/>
    <x v="11"/>
    <n v="19"/>
    <n v="2"/>
    <x v="3"/>
    <d v="1899-12-30T18:31:00"/>
    <n v="0.7715277777777777"/>
    <n v="50"/>
    <s v="E 79th St"/>
    <s v="9 W 14th St, New York, NY"/>
  </r>
  <r>
    <n v="7322510872"/>
    <x v="11"/>
    <n v="20"/>
    <n v="2"/>
    <x v="3"/>
    <d v="1899-12-30T18:26:00"/>
    <n v="0.7680555555555556"/>
    <n v="755"/>
    <s v="Madison Ave"/>
    <s v="97 Crosby St, New York, NY"/>
  </r>
  <r>
    <n v="7322510859"/>
    <x v="11"/>
    <n v="20"/>
    <n v="2"/>
    <x v="3"/>
    <d v="1899-12-30T18:20:00"/>
    <n v="0.76388888888888884"/>
    <n v="720"/>
    <s v="Madison Ave"/>
    <s v="55 Prince St, New York, NY"/>
  </r>
  <r>
    <n v="7322510835"/>
    <x v="11"/>
    <n v="20"/>
    <n v="2"/>
    <x v="3"/>
    <d v="1899-12-30T18:07:00"/>
    <n v="0.75486111111111109"/>
    <n v="1022"/>
    <s v="5th Ave"/>
    <s v="184 Eldridge St, New York, NY"/>
  </r>
  <r>
    <n v="7322510823"/>
    <x v="11"/>
    <n v="20"/>
    <n v="2"/>
    <x v="3"/>
    <d v="1899-12-30T17:57:00"/>
    <n v="0.74791666666666667"/>
    <n v="1"/>
    <s v="E 104th St"/>
    <s v="1 W 8th St, New York, NY"/>
  </r>
  <r>
    <n v="7322510744"/>
    <x v="11"/>
    <n v="20"/>
    <n v="2"/>
    <x v="3"/>
    <d v="1899-12-30T16:07:00"/>
    <n v="0.67152777777777783"/>
    <n v="726"/>
    <s v="Madison Ave"/>
    <s v="712 Broadway, New York, NY"/>
  </r>
  <r>
    <n v="7322510719"/>
    <x v="11"/>
    <n v="20"/>
    <n v="2"/>
    <x v="3"/>
    <d v="1899-12-30T15:17:00"/>
    <n v="0.63680555555555551"/>
    <n v="439"/>
    <s v="E 71st St"/>
    <s v="33 Canal St, New York, NY"/>
  </r>
  <r>
    <n v="7322510690"/>
    <x v="11"/>
    <n v="40"/>
    <n v="2"/>
    <x v="3"/>
    <d v="1899-12-30T15:07:00"/>
    <n v="0.62986111111111109"/>
    <n v="417"/>
    <s v="E 70th St"/>
    <s v="241 Bowery, New York, NY"/>
  </r>
  <r>
    <n v="7322510665"/>
    <x v="11"/>
    <n v="16"/>
    <n v="2"/>
    <x v="3"/>
    <d v="1899-12-30T14:53:00"/>
    <n v="0.62013888888888891"/>
    <n v="156"/>
    <s v="E 64th St"/>
    <s v="55 5th Ave, New York, NY"/>
  </r>
  <r>
    <n v="7322510630"/>
    <x v="11"/>
    <n v="19"/>
    <n v="2"/>
    <x v="3"/>
    <d v="1899-12-30T14:27:00"/>
    <n v="0.6020833333333333"/>
    <n v="870"/>
    <s v="Madison Ave"/>
    <s v="195 Chrystie St, New York, NY"/>
  </r>
  <r>
    <n v="7322510604"/>
    <x v="11"/>
    <n v="40"/>
    <n v="2"/>
    <x v="3"/>
    <d v="1899-12-30T14:08:00"/>
    <n v="0.58888888888888891"/>
    <n v="4"/>
    <s v="E 70th St"/>
    <s v="55 Fulton St, New York, NY"/>
  </r>
  <r>
    <n v="7322510574"/>
    <x v="11"/>
    <n v="24"/>
    <n v="2"/>
    <x v="3"/>
    <d v="1899-12-30T13:45:00"/>
    <n v="0.57291666666666663"/>
    <n v="3"/>
    <s v="E 101st St"/>
    <s v="120 Crosby St, New York, NY"/>
  </r>
  <r>
    <n v="7322510549"/>
    <x v="11"/>
    <n v="20"/>
    <n v="2"/>
    <x v="3"/>
    <d v="1899-12-30T13:28:00"/>
    <n v="0.56111111111111112"/>
    <n v="1"/>
    <s v="E 104th St"/>
    <s v="188 Ludlow St, New York, NY"/>
  </r>
  <r>
    <n v="7322510537"/>
    <x v="11"/>
    <n v="16"/>
    <n v="2"/>
    <x v="3"/>
    <d v="1899-12-30T13:17:00"/>
    <n v="0.55347222222222225"/>
    <n v="101"/>
    <s v="E 123rd St"/>
    <s v="95 Delancey St, New York, NY"/>
  </r>
  <r>
    <n v="7333877802"/>
    <x v="11"/>
    <n v="21"/>
    <n v="1"/>
    <x v="6"/>
    <d v="1899-12-30T08:39:00"/>
    <n v="0.36041666666666666"/>
    <n v="888"/>
    <s v="Amsterdam Ave"/>
    <s v="90 Delancey St, New York, NY"/>
  </r>
  <r>
    <n v="7333878170"/>
    <x v="11"/>
    <n v="20"/>
    <n v="2"/>
    <x v="6"/>
    <d v="1899-12-30T13:23:00"/>
    <n v="0.55763888888888891"/>
    <n v="267"/>
    <s v="W 124th St"/>
    <s v="33 Canal St, New York, NY"/>
  </r>
  <r>
    <n v="7333878168"/>
    <x v="11"/>
    <n v="20"/>
    <n v="2"/>
    <x v="6"/>
    <d v="1899-12-30T13:20:00"/>
    <n v="0.55555555555555558"/>
    <n v="302"/>
    <s v="W 124th St"/>
    <s v="438 Broome St, New York, NY"/>
  </r>
  <r>
    <n v="7333878156"/>
    <x v="11"/>
    <n v="20"/>
    <n v="2"/>
    <x v="6"/>
    <d v="1899-12-30T13:19:00"/>
    <n v="0.55486111111111114"/>
    <n v="302"/>
    <s v="W 124th St"/>
    <s v="137 Greene St, New York, NY"/>
  </r>
  <r>
    <n v="7333878119"/>
    <x v="11"/>
    <n v="38"/>
    <n v="5"/>
    <x v="6"/>
    <d v="1899-12-30T11:47:00"/>
    <n v="0.4909722222222222"/>
    <n v="3409"/>
    <s v="Broadway"/>
    <s v="31 Canal St, New York, NY"/>
  </r>
  <r>
    <n v="7333878089"/>
    <x v="11"/>
    <n v="38"/>
    <n v="5"/>
    <x v="6"/>
    <d v="1899-12-30T11:31:00"/>
    <n v="0.47986111111111113"/>
    <n v="3903"/>
    <s v="Broadway"/>
    <s v="735 Broadway, New York, NY"/>
  </r>
  <r>
    <n v="7333878053"/>
    <x v="11"/>
    <n v="38"/>
    <n v="5"/>
    <x v="6"/>
    <d v="1899-12-30T11:04:00"/>
    <n v="0.46111111111111108"/>
    <n v="590"/>
    <s v="Fort Washington Ave"/>
    <s v="500 6th Ave, New York, NY"/>
  </r>
  <r>
    <n v="7333877991"/>
    <x v="11"/>
    <n v="20"/>
    <n v="2"/>
    <x v="6"/>
    <d v="1899-12-30T10:07:00"/>
    <n v="0.42152777777777778"/>
    <n v="525"/>
    <s v="W 120th St"/>
    <s v="47 E Houston St, New York, NY"/>
  </r>
  <r>
    <n v="7333877954"/>
    <x v="11"/>
    <n v="38"/>
    <n v="5"/>
    <x v="6"/>
    <d v="1899-12-30T09:43:00"/>
    <n v="0.40486111111111112"/>
    <n v="545"/>
    <s v="W 125th St"/>
    <s v="433 Broome St, New York, NY"/>
  </r>
  <r>
    <n v="7333877929"/>
    <x v="11"/>
    <n v="38"/>
    <n v="5"/>
    <x v="6"/>
    <d v="1899-12-30T09:17:00"/>
    <n v="0.38680555555555557"/>
    <n v="2175"/>
    <s v="5th Ave"/>
    <s v="54 Bond St, New York, NY"/>
  </r>
  <r>
    <n v="7333877917"/>
    <x v="11"/>
    <n v="50"/>
    <n v="3"/>
    <x v="6"/>
    <d v="1899-12-30T09:15:00"/>
    <n v="0.38541666666666669"/>
    <n v="2177"/>
    <s v="5th Ave"/>
    <s v="35 W 4th St, New York, NY"/>
  </r>
  <r>
    <n v="7333877905"/>
    <x v="11"/>
    <n v="71"/>
    <n v="5"/>
    <x v="6"/>
    <d v="1899-12-30T09:13:00"/>
    <n v="0.3840277777777778"/>
    <n v="40"/>
    <s v="W 135th St"/>
    <s v="104 W 13th St, New York, NY"/>
  </r>
  <r>
    <n v="7333877899"/>
    <x v="11"/>
    <n v="38"/>
    <n v="5"/>
    <x v="6"/>
    <d v="1899-12-30T09:07:00"/>
    <n v="0.37986111111111115"/>
    <n v="126"/>
    <s v="W 125th St"/>
    <s v="184 Mott St, New York, NY"/>
  </r>
  <r>
    <n v="7333877887"/>
    <x v="11"/>
    <n v="38"/>
    <n v="5"/>
    <x v="6"/>
    <d v="1899-12-30T09:06:00"/>
    <n v="0.37916666666666665"/>
    <n v="126"/>
    <s v="W 125th St"/>
    <s v="392 6th Ave, New York, NY"/>
  </r>
  <r>
    <n v="7333877851"/>
    <x v="11"/>
    <n v="21"/>
    <n v="1"/>
    <x v="6"/>
    <d v="1899-12-30T08:51:00"/>
    <n v="0.36874999999999997"/>
    <n v="2319"/>
    <s v="Fredrick Douglas Blv"/>
    <s v="180 Eldridge St, New York, NY"/>
  </r>
  <r>
    <n v="7333877814"/>
    <x v="11"/>
    <n v="21"/>
    <n v="1"/>
    <x v="6"/>
    <d v="1899-12-30T08:40:00"/>
    <n v="0.3611111111111111"/>
    <n v="888"/>
    <s v="Amsterdam Ave"/>
    <s v="37 Spring St, New York, NY"/>
  </r>
  <r>
    <n v="7297488320"/>
    <x v="11"/>
    <n v="19"/>
    <n v="2"/>
    <x v="4"/>
    <d v="1899-12-30T10:33:00"/>
    <n v="0.43958333333333338"/>
    <n v="1662"/>
    <s v="1st Ave"/>
    <s v="502 6th Ave, New York, NY"/>
  </r>
  <r>
    <n v="7297488288"/>
    <x v="11"/>
    <n v="19"/>
    <n v="2"/>
    <x v="4"/>
    <d v="1899-12-30T09:40:00"/>
    <n v="0.40277777777777773"/>
    <n v="434"/>
    <s v="E 72nd St"/>
    <s v="48 W 14th St, New York, NY"/>
  </r>
  <r>
    <n v="7297488276"/>
    <x v="11"/>
    <n v="14"/>
    <n v="2"/>
    <x v="4"/>
    <d v="1899-12-30T09:36:00"/>
    <n v="0.39999999999999997"/>
    <n v="1306"/>
    <s v="1st Ave"/>
    <s v="495 6th Ave, New York, NY"/>
  </r>
  <r>
    <n v="7297488264"/>
    <x v="11"/>
    <n v="14"/>
    <n v="2"/>
    <x v="4"/>
    <d v="1899-12-30T09:35:00"/>
    <n v="0.39930555555555558"/>
    <n v="1306"/>
    <s v="1st Ave"/>
    <s v="33 Bleecker St, New York, NY"/>
  </r>
  <r>
    <n v="7297488227"/>
    <x v="11"/>
    <n v="38"/>
    <n v="5"/>
    <x v="4"/>
    <d v="1899-12-30T09:09:00"/>
    <n v="0.38125000000000003"/>
    <n v="1306"/>
    <s v="Madison Ave"/>
    <s v="241 E 10th St, New York, NY"/>
  </r>
  <r>
    <n v="7297488173"/>
    <x v="11"/>
    <n v="21"/>
    <n v="1"/>
    <x v="4"/>
    <d v="1899-12-30T08:38:00"/>
    <n v="0.35972222222222222"/>
    <n v="1636"/>
    <s v="Madison Ave"/>
    <s v="226 Lafayette St, New York, NY"/>
  </r>
  <r>
    <n v="7297488161"/>
    <x v="11"/>
    <n v="21"/>
    <n v="1"/>
    <x v="4"/>
    <d v="1899-12-30T08:37:00"/>
    <n v="0.35902777777777778"/>
    <n v="1636"/>
    <s v="Madison Ave"/>
    <s v="69 Spring St, New York, NY"/>
  </r>
  <r>
    <n v="7297488150"/>
    <x v="11"/>
    <n v="21"/>
    <n v="1"/>
    <x v="4"/>
    <d v="1899-12-30T08:37:00"/>
    <n v="0.35902777777777778"/>
    <n v="1634"/>
    <s v="Madison Ave"/>
    <s v="468 W Broadway, New York, NY"/>
  </r>
  <r>
    <n v="7297488148"/>
    <x v="11"/>
    <n v="21"/>
    <n v="1"/>
    <x v="4"/>
    <d v="1899-12-30T08:36:00"/>
    <n v="0.35833333333333334"/>
    <n v="1634"/>
    <s v="Madison Ave"/>
    <s v="174 Forsyth St, New York, NY"/>
  </r>
  <r>
    <n v="7297488136"/>
    <x v="11"/>
    <n v="40"/>
    <n v="2"/>
    <x v="4"/>
    <d v="1899-12-30T08:20:00"/>
    <n v="0.34722222222222227"/>
    <n v="119"/>
    <s v="E 96th St"/>
    <s v="306 Mott St, New York, NY"/>
  </r>
  <r>
    <n v="7297488100"/>
    <x v="11"/>
    <n v="21"/>
    <n v="1"/>
    <x v="4"/>
    <d v="1899-12-30T08:15:00"/>
    <n v="0.34375"/>
    <n v="1250"/>
    <s v="Park Ave"/>
    <s v="384 Grand St, New York, NY"/>
  </r>
  <r>
    <n v="7297488070"/>
    <x v="11"/>
    <n v="21"/>
    <n v="1"/>
    <x v="4"/>
    <d v="1899-12-30T08:08:00"/>
    <n v="0.33888888888888885"/>
    <n v="15"/>
    <s v="E 96th St"/>
    <s v="184 Eldridge St, New York, NY"/>
  </r>
  <r>
    <n v="7297488045"/>
    <x v="11"/>
    <n v="21"/>
    <n v="1"/>
    <x v="4"/>
    <d v="1899-12-30T07:52:00"/>
    <n v="0.32777777777777778"/>
    <n v="1150"/>
    <s v="5th Ave"/>
    <s v="117 W 13th St, New York, NY"/>
  </r>
  <r>
    <n v="7297488021"/>
    <x v="11"/>
    <n v="21"/>
    <n v="1"/>
    <x v="4"/>
    <d v="1899-12-30T07:48:00"/>
    <n v="0.32500000000000001"/>
    <n v="1490"/>
    <s v="Madison Ave"/>
    <s v="480 6th Ave, New York, NY"/>
  </r>
  <r>
    <n v="7297487983"/>
    <x v="11"/>
    <n v="21"/>
    <n v="1"/>
    <x v="4"/>
    <d v="1899-12-30T07:38:00"/>
    <n v="0.31805555555555554"/>
    <n v="1475"/>
    <s v="3rd Ave"/>
    <s v="61 Delancey St, New York, NY"/>
  </r>
  <r>
    <n v="7297487971"/>
    <x v="11"/>
    <n v="21"/>
    <n v="1"/>
    <x v="4"/>
    <d v="1899-12-30T07:36:00"/>
    <n v="0.31666666666666665"/>
    <n v="1334"/>
    <s v="3rd Ave"/>
    <s v="250 Mercer St, New York, NY"/>
  </r>
  <r>
    <n v="7297487909"/>
    <x v="11"/>
    <n v="14"/>
    <n v="2"/>
    <x v="4"/>
    <d v="1899-12-30T07:07:00"/>
    <n v="0.29652777777777778"/>
    <n v="1221"/>
    <s v="York Ave"/>
    <s v="174 Forsyth St, New York, NY"/>
  </r>
  <r>
    <n v="7297487880"/>
    <x v="11"/>
    <n v="14"/>
    <n v="2"/>
    <x v="4"/>
    <d v="1899-12-30T06:49:00"/>
    <n v="0.28402777777777777"/>
    <n v="406"/>
    <s v="E 67th St"/>
    <s v="31A Orchard St, New York, NY"/>
  </r>
  <r>
    <n v="7297487879"/>
    <x v="11"/>
    <n v="14"/>
    <n v="2"/>
    <x v="4"/>
    <d v="1899-12-30T06:44:00"/>
    <n v="0.28055555555555556"/>
    <n v="523"/>
    <s v="E 72nd St"/>
    <s v="235 Bowery, New York, NY"/>
  </r>
  <r>
    <n v="7220590519"/>
    <x v="11"/>
    <n v="40"/>
    <n v="2"/>
    <x v="1"/>
    <d v="1899-12-30T12:29:00"/>
    <n v="0.52013888888888882"/>
    <n v="500"/>
    <s v="W 120th St"/>
    <s v="176 Rivington St, New York, NY"/>
  </r>
  <r>
    <n v="7220590489"/>
    <x v="11"/>
    <n v="70"/>
    <n v="5"/>
    <x v="1"/>
    <d v="1899-12-30T11:57:00"/>
    <n v="0.49791666666666662"/>
    <n v="2446"/>
    <s v="Broadway"/>
    <s v="205 Mulberry St, New York, NY"/>
  </r>
  <r>
    <n v="7220590477"/>
    <x v="11"/>
    <n v="40"/>
    <n v="2"/>
    <x v="1"/>
    <d v="1899-12-30T11:55:00"/>
    <n v="0.49652777777777773"/>
    <n v="2446"/>
    <s v="Broadway"/>
    <s v="190 Elizabeth St, New York, NY"/>
  </r>
  <r>
    <n v="7220590465"/>
    <x v="11"/>
    <n v="20"/>
    <n v="2"/>
    <x v="1"/>
    <d v="1899-12-30T11:52:00"/>
    <n v="0.49444444444444446"/>
    <n v="2310"/>
    <s v="Broadway"/>
    <s v="233-35 E 10th St, New York, NY"/>
  </r>
  <r>
    <n v="7220590453"/>
    <x v="11"/>
    <n v="46"/>
    <n v="3"/>
    <x v="1"/>
    <d v="1899-12-30T11:48:00"/>
    <n v="0.4916666666666667"/>
    <n v="2175"/>
    <s v="Broadway"/>
    <s v="69 Prince St, New York, NY"/>
  </r>
  <r>
    <n v="7220590441"/>
    <x v="11"/>
    <n v="14"/>
    <n v="2"/>
    <x v="1"/>
    <d v="1899-12-30T11:44:00"/>
    <n v="0.48888888888888887"/>
    <n v="2061"/>
    <s v="Broadway"/>
    <s v="142 Ludlow St, New York, NY"/>
  </r>
  <r>
    <n v="7220590325"/>
    <x v="11"/>
    <n v="46"/>
    <n v="3"/>
    <x v="1"/>
    <d v="1899-12-30T09:28:00"/>
    <n v="0.39444444444444443"/>
    <n v="513"/>
    <s v="Columbus Ave"/>
    <s v="85 Spring St, New York, NY"/>
  </r>
  <r>
    <n v="7220590271"/>
    <x v="11"/>
    <n v="38"/>
    <n v="5"/>
    <x v="1"/>
    <d v="1899-12-30T09:03:00"/>
    <n v="0.37708333333333338"/>
    <n v="2792"/>
    <s v="Broadway"/>
    <s v="266 Elizabeth St, New York, NY"/>
  </r>
  <r>
    <n v="7220590260"/>
    <x v="11"/>
    <n v="21"/>
    <n v="1"/>
    <x v="1"/>
    <d v="1899-12-30T08:41:00"/>
    <n v="0.36180555555555555"/>
    <n v="529"/>
    <s v="Amsterdam Ave"/>
    <s v="306 Mott St, New York, NY"/>
  </r>
  <r>
    <n v="7220590234"/>
    <x v="11"/>
    <n v="38"/>
    <n v="5"/>
    <x v="1"/>
    <d v="1899-12-30T08:21:00"/>
    <n v="0.34791666666666665"/>
    <n v="1886"/>
    <s v="Broadway"/>
    <s v="36 W 13th St, New York, NY"/>
  </r>
  <r>
    <n v="7220590210"/>
    <x v="11"/>
    <n v="21"/>
    <n v="1"/>
    <x v="1"/>
    <d v="1899-12-30T08:07:00"/>
    <n v="0.33819444444444446"/>
    <n v="2817"/>
    <s v="Broadway"/>
    <s v="29 Canal St, New York, NY"/>
  </r>
  <r>
    <n v="7220590209"/>
    <x v="11"/>
    <n v="21"/>
    <n v="1"/>
    <x v="1"/>
    <d v="1899-12-30T07:52:00"/>
    <n v="0.32777777777777778"/>
    <n v="2528"/>
    <s v="Broadway"/>
    <s v="166 Elizabeth St, New York, NY"/>
  </r>
  <r>
    <n v="7220590179"/>
    <x v="11"/>
    <n v="21"/>
    <n v="1"/>
    <x v="1"/>
    <d v="1899-12-30T07:37:00"/>
    <n v="0.31736111111111115"/>
    <n v="1886"/>
    <s v="Broadway"/>
    <s v="87-89 Attorney St, New York, NY"/>
  </r>
  <r>
    <n v="7220590143"/>
    <x v="11"/>
    <n v="16"/>
    <n v="2"/>
    <x v="1"/>
    <d v="1899-12-30T07:17:00"/>
    <n v="0.3034722222222222"/>
    <n v="2589"/>
    <s v="Broadway"/>
    <s v="133-135 Essex St, New York, NY"/>
  </r>
  <r>
    <n v="7220590131"/>
    <x v="11"/>
    <n v="21"/>
    <n v="1"/>
    <x v="1"/>
    <d v="1899-12-30T06:45:00"/>
    <n v="0.28125"/>
    <n v="993"/>
    <s v="Columbus Ave"/>
    <s v="178 Mott St, New York, NY"/>
  </r>
  <r>
    <n v="7664965639"/>
    <x v="12"/>
    <n v="19"/>
    <n v="2"/>
    <x v="3"/>
    <d v="1899-12-30T15:12:00"/>
    <n v="0.6333333333333333"/>
    <n v="434"/>
    <s v="E 72nd St"/>
    <s v="200 Orchard St, New York, NY"/>
  </r>
  <r>
    <n v="7664965627"/>
    <x v="12"/>
    <n v="19"/>
    <n v="2"/>
    <x v="3"/>
    <d v="1899-12-30T15:11:00"/>
    <n v="0.63263888888888886"/>
    <n v="440"/>
    <s v="E 72nd St"/>
    <s v="341 Broome St, New York, NY"/>
  </r>
  <r>
    <n v="7664965615"/>
    <x v="12"/>
    <n v="19"/>
    <n v="2"/>
    <x v="3"/>
    <d v="1899-12-30T15:10:00"/>
    <n v="0.63194444444444442"/>
    <n v="430"/>
    <s v="E 72nd St"/>
    <s v="68 W 3rd St, New York, NY"/>
  </r>
  <r>
    <n v="7664965603"/>
    <x v="12"/>
    <n v="19"/>
    <n v="2"/>
    <x v="3"/>
    <d v="1899-12-30T15:09:00"/>
    <n v="0.63124999999999998"/>
    <n v="430"/>
    <s v="E 72nd St"/>
    <s v=" Broome and Ludlow Lo, New York, NY"/>
  </r>
  <r>
    <n v="7664965536"/>
    <x v="12"/>
    <n v="20"/>
    <n v="2"/>
    <x v="3"/>
    <d v="1899-12-30T14:36:00"/>
    <n v="0.60833333333333328"/>
    <n v="1010"/>
    <s v="5th Ave"/>
    <s v="85 Kenmare St, New York, NY"/>
  </r>
  <r>
    <n v="7664965512"/>
    <x v="12"/>
    <n v="19"/>
    <n v="2"/>
    <x v="3"/>
    <d v="1899-12-30T14:30:00"/>
    <n v="0.60416666666666663"/>
    <n v="1056"/>
    <s v="5th Ave"/>
    <s v="18 Washington Pl, New York, NY"/>
  </r>
  <r>
    <n v="7664965500"/>
    <x v="12"/>
    <n v="19"/>
    <n v="2"/>
    <x v="3"/>
    <d v="1899-12-30T14:29:00"/>
    <n v="0.60347222222222219"/>
    <n v="1056"/>
    <s v="5th Ave"/>
    <s v="263 Mulberry St, New York, NY"/>
  </r>
  <r>
    <n v="7664965470"/>
    <x v="12"/>
    <n v="14"/>
    <n v="2"/>
    <x v="3"/>
    <d v="1899-12-30T14:17:00"/>
    <n v="0.59513888888888888"/>
    <n v="1170"/>
    <s v="5th Ave"/>
    <s v="31A Orchard St, New York, NY"/>
  </r>
  <r>
    <n v="7664965457"/>
    <x v="12"/>
    <n v="20"/>
    <n v="2"/>
    <x v="3"/>
    <d v="1899-12-30T14:13:00"/>
    <n v="0.59236111111111112"/>
    <n v="1230"/>
    <s v="5th Ave"/>
    <s v="473 6th Ave, New York, NY"/>
  </r>
  <r>
    <n v="7664965433"/>
    <x v="12"/>
    <n v="40"/>
    <n v="2"/>
    <x v="3"/>
    <d v="1899-12-30T13:05:00"/>
    <n v="0.54513888888888895"/>
    <n v="243"/>
    <s v="E 81st St"/>
    <s v="143 Ludlow St, New York, NY"/>
  </r>
  <r>
    <n v="7664965391"/>
    <x v="12"/>
    <n v="20"/>
    <n v="2"/>
    <x v="3"/>
    <d v="1899-12-30T12:20:00"/>
    <n v="0.51388888888888895"/>
    <n v="50"/>
    <s v="E 98th St"/>
    <s v="293 Lafayette St, New York, NY"/>
  </r>
  <r>
    <n v="7664965366"/>
    <x v="12"/>
    <n v="64"/>
    <n v="2"/>
    <x v="3"/>
    <d v="1899-12-30T11:20:00"/>
    <n v="0.47222222222222227"/>
    <n v="109"/>
    <s v="E 69th St"/>
    <s v="279 Broome St, New York, NY"/>
  </r>
  <r>
    <n v="7664965342"/>
    <x v="12"/>
    <n v="64"/>
    <n v="2"/>
    <x v="3"/>
    <d v="1899-12-30T11:17:00"/>
    <n v="0.47013888888888888"/>
    <n v="111"/>
    <s v="E 69th St"/>
    <s v="518 Broadway, New York, NY"/>
  </r>
  <r>
    <n v="7664965317"/>
    <x v="12"/>
    <n v="20"/>
    <n v="2"/>
    <x v="3"/>
    <d v="1899-12-30T10:58:00"/>
    <n v="0.45694444444444443"/>
    <n v="221"/>
    <s v="E 71st St"/>
    <s v="196 Bowery, New York, NY"/>
  </r>
  <r>
    <n v="7664965305"/>
    <x v="12"/>
    <n v="20"/>
    <n v="2"/>
    <x v="3"/>
    <d v="1899-12-30T10:57:00"/>
    <n v="0.45624999999999999"/>
    <n v="221"/>
    <s v="E 71st St"/>
    <s v="306 Mott St, New York, NY"/>
  </r>
  <r>
    <n v="7664965299"/>
    <x v="12"/>
    <n v="20"/>
    <n v="2"/>
    <x v="3"/>
    <d v="1899-12-30T10:56:00"/>
    <n v="0.45555555555555555"/>
    <n v="221"/>
    <s v="E 71st St"/>
    <s v="89 E Houston St, New York, NY"/>
  </r>
  <r>
    <n v="7333878430"/>
    <x v="12"/>
    <n v="40"/>
    <n v="2"/>
    <x v="6"/>
    <d v="1899-12-30T13:28:00"/>
    <n v="0.56111111111111112"/>
    <n v="518"/>
    <s v="W 204th St"/>
    <s v="101 Clinton St, New York, NY"/>
  </r>
  <r>
    <n v="7333878582"/>
    <x v="12"/>
    <n v="20"/>
    <n v="2"/>
    <x v="6"/>
    <d v="1899-12-30T16:12:00"/>
    <n v="0.67499999999999993"/>
    <n v="1234"/>
    <s v="Madison Ave"/>
    <s v="30 Canal St, New York, NY"/>
  </r>
  <r>
    <n v="7333878570"/>
    <x v="12"/>
    <n v="17"/>
    <n v="2"/>
    <x v="6"/>
    <d v="1899-12-30T15:08:00"/>
    <n v="0.63055555555555554"/>
    <n v="34"/>
    <s v="Morningside Dr"/>
    <s v="123 Allen St, New York, NY"/>
  </r>
  <r>
    <n v="7333878545"/>
    <x v="12"/>
    <n v="19"/>
    <n v="2"/>
    <x v="6"/>
    <d v="1899-12-30T14:32:00"/>
    <n v="0.60555555555555551"/>
    <n v="657"/>
    <s v="W 179th St"/>
    <s v="468 6th Ave, New York, NY"/>
  </r>
  <r>
    <n v="7333878533"/>
    <x v="12"/>
    <n v="19"/>
    <n v="2"/>
    <x v="6"/>
    <d v="1899-12-30T14:31:00"/>
    <n v="0.60486111111111118"/>
    <n v="659"/>
    <s v="W 179th St"/>
    <s v="146 Elizabeth St, New York, NY"/>
  </r>
  <r>
    <n v="7333878521"/>
    <x v="12"/>
    <n v="20"/>
    <n v="2"/>
    <x v="6"/>
    <d v="1899-12-30T14:23:00"/>
    <n v="0.59930555555555554"/>
    <n v="515"/>
    <s v="Audubon Ave"/>
    <s v="149 Allen St, New York, NY"/>
  </r>
  <r>
    <n v="7333878510"/>
    <x v="12"/>
    <n v="20"/>
    <n v="2"/>
    <x v="6"/>
    <d v="1899-12-30T14:18:00"/>
    <n v="0.59583333333333333"/>
    <n v="525"/>
    <s v="Audubon Ave"/>
    <s v="153 1st Ave, New York, NY"/>
  </r>
  <r>
    <n v="7333878491"/>
    <x v="12"/>
    <n v="20"/>
    <n v="2"/>
    <x v="6"/>
    <d v="1899-12-30T14:16:00"/>
    <n v="0.59444444444444444"/>
    <n v="525"/>
    <s v="Audubon Ave"/>
    <s v="149 Allen St, New York, NY"/>
  </r>
  <r>
    <n v="7333878480"/>
    <x v="12"/>
    <n v="20"/>
    <n v="2"/>
    <x v="6"/>
    <d v="1899-12-30T14:15:00"/>
    <n v="0.59375"/>
    <n v="525"/>
    <s v="Audubon Ave"/>
    <s v="293 Lafayette St, New York, NY"/>
  </r>
  <r>
    <n v="7333878478"/>
    <x v="12"/>
    <n v="20"/>
    <n v="2"/>
    <x v="6"/>
    <d v="1899-12-30T14:08:00"/>
    <n v="0.58888888888888891"/>
    <n v="206"/>
    <s v="Dyckman St"/>
    <s v="156-158 Ludlow St, New York, NY"/>
  </r>
  <r>
    <n v="7333878466"/>
    <x v="12"/>
    <n v="13"/>
    <n v="2"/>
    <x v="6"/>
    <d v="1899-12-30T14:03:00"/>
    <n v="0.5854166666666667"/>
    <n v="611"/>
    <s v="W 207th St"/>
    <s v="60 Kenmare St, New York, NY"/>
  </r>
  <r>
    <n v="7333878442"/>
    <x v="12"/>
    <n v="20"/>
    <n v="2"/>
    <x v="6"/>
    <d v="1899-12-30T13:33:00"/>
    <n v="0.56458333333333333"/>
    <n v="4846"/>
    <s v="Broadway"/>
    <s v="188 Ludlow St, New York, NY"/>
  </r>
  <r>
    <n v="7333878405"/>
    <x v="12"/>
    <n v="20"/>
    <n v="2"/>
    <x v="6"/>
    <d v="1899-12-30T12:47:00"/>
    <n v="0.53263888888888888"/>
    <n v="435"/>
    <s v="Fort Washington Ave"/>
    <s v="48 Delancey St, New York, NY"/>
  </r>
  <r>
    <n v="7333878375"/>
    <x v="12"/>
    <n v="14"/>
    <n v="2"/>
    <x v="6"/>
    <d v="1899-12-30T12:27:00"/>
    <n v="0.51874999999999993"/>
    <n v="600"/>
    <s v="W 165th St"/>
    <s v="263 Mulberry St, New York, NY"/>
  </r>
  <r>
    <n v="7333878272"/>
    <x v="12"/>
    <n v="40"/>
    <n v="2"/>
    <x v="6"/>
    <d v="1899-12-30T11:47:00"/>
    <n v="0.4909722222222222"/>
    <n v="945"/>
    <s v="St Nicholas Ave"/>
    <s v="566 Laguardia Pl, New York, NY"/>
  </r>
  <r>
    <n v="7333878260"/>
    <x v="12"/>
    <n v="20"/>
    <n v="2"/>
    <x v="6"/>
    <d v="1899-12-30T11:38:00"/>
    <n v="0.48472222222222222"/>
    <n v="3632"/>
    <s v="Broadway"/>
    <s v="708 Broadway, New York, NY"/>
  </r>
  <r>
    <n v="7333878259"/>
    <x v="12"/>
    <n v="20"/>
    <n v="2"/>
    <x v="6"/>
    <d v="1899-12-30T11:37:00"/>
    <n v="0.48402777777777778"/>
    <n v="3632"/>
    <s v="Broadway"/>
    <s v="502 6th Ave, New York, NY"/>
  </r>
  <r>
    <n v="7333878223"/>
    <x v="12"/>
    <n v="20"/>
    <n v="2"/>
    <x v="6"/>
    <d v="1899-12-30T11:00:00"/>
    <n v="0.45833333333333331"/>
    <n v="300"/>
    <s v="Manhattan Ave"/>
    <s v="70 W 3rd St, New York, NY"/>
  </r>
  <r>
    <n v="7333878211"/>
    <x v="12"/>
    <n v="14"/>
    <n v="2"/>
    <x v="6"/>
    <d v="1899-12-30T10:47:00"/>
    <n v="0.44930555555555557"/>
    <n v="83"/>
    <s v="W 118th St"/>
    <s v="100 4th Ave, New York, NY"/>
  </r>
  <r>
    <n v="7664965597"/>
    <x v="12"/>
    <n v="20"/>
    <n v="2"/>
    <x v="3"/>
    <d v="1899-12-30T15:03:00"/>
    <n v="0.62708333333333333"/>
    <n v="359"/>
    <s v="E 68th St"/>
    <s v="70-80 Kenmare St, New York, NY"/>
  </r>
  <r>
    <n v="7664965585"/>
    <x v="12"/>
    <n v="20"/>
    <n v="2"/>
    <x v="3"/>
    <d v="1899-12-30T14:54:00"/>
    <n v="0.62083333333333335"/>
    <n v="101"/>
    <s v="E 69th St"/>
    <s v="175 E Houston St, New York, NY"/>
  </r>
  <r>
    <n v="7664965573"/>
    <x v="12"/>
    <n v="40"/>
    <n v="2"/>
    <x v="3"/>
    <d v="1899-12-30T14:48:00"/>
    <n v="0.6166666666666667"/>
    <n v="43"/>
    <s v="E 74th St"/>
    <s v="262 Mott St, New York, NY"/>
  </r>
  <r>
    <n v="7664965561"/>
    <x v="12"/>
    <n v="20"/>
    <n v="2"/>
    <x v="3"/>
    <d v="1899-12-30T14:41:00"/>
    <n v="0.6118055555555556"/>
    <n v="991"/>
    <s v="5th Ave"/>
    <s v="270 Bowery, New York, NY"/>
  </r>
  <r>
    <n v="7664965550"/>
    <x v="12"/>
    <n v="20"/>
    <n v="2"/>
    <x v="3"/>
    <d v="1899-12-30T14:39:00"/>
    <n v="0.61041666666666672"/>
    <n v="995"/>
    <s v="5th Ave"/>
    <s v="106 Prince St, New York, NY"/>
  </r>
  <r>
    <n v="7664965548"/>
    <x v="12"/>
    <n v="20"/>
    <n v="2"/>
    <x v="3"/>
    <d v="1899-12-30T14:37:00"/>
    <n v="0.60902777777777783"/>
    <n v="1010"/>
    <s v="5th Ave"/>
    <s v="236 Elizabeth St, New York, NY"/>
  </r>
  <r>
    <n v="7664965524"/>
    <x v="12"/>
    <n v="20"/>
    <n v="2"/>
    <x v="3"/>
    <d v="1899-12-30T14:34:00"/>
    <n v="0.6069444444444444"/>
    <n v="1022"/>
    <s v="5th Ave"/>
    <s v="174 Elizabeth St, New York, NY"/>
  </r>
  <r>
    <n v="7664965494"/>
    <x v="12"/>
    <n v="19"/>
    <n v="2"/>
    <x v="3"/>
    <d v="1899-12-30T14:26:00"/>
    <n v="0.60138888888888886"/>
    <n v="1107"/>
    <s v="5th Ave"/>
    <s v="250 Mulberry St, New York, NY"/>
  </r>
  <r>
    <n v="7664965469"/>
    <x v="12"/>
    <n v="14"/>
    <n v="2"/>
    <x v="3"/>
    <d v="1899-12-30T14:15:00"/>
    <n v="0.59375"/>
    <n v="1170"/>
    <s v="5th Ave"/>
    <s v=" Broome and Ludlow Lo, New York, NY"/>
  </r>
  <r>
    <n v="7664965445"/>
    <x v="12"/>
    <n v="19"/>
    <n v="2"/>
    <x v="3"/>
    <d v="1899-12-30T13:14:00"/>
    <n v="0.55138888888888882"/>
    <n v="1356"/>
    <s v="Madison Ave"/>
    <s v="226-228 Bowery, New York, NY"/>
  </r>
  <r>
    <n v="7664965421"/>
    <x v="12"/>
    <n v="40"/>
    <n v="2"/>
    <x v="3"/>
    <d v="1899-12-30T12:44:00"/>
    <n v="0.53055555555555556"/>
    <n v="1591"/>
    <s v="2nd Ave"/>
    <s v="60 W 13th St, New York, NY"/>
  </r>
  <r>
    <n v="7664965408"/>
    <x v="12"/>
    <n v="40"/>
    <n v="2"/>
    <x v="3"/>
    <d v="1899-12-30T12:33:00"/>
    <n v="0.5229166666666667"/>
    <n v="1417"/>
    <s v="Lexington Ave"/>
    <s v="159 Essex St, New York, NY"/>
  </r>
  <r>
    <n v="7664965380"/>
    <x v="12"/>
    <n v="20"/>
    <n v="2"/>
    <x v="3"/>
    <d v="1899-12-30T12:18:00"/>
    <n v="0.51250000000000007"/>
    <n v="50"/>
    <s v="E 98th St"/>
    <s v="167 Allen St, New York, NY"/>
  </r>
  <r>
    <n v="7664965378"/>
    <x v="12"/>
    <n v="14"/>
    <n v="2"/>
    <x v="3"/>
    <d v="1899-12-30T12:13:00"/>
    <n v="0.50902777777777775"/>
    <n v="1176"/>
    <s v="5th Ave"/>
    <s v="173 Ludlow St, New York, NY"/>
  </r>
  <r>
    <n v="7664965354"/>
    <x v="12"/>
    <n v="64"/>
    <n v="2"/>
    <x v="3"/>
    <d v="1899-12-30T11:19:00"/>
    <n v="0.47152777777777777"/>
    <n v="111"/>
    <s v="E 69th St"/>
    <s v="39 Kenmare St, New York, NY"/>
  </r>
  <r>
    <n v="7664965330"/>
    <x v="12"/>
    <n v="40"/>
    <n v="2"/>
    <x v="3"/>
    <d v="1899-12-30T11:07:00"/>
    <n v="0.46319444444444446"/>
    <n v="175"/>
    <s v="E 71st St"/>
    <s v="245 Mulberry St, New York, NY"/>
  </r>
  <r>
    <n v="7664965329"/>
    <x v="12"/>
    <n v="20"/>
    <n v="2"/>
    <x v="3"/>
    <d v="1899-12-30T10:59:00"/>
    <n v="0.45763888888888887"/>
    <n v="221"/>
    <s v="E 71st St"/>
    <s v="566 Laguardia Pl, New York, NY"/>
  </r>
  <r>
    <n v="7333878569"/>
    <x v="12"/>
    <n v="14"/>
    <n v="2"/>
    <x v="6"/>
    <d v="1899-12-30T14:44:00"/>
    <n v="0.61388888888888882"/>
    <n v="630"/>
    <s v="W 168th St"/>
    <s v="130 7th Ave S, New York, NY"/>
  </r>
  <r>
    <n v="7333878557"/>
    <x v="12"/>
    <n v="19"/>
    <n v="2"/>
    <x v="6"/>
    <d v="1899-12-30T14:40:00"/>
    <n v="0.61111111111111105"/>
    <n v="650"/>
    <s v="Fort Washington Ave"/>
    <s v="189 Allen St, New York, NY"/>
  </r>
  <r>
    <n v="7333878508"/>
    <x v="12"/>
    <n v="20"/>
    <n v="2"/>
    <x v="6"/>
    <d v="1899-12-30T14:17:00"/>
    <n v="0.59513888888888888"/>
    <n v="525"/>
    <s v="Audubon Ave"/>
    <s v="196 Bowery, New York, NY"/>
  </r>
  <r>
    <n v="7333878454"/>
    <x v="12"/>
    <n v="20"/>
    <n v="2"/>
    <x v="6"/>
    <d v="1899-12-30T13:35:00"/>
    <n v="0.56597222222222221"/>
    <n v="4846"/>
    <s v="Broadway"/>
    <s v="25 W 14th St, New York, NY"/>
  </r>
  <r>
    <n v="7333878429"/>
    <x v="12"/>
    <n v="13"/>
    <n v="2"/>
    <x v="6"/>
    <d v="1899-12-30T13:22:00"/>
    <n v="0.55694444444444446"/>
    <n v="611"/>
    <s v="W 207th St"/>
    <s v="75 Wall St, New York, NY"/>
  </r>
  <r>
    <n v="7333878399"/>
    <x v="12"/>
    <n v="20"/>
    <n v="2"/>
    <x v="6"/>
    <d v="1899-12-30T12:46:00"/>
    <n v="0.53194444444444444"/>
    <n v="435"/>
    <s v="Fort Washington Ave"/>
    <s v="36 Bleecker St, New York, NY"/>
  </r>
  <r>
    <n v="7333878363"/>
    <x v="12"/>
    <n v="19"/>
    <n v="2"/>
    <x v="6"/>
    <d v="1899-12-30T12:24:00"/>
    <n v="0.51666666666666672"/>
    <n v="4009"/>
    <s v="Broadway"/>
    <s v="124 Fulton St, New York, NY"/>
  </r>
  <r>
    <n v="7333878247"/>
    <x v="12"/>
    <n v="14"/>
    <n v="2"/>
    <x v="6"/>
    <d v="1899-12-30T11:20:00"/>
    <n v="0.47222222222222227"/>
    <n v="3358"/>
    <s v="Broadway"/>
    <s v="480 6th Ave, New York, NY"/>
  </r>
  <r>
    <n v="7333878235"/>
    <x v="12"/>
    <n v="20"/>
    <n v="2"/>
    <x v="6"/>
    <d v="1899-12-30T11:06:00"/>
    <n v="0.46249999999999997"/>
    <n v="525"/>
    <s v="W 120th St"/>
    <s v="160 Mercer St, New York, NY"/>
  </r>
  <r>
    <n v="7664966061"/>
    <x v="13"/>
    <n v="20"/>
    <n v="2"/>
    <x v="3"/>
    <d v="1899-12-30T11:12:00"/>
    <n v="0.46666666666666662"/>
    <n v="1230"/>
    <s v="5th Ave"/>
    <s v="33 Bleecker St, New York, NY"/>
  </r>
  <r>
    <n v="7664966050"/>
    <x v="13"/>
    <n v="20"/>
    <n v="2"/>
    <x v="3"/>
    <d v="1899-12-30T09:30:00"/>
    <n v="0.39583333333333331"/>
    <n v="64"/>
    <s v="E 111th St"/>
    <s v="30 Ann St, New York, NY"/>
  </r>
  <r>
    <n v="7664966024"/>
    <x v="13"/>
    <n v="17"/>
    <n v="2"/>
    <x v="3"/>
    <d v="1899-12-30T08:44:00"/>
    <n v="0.36388888888888887"/>
    <s v="18-20"/>
    <s v="E 105th St"/>
    <s v="30 W 13th St, New York, NY"/>
  </r>
  <r>
    <n v="7664965974"/>
    <x v="13"/>
    <n v="20"/>
    <n v="2"/>
    <x v="3"/>
    <d v="1899-12-30T08:13:00"/>
    <n v="0.34236111111111112"/>
    <n v="173"/>
    <s v="E 64th St"/>
    <s v="464 6th Ave, New York, NY"/>
  </r>
  <r>
    <n v="7664965962"/>
    <x v="13"/>
    <n v="20"/>
    <n v="2"/>
    <x v="3"/>
    <d v="1899-12-30T08:12:00"/>
    <n v="0.34166666666666662"/>
    <n v="173"/>
    <s v="E 64th St"/>
    <s v="133 Essex St, New York, NY"/>
  </r>
  <r>
    <n v="7664965950"/>
    <x v="13"/>
    <n v="20"/>
    <n v="2"/>
    <x v="3"/>
    <d v="1899-12-30T08:10:00"/>
    <n v="0.34027777777777773"/>
    <n v="157"/>
    <s v="E 64th St"/>
    <s v="464 6th Ave, New York, NY"/>
  </r>
  <r>
    <n v="7664965949"/>
    <x v="13"/>
    <n v="20"/>
    <n v="2"/>
    <x v="3"/>
    <d v="1899-12-30T08:09:00"/>
    <n v="0.33958333333333335"/>
    <n v="157"/>
    <s v="E 64th St"/>
    <s v="139 Ludlow St, New York, NY"/>
  </r>
  <r>
    <n v="7664965937"/>
    <x v="13"/>
    <n v="14"/>
    <n v="2"/>
    <x v="3"/>
    <d v="1899-12-30T08:00:00"/>
    <n v="0.33333333333333331"/>
    <n v="136"/>
    <s v="E 61st St"/>
    <s v="45 Spring St, New York, NY"/>
  </r>
  <r>
    <n v="7664965925"/>
    <x v="13"/>
    <n v="14"/>
    <n v="2"/>
    <x v="3"/>
    <d v="1899-12-30T07:56:00"/>
    <n v="0.33055555555555555"/>
    <n v="206"/>
    <s v="E 61st St"/>
    <s v="712 Broadway, New York, NY"/>
  </r>
  <r>
    <n v="7664965913"/>
    <x v="13"/>
    <n v="14"/>
    <n v="2"/>
    <x v="3"/>
    <d v="1899-12-30T07:54:00"/>
    <n v="0.32916666666666666"/>
    <n v="201"/>
    <s v="E 61st St"/>
    <s v="55 Prince St, New York, NY"/>
  </r>
  <r>
    <n v="7664965901"/>
    <x v="13"/>
    <n v="14"/>
    <n v="2"/>
    <x v="3"/>
    <d v="1899-12-30T07:50:00"/>
    <n v="0.3263888888888889"/>
    <n v="340"/>
    <s v="E 63rd St"/>
    <s v="466 6th Ave, New York, NY"/>
  </r>
  <r>
    <n v="7664965871"/>
    <x v="13"/>
    <n v="20"/>
    <n v="2"/>
    <x v="3"/>
    <d v="1899-12-30T07:41:00"/>
    <n v="0.32013888888888892"/>
    <n v="331"/>
    <s v="E 68th St"/>
    <s v="160 Mercer St, New York, NY"/>
  </r>
  <r>
    <n v="7664965860"/>
    <x v="13"/>
    <n v="20"/>
    <n v="2"/>
    <x v="3"/>
    <d v="1899-12-30T07:39:00"/>
    <n v="0.31875000000000003"/>
    <n v="315"/>
    <s v="E 68th St"/>
    <s v="41863 W 14th St, New York, NY"/>
  </r>
  <r>
    <n v="7664965858"/>
    <x v="13"/>
    <n v="14"/>
    <n v="2"/>
    <x v="3"/>
    <d v="1899-12-30T07:34:00"/>
    <n v="0.31527777777777777"/>
    <n v="1006"/>
    <s v="Lexington Ave"/>
    <s v="250 Mulberry St, New York, NY"/>
  </r>
  <r>
    <n v="7664965846"/>
    <x v="13"/>
    <n v="14"/>
    <n v="2"/>
    <x v="3"/>
    <d v="1899-12-30T07:33:00"/>
    <n v="0.31458333333333333"/>
    <n v="1014"/>
    <s v="Lexington Ave"/>
    <s v="248 Mott St, New York, NY"/>
  </r>
  <r>
    <n v="7664965834"/>
    <x v="13"/>
    <n v="16"/>
    <n v="2"/>
    <x v="3"/>
    <d v="1899-12-30T07:30:00"/>
    <n v="0.3125"/>
    <n v="1091"/>
    <s v="Lexington Ave"/>
    <s v="303 Bowery, New York, NY"/>
  </r>
  <r>
    <n v="7664965822"/>
    <x v="13"/>
    <n v="16"/>
    <n v="2"/>
    <x v="3"/>
    <d v="1899-12-30T07:28:00"/>
    <n v="0.31111111111111112"/>
    <n v="1101"/>
    <s v="Lexington Ave"/>
    <s v="47 7th Ave, New York, NY"/>
  </r>
  <r>
    <n v="7664965810"/>
    <x v="13"/>
    <n v="14"/>
    <n v="2"/>
    <x v="3"/>
    <d v="1899-12-30T07:26:00"/>
    <n v="0.30972222222222223"/>
    <n v="1106"/>
    <s v="Lexington Ave"/>
    <s v="202 Bowery, New York, NY"/>
  </r>
  <r>
    <n v="7664965792"/>
    <x v="13"/>
    <n v="14"/>
    <n v="2"/>
    <x v="3"/>
    <d v="1899-12-30T07:22:00"/>
    <n v="0.30694444444444441"/>
    <n v="1256"/>
    <s v="Lexington Ave"/>
    <s v="432 6th Ave, New York, NY"/>
  </r>
  <r>
    <n v="7664965780"/>
    <x v="13"/>
    <n v="14"/>
    <n v="2"/>
    <x v="3"/>
    <d v="1899-12-30T07:20:00"/>
    <n v="0.30555555555555552"/>
    <n v="1280"/>
    <s v="Lexington Ave"/>
    <s v="209 Bowery, New York, NY"/>
  </r>
  <r>
    <n v="7664965755"/>
    <x v="13"/>
    <n v="16"/>
    <n v="2"/>
    <x v="3"/>
    <d v="1899-12-30T07:14:00"/>
    <n v="0.30138888888888887"/>
    <n v="1330"/>
    <s v="Lexington Ave"/>
    <s v="138 Bowery, New York, NY"/>
  </r>
  <r>
    <n v="7664965743"/>
    <x v="13"/>
    <n v="14"/>
    <n v="2"/>
    <x v="3"/>
    <d v="1899-12-30T07:11:00"/>
    <n v="0.29930555555555555"/>
    <n v="1352"/>
    <s v="Lexington Ave"/>
    <s v="472 6th Ave, New York, NY"/>
  </r>
  <r>
    <n v="7664965720"/>
    <x v="13"/>
    <n v="16"/>
    <n v="2"/>
    <x v="3"/>
    <d v="1899-12-30T07:08:00"/>
    <n v="0.29722222222222222"/>
    <n v="1402"/>
    <s v="Lexington Ave"/>
    <s v="185 Orchard St, New York, NY"/>
  </r>
  <r>
    <n v="7664965718"/>
    <x v="13"/>
    <n v="16"/>
    <n v="2"/>
    <x v="3"/>
    <d v="1899-12-30T07:06:00"/>
    <n v="0.29583333333333334"/>
    <n v="1428"/>
    <s v="Lexington Ave"/>
    <s v="188 Ludlow St, New York, NY"/>
  </r>
  <r>
    <n v="7664965706"/>
    <x v="13"/>
    <n v="14"/>
    <n v="2"/>
    <x v="3"/>
    <d v="1899-12-30T06:32:00"/>
    <n v="0.2722222222222222"/>
    <n v="50"/>
    <s v="E 87th St"/>
    <s v="56 Fulton St, New York, NY"/>
  </r>
  <r>
    <n v="7664965690"/>
    <x v="13"/>
    <n v="40"/>
    <n v="2"/>
    <x v="3"/>
    <d v="1899-12-30T06:23:00"/>
    <n v="0.26597222222222222"/>
    <n v="141"/>
    <s v="E 69th St"/>
    <s v="9 W 14th St, New York, NY"/>
  </r>
  <r>
    <n v="7664965688"/>
    <x v="13"/>
    <n v="19"/>
    <n v="2"/>
    <x v="3"/>
    <d v="1899-12-30T06:17:00"/>
    <n v="0.26180555555555557"/>
    <n v="435"/>
    <s v="E 79th St"/>
    <s v="312 Bowery, New York, NY"/>
  </r>
  <r>
    <n v="7664965676"/>
    <x v="13"/>
    <n v="20"/>
    <n v="2"/>
    <x v="3"/>
    <d v="1899-12-30T06:08:00"/>
    <n v="0.25555555555555559"/>
    <n v="435"/>
    <s v="E 70th St"/>
    <s v="106 Fulton St, New York, NY"/>
  </r>
  <r>
    <n v="7664965664"/>
    <x v="13"/>
    <n v="14"/>
    <n v="2"/>
    <x v="3"/>
    <d v="1899-12-30T05:58:00"/>
    <n v="0.24861111111111112"/>
    <n v="308"/>
    <s v="E 72nd St"/>
    <s v="25 W 13th St, New York, NY"/>
  </r>
  <r>
    <n v="7220590921"/>
    <x v="13"/>
    <n v="17"/>
    <n v="2"/>
    <x v="1"/>
    <d v="1899-12-30T11:07:00"/>
    <n v="0.46319444444444446"/>
    <n v="135"/>
    <s v="W 106th St"/>
    <s v="164 Mott St, New York, NY"/>
  </r>
  <r>
    <n v="7220590910"/>
    <x v="13"/>
    <n v="17"/>
    <n v="2"/>
    <x v="1"/>
    <d v="1899-12-30T11:04:00"/>
    <n v="0.46111111111111108"/>
    <n v="135"/>
    <s v="W 106th St"/>
    <s v="5 Washington Pl, New York, NY"/>
  </r>
  <r>
    <n v="7220590908"/>
    <x v="13"/>
    <n v="19"/>
    <n v="2"/>
    <x v="1"/>
    <d v="1899-12-30T10:59:00"/>
    <n v="0.45763888888888887"/>
    <n v="2831"/>
    <s v="Broadway"/>
    <s v="120 Crosby St, New York, NY"/>
  </r>
  <r>
    <n v="7220590891"/>
    <x v="13"/>
    <n v="19"/>
    <n v="2"/>
    <x v="1"/>
    <d v="1899-12-30T10:53:00"/>
    <n v="0.45347222222222222"/>
    <n v="3025"/>
    <s v="Broadway"/>
    <s v="35 Christopher St, New York, NY"/>
  </r>
  <r>
    <n v="7220590854"/>
    <x v="13"/>
    <n v="38"/>
    <n v="5"/>
    <x v="1"/>
    <d v="1899-12-30T10:28:00"/>
    <n v="0.43611111111111112"/>
    <n v="3409"/>
    <s v="Broadway"/>
    <s v="4 Rivington St, New York, NY"/>
  </r>
  <r>
    <n v="7220590830"/>
    <x v="13"/>
    <n v="46"/>
    <n v="3"/>
    <x v="1"/>
    <d v="1899-12-30T10:19:00"/>
    <n v="0.42986111111111108"/>
    <n v="626"/>
    <s v="Riverside Dr"/>
    <s v="184 Eldridge St, New York, NY"/>
  </r>
  <r>
    <n v="7220590817"/>
    <x v="13"/>
    <n v="82"/>
    <n v="5"/>
    <x v="1"/>
    <d v="1899-12-30T10:08:00"/>
    <n v="0.42222222222222222"/>
    <n v="1804"/>
    <s v="Amsterdam Ave"/>
    <s v="116 John St, New York, NY"/>
  </r>
  <r>
    <n v="7220590805"/>
    <x v="13"/>
    <n v="46"/>
    <n v="3"/>
    <x v="1"/>
    <d v="1899-12-30T10:06:00"/>
    <n v="0.42083333333333334"/>
    <n v="1804"/>
    <s v="Amsterdam Ave"/>
    <s v="175 Orchard St, New York, NY"/>
  </r>
  <r>
    <n v="7220590799"/>
    <x v="13"/>
    <n v="48"/>
    <n v="3"/>
    <x v="1"/>
    <d v="1899-12-30T09:39:00"/>
    <n v="0.40208333333333335"/>
    <n v="734"/>
    <s v="St Nicholas Ave"/>
    <s v="432 6th Ave, New York, NY"/>
  </r>
  <r>
    <n v="7220590775"/>
    <x v="13"/>
    <n v="20"/>
    <n v="2"/>
    <x v="1"/>
    <d v="1899-12-30T09:22:00"/>
    <n v="0.39027777777777778"/>
    <n v="63"/>
    <s v="Hamilton Ter"/>
    <s v="243 Bowery, New York, NY"/>
  </r>
  <r>
    <n v="7220590763"/>
    <x v="13"/>
    <n v="40"/>
    <n v="2"/>
    <x v="1"/>
    <d v="1899-12-30T09:16:00"/>
    <n v="0.38611111111111113"/>
    <n v="405"/>
    <s v="Edgecombe Ave"/>
    <s v="238 Elizabeth St, New York, NY"/>
  </r>
  <r>
    <n v="7220590740"/>
    <x v="13"/>
    <n v="40"/>
    <n v="2"/>
    <x v="1"/>
    <d v="1899-12-30T08:41:00"/>
    <n v="0.36180555555555555"/>
    <n v="631"/>
    <s v="Edgecombe Ave"/>
    <s v="35 Christopher St, New York, NY"/>
  </r>
  <r>
    <n v="7220590714"/>
    <x v="13"/>
    <n v="14"/>
    <n v="2"/>
    <x v="1"/>
    <d v="1899-12-30T08:25:00"/>
    <n v="0.35069444444444442"/>
    <n v="177"/>
    <s v="Fort Washington Ave"/>
    <s v="580 Broadway, New York, NY"/>
  </r>
  <r>
    <n v="7220590696"/>
    <x v="13"/>
    <n v="20"/>
    <n v="2"/>
    <x v="1"/>
    <d v="1899-12-30T08:03:00"/>
    <n v="0.3354166666666667"/>
    <n v="3341"/>
    <s v="Broadway"/>
    <s v="170 Mercer St, New York, NY"/>
  </r>
  <r>
    <n v="7220590660"/>
    <x v="13"/>
    <n v="20"/>
    <n v="2"/>
    <x v="1"/>
    <d v="1899-12-30T08:00:00"/>
    <n v="0.33333333333333331"/>
    <n v="3351"/>
    <s v="Broadway"/>
    <s v="22 Ludlow St, New York, NY"/>
  </r>
  <r>
    <n v="7220590659"/>
    <x v="13"/>
    <n v="40"/>
    <n v="2"/>
    <x v="1"/>
    <d v="1899-12-30T07:51:00"/>
    <n v="0.32708333333333334"/>
    <n v="2929"/>
    <s v="Broadway"/>
    <s v="345 Broome St, New York, NY"/>
  </r>
  <r>
    <n v="7220590635"/>
    <x v="13"/>
    <n v="40"/>
    <n v="2"/>
    <x v="1"/>
    <d v="1899-12-30T07:43:00"/>
    <n v="0.3215277777777778"/>
    <n v="2710"/>
    <s v="Broadway"/>
    <s v="13 W 13th St, New York, NY"/>
  </r>
  <r>
    <n v="7220590611"/>
    <x v="13"/>
    <n v="17"/>
    <n v="2"/>
    <x v="1"/>
    <d v="1899-12-30T06:45:00"/>
    <n v="0.28125"/>
    <n v="155"/>
    <s v="Audubon Ave"/>
    <s v="50 Fulton St, New York, NY"/>
  </r>
  <r>
    <n v="7220590570"/>
    <x v="13"/>
    <n v="16"/>
    <n v="2"/>
    <x v="1"/>
    <d v="1899-12-30T06:24:00"/>
    <n v="0.26666666666666666"/>
    <n v="4247"/>
    <s v="Broadway"/>
    <s v="8 W 14th St, New York, NY"/>
  </r>
  <r>
    <n v="7220590556"/>
    <x v="13"/>
    <n v="40"/>
    <n v="2"/>
    <x v="1"/>
    <d v="1899-12-30T06:04:00"/>
    <n v="0.25277777777777777"/>
    <s v="30-36"/>
    <s v="Sickles St"/>
    <s v="77 E 10th St, New York, NY"/>
  </r>
  <r>
    <n v="7220590544"/>
    <x v="13"/>
    <n v="40"/>
    <n v="2"/>
    <x v="1"/>
    <d v="1899-12-30T05:55:00"/>
    <n v="0.24652777777777779"/>
    <n v="1803"/>
    <s v="Riverside Dr"/>
    <s v="224 Elizabeth St, New York, NY"/>
  </r>
  <r>
    <n v="7220590532"/>
    <x v="13"/>
    <n v="40"/>
    <n v="2"/>
    <x v="1"/>
    <d v="1899-12-30T05:44:00"/>
    <n v="0.2388888888888889"/>
    <n v="449"/>
    <s v="W 206th St"/>
    <s v="175 Orchard St, New York, NY"/>
  </r>
  <r>
    <n v="7097833476"/>
    <x v="13"/>
    <n v="38"/>
    <n v="5"/>
    <x v="7"/>
    <d v="1899-12-30T09:26:00"/>
    <n v="0.39305555555555555"/>
    <n v="2175"/>
    <s v="5th Ave"/>
    <s v="65 W 13th St, New York, NY"/>
  </r>
  <r>
    <n v="7097833452"/>
    <x v="13"/>
    <n v="38"/>
    <n v="5"/>
    <x v="7"/>
    <d v="1899-12-30T09:24:00"/>
    <n v="0.39166666666666666"/>
    <n v="2196"/>
    <s v="5th Ave"/>
    <s v="14 Washington Pl, New York, NY"/>
  </r>
  <r>
    <n v="7097833440"/>
    <x v="13"/>
    <n v="38"/>
    <n v="5"/>
    <x v="7"/>
    <d v="1899-12-30T09:20:00"/>
    <n v="0.3888888888888889"/>
    <n v="10"/>
    <s v="W 135th St"/>
    <s v="392 Broome St, New York, NY"/>
  </r>
  <r>
    <n v="7097833439"/>
    <x v="13"/>
    <n v="38"/>
    <n v="5"/>
    <x v="7"/>
    <d v="1899-12-30T09:18:00"/>
    <n v="0.38750000000000001"/>
    <n v="20"/>
    <s v="W 135th St"/>
    <s v="270 Lafayette St, New York, NY"/>
  </r>
  <r>
    <n v="7097833427"/>
    <x v="13"/>
    <n v="38"/>
    <n v="5"/>
    <x v="7"/>
    <d v="1899-12-30T09:17:00"/>
    <n v="0.38680555555555557"/>
    <n v="20"/>
    <s v="W 135th St"/>
    <s v="13 W 13th St, New York, NY"/>
  </r>
  <r>
    <n v="7097833373"/>
    <x v="13"/>
    <n v="38"/>
    <n v="5"/>
    <x v="7"/>
    <d v="1899-12-30T09:10:00"/>
    <n v="0.38194444444444442"/>
    <n v="551"/>
    <s v="Lenox Ave"/>
    <s v="75 Spring St, New York, NY"/>
  </r>
  <r>
    <n v="7097833336"/>
    <x v="13"/>
    <n v="38"/>
    <n v="5"/>
    <x v="7"/>
    <d v="1899-12-30T09:06:00"/>
    <n v="0.37916666666666665"/>
    <n v="611"/>
    <s v="Lenox Ave"/>
    <s v="226 Lafayette St, New York, NY"/>
  </r>
  <r>
    <n v="7097833312"/>
    <x v="13"/>
    <n v="20"/>
    <n v="2"/>
    <x v="7"/>
    <d v="1899-12-30T08:19:00"/>
    <n v="0.34652777777777777"/>
    <n v="157"/>
    <s v="W 124th St"/>
    <s v="704 Broadway, New York, NY"/>
  </r>
  <r>
    <n v="7097833282"/>
    <x v="13"/>
    <n v="20"/>
    <n v="2"/>
    <x v="7"/>
    <d v="1899-12-30T08:13:00"/>
    <n v="0.34236111111111112"/>
    <n v="218"/>
    <s v="W 124th St"/>
    <s v="588 Broadway, New York, NY"/>
  </r>
  <r>
    <n v="7097833269"/>
    <x v="13"/>
    <n v="20"/>
    <n v="2"/>
    <x v="7"/>
    <d v="1899-12-30T08:10:00"/>
    <n v="0.34027777777777773"/>
    <n v="267"/>
    <s v="W 124th St"/>
    <s v="55 Fulton St, New York, NY"/>
  </r>
  <r>
    <n v="7097833245"/>
    <x v="13"/>
    <n v="16"/>
    <n v="2"/>
    <x v="7"/>
    <d v="1899-12-30T07:58:00"/>
    <n v="0.33194444444444443"/>
    <n v="2031"/>
    <s v="5th Ave"/>
    <s v="34 Ludlow St, New York, NY"/>
  </r>
  <r>
    <n v="7097833210"/>
    <x v="13"/>
    <n v="20"/>
    <n v="2"/>
    <x v="7"/>
    <d v="1899-12-30T07:33:00"/>
    <n v="0.31458333333333333"/>
    <n v="137"/>
    <s v="W 137th St"/>
    <s v="93 Allen St, New York, NY"/>
  </r>
  <r>
    <n v="7097833208"/>
    <x v="13"/>
    <n v="40"/>
    <n v="2"/>
    <x v="7"/>
    <d v="1899-12-30T07:25:00"/>
    <n v="0.30902777777777779"/>
    <n v="140"/>
    <s v="W 140th St"/>
    <s v="87 Spring St, New York, NY"/>
  </r>
  <r>
    <n v="7097833180"/>
    <x v="13"/>
    <n v="70"/>
    <n v="5"/>
    <x v="7"/>
    <d v="1899-12-30T07:17:00"/>
    <n v="0.3034722222222222"/>
    <n v="163"/>
    <s v="W 145th St"/>
    <s v="188 Ludlow St, New York, NY"/>
  </r>
  <r>
    <n v="7097833178"/>
    <x v="13"/>
    <n v="19"/>
    <n v="2"/>
    <x v="7"/>
    <d v="1899-12-30T07:16:00"/>
    <n v="0.30277777777777776"/>
    <n v="163"/>
    <s v="W 145th St"/>
    <s v="89A E Houston St, New York, NY"/>
  </r>
  <r>
    <n v="7097833166"/>
    <x v="13"/>
    <n v="20"/>
    <n v="2"/>
    <x v="7"/>
    <d v="1899-12-30T07:15:00"/>
    <n v="0.30208333333333331"/>
    <n v="163"/>
    <s v="W 145th St"/>
    <s v="295 Mercer St, New York, NY"/>
  </r>
  <r>
    <n v="7097833142"/>
    <x v="13"/>
    <n v="20"/>
    <n v="2"/>
    <x v="7"/>
    <d v="1899-12-30T07:12:00"/>
    <n v="0.3"/>
    <n v="262"/>
    <s v="W 145th St"/>
    <s v="84 W 3rd St, New York, NY"/>
  </r>
  <r>
    <n v="7097833105"/>
    <x v="13"/>
    <n v="20"/>
    <n v="2"/>
    <x v="7"/>
    <d v="1899-12-30T07:07:00"/>
    <n v="0.29652777777777778"/>
    <n v="300"/>
    <s v="W 145th St"/>
    <s v="85 E 10th St, New York, NY"/>
  </r>
  <r>
    <n v="7097833075"/>
    <x v="13"/>
    <n v="70"/>
    <n v="5"/>
    <x v="7"/>
    <d v="1899-12-30T06:31:00"/>
    <n v="0.27152777777777776"/>
    <n v="612"/>
    <s v="W 137th St"/>
    <s v="290 Mulberry St, New York, NY"/>
  </r>
  <r>
    <n v="7097833063"/>
    <x v="13"/>
    <n v="40"/>
    <n v="2"/>
    <x v="7"/>
    <d v="1899-12-30T06:30:00"/>
    <n v="0.27083333333333331"/>
    <n v="612"/>
    <s v="W 137th St"/>
    <s v="159 E Broadway, New York, NY"/>
  </r>
  <r>
    <n v="7097833040"/>
    <x v="13"/>
    <n v="19"/>
    <n v="2"/>
    <x v="7"/>
    <d v="1899-12-30T06:18:00"/>
    <n v="0.26250000000000001"/>
    <n v="2766"/>
    <s v="Broadway"/>
    <s v="508 Laguardia Pl, New York, NY"/>
  </r>
  <r>
    <n v="7097833026"/>
    <x v="13"/>
    <n v="19"/>
    <n v="2"/>
    <x v="7"/>
    <d v="1899-12-30T05:56:00"/>
    <n v="0.24722222222222223"/>
    <n v="2848"/>
    <s v="Broadway"/>
    <s v="530 Laguardia Pl, New York, NY"/>
  </r>
  <r>
    <n v="7097833683"/>
    <x v="13"/>
    <n v="19"/>
    <n v="2"/>
    <x v="7"/>
    <d v="1899-12-30T11:52:00"/>
    <n v="0.49444444444444446"/>
    <n v="163"/>
    <s v="W 145th St"/>
    <s v="26 Prince St, New York, NY"/>
  </r>
  <r>
    <n v="7097833671"/>
    <x v="13"/>
    <n v="19"/>
    <n v="2"/>
    <x v="7"/>
    <d v="1899-12-30T11:50:00"/>
    <n v="0.49305555555555558"/>
    <n v="274"/>
    <s v="W 145th St"/>
    <s v="471 W Broadway, New York, NY"/>
  </r>
  <r>
    <n v="7097833658"/>
    <x v="13"/>
    <n v="38"/>
    <n v="5"/>
    <x v="7"/>
    <d v="1899-12-30T11:23:00"/>
    <n v="0.47430555555555554"/>
    <n v="620"/>
    <s v="Lenox Ave"/>
    <s v="77-79 Ludlow St, New York, NY"/>
  </r>
  <r>
    <n v="7097833646"/>
    <x v="13"/>
    <n v="37"/>
    <n v="4"/>
    <x v="7"/>
    <d v="1899-12-30T11:22:00"/>
    <n v="0.47361111111111115"/>
    <n v="596"/>
    <s v="Lenox Ave"/>
    <s v="489 6th Ave, New York, NY"/>
  </r>
  <r>
    <n v="7097833634"/>
    <x v="13"/>
    <n v="37"/>
    <n v="4"/>
    <x v="7"/>
    <d v="1899-12-30T11:18:00"/>
    <n v="0.47083333333333338"/>
    <n v="596"/>
    <s v="Lenox Ave"/>
    <s v="68 Prince St, New York, NY"/>
  </r>
  <r>
    <n v="7097833610"/>
    <x v="13"/>
    <n v="38"/>
    <n v="5"/>
    <x v="7"/>
    <d v="1899-12-30T10:11:00"/>
    <n v="0.42430555555555555"/>
    <n v="2291"/>
    <s v="Adam Clayton Powell"/>
    <s v="217 Mott St, New York, NY"/>
  </r>
  <r>
    <n v="7097833592"/>
    <x v="13"/>
    <n v="38"/>
    <n v="5"/>
    <x v="7"/>
    <d v="1899-12-30T10:05:00"/>
    <n v="0.4201388888888889"/>
    <s v="2446-48"/>
    <s v="Adam Clayton Powell"/>
    <s v="284 Lafayette St, New York, NY"/>
  </r>
  <r>
    <n v="7097833580"/>
    <x v="13"/>
    <n v="38"/>
    <n v="5"/>
    <x v="7"/>
    <d v="1899-12-30T10:01:00"/>
    <n v="0.41736111111111113"/>
    <n v="2466"/>
    <s v="Adam Clayton Powell"/>
    <s v="291 Mercer St, New York, NY"/>
  </r>
  <r>
    <n v="7097833567"/>
    <x v="13"/>
    <n v="38"/>
    <n v="5"/>
    <x v="7"/>
    <d v="1899-12-30T09:56:00"/>
    <n v="0.41388888888888892"/>
    <s v="2493-87"/>
    <s v="Adam Clayton Powell"/>
    <s v="28 Bond St, New York, NY"/>
  </r>
  <r>
    <n v="7097833555"/>
    <x v="13"/>
    <n v="38"/>
    <n v="5"/>
    <x v="7"/>
    <d v="1899-12-30T09:52:00"/>
    <n v="0.41111111111111115"/>
    <n v="2376"/>
    <s v="Adam Clayton Powell"/>
    <s v="155 E Broadway, New York, NY"/>
  </r>
  <r>
    <n v="7097833543"/>
    <x v="13"/>
    <n v="38"/>
    <n v="5"/>
    <x v="7"/>
    <d v="1899-12-30T09:51:00"/>
    <n v="0.41041666666666665"/>
    <n v="2374"/>
    <s v="Adam Clayton Powell"/>
    <s v="109 Norfolk St, New York, NY"/>
  </r>
  <r>
    <n v="7097833531"/>
    <x v="13"/>
    <n v="71"/>
    <n v="5"/>
    <x v="7"/>
    <d v="1899-12-30T09:49:00"/>
    <n v="0.40902777777777777"/>
    <n v="2364"/>
    <s v="Adam Clayton Powell"/>
    <s v="75 Christopher St, New York, NY"/>
  </r>
  <r>
    <n v="7097833520"/>
    <x v="13"/>
    <n v="38"/>
    <n v="5"/>
    <x v="7"/>
    <d v="1899-12-30T09:48:00"/>
    <n v="0.40833333333333338"/>
    <n v="2364"/>
    <s v="Adam Clayton Powell"/>
    <s v="53 Spring St, New York, NY"/>
  </r>
  <r>
    <n v="7097833518"/>
    <x v="13"/>
    <n v="38"/>
    <n v="5"/>
    <x v="7"/>
    <d v="1899-12-30T09:46:00"/>
    <n v="0.4069444444444445"/>
    <n v="2363"/>
    <s v="Adam Clayton Powell"/>
    <s v="185 Orchard St, New York, NY"/>
  </r>
  <r>
    <n v="7097833506"/>
    <x v="13"/>
    <n v="38"/>
    <n v="5"/>
    <x v="7"/>
    <d v="1899-12-30T09:40:00"/>
    <n v="0.40277777777777773"/>
    <n v="567"/>
    <s v="Lenox Ave"/>
    <s v="158 Ludlow St, New York, NY"/>
  </r>
  <r>
    <n v="7097833490"/>
    <x v="13"/>
    <n v="38"/>
    <n v="5"/>
    <x v="7"/>
    <d v="1899-12-30T09:39:00"/>
    <n v="0.40208333333333335"/>
    <n v="469"/>
    <s v="Lenox Ave"/>
    <s v="400 Lafayette St, New York, NY"/>
  </r>
  <r>
    <n v="7097833488"/>
    <x v="13"/>
    <n v="38"/>
    <n v="5"/>
    <x v="7"/>
    <d v="1899-12-30T09:37:00"/>
    <n v="0.40069444444444446"/>
    <n v="475"/>
    <s v="Lenox Ave"/>
    <s v="40 Kenmare St, New York, NY"/>
  </r>
  <r>
    <n v="7664966048"/>
    <x v="13"/>
    <n v="20"/>
    <n v="2"/>
    <x v="3"/>
    <d v="1899-12-30T09:29:00"/>
    <n v="0.39513888888888887"/>
    <n v="64"/>
    <s v="E 111th St"/>
    <s v="170 Ludlow St, New York, NY"/>
  </r>
  <r>
    <n v="7664966036"/>
    <x v="13"/>
    <n v="20"/>
    <n v="2"/>
    <x v="3"/>
    <d v="1899-12-30T08:48:00"/>
    <n v="0.3666666666666667"/>
    <n v="5"/>
    <s v="E 98th St"/>
    <s v="139 E Broadway, New York, NY"/>
  </r>
  <r>
    <n v="7664966012"/>
    <x v="13"/>
    <n v="17"/>
    <n v="2"/>
    <x v="3"/>
    <d v="1899-12-30T08:42:00"/>
    <n v="0.36249999999999999"/>
    <n v="22"/>
    <s v="E 105th St"/>
    <s v="64 Fulton St, New York, NY"/>
  </r>
  <r>
    <n v="7664965986"/>
    <x v="13"/>
    <n v="20"/>
    <n v="2"/>
    <x v="3"/>
    <d v="1899-12-30T08:15:00"/>
    <n v="0.34375"/>
    <n v="185"/>
    <s v="E 64th St"/>
    <s v="338 Broome St, New York, NY"/>
  </r>
  <r>
    <n v="7664965895"/>
    <x v="13"/>
    <n v="14"/>
    <n v="2"/>
    <x v="3"/>
    <d v="1899-12-30T07:48:00"/>
    <n v="0.32500000000000001"/>
    <n v="340"/>
    <s v="E 63rd St"/>
    <s v="475-477 W Broadway, New York, NY"/>
  </r>
  <r>
    <n v="7664965883"/>
    <x v="13"/>
    <n v="20"/>
    <n v="2"/>
    <x v="3"/>
    <d v="1899-12-30T07:43:00"/>
    <n v="0.3215277777777778"/>
    <n v="333"/>
    <s v="E 68th St"/>
    <s v="371 Broome St, New York, NY"/>
  </r>
  <r>
    <n v="7664965809"/>
    <x v="13"/>
    <n v="14"/>
    <n v="2"/>
    <x v="3"/>
    <d v="1899-12-30T07:24:00"/>
    <n v="0.30833333333333335"/>
    <n v="1170"/>
    <s v="Lexington Ave"/>
    <s v="156 Prince St, New York, NY"/>
  </r>
  <r>
    <n v="7664965779"/>
    <x v="13"/>
    <n v="14"/>
    <n v="2"/>
    <x v="3"/>
    <d v="1899-12-30T07:19:00"/>
    <n v="0.30486111111111108"/>
    <n v="1280"/>
    <s v="Lexington Ave"/>
    <s v="66 Orchard St, New York, NY"/>
  </r>
  <r>
    <n v="7664965767"/>
    <x v="13"/>
    <n v="14"/>
    <n v="2"/>
    <x v="3"/>
    <d v="1899-12-30T07:16:00"/>
    <n v="0.30277777777777776"/>
    <n v="1294"/>
    <s v="Lexington Ave"/>
    <s v="40 W 13th St, New York, NY"/>
  </r>
  <r>
    <n v="7664965731"/>
    <x v="13"/>
    <n v="16"/>
    <n v="2"/>
    <x v="3"/>
    <d v="1899-12-30T07:09:00"/>
    <n v="0.29791666666666666"/>
    <n v="1388"/>
    <s v="Lexington Ave"/>
    <s v="38 Ludlow St, New York, NY"/>
  </r>
  <r>
    <n v="7220590880"/>
    <x v="13"/>
    <n v="19"/>
    <n v="2"/>
    <x v="1"/>
    <d v="1899-12-30T10:49:00"/>
    <n v="0.45069444444444445"/>
    <n v="2950"/>
    <s v="Broadway"/>
    <s v="185 Mulberry St, New York, NY"/>
  </r>
  <r>
    <n v="7220590866"/>
    <x v="13"/>
    <n v="20"/>
    <n v="2"/>
    <x v="1"/>
    <d v="1899-12-30T10:30:00"/>
    <n v="0.4375"/>
    <n v="3355"/>
    <s v="Broadway"/>
    <s v="432 6th Ave, New York, NY"/>
  </r>
  <r>
    <n v="7220590829"/>
    <x v="13"/>
    <n v="38"/>
    <n v="5"/>
    <x v="1"/>
    <d v="1899-12-30T10:15:00"/>
    <n v="0.42708333333333331"/>
    <n v="3514"/>
    <s v="Broadway"/>
    <s v="201 Chrystie St, New York, NY"/>
  </r>
  <r>
    <n v="7220590787"/>
    <x v="13"/>
    <n v="40"/>
    <n v="2"/>
    <x v="1"/>
    <d v="1899-12-30T09:36:00"/>
    <n v="0.39999999999999997"/>
    <n v="756"/>
    <s v="St Nicholas Ave"/>
    <s v="510 Laguardia Pl, New York, NY"/>
  </r>
  <r>
    <n v="7220590751"/>
    <x v="13"/>
    <n v="83"/>
    <n v="5"/>
    <x v="1"/>
    <d v="1899-12-30T08:44:00"/>
    <n v="0.36388888888888887"/>
    <n v="631"/>
    <s v="Edgecombe Ave"/>
    <s v="63 Orchard St, New York, NY"/>
  </r>
  <r>
    <n v="7220590726"/>
    <x v="13"/>
    <n v="14"/>
    <n v="2"/>
    <x v="1"/>
    <d v="1899-12-30T08:27:00"/>
    <n v="0.3520833333333333"/>
    <n v="177"/>
    <s v="Fort Washington Ave"/>
    <s v="195 Chrystie St, New York, NY"/>
  </r>
  <r>
    <n v="7220590702"/>
    <x v="13"/>
    <n v="20"/>
    <n v="2"/>
    <x v="1"/>
    <d v="1899-12-30T08:14:00"/>
    <n v="0.3430555555555555"/>
    <n v="609"/>
    <s v="W 158th St"/>
    <s v="13 W 13th St, New York, NY"/>
  </r>
  <r>
    <n v="7220590684"/>
    <x v="13"/>
    <n v="20"/>
    <n v="2"/>
    <x v="1"/>
    <d v="1899-12-30T08:02:00"/>
    <n v="0.3347222222222222"/>
    <n v="3341"/>
    <s v="Broadway"/>
    <s v="41-45 Pine St, New York, NY"/>
  </r>
  <r>
    <n v="7220590672"/>
    <x v="13"/>
    <n v="20"/>
    <n v="2"/>
    <x v="1"/>
    <d v="1899-12-30T08:01:00"/>
    <n v="0.33402777777777781"/>
    <n v="3351"/>
    <s v="Broadway"/>
    <s v="359 6th Ave, New York, NY"/>
  </r>
  <r>
    <n v="7220590647"/>
    <x v="13"/>
    <n v="84"/>
    <n v="5"/>
    <x v="1"/>
    <d v="1899-12-30T07:45:00"/>
    <n v="0.32291666666666669"/>
    <n v="2710"/>
    <s v="Broadway"/>
    <s v="88 Rivington St, New York, NY"/>
  </r>
  <r>
    <n v="7220590593"/>
    <x v="13"/>
    <n v="40"/>
    <n v="2"/>
    <x v="1"/>
    <d v="1899-12-30T06:36:00"/>
    <n v="0.27499999999999997"/>
    <n v="295"/>
    <s v="Fort Washington Ave"/>
    <s v="32 Prince St, New York, NY"/>
  </r>
  <r>
    <n v="7220590581"/>
    <x v="13"/>
    <n v="46"/>
    <n v="3"/>
    <x v="1"/>
    <d v="1899-12-30T06:31:00"/>
    <n v="0.27152777777777776"/>
    <n v="4126"/>
    <s v="Broadway"/>
    <s v="160 Prince St, New York, NY"/>
  </r>
  <r>
    <n v="7220590568"/>
    <x v="13"/>
    <n v="40"/>
    <n v="2"/>
    <x v="1"/>
    <d v="1899-12-30T06:14:00"/>
    <n v="0.25972222222222224"/>
    <s v="75-85"/>
    <s v="Ellwood St"/>
    <s v="110 Crosby St, New York, NY"/>
  </r>
  <r>
    <n v="7097833622"/>
    <x v="13"/>
    <n v="20"/>
    <n v="2"/>
    <x v="7"/>
    <d v="1899-12-30T11:10:00"/>
    <n v="0.46527777777777773"/>
    <n v="16"/>
    <s v="W 130th St"/>
    <s v="198 Elizabeth St, New York, NY"/>
  </r>
  <r>
    <n v="7097833609"/>
    <x v="13"/>
    <n v="38"/>
    <n v="5"/>
    <x v="7"/>
    <d v="1899-12-30T10:06:00"/>
    <n v="0.42083333333333334"/>
    <s v="2446-48"/>
    <s v="Adam Clayton Powell"/>
    <s v="55 5th Ave, New York, NY"/>
  </r>
  <r>
    <n v="7097833579"/>
    <x v="13"/>
    <n v="38"/>
    <n v="5"/>
    <x v="7"/>
    <d v="1899-12-30T09:59:00"/>
    <n v="0.41597222222222219"/>
    <n v="2482"/>
    <s v="Adam Clayton Powell"/>
    <s v="57 Orchard St, New York, NY"/>
  </r>
  <r>
    <n v="7097833464"/>
    <x v="13"/>
    <n v="38"/>
    <n v="5"/>
    <x v="7"/>
    <d v="1899-12-30T09:25:00"/>
    <n v="0.3923611111111111"/>
    <n v="2196"/>
    <s v="5th Ave"/>
    <s v="82 Christopher St, New York, NY"/>
  </r>
  <r>
    <n v="7097833415"/>
    <x v="13"/>
    <n v="38"/>
    <n v="5"/>
    <x v="7"/>
    <d v="1899-12-30T09:15:00"/>
    <n v="0.38541666666666669"/>
    <n v="24"/>
    <s v="W 135th St"/>
    <s v="13 W 13th St, New York, NY"/>
  </r>
  <r>
    <n v="7097833403"/>
    <x v="13"/>
    <n v="38"/>
    <n v="5"/>
    <x v="7"/>
    <d v="1899-12-30T09:14:00"/>
    <n v="0.38472222222222219"/>
    <n v="506"/>
    <s v="Lenox Ave"/>
    <s v="194 1st Ave, New York, NY"/>
  </r>
  <r>
    <n v="7097833397"/>
    <x v="13"/>
    <n v="71"/>
    <n v="5"/>
    <x v="7"/>
    <d v="1899-12-30T09:12:00"/>
    <n v="0.3833333333333333"/>
    <n v="506"/>
    <s v="Lenox Ave"/>
    <s v="252 Mott St, New York, NY"/>
  </r>
  <r>
    <n v="7097833385"/>
    <x v="13"/>
    <n v="38"/>
    <n v="5"/>
    <x v="7"/>
    <d v="1899-12-30T09:11:00"/>
    <n v="0.38263888888888892"/>
    <n v="539"/>
    <s v="Lenox Ave"/>
    <s v="135 W 3rd St, New York, NY"/>
  </r>
  <r>
    <n v="7097833361"/>
    <x v="13"/>
    <n v="38"/>
    <n v="5"/>
    <x v="7"/>
    <d v="1899-12-30T09:09:00"/>
    <n v="0.38125000000000003"/>
    <s v="553-559"/>
    <s v="Lenox Ave"/>
    <s v="68 Orchard St, New York, NY"/>
  </r>
  <r>
    <n v="7097833350"/>
    <x v="13"/>
    <n v="38"/>
    <n v="5"/>
    <x v="7"/>
    <d v="1899-12-30T09:09:00"/>
    <n v="0.38125000000000003"/>
    <s v="553-559"/>
    <s v="Lenox Ave"/>
    <s v="65 Bleecker St, New York, NY"/>
  </r>
  <r>
    <n v="7097833348"/>
    <x v="13"/>
    <n v="38"/>
    <n v="5"/>
    <x v="7"/>
    <d v="1899-12-30T09:07:00"/>
    <n v="0.37986111111111115"/>
    <n v="619"/>
    <s v="Lenox Ave"/>
    <s v="11 Allen St, New York, NY"/>
  </r>
  <r>
    <n v="7097833324"/>
    <x v="13"/>
    <n v="20"/>
    <n v="2"/>
    <x v="7"/>
    <d v="1899-12-30T08:21:00"/>
    <n v="0.34791666666666665"/>
    <n v="157"/>
    <s v="W 124th St"/>
    <s v="20 W 13th St, New York, NY"/>
  </r>
  <r>
    <n v="7097833270"/>
    <x v="13"/>
    <n v="20"/>
    <n v="2"/>
    <x v="7"/>
    <d v="1899-12-30T08:12:00"/>
    <n v="0.34166666666666662"/>
    <n v="218"/>
    <s v="W 124th St"/>
    <s v="51 W 9th St, New York, NY"/>
  </r>
  <r>
    <n v="7097833233"/>
    <x v="13"/>
    <n v="20"/>
    <n v="2"/>
    <x v="7"/>
    <d v="1899-12-30T07:53:00"/>
    <n v="0.32847222222222222"/>
    <n v="130"/>
    <s v="W 129th St"/>
    <s v="203 Allen St, New York, NY"/>
  </r>
  <r>
    <n v="7097833221"/>
    <x v="13"/>
    <n v="20"/>
    <n v="2"/>
    <x v="7"/>
    <d v="1899-12-30T07:49:00"/>
    <n v="0.32569444444444445"/>
    <n v="55"/>
    <s v="W 129th St"/>
    <s v="284 Lafayette St, New York, NY"/>
  </r>
  <r>
    <n v="7097833191"/>
    <x v="13"/>
    <n v="20"/>
    <n v="2"/>
    <x v="7"/>
    <d v="1899-12-30T07:19:00"/>
    <n v="0.30486111111111108"/>
    <n v="110"/>
    <s v="W 145th St"/>
    <s v="500 Laguardia Pl, New York, NY"/>
  </r>
  <r>
    <n v="7097833154"/>
    <x v="13"/>
    <n v="20"/>
    <n v="2"/>
    <x v="7"/>
    <d v="1899-12-30T07:13:00"/>
    <n v="0.30069444444444443"/>
    <n v="222"/>
    <s v="W 145th St"/>
    <s v="123 Division St, New York, NY"/>
  </r>
  <r>
    <n v="7097833130"/>
    <x v="13"/>
    <n v="20"/>
    <n v="2"/>
    <x v="7"/>
    <d v="1899-12-30T07:10:00"/>
    <n v="0.2986111111111111"/>
    <n v="270"/>
    <s v="W 145th St"/>
    <s v="31 Canal St, New York, NY"/>
  </r>
  <r>
    <n v="7097833129"/>
    <x v="13"/>
    <n v="20"/>
    <n v="2"/>
    <x v="7"/>
    <d v="1899-12-30T07:09:00"/>
    <n v="0.29791666666666666"/>
    <n v="270"/>
    <s v="W 145th St"/>
    <s v="204 Elizabeth St, New York, NY"/>
  </r>
  <r>
    <n v="7097833117"/>
    <x v="13"/>
    <n v="20"/>
    <n v="2"/>
    <x v="7"/>
    <d v="1899-12-30T07:08:00"/>
    <n v="0.29722222222222222"/>
    <n v="300"/>
    <s v="W 145th St"/>
    <s v="495 6th Ave, New York, NY"/>
  </r>
  <r>
    <n v="7097833087"/>
    <x v="13"/>
    <n v="40"/>
    <n v="2"/>
    <x v="7"/>
    <d v="1899-12-30T06:36:00"/>
    <n v="0.27499999999999997"/>
    <n v="610"/>
    <s v="W 140th St"/>
    <s v="285 Mott St, New York, NY"/>
  </r>
  <r>
    <n v="7097833051"/>
    <x v="13"/>
    <n v="19"/>
    <n v="2"/>
    <x v="7"/>
    <d v="1899-12-30T06:20:00"/>
    <n v="0.2638888888888889"/>
    <n v="2840"/>
    <s v="Broadway"/>
    <s v="68 Bleecker St, New York, NY"/>
  </r>
  <r>
    <n v="7097833038"/>
    <x v="13"/>
    <n v="40"/>
    <n v="2"/>
    <x v="7"/>
    <d v="1899-12-30T06:12:00"/>
    <n v="0.25833333333333336"/>
    <n v="415"/>
    <s v="W 104th St"/>
    <s v="177 Orchard St, New York, NY"/>
  </r>
  <r>
    <n v="7097833014"/>
    <x v="13"/>
    <n v="40"/>
    <n v="2"/>
    <x v="7"/>
    <d v="1899-12-30T05:46:00"/>
    <n v="0.24027777777777778"/>
    <n v="109"/>
    <s v="Manhattan Ave"/>
    <s v="262 Elizabeth St, New York, NY"/>
  </r>
  <r>
    <n v="7097833002"/>
    <x v="13"/>
    <n v="19"/>
    <n v="2"/>
    <x v="7"/>
    <d v="1899-12-30T05:43:00"/>
    <n v="0.23819444444444446"/>
    <s v="147-B"/>
    <s v="Manhattan Ave"/>
    <s v="68 W 3rd St, New York, NY"/>
  </r>
  <r>
    <n v="7998730481"/>
    <x v="14"/>
    <n v="20"/>
    <n v="2"/>
    <x v="0"/>
    <d v="1899-12-30T10:29:00"/>
    <n v="0.4368055555555555"/>
    <n v="512"/>
    <s v="W 153rd St"/>
    <s v="64 W 9th St, New York, NY"/>
  </r>
  <r>
    <n v="7998730468"/>
    <x v="14"/>
    <n v="40"/>
    <n v="2"/>
    <x v="0"/>
    <d v="1899-12-30T09:51:00"/>
    <n v="0.41041666666666665"/>
    <n v="321"/>
    <s v="Edgecombe Ave"/>
    <s v="33 Canal St, New York, NY"/>
  </r>
  <r>
    <n v="7998730444"/>
    <x v="14"/>
    <n v="46"/>
    <n v="3"/>
    <x v="0"/>
    <d v="1899-12-30T09:29:00"/>
    <n v="0.39513888888888887"/>
    <n v="425"/>
    <s v="W 160th St"/>
    <s v="128 Elizabeth St, New York, NY"/>
  </r>
  <r>
    <n v="7998730407"/>
    <x v="14"/>
    <n v="20"/>
    <n v="2"/>
    <x v="0"/>
    <d v="1899-12-30T09:02:00"/>
    <n v="0.37638888888888888"/>
    <n v="450"/>
    <s v="W 149th St"/>
    <s v="116 Crosby St, New York, NY"/>
  </r>
  <r>
    <n v="7998730389"/>
    <x v="14"/>
    <n v="46"/>
    <n v="3"/>
    <x v="0"/>
    <d v="1899-12-30T08:36:00"/>
    <n v="0.35833333333333334"/>
    <n v="601"/>
    <s v="W 135th St"/>
    <s v="502 Laguardia Pl, New York, NY"/>
  </r>
  <r>
    <n v="7998730377"/>
    <x v="14"/>
    <n v="70"/>
    <n v="5"/>
    <x v="0"/>
    <d v="1899-12-30T08:34:00"/>
    <n v="0.35694444444444445"/>
    <n v="601"/>
    <s v="W 135th St"/>
    <s v="30 Bond St, New York, NY"/>
  </r>
  <r>
    <n v="7998730341"/>
    <x v="14"/>
    <n v="14"/>
    <n v="2"/>
    <x v="0"/>
    <d v="1899-12-30T07:53:00"/>
    <n v="0.32847222222222222"/>
    <n v="638"/>
    <s v="W 132nd St"/>
    <s v="320 Bleecker St, New York, NY"/>
  </r>
  <r>
    <n v="7998730330"/>
    <x v="14"/>
    <n v="14"/>
    <n v="2"/>
    <x v="0"/>
    <d v="1899-12-30T07:51:00"/>
    <n v="0.32708333333333334"/>
    <n v="638"/>
    <s v="W 132nd St"/>
    <s v="237 Elizabeth St, New York, NY"/>
  </r>
  <r>
    <n v="7998730328"/>
    <x v="14"/>
    <n v="14"/>
    <n v="2"/>
    <x v="0"/>
    <d v="1899-12-30T07:50:00"/>
    <n v="0.3263888888888889"/>
    <n v="638"/>
    <s v="W 132nd St"/>
    <s v="306 Mott St, New York, NY"/>
  </r>
  <r>
    <n v="7998730298"/>
    <x v="14"/>
    <n v="14"/>
    <n v="2"/>
    <x v="0"/>
    <d v="1899-12-30T07:41:00"/>
    <n v="0.32013888888888892"/>
    <n v="638"/>
    <s v="W 132nd St"/>
    <s v="39 Spring St, New York, NY"/>
  </r>
  <r>
    <n v="7998730286"/>
    <x v="14"/>
    <n v="14"/>
    <n v="2"/>
    <x v="0"/>
    <d v="1899-12-30T07:39:00"/>
    <n v="0.31875000000000003"/>
    <n v="638"/>
    <s v="W 132nd St"/>
    <s v="21 W 8th St, New York, NY"/>
  </r>
  <r>
    <n v="7998730274"/>
    <x v="14"/>
    <n v="14"/>
    <n v="2"/>
    <x v="0"/>
    <d v="1899-12-30T07:38:00"/>
    <n v="0.31805555555555554"/>
    <n v="638"/>
    <s v="W 132nd St"/>
    <s v="156 William St, New York, NY"/>
  </r>
  <r>
    <n v="7998730262"/>
    <x v="14"/>
    <n v="14"/>
    <n v="2"/>
    <x v="0"/>
    <d v="1899-12-30T07:36:00"/>
    <n v="0.31666666666666665"/>
    <n v="622"/>
    <s v="W 132nd St"/>
    <s v="510 6th Ave, New York, NY"/>
  </r>
  <r>
    <n v="7998730213"/>
    <x v="14"/>
    <n v="16"/>
    <n v="2"/>
    <x v="0"/>
    <d v="1899-12-30T07:11:00"/>
    <n v="0.29930555555555555"/>
    <n v="689"/>
    <s v="Columbus Ave"/>
    <s v="47 Delancey St, New York, NY"/>
  </r>
  <r>
    <n v="7998730195"/>
    <x v="14"/>
    <n v="38"/>
    <n v="5"/>
    <x v="0"/>
    <d v="1899-12-30T07:06:00"/>
    <n v="0.29583333333333334"/>
    <n v="730"/>
    <s v="Columbus Ave"/>
    <s v="188 Ludlow St, New York, NY"/>
  </r>
  <r>
    <n v="7998730160"/>
    <x v="14"/>
    <n v="70"/>
    <n v="5"/>
    <x v="0"/>
    <d v="1899-12-30T05:55:00"/>
    <n v="0.24652777777777779"/>
    <n v="339"/>
    <s v="W 71st St"/>
    <s v="41 Bleecker St, New York, NY"/>
  </r>
  <r>
    <n v="7984368934"/>
    <x v="14"/>
    <n v="14"/>
    <n v="2"/>
    <x v="2"/>
    <d v="1899-12-30T07:22:00"/>
    <n v="0.30694444444444441"/>
    <s v="9T2"/>
    <s v="Madison Ave"/>
    <s v="193 Bowery, New York, NY"/>
  </r>
  <r>
    <n v="7984368922"/>
    <x v="14"/>
    <n v="16"/>
    <n v="2"/>
    <x v="2"/>
    <d v="1899-12-30T07:15:00"/>
    <n v="0.30208333333333331"/>
    <n v="47"/>
    <s v="E 63rd St"/>
    <s v="23 Cleveland Pl, New York, NY"/>
  </r>
  <r>
    <n v="7984368910"/>
    <x v="14"/>
    <n v="14"/>
    <n v="2"/>
    <x v="2"/>
    <d v="1899-12-30T07:11:00"/>
    <n v="0.29930555555555555"/>
    <n v="131"/>
    <s v="E 61st St"/>
    <s v="158 Crosby St, New York, NY"/>
  </r>
  <r>
    <n v="7984368909"/>
    <x v="14"/>
    <n v="14"/>
    <n v="2"/>
    <x v="2"/>
    <d v="1899-12-30T06:37:00"/>
    <n v="0.27569444444444446"/>
    <n v="1305"/>
    <s v="York Ave"/>
    <s v="182 Lafayette St, New York, NY"/>
  </r>
  <r>
    <n v="7984368892"/>
    <x v="14"/>
    <n v="84"/>
    <n v="5"/>
    <x v="2"/>
    <d v="1899-12-30T06:30:00"/>
    <n v="0.27083333333333331"/>
    <n v="1510"/>
    <s v="York Ave"/>
    <s v="13 W 13th St, New York, NY"/>
  </r>
  <r>
    <n v="7984368879"/>
    <x v="14"/>
    <n v="13"/>
    <n v="2"/>
    <x v="2"/>
    <d v="1899-12-30T06:15:00"/>
    <n v="0.26041666666666669"/>
    <n v="128"/>
    <s v="E 86th St"/>
    <s v="14 Washington Pl, New York, NY"/>
  </r>
  <r>
    <n v="7984368867"/>
    <x v="14"/>
    <n v="19"/>
    <n v="2"/>
    <x v="2"/>
    <d v="1899-12-30T05:51:00"/>
    <n v="0.24374999999999999"/>
    <n v="11411"/>
    <s v="Madison Ave"/>
    <s v="26 Prince St, New York, NY"/>
  </r>
  <r>
    <n v="7984369173"/>
    <x v="14"/>
    <n v="46"/>
    <n v="3"/>
    <x v="2"/>
    <d v="1899-12-30T11:08:00"/>
    <n v="0.46388888888888885"/>
    <n v="170"/>
    <s v="East End Ave"/>
    <s v="65 Bleecker St, New York, NY"/>
  </r>
  <r>
    <n v="7984369136"/>
    <x v="14"/>
    <n v="14"/>
    <n v="2"/>
    <x v="2"/>
    <d v="1899-12-30T10:22:00"/>
    <n v="0.43194444444444446"/>
    <n v="988"/>
    <s v="Madison Ave"/>
    <s v="105 W 13th St, New York, NY"/>
  </r>
  <r>
    <n v="7984369124"/>
    <x v="14"/>
    <n v="14"/>
    <n v="2"/>
    <x v="2"/>
    <d v="1899-12-30T10:11:00"/>
    <n v="0.42430555555555555"/>
    <n v="867"/>
    <s v="Madison Ave"/>
    <s v="20 Spring St, New York, NY"/>
  </r>
  <r>
    <n v="7984369112"/>
    <x v="14"/>
    <n v="19"/>
    <n v="2"/>
    <x v="2"/>
    <d v="1899-12-30T10:09:00"/>
    <n v="0.42291666666666666"/>
    <n v="870"/>
    <s v="Madison Ave"/>
    <s v="431 Broome St, New York, NY"/>
  </r>
  <r>
    <n v="7984369082"/>
    <x v="14"/>
    <n v="14"/>
    <n v="2"/>
    <x v="2"/>
    <d v="1899-12-30T09:37:00"/>
    <n v="0.40069444444444446"/>
    <n v="27"/>
    <s v="E 63rd St"/>
    <s v="500 6th Ave, New York, NY"/>
  </r>
  <r>
    <n v="7984369057"/>
    <x v="14"/>
    <n v="84"/>
    <n v="5"/>
    <x v="2"/>
    <d v="1899-12-30T08:35:00"/>
    <n v="0.3576388888888889"/>
    <n v="867"/>
    <s v="Madison Ave"/>
    <s v="510 Laguardia Pl, New York, NY"/>
  </r>
  <r>
    <n v="7984369045"/>
    <x v="14"/>
    <n v="14"/>
    <n v="2"/>
    <x v="2"/>
    <d v="1899-12-30T08:34:00"/>
    <n v="0.35694444444444445"/>
    <n v="867"/>
    <s v="Madison Ave"/>
    <s v="69 Prince St, New York, NY"/>
  </r>
  <r>
    <n v="7984369033"/>
    <x v="14"/>
    <n v="14"/>
    <n v="2"/>
    <x v="2"/>
    <d v="1899-12-30T08:12:00"/>
    <n v="0.34166666666666662"/>
    <n v="504"/>
    <s v="E 61st St"/>
    <s v="245 Greene St, New York, NY"/>
  </r>
  <r>
    <n v="7984369010"/>
    <x v="14"/>
    <n v="14"/>
    <n v="2"/>
    <x v="2"/>
    <d v="1899-12-30T08:08:00"/>
    <n v="0.33888888888888885"/>
    <n v="425"/>
    <s v="E 61st St"/>
    <s v="284 Lafayette St, New York, NY"/>
  </r>
  <r>
    <n v="7984369008"/>
    <x v="14"/>
    <n v="14"/>
    <n v="2"/>
    <x v="2"/>
    <d v="1899-12-30T08:07:00"/>
    <n v="0.33819444444444446"/>
    <n v="425"/>
    <s v="E 61st St"/>
    <s v="35 Bond St, New York, NY"/>
  </r>
  <r>
    <n v="7984368971"/>
    <x v="14"/>
    <n v="14"/>
    <n v="2"/>
    <x v="2"/>
    <d v="1899-12-30T07:50:00"/>
    <n v="0.3263888888888889"/>
    <n v="1564"/>
    <s v="E 23rd St"/>
    <s v="388 6th Ave, New York, NY"/>
  </r>
  <r>
    <n v="7984368960"/>
    <x v="14"/>
    <n v="46"/>
    <n v="3"/>
    <x v="2"/>
    <d v="1899-12-30T07:38:00"/>
    <n v="0.31805555555555554"/>
    <n v="165"/>
    <s v="3rd Ave"/>
    <s v="163 Eldridge St, New York, NY"/>
  </r>
  <r>
    <n v="7984368958"/>
    <x v="14"/>
    <n v="14"/>
    <n v="2"/>
    <x v="2"/>
    <d v="1899-12-30T07:26:00"/>
    <n v="0.30972222222222223"/>
    <n v="1134"/>
    <s v="Madison Ave"/>
    <s v="55 Spring St, New York, NY"/>
  </r>
  <r>
    <n v="7984368946"/>
    <x v="14"/>
    <n v="14"/>
    <n v="2"/>
    <x v="2"/>
    <d v="1899-12-30T07:23:00"/>
    <n v="0.30763888888888891"/>
    <n v="962"/>
    <s v="Madison Ave"/>
    <s v="19 W 8th St, New York, NY"/>
  </r>
  <r>
    <n v="7810488260"/>
    <x v="14"/>
    <n v="14"/>
    <n v="2"/>
    <x v="8"/>
    <d v="1899-12-30T12:31:00"/>
    <n v="0.52152777777777781"/>
    <n v="97"/>
    <s v="Catherine St"/>
    <s v="37 7th Ave, New York, NY"/>
  </r>
  <r>
    <n v="7810488247"/>
    <x v="14"/>
    <n v="71"/>
    <n v="5"/>
    <x v="8"/>
    <d v="1899-12-30T11:57:00"/>
    <n v="0.49791666666666662"/>
    <n v="216"/>
    <s v="Front St"/>
    <s v="495 6th Ave, New York, NY"/>
  </r>
  <r>
    <n v="7810488235"/>
    <x v="14"/>
    <n v="70"/>
    <n v="5"/>
    <x v="8"/>
    <d v="1899-12-30T11:55:00"/>
    <n v="0.49652777777777773"/>
    <s v="214-220"/>
    <s v="Front St"/>
    <s v="502 Laguardia Pl, New York, NY"/>
  </r>
  <r>
    <n v="7810488223"/>
    <x v="14"/>
    <n v="14"/>
    <n v="2"/>
    <x v="8"/>
    <d v="1899-12-30T11:51:00"/>
    <n v="0.49374999999999997"/>
    <n v="232"/>
    <s v="Front St"/>
    <s v="34 Canal St, New York, NY"/>
  </r>
  <r>
    <n v="7810488211"/>
    <x v="14"/>
    <n v="14"/>
    <n v="2"/>
    <x v="8"/>
    <d v="1899-12-30T11:50:00"/>
    <n v="0.49305555555555558"/>
    <n v="228"/>
    <s v="Front St"/>
    <s v="226 Lafayette St, New York, NY"/>
  </r>
  <r>
    <n v="7810488200"/>
    <x v="14"/>
    <n v="46"/>
    <n v="3"/>
    <x v="8"/>
    <d v="1899-12-30T11:46:00"/>
    <n v="0.49027777777777781"/>
    <n v="240"/>
    <s v="Front St"/>
    <s v="198 Elizabeth St, New York, NY"/>
  </r>
  <r>
    <n v="7810488156"/>
    <x v="14"/>
    <n v="14"/>
    <n v="2"/>
    <x v="8"/>
    <d v="1899-12-30T11:23:00"/>
    <n v="0.47430555555555554"/>
    <n v="125"/>
    <s v="Maiden Ln"/>
    <s v="237 Elizabeth St, New York, NY"/>
  </r>
  <r>
    <n v="7810488090"/>
    <x v="14"/>
    <n v="69"/>
    <n v="5"/>
    <x v="8"/>
    <d v="1899-12-30T10:46:00"/>
    <n v="0.44861111111111113"/>
    <n v="56"/>
    <s v="Fulton St"/>
    <s v="519 6th Ave, New York, NY"/>
  </r>
  <r>
    <n v="7810488089"/>
    <x v="14"/>
    <n v="31"/>
    <n v="2"/>
    <x v="8"/>
    <d v="1899-12-30T10:41:00"/>
    <n v="0.44513888888888892"/>
    <n v="88"/>
    <s v="Fulton St"/>
    <s v="10 W 13th St, New York, NY"/>
  </r>
  <r>
    <n v="7810487980"/>
    <x v="14"/>
    <n v="31"/>
    <n v="2"/>
    <x v="8"/>
    <d v="1899-12-30T07:12:00"/>
    <n v="0.3"/>
    <n v="40"/>
    <s v="Fulton St"/>
    <s v="433 Broome St, New York, NY"/>
  </r>
  <r>
    <n v="7810487954"/>
    <x v="14"/>
    <n v="40"/>
    <n v="2"/>
    <x v="8"/>
    <d v="1899-12-30T06:52:00"/>
    <n v="0.28611111111111115"/>
    <n v="77"/>
    <s v="Catherine St"/>
    <s v="324 Lafayette St, New York, NY"/>
  </r>
  <r>
    <n v="7810487942"/>
    <x v="14"/>
    <n v="68"/>
    <n v="2"/>
    <x v="8"/>
    <d v="1899-12-30T06:43:00"/>
    <n v="0.27986111111111112"/>
    <m/>
    <s v="Broome and Ludlow Lo"/>
    <s v="53 Bond St, New York, NY"/>
  </r>
  <r>
    <n v="7349488154"/>
    <x v="14"/>
    <n v="16"/>
    <n v="2"/>
    <x v="5"/>
    <d v="1899-12-30T08:16:00"/>
    <n v="0.3444444444444445"/>
    <n v="400"/>
    <s v="E 55th St"/>
    <s v="1 Great Jones St, New York, NY"/>
  </r>
  <r>
    <n v="7349488142"/>
    <x v="14"/>
    <n v="16"/>
    <n v="2"/>
    <x v="5"/>
    <d v="1899-12-30T08:11:00"/>
    <n v="0.34097222222222223"/>
    <n v="400"/>
    <s v="E 54th St"/>
    <s v="508 Laguardia Pl, New York, NY"/>
  </r>
  <r>
    <n v="7349488129"/>
    <x v="14"/>
    <n v="14"/>
    <n v="2"/>
    <x v="5"/>
    <d v="1899-12-30T07:46:00"/>
    <n v="0.32361111111111113"/>
    <n v="133"/>
    <s v="E 58th St"/>
    <s v="205 Mulberry St, New York, NY"/>
  </r>
  <r>
    <n v="7349488105"/>
    <x v="14"/>
    <n v="14"/>
    <n v="2"/>
    <x v="5"/>
    <d v="1899-12-30T07:28:00"/>
    <n v="0.31111111111111112"/>
    <n v="135"/>
    <s v="E 54th St"/>
    <s v="14 Washington Pl, New York, NY"/>
  </r>
  <r>
    <n v="7349488099"/>
    <x v="14"/>
    <n v="14"/>
    <n v="2"/>
    <x v="5"/>
    <d v="1899-12-30T07:19:00"/>
    <n v="0.30486111111111108"/>
    <n v="940"/>
    <s v="1st Ave"/>
    <s v="156 William St, New York, NY"/>
  </r>
  <r>
    <n v="7349488063"/>
    <x v="14"/>
    <n v="48"/>
    <n v="3"/>
    <x v="5"/>
    <d v="1899-12-30T07:00:00"/>
    <n v="0.29166666666666669"/>
    <n v="907"/>
    <s v="2nd Ave"/>
    <s v="161 Orchard St, New York, NY"/>
  </r>
  <r>
    <n v="7349488051"/>
    <x v="14"/>
    <n v="14"/>
    <n v="2"/>
    <x v="5"/>
    <d v="1899-12-30T06:39:00"/>
    <n v="0.27708333333333335"/>
    <n v="405"/>
    <s v="E 60th St"/>
    <s v="130 Orchard St, New York, NY"/>
  </r>
  <r>
    <n v="7349488040"/>
    <x v="14"/>
    <n v="14"/>
    <n v="2"/>
    <x v="5"/>
    <d v="1899-12-30T06:34:00"/>
    <n v="0.27361111111111108"/>
    <n v="434"/>
    <s v="E 52nd St"/>
    <s v="304 Mulberry St, New York, NY"/>
  </r>
  <r>
    <n v="7349488038"/>
    <x v="14"/>
    <n v="14"/>
    <n v="2"/>
    <x v="5"/>
    <d v="1899-12-30T06:33:00"/>
    <n v="0.27291666666666664"/>
    <n v="434"/>
    <s v="E 52nd St"/>
    <s v="196 Elizabeth St, New York, NY"/>
  </r>
  <r>
    <n v="7349488026"/>
    <x v="14"/>
    <n v="19"/>
    <n v="2"/>
    <x v="5"/>
    <d v="1899-12-30T06:28:00"/>
    <n v="0.26944444444444443"/>
    <n v="933"/>
    <s v="2nd Ave"/>
    <s v="500 6th Ave, New York, NY"/>
  </r>
  <r>
    <n v="7349488002"/>
    <x v="14"/>
    <n v="64"/>
    <n v="2"/>
    <x v="5"/>
    <d v="1899-12-30T06:16:00"/>
    <n v="0.26111111111111113"/>
    <n v="211"/>
    <s v="E 46th St"/>
    <s v="50 W 4th St, New York, NY"/>
  </r>
  <r>
    <n v="7349487990"/>
    <x v="14"/>
    <n v="64"/>
    <n v="2"/>
    <x v="5"/>
    <d v="1899-12-30T06:08:00"/>
    <n v="0.25555555555555559"/>
    <n v="249"/>
    <s v="E 48th St"/>
    <s v="2 E 12th St, New York, NY"/>
  </r>
  <r>
    <n v="7097834213"/>
    <x v="14"/>
    <n v="19"/>
    <n v="2"/>
    <x v="7"/>
    <d v="1899-12-30T14:57:00"/>
    <n v="0.62291666666666667"/>
    <n v="246"/>
    <s v="E 116th St"/>
    <s v="125 Broadway, New York, NY"/>
  </r>
  <r>
    <n v="7097834201"/>
    <x v="14"/>
    <n v="19"/>
    <n v="2"/>
    <x v="7"/>
    <d v="1899-12-30T14:53:00"/>
    <n v="0.62013888888888891"/>
    <n v="246"/>
    <s v="E 116th St"/>
    <s v="405 6th Ave, New York, NY"/>
  </r>
  <r>
    <n v="7097834146"/>
    <x v="14"/>
    <n v="46"/>
    <n v="3"/>
    <x v="7"/>
    <d v="1899-12-30T14:35:00"/>
    <n v="0.60763888888888895"/>
    <n v="240"/>
    <s v="W 116th St"/>
    <s v="18 Spring St, New York, NY"/>
  </r>
  <r>
    <n v="7097834122"/>
    <x v="14"/>
    <n v="46"/>
    <n v="3"/>
    <x v="7"/>
    <d v="1899-12-30T14:27:00"/>
    <n v="0.6020833333333333"/>
    <n v="49"/>
    <s v="W 116th St"/>
    <s v="31A Orchard St, New York, NY"/>
  </r>
  <r>
    <n v="7097834110"/>
    <x v="14"/>
    <n v="19"/>
    <n v="2"/>
    <x v="7"/>
    <d v="1899-12-30T14:18:00"/>
    <n v="0.59583333333333333"/>
    <n v="246"/>
    <s v="E 116th St"/>
    <s v="132 Crosby St, New York, NY"/>
  </r>
  <r>
    <n v="7097834079"/>
    <x v="14"/>
    <n v="14"/>
    <n v="2"/>
    <x v="7"/>
    <d v="1899-12-30T14:02:00"/>
    <n v="0.58472222222222225"/>
    <n v="1815"/>
    <s v="Park Ave"/>
    <s v="520 Laguardia Pl, New York, NY"/>
  </r>
  <r>
    <n v="7097834020"/>
    <x v="14"/>
    <n v="19"/>
    <n v="2"/>
    <x v="7"/>
    <d v="1899-12-30T13:24:00"/>
    <n v="0.55833333333333335"/>
    <n v="248"/>
    <s v="E 116th St"/>
    <s v="32 Spring St, New York, NY"/>
  </r>
  <r>
    <n v="7097833993"/>
    <x v="14"/>
    <n v="37"/>
    <n v="4"/>
    <x v="7"/>
    <d v="1899-12-30T11:29:00"/>
    <n v="0.47847222222222219"/>
    <n v="596"/>
    <s v="Lenox Ave"/>
    <s v="192 Elizabeth St, New York, NY"/>
  </r>
  <r>
    <n v="7097833981"/>
    <x v="14"/>
    <n v="38"/>
    <n v="5"/>
    <x v="7"/>
    <d v="1899-12-30T10:31:00"/>
    <n v="0.4381944444444445"/>
    <s v="553-559"/>
    <s v="Lenox Ave"/>
    <s v="510 Laguardia Pl, New York, NY"/>
  </r>
  <r>
    <n v="7097833970"/>
    <x v="14"/>
    <n v="40"/>
    <n v="2"/>
    <x v="7"/>
    <d v="1899-12-30T10:27:00"/>
    <n v="0.43541666666666662"/>
    <n v="274"/>
    <s v="W 140th St"/>
    <s v="37 Spring St, New York, NY"/>
  </r>
  <r>
    <n v="7097833932"/>
    <x v="14"/>
    <n v="19"/>
    <n v="2"/>
    <x v="7"/>
    <d v="1899-12-30T09:40:00"/>
    <n v="0.40277777777777773"/>
    <n v="274"/>
    <s v="W 145th St"/>
    <s v="566 Laguardia Pl, New York, NY"/>
  </r>
  <r>
    <n v="7097833920"/>
    <x v="14"/>
    <n v="20"/>
    <n v="2"/>
    <x v="7"/>
    <d v="1899-12-30T09:38:00"/>
    <n v="0.40138888888888885"/>
    <n v="240"/>
    <s v="W 145th St"/>
    <s v="8 E 12th St, New York, NY"/>
  </r>
  <r>
    <n v="7097833919"/>
    <x v="14"/>
    <n v="46"/>
    <n v="3"/>
    <x v="7"/>
    <d v="1899-12-30T09:35:00"/>
    <n v="0.39930555555555558"/>
    <n v="215"/>
    <s v="W 145th St"/>
    <s v="16 Spring St, New York, NY"/>
  </r>
  <r>
    <n v="7097833907"/>
    <x v="14"/>
    <n v="38"/>
    <n v="5"/>
    <x v="7"/>
    <d v="1899-12-30T09:25:00"/>
    <n v="0.3923611111111111"/>
    <n v="2312"/>
    <s v="Adam Clayton Powell"/>
    <s v="495 6th Ave, New York, NY"/>
  </r>
  <r>
    <n v="7097833890"/>
    <x v="14"/>
    <n v="38"/>
    <n v="5"/>
    <x v="7"/>
    <d v="1899-12-30T09:21:00"/>
    <n v="0.38958333333333334"/>
    <n v="549"/>
    <s v="Lenox Ave"/>
    <s v="46 W 14th St, New York, NY"/>
  </r>
  <r>
    <n v="7097833877"/>
    <x v="14"/>
    <n v="38"/>
    <n v="5"/>
    <x v="7"/>
    <d v="1899-12-30T09:08:00"/>
    <n v="0.38055555555555554"/>
    <n v="40"/>
    <s v="W 135th St"/>
    <s v="50 W 4th St, New York, NY"/>
  </r>
  <r>
    <n v="7097833865"/>
    <x v="14"/>
    <n v="20"/>
    <n v="2"/>
    <x v="7"/>
    <d v="1899-12-30T08:50:00"/>
    <n v="0.36805555555555558"/>
    <n v="262"/>
    <s v="W 145th St"/>
    <s v="205 Mulberry St, New York, NY"/>
  </r>
  <r>
    <n v="7097833841"/>
    <x v="14"/>
    <n v="20"/>
    <n v="2"/>
    <x v="7"/>
    <d v="1899-12-30T08:48:00"/>
    <n v="0.3666666666666667"/>
    <n v="262"/>
    <s v="W 145th St"/>
    <s v="22 W 14th St, New York, NY"/>
  </r>
  <r>
    <n v="7097833830"/>
    <x v="14"/>
    <n v="20"/>
    <n v="2"/>
    <x v="7"/>
    <d v="1899-12-30T08:46:00"/>
    <n v="0.36527777777777781"/>
    <n v="300"/>
    <s v="W 145th St"/>
    <s v="41 Spring St, New York, NY"/>
  </r>
  <r>
    <n v="7097833786"/>
    <x v="14"/>
    <n v="38"/>
    <n v="5"/>
    <x v="7"/>
    <d v="1899-12-30T08:07:00"/>
    <n v="0.33819444444444446"/>
    <n v="3933"/>
    <s v="Broadway"/>
    <s v="34 Spring St, New York, NY"/>
  </r>
  <r>
    <n v="7097833750"/>
    <x v="14"/>
    <n v="19"/>
    <n v="2"/>
    <x v="7"/>
    <d v="1899-12-30T06:43:00"/>
    <n v="0.27986111111111112"/>
    <n v="3544"/>
    <s v="Broadway"/>
    <s v="500 6th Ave, New York, NY"/>
  </r>
  <r>
    <n v="7097833749"/>
    <x v="14"/>
    <n v="20"/>
    <n v="2"/>
    <x v="7"/>
    <d v="1899-12-30T06:08:00"/>
    <n v="0.25555555555555559"/>
    <n v="251"/>
    <s v="W 100th St"/>
    <s v="133 Orchard St, New York, NY"/>
  </r>
  <r>
    <n v="7097833737"/>
    <x v="14"/>
    <n v="19"/>
    <n v="2"/>
    <x v="7"/>
    <d v="1899-12-30T05:57:00"/>
    <n v="0.24791666666666667"/>
    <n v="2766"/>
    <s v="Broadway"/>
    <s v="12 E 12th St, New York, NY"/>
  </r>
  <r>
    <n v="7097833725"/>
    <x v="14"/>
    <n v="19"/>
    <n v="2"/>
    <x v="7"/>
    <d v="1899-12-30T05:51:00"/>
    <n v="0.24374999999999999"/>
    <n v="2848"/>
    <s v="Broadway"/>
    <s v="19 Park Row, New York, NY"/>
  </r>
  <r>
    <n v="7097833713"/>
    <x v="14"/>
    <n v="19"/>
    <n v="2"/>
    <x v="7"/>
    <d v="1899-12-30T05:47:00"/>
    <n v="0.24097222222222223"/>
    <n v="945"/>
    <s v="Amsterdam Ave"/>
    <s v="548 Laguardia Pl, New York, NY"/>
  </r>
  <r>
    <n v="7097833701"/>
    <x v="14"/>
    <n v="40"/>
    <n v="2"/>
    <x v="7"/>
    <d v="1899-12-30T05:43:00"/>
    <n v="0.23819444444444446"/>
    <n v="78"/>
    <s v="Manhattan Ave"/>
    <s v="338 Bowery, New York, NY"/>
  </r>
  <r>
    <n v="7097834225"/>
    <x v="14"/>
    <n v="40"/>
    <n v="2"/>
    <x v="7"/>
    <d v="1899-12-30T15:01:00"/>
    <n v="0.62569444444444444"/>
    <s v="43-45"/>
    <s v="W 129th St"/>
    <s v="80 John St, New York, NY"/>
  </r>
  <r>
    <n v="7984369148"/>
    <x v="14"/>
    <n v="14"/>
    <n v="2"/>
    <x v="2"/>
    <d v="1899-12-30T10:53:00"/>
    <n v="0.45347222222222222"/>
    <n v="408"/>
    <s v="E 92nd St"/>
    <s v="32 Waverly Pl, New York, NY"/>
  </r>
  <r>
    <n v="7984369100"/>
    <x v="14"/>
    <n v="14"/>
    <n v="2"/>
    <x v="2"/>
    <d v="1899-12-30T09:48:00"/>
    <n v="0.40833333333333338"/>
    <n v="26"/>
    <s v="E 63rd St"/>
    <s v="160 Allen St, New York, NY"/>
  </r>
  <r>
    <n v="7984369094"/>
    <x v="14"/>
    <n v="14"/>
    <n v="2"/>
    <x v="2"/>
    <d v="1899-12-30T09:44:00"/>
    <n v="0.4055555555555555"/>
    <n v="53"/>
    <s v="E 65th St"/>
    <s v="45 Spring St, New York, NY"/>
  </r>
  <r>
    <n v="7984369070"/>
    <x v="14"/>
    <n v="14"/>
    <n v="2"/>
    <x v="2"/>
    <d v="1899-12-30T09:33:00"/>
    <n v="0.3979166666666667"/>
    <n v="55"/>
    <s v="E 65th St"/>
    <s v="1 Bond St, New York, NY"/>
  </r>
  <r>
    <n v="7984369069"/>
    <x v="14"/>
    <n v="14"/>
    <n v="2"/>
    <x v="2"/>
    <d v="1899-12-30T09:30:00"/>
    <n v="0.39583333333333331"/>
    <n v="29"/>
    <s v="E 65th St"/>
    <s v="31 Bond St, New York, NY"/>
  </r>
  <r>
    <n v="7984369021"/>
    <x v="14"/>
    <n v="14"/>
    <n v="2"/>
    <x v="2"/>
    <d v="1899-12-30T08:10:00"/>
    <n v="0.34027777777777773"/>
    <n v="405"/>
    <s v="E 61st St"/>
    <s v="196 Mott St, New York, NY"/>
  </r>
  <r>
    <n v="7984368995"/>
    <x v="14"/>
    <n v="40"/>
    <n v="2"/>
    <x v="2"/>
    <d v="1899-12-30T07:58:00"/>
    <n v="0.33194444444444443"/>
    <n v="333"/>
    <s v="E 65th St"/>
    <s v="14 W 14th St, New York, NY"/>
  </r>
  <r>
    <n v="7984368983"/>
    <x v="14"/>
    <n v="40"/>
    <n v="2"/>
    <x v="2"/>
    <d v="1899-12-30T07:57:00"/>
    <n v="0.33124999999999999"/>
    <n v="334"/>
    <s v="E 65th St"/>
    <s v="566 Laguardia Pl, New York, NY"/>
  </r>
  <r>
    <n v="7984368880"/>
    <x v="14"/>
    <n v="17"/>
    <n v="2"/>
    <x v="2"/>
    <d v="1899-12-30T06:19:00"/>
    <n v="0.26319444444444445"/>
    <n v="158"/>
    <s v="E 84th St"/>
    <s v="85 Kenmare St, New York, NY"/>
  </r>
  <r>
    <n v="7998730500"/>
    <x v="14"/>
    <n v="40"/>
    <n v="2"/>
    <x v="0"/>
    <d v="1899-12-30T11:22:00"/>
    <n v="0.47361111111111115"/>
    <n v="612"/>
    <s v="W 135th St"/>
    <s v="137 Orchard St, New York, NY"/>
  </r>
  <r>
    <n v="7998730456"/>
    <x v="14"/>
    <n v="20"/>
    <n v="2"/>
    <x v="0"/>
    <d v="1899-12-30T09:46:00"/>
    <n v="0.4069444444444445"/>
    <n v="433"/>
    <s v="Edgecombe Ave"/>
    <s v="65 Bleecker St, New York, NY"/>
  </r>
  <r>
    <n v="7998730432"/>
    <x v="14"/>
    <n v="46"/>
    <n v="3"/>
    <x v="0"/>
    <d v="1899-12-30T09:27:00"/>
    <n v="0.39374999999999999"/>
    <n v="436"/>
    <s v="W 160th St"/>
    <s v="130 Orchard St, New York, NY"/>
  </r>
  <r>
    <n v="7998730420"/>
    <x v="14"/>
    <n v="40"/>
    <n v="2"/>
    <x v="0"/>
    <d v="1899-12-30T09:26:00"/>
    <n v="0.39305555555555555"/>
    <n v="436"/>
    <s v="W 160th St"/>
    <s v="139 Ludlow St, New York, NY"/>
  </r>
  <r>
    <n v="7998730419"/>
    <x v="14"/>
    <n v="48"/>
    <n v="3"/>
    <x v="0"/>
    <d v="1899-12-30T09:22:00"/>
    <n v="0.39027777777777778"/>
    <n v="943"/>
    <s v="St Nicholas Ave"/>
    <s v="104 Forsyth St, New York, NY"/>
  </r>
  <r>
    <n v="7998730365"/>
    <x v="14"/>
    <n v="46"/>
    <n v="3"/>
    <x v="0"/>
    <d v="1899-12-30T08:32:00"/>
    <n v="0.35555555555555557"/>
    <n v="601"/>
    <s v="W 135th St"/>
    <s v="209 Mulberry St, New York, NY"/>
  </r>
  <r>
    <n v="7998730316"/>
    <x v="14"/>
    <n v="61"/>
    <n v="3"/>
    <x v="0"/>
    <d v="1899-12-30T07:47:00"/>
    <n v="0.32430555555555557"/>
    <n v="638"/>
    <s v="W 131st St"/>
    <s v="316 Mott St, New York, NY"/>
  </r>
  <r>
    <n v="7998730237"/>
    <x v="14"/>
    <n v="20"/>
    <n v="2"/>
    <x v="0"/>
    <d v="1899-12-30T07:17:00"/>
    <n v="0.3034722222222222"/>
    <n v="144"/>
    <s v="W 92nd St"/>
    <s v="495 6th Ave, New York, NY"/>
  </r>
  <r>
    <n v="7998730225"/>
    <x v="14"/>
    <n v="40"/>
    <n v="2"/>
    <x v="0"/>
    <d v="1899-12-30T07:14:00"/>
    <n v="0.30138888888888887"/>
    <n v="121"/>
    <s v="W 91st St"/>
    <s v="3 Mott St, New York, NY"/>
  </r>
  <r>
    <n v="7998730201"/>
    <x v="14"/>
    <n v="16"/>
    <n v="2"/>
    <x v="0"/>
    <d v="1899-12-30T07:10:00"/>
    <n v="0.2986111111111111"/>
    <n v="689"/>
    <s v="Columbus Ave"/>
    <s v="137 Allen St, New York, NY"/>
  </r>
  <r>
    <n v="7998730183"/>
    <x v="14"/>
    <n v="26"/>
    <n v="2"/>
    <x v="0"/>
    <d v="1899-12-30T06:09:00"/>
    <n v="0.25625000000000003"/>
    <n v="120"/>
    <s v="Riverside Blvd"/>
    <s v="72 5th Ave, New York, NY"/>
  </r>
  <r>
    <n v="7998730171"/>
    <x v="14"/>
    <n v="26"/>
    <n v="2"/>
    <x v="0"/>
    <d v="1899-12-30T06:07:00"/>
    <n v="0.25486111111111109"/>
    <n v="140"/>
    <s v="Riverside Blvd"/>
    <s v="344 Broome St, New York, NY"/>
  </r>
  <r>
    <n v="7810488119"/>
    <x v="14"/>
    <n v="14"/>
    <n v="2"/>
    <x v="8"/>
    <d v="1899-12-30T10:51:00"/>
    <n v="0.45208333333333334"/>
    <n v="40"/>
    <s v="Fulton St"/>
    <s v="502 6th Ave, New York, NY"/>
  </r>
  <r>
    <n v="7810488107"/>
    <x v="14"/>
    <n v="42"/>
    <n v="4"/>
    <x v="8"/>
    <d v="1899-12-30T10:48:00"/>
    <n v="0.45"/>
    <n v="56"/>
    <s v="Fulton St"/>
    <s v="140 Nassau St, New York, NY"/>
  </r>
  <r>
    <n v="7810488065"/>
    <x v="14"/>
    <n v="31"/>
    <n v="2"/>
    <x v="8"/>
    <d v="1899-12-30T09:03:00"/>
    <n v="0.37708333333333338"/>
    <n v="56"/>
    <s v="Fulton St"/>
    <s v="676 Broadway, New York, NY"/>
  </r>
  <r>
    <n v="7810487991"/>
    <x v="14"/>
    <n v="69"/>
    <n v="5"/>
    <x v="8"/>
    <d v="1899-12-30T07:22:00"/>
    <n v="0.30694444444444441"/>
    <n v="56"/>
    <s v="Fulton St"/>
    <s v="304 Elizabeth St, New York, NY"/>
  </r>
  <r>
    <n v="7349488166"/>
    <x v="14"/>
    <n v="16"/>
    <n v="2"/>
    <x v="5"/>
    <d v="1899-12-30T08:19:00"/>
    <n v="0.34652777777777777"/>
    <n v="328"/>
    <s v="E 55th St"/>
    <s v="350 Bowery, New York, NY"/>
  </r>
  <r>
    <n v="7349488075"/>
    <x v="14"/>
    <n v="19"/>
    <n v="2"/>
    <x v="5"/>
    <d v="1899-12-30T07:04:00"/>
    <n v="0.29444444444444445"/>
    <n v="883"/>
    <s v="1st Ave"/>
    <s v="116 W Houston St., New York, NY"/>
  </r>
  <r>
    <n v="7349488014"/>
    <x v="14"/>
    <n v="19"/>
    <n v="2"/>
    <x v="5"/>
    <d v="1899-12-30T06:23:00"/>
    <n v="0.26597222222222222"/>
    <n v="805"/>
    <s v="3rd Ave"/>
    <s v="169 E Broadway, New York, NY"/>
  </r>
  <r>
    <n v="7349487988"/>
    <x v="14"/>
    <n v="64"/>
    <n v="2"/>
    <x v="5"/>
    <d v="1899-12-30T06:03:00"/>
    <n v="0.25208333333333333"/>
    <n v="248"/>
    <s v="E 44th St"/>
    <s v="306 Mott St, New York, NY"/>
  </r>
  <r>
    <n v="7349487940"/>
    <x v="14"/>
    <n v="14"/>
    <n v="2"/>
    <x v="5"/>
    <d v="1899-12-30T05:44:00"/>
    <n v="0.2388888888888889"/>
    <n v="694"/>
    <s v="Lexington Ave"/>
    <s v="2 Bond St, New York, NY"/>
  </r>
  <r>
    <n v="7097834237"/>
    <x v="14"/>
    <n v="19"/>
    <n v="2"/>
    <x v="7"/>
    <d v="1899-12-30T15:03:00"/>
    <n v="0.62708333333333333"/>
    <n v="380"/>
    <s v="Lenox Ave"/>
    <s v="309 Mott St, New York, NY"/>
  </r>
  <r>
    <n v="7097834195"/>
    <x v="14"/>
    <n v="19"/>
    <n v="2"/>
    <x v="7"/>
    <d v="1899-12-30T14:52:00"/>
    <n v="0.61944444444444446"/>
    <n v="246"/>
    <s v="E 116th St"/>
    <s v="154 Prince St, New York, NY"/>
  </r>
  <r>
    <n v="7097834183"/>
    <x v="14"/>
    <n v="14"/>
    <n v="2"/>
    <x v="7"/>
    <d v="1899-12-30T14:49:00"/>
    <n v="0.61736111111111114"/>
    <n v="1869"/>
    <s v="Lexington Ave"/>
    <s v="224 Lafayette St, New York, NY"/>
  </r>
  <r>
    <n v="7097834171"/>
    <x v="14"/>
    <n v="16"/>
    <n v="2"/>
    <x v="7"/>
    <d v="1899-12-30T14:44:00"/>
    <n v="0.61388888888888882"/>
    <n v="36"/>
    <s v="W 116th St"/>
    <s v="10 Spring St, New York, NY"/>
  </r>
  <r>
    <n v="7097834160"/>
    <x v="14"/>
    <n v="46"/>
    <n v="3"/>
    <x v="7"/>
    <d v="1899-12-30T14:41:00"/>
    <n v="0.6118055555555556"/>
    <n v="137"/>
    <s v="W 116th St"/>
    <s v="9 W 14th St, New York, NY"/>
  </r>
  <r>
    <n v="7097834158"/>
    <x v="14"/>
    <n v="46"/>
    <n v="3"/>
    <x v="7"/>
    <d v="1899-12-30T14:38:00"/>
    <n v="0.60972222222222217"/>
    <n v="242"/>
    <s v="W 116th St"/>
    <s v="306 Mott St, New York, NY"/>
  </r>
  <r>
    <n v="7097834134"/>
    <x v="14"/>
    <n v="46"/>
    <n v="3"/>
    <x v="7"/>
    <d v="1899-12-30T14:32:00"/>
    <n v="0.60555555555555551"/>
    <n v="24"/>
    <s v="W 116th St"/>
    <s v="56 7th Ave, New York, NY"/>
  </r>
  <r>
    <n v="7097834109"/>
    <x v="14"/>
    <n v="18"/>
    <n v="2"/>
    <x v="7"/>
    <d v="1899-12-30T14:15:00"/>
    <n v="0.59375"/>
    <n v="2265"/>
    <s v="2nd Ave"/>
    <s v="175 Mott St, New York, NY"/>
  </r>
  <r>
    <n v="7097834092"/>
    <x v="14"/>
    <n v="16"/>
    <n v="2"/>
    <x v="7"/>
    <d v="1899-12-30T14:11:00"/>
    <n v="0.59097222222222223"/>
    <n v="248"/>
    <s v="E 125th St"/>
    <s v="670 Broadway, New York, NY"/>
  </r>
  <r>
    <n v="7097834080"/>
    <x v="14"/>
    <n v="17"/>
    <n v="2"/>
    <x v="7"/>
    <d v="1899-12-30T14:07:00"/>
    <n v="0.58819444444444446"/>
    <n v="169"/>
    <s v="E 125th St"/>
    <s v="566 Laguardia Pl, New York, NY"/>
  </r>
  <r>
    <n v="7097834055"/>
    <x v="14"/>
    <n v="20"/>
    <n v="2"/>
    <x v="7"/>
    <d v="1899-12-30T13:52:00"/>
    <n v="0.57777777777777783"/>
    <n v="145"/>
    <s v="E 125th St"/>
    <s v="106 Forsyth St, New York, NY"/>
  </r>
  <r>
    <n v="7097834043"/>
    <x v="14"/>
    <n v="17"/>
    <n v="2"/>
    <x v="7"/>
    <d v="1899-12-30T13:50:00"/>
    <n v="0.57638888888888895"/>
    <n v="165"/>
    <s v="E 125th St"/>
    <s v="51 7th Ave S, New York, NY"/>
  </r>
  <r>
    <n v="7097834031"/>
    <x v="14"/>
    <n v="19"/>
    <n v="2"/>
    <x v="7"/>
    <d v="1899-12-30T13:28:00"/>
    <n v="0.56111111111111112"/>
    <n v="2272"/>
    <s v="1st Ave"/>
    <s v="183 Mott St, New York, NY"/>
  </r>
  <r>
    <n v="7097834018"/>
    <x v="14"/>
    <n v="46"/>
    <n v="3"/>
    <x v="7"/>
    <d v="1899-12-30T13:20:00"/>
    <n v="0.55555555555555558"/>
    <n v="160"/>
    <s v="E 116th St"/>
    <s v="169 E Broadway, New York, NY"/>
  </r>
  <r>
    <n v="7097834006"/>
    <x v="14"/>
    <n v="38"/>
    <n v="5"/>
    <x v="7"/>
    <d v="1899-12-30T11:31:00"/>
    <n v="0.47986111111111113"/>
    <n v="620"/>
    <s v="Lenox Ave"/>
    <s v="66 5th Ave, New York, NY"/>
  </r>
  <r>
    <n v="7097833968"/>
    <x v="14"/>
    <n v="48"/>
    <n v="3"/>
    <x v="7"/>
    <d v="1899-12-30T10:25:00"/>
    <n v="0.43402777777777773"/>
    <n v="741"/>
    <s v="St Nicholas Ave"/>
    <s v="150 Mott St, New York, NY"/>
  </r>
  <r>
    <n v="7097833956"/>
    <x v="14"/>
    <n v="48"/>
    <n v="3"/>
    <x v="7"/>
    <d v="1899-12-30T10:22:00"/>
    <n v="0.43194444444444446"/>
    <n v="759"/>
    <s v="St Nicholas Ave"/>
    <s v="7 Bleecker St, New York, NY"/>
  </r>
  <r>
    <n v="7097833944"/>
    <x v="14"/>
    <n v="19"/>
    <n v="2"/>
    <x v="7"/>
    <d v="1899-12-30T09:42:00"/>
    <n v="0.40416666666666662"/>
    <n v="274"/>
    <s v="W 145th St"/>
    <s v="263 Mulberry St, New York, NY"/>
  </r>
  <r>
    <n v="7097833889"/>
    <x v="14"/>
    <n v="38"/>
    <n v="5"/>
    <x v="7"/>
    <d v="1899-12-30T09:11:00"/>
    <n v="0.38263888888888892"/>
    <n v="24"/>
    <s v="W 135th St"/>
    <s v="75 Nassau St, New York, NY"/>
  </r>
  <r>
    <n v="7097833853"/>
    <x v="14"/>
    <n v="20"/>
    <n v="2"/>
    <x v="7"/>
    <d v="1899-12-30T08:49:00"/>
    <n v="0.36736111111111108"/>
    <n v="262"/>
    <s v="W 145th St"/>
    <s v="96 Fulton St, New York, NY"/>
  </r>
  <r>
    <n v="7097833828"/>
    <x v="14"/>
    <n v="38"/>
    <n v="5"/>
    <x v="7"/>
    <d v="1899-12-30T08:19:00"/>
    <n v="0.34652777777777777"/>
    <n v="3823"/>
    <s v="Broadway"/>
    <s v="496 Laguardia Pl, New York, NY"/>
  </r>
  <r>
    <n v="7097833816"/>
    <x v="14"/>
    <n v="38"/>
    <n v="5"/>
    <x v="7"/>
    <d v="1899-12-30T08:14:00"/>
    <n v="0.3430555555555555"/>
    <n v="3815"/>
    <s v="Broadway"/>
    <s v="209 Mulberry St, New York, NY"/>
  </r>
  <r>
    <n v="7097833804"/>
    <x v="14"/>
    <n v="38"/>
    <n v="5"/>
    <x v="7"/>
    <d v="1899-12-30T08:12:00"/>
    <n v="0.34166666666666662"/>
    <n v="3851"/>
    <s v="Broadway"/>
    <s v="144 W 4th St, New York, NY"/>
  </r>
  <r>
    <n v="7097833798"/>
    <x v="14"/>
    <n v="38"/>
    <n v="5"/>
    <x v="7"/>
    <d v="1899-12-30T08:11:00"/>
    <n v="0.34097222222222223"/>
    <n v="3889"/>
    <s v="Broadway"/>
    <s v="132 Allen St, New York, NY"/>
  </r>
  <r>
    <n v="7097833774"/>
    <x v="14"/>
    <n v="19"/>
    <n v="2"/>
    <x v="7"/>
    <d v="1899-12-30T07:09:00"/>
    <n v="0.29791666666666666"/>
    <n v="588"/>
    <s v="Lenox Ave"/>
    <s v="154 Mott St, New York, NY"/>
  </r>
  <r>
    <n v="7097833762"/>
    <x v="14"/>
    <n v="40"/>
    <n v="2"/>
    <x v="7"/>
    <d v="1899-12-30T06:51:00"/>
    <n v="0.28541666666666665"/>
    <n v="860"/>
    <s v="Riverside Dr"/>
    <s v="20 E 14th St, New York, NY"/>
  </r>
  <r>
    <n v="7097833695"/>
    <x v="14"/>
    <n v="40"/>
    <n v="2"/>
    <x v="7"/>
    <d v="1899-12-30T05:34:00"/>
    <n v="0.23194444444444443"/>
    <n v="64"/>
    <s v="E 111th St"/>
    <s v="48 E 13th St, New York, NY"/>
  </r>
  <r>
    <n v="7998730717"/>
    <x v="15"/>
    <n v="38"/>
    <n v="5"/>
    <x v="0"/>
    <d v="1899-12-30T09:16:00"/>
    <n v="0.38611111111111113"/>
    <n v="2310"/>
    <s v="Adam C Powell Blvd"/>
    <s v="75-79 Orchard St, New York, NY"/>
  </r>
  <r>
    <n v="7998730705"/>
    <x v="15"/>
    <n v="38"/>
    <n v="5"/>
    <x v="0"/>
    <d v="1899-12-30T09:13:00"/>
    <n v="0.3840277777777778"/>
    <n v="2293"/>
    <s v="Adam C Powell Blvd"/>
    <s v="4 Rivington St, New York, NY"/>
  </r>
  <r>
    <n v="7998730687"/>
    <x v="15"/>
    <n v="70"/>
    <n v="5"/>
    <x v="0"/>
    <d v="1899-12-30T08:45:00"/>
    <n v="0.36458333333333331"/>
    <n v="51"/>
    <s v="Hamilton Ter"/>
    <s v="175 Bleecker St, New York, NY"/>
  </r>
  <r>
    <n v="7998730675"/>
    <x v="15"/>
    <n v="14"/>
    <n v="2"/>
    <x v="0"/>
    <d v="1899-12-30T07:51:00"/>
    <n v="0.32708333333333334"/>
    <n v="638"/>
    <s v="W 132nd St"/>
    <s v="284 Mulberry St, New York, NY"/>
  </r>
  <r>
    <n v="7998730663"/>
    <x v="15"/>
    <n v="14"/>
    <n v="2"/>
    <x v="0"/>
    <d v="1899-12-30T07:50:00"/>
    <n v="0.3263888888888889"/>
    <n v="638"/>
    <s v="W 132nd St"/>
    <s v="550 Broadway, New York, NY"/>
  </r>
  <r>
    <n v="7998730651"/>
    <x v="15"/>
    <n v="14"/>
    <n v="2"/>
    <x v="0"/>
    <d v="1899-12-30T07:49:00"/>
    <n v="0.32569444444444445"/>
    <n v="638"/>
    <s v="W 132nd St"/>
    <s v="147 Orchard St, New York, NY"/>
  </r>
  <r>
    <n v="7998730640"/>
    <x v="15"/>
    <n v="14"/>
    <n v="2"/>
    <x v="0"/>
    <d v="1899-12-30T07:48:00"/>
    <n v="0.32500000000000001"/>
    <n v="638"/>
    <s v="W 132nd St"/>
    <s v="125 Fulton St, New York, NY"/>
  </r>
  <r>
    <n v="7998730584"/>
    <x v="15"/>
    <n v="14"/>
    <n v="2"/>
    <x v="0"/>
    <d v="1899-12-30T07:32:00"/>
    <n v="0.31388888888888888"/>
    <n v="638"/>
    <s v="W 132nd St"/>
    <s v="548 Laguardia Pl, New York, NY"/>
  </r>
  <r>
    <n v="7998730572"/>
    <x v="15"/>
    <n v="14"/>
    <n v="2"/>
    <x v="0"/>
    <d v="1899-12-30T07:30:00"/>
    <n v="0.3125"/>
    <n v="638"/>
    <s v="W 132nd St"/>
    <s v="154 Mott St, New York, NY"/>
  </r>
  <r>
    <n v="7998730559"/>
    <x v="15"/>
    <n v="20"/>
    <n v="2"/>
    <x v="0"/>
    <d v="1899-12-30T07:12:00"/>
    <n v="0.3"/>
    <n v="154"/>
    <s v="W 92nd St"/>
    <s v="161 Bowery, New York, NY"/>
  </r>
  <r>
    <n v="7998730535"/>
    <x v="15"/>
    <n v="40"/>
    <n v="2"/>
    <x v="0"/>
    <d v="1899-12-30T06:36:00"/>
    <n v="0.27499999999999997"/>
    <n v="321"/>
    <s v="W 77th St"/>
    <s v="324 Bowery, New York, NY"/>
  </r>
  <r>
    <n v="7984369409"/>
    <x v="15"/>
    <n v="14"/>
    <n v="2"/>
    <x v="2"/>
    <d v="1899-12-30T08:41:00"/>
    <n v="0.36180555555555555"/>
    <n v="172"/>
    <s v="2nd Ave"/>
    <s v="284 Mott St, New York, NY"/>
  </r>
  <r>
    <n v="7984369380"/>
    <x v="15"/>
    <n v="19"/>
    <n v="2"/>
    <x v="2"/>
    <d v="1899-12-30T08:33:00"/>
    <n v="0.35625000000000001"/>
    <n v="1482"/>
    <s v="1st Ave"/>
    <s v="87 E Houston St, New York, NY"/>
  </r>
  <r>
    <n v="7984369379"/>
    <x v="15"/>
    <n v="40"/>
    <n v="2"/>
    <x v="2"/>
    <d v="1899-12-30T08:29:00"/>
    <n v="0.35347222222222219"/>
    <n v="1439"/>
    <s v="York Ave"/>
    <s v="2 Spring St, New York, NY"/>
  </r>
  <r>
    <n v="7984369355"/>
    <x v="15"/>
    <n v="14"/>
    <n v="2"/>
    <x v="2"/>
    <d v="1899-12-30T07:49:00"/>
    <n v="0.32569444444444445"/>
    <n v="948"/>
    <s v="Madison Ave"/>
    <s v="304 Bowery, New York, NY"/>
  </r>
  <r>
    <n v="7984369331"/>
    <x v="15"/>
    <n v="14"/>
    <n v="2"/>
    <x v="2"/>
    <d v="1899-12-30T07:43:00"/>
    <n v="0.3215277777777778"/>
    <n v="96"/>
    <s v="Madison Ave"/>
    <s v="58 W 14th St, New York, NY"/>
  </r>
  <r>
    <n v="7984369320"/>
    <x v="15"/>
    <n v="14"/>
    <n v="2"/>
    <x v="2"/>
    <d v="1899-12-30T07:37:00"/>
    <n v="0.31736111111111115"/>
    <n v="867"/>
    <s v="Madison Ave"/>
    <s v="250 Mercer St, New York, NY"/>
  </r>
  <r>
    <n v="7984369276"/>
    <x v="15"/>
    <n v="14"/>
    <n v="2"/>
    <x v="2"/>
    <d v="1899-12-30T07:16:00"/>
    <n v="0.30277777777777776"/>
    <n v="1422"/>
    <s v="2nd Ave"/>
    <s v="136-38 W 4th St, New York, NY"/>
  </r>
  <r>
    <n v="7984369264"/>
    <x v="15"/>
    <n v="14"/>
    <n v="2"/>
    <x v="2"/>
    <d v="1899-12-30T07:14:00"/>
    <n v="0.30138888888888887"/>
    <n v="1422"/>
    <s v="2nd Ave"/>
    <s v="156 Mott St, New York, NY"/>
  </r>
  <r>
    <n v="7984369252"/>
    <x v="15"/>
    <n v="14"/>
    <n v="2"/>
    <x v="2"/>
    <d v="1899-12-30T07:11:00"/>
    <n v="0.29930555555555555"/>
    <n v="1547"/>
    <s v="2nd Ave"/>
    <s v="117 W 13th St, New York, NY"/>
  </r>
  <r>
    <n v="7984369240"/>
    <x v="15"/>
    <n v="84"/>
    <n v="5"/>
    <x v="2"/>
    <d v="1899-12-30T07:07:00"/>
    <n v="0.29652777777777778"/>
    <n v="1579"/>
    <s v="2nd Ave"/>
    <s v="175 Mott St, New York, NY"/>
  </r>
  <r>
    <n v="7984369239"/>
    <x v="15"/>
    <n v="19"/>
    <n v="2"/>
    <x v="2"/>
    <d v="1899-12-30T07:06:00"/>
    <n v="0.29583333333333334"/>
    <n v="1579"/>
    <s v="2nd Ave"/>
    <s v="302-4 Mott St, New York, NY"/>
  </r>
  <r>
    <n v="7984369227"/>
    <x v="15"/>
    <n v="40"/>
    <n v="2"/>
    <x v="2"/>
    <d v="1899-12-30T06:52:00"/>
    <n v="0.28611111111111115"/>
    <n v="146"/>
    <s v="East End Ave"/>
    <s v="1 Rivington St, New York, NY"/>
  </r>
  <r>
    <n v="7984369185"/>
    <x v="15"/>
    <n v="13"/>
    <n v="2"/>
    <x v="2"/>
    <d v="1899-12-30T06:28:00"/>
    <n v="0.26944444444444443"/>
    <n v="128"/>
    <s v="E 86th St"/>
    <s v="27 Canal St, New York, NY"/>
  </r>
  <r>
    <n v="7984369460"/>
    <x v="15"/>
    <n v="46"/>
    <n v="3"/>
    <x v="2"/>
    <d v="1899-12-30T11:25:00"/>
    <n v="0.47569444444444442"/>
    <n v="993"/>
    <s v="Park Ave"/>
    <s v="26 Ludlow St, New York, NY"/>
  </r>
  <r>
    <n v="7984369458"/>
    <x v="15"/>
    <n v="46"/>
    <n v="3"/>
    <x v="2"/>
    <d v="1899-12-30T11:23:00"/>
    <n v="0.47430555555555554"/>
    <n v="1060"/>
    <s v="Park Ave"/>
    <s v="550 Broadway, New York, NY"/>
  </r>
  <r>
    <n v="7810488491"/>
    <x v="15"/>
    <n v="69"/>
    <n v="5"/>
    <x v="8"/>
    <d v="1899-12-30T12:22:00"/>
    <n v="0.51527777777777783"/>
    <n v="56"/>
    <s v="Fulton St"/>
    <s v="130 Mercer St, New York, NY"/>
  </r>
  <r>
    <n v="7810488480"/>
    <x v="15"/>
    <n v="14"/>
    <n v="2"/>
    <x v="8"/>
    <d v="1899-12-30T12:16:00"/>
    <n v="0.51111111111111118"/>
    <n v="259"/>
    <s v="Front St"/>
    <s v="125 Fulton St, New York, NY"/>
  </r>
  <r>
    <n v="7810488442"/>
    <x v="15"/>
    <n v="16"/>
    <n v="2"/>
    <x v="8"/>
    <d v="1899-12-30T12:05:00"/>
    <n v="0.50347222222222221"/>
    <n v="265"/>
    <s v="Water St"/>
    <s v="124 1st Ave, New York, NY"/>
  </r>
  <r>
    <n v="7810488399"/>
    <x v="15"/>
    <n v="10"/>
    <n v="2"/>
    <x v="8"/>
    <d v="1899-12-30T10:05:00"/>
    <n v="0.4201388888888889"/>
    <n v="213"/>
    <s v="Stanton St"/>
    <s v="140 Nassau St, New York, NY"/>
  </r>
  <r>
    <n v="7810488387"/>
    <x v="15"/>
    <n v="10"/>
    <n v="2"/>
    <x v="8"/>
    <d v="1899-12-30T10:03:00"/>
    <n v="0.41875000000000001"/>
    <n v="210"/>
    <s v="Stanton St"/>
    <s v="178 Mott St, New York, NY"/>
  </r>
  <r>
    <n v="7810488375"/>
    <x v="15"/>
    <n v="20"/>
    <n v="2"/>
    <x v="8"/>
    <d v="1899-12-30T10:01:00"/>
    <n v="0.41736111111111113"/>
    <n v="219"/>
    <s v="Stanton St"/>
    <s v="52 W 13th St, New York, NY"/>
  </r>
  <r>
    <n v="7810488363"/>
    <x v="15"/>
    <n v="71"/>
    <n v="5"/>
    <x v="8"/>
    <d v="1899-12-30T10:00:00"/>
    <n v="0.41666666666666669"/>
    <n v="219"/>
    <s v="Stanton St"/>
    <s v="50 E 13th St, New York, NY"/>
  </r>
  <r>
    <n v="7810488340"/>
    <x v="15"/>
    <n v="24"/>
    <n v="2"/>
    <x v="8"/>
    <d v="1899-12-30T09:43:00"/>
    <n v="0.40486111111111112"/>
    <n v="26"/>
    <s v="Lewis St"/>
    <s v="292 Lafayette St, New York, NY"/>
  </r>
  <r>
    <n v="7810488314"/>
    <x v="15"/>
    <n v="24"/>
    <n v="2"/>
    <x v="8"/>
    <d v="1899-12-30T08:13:00"/>
    <n v="0.34236111111111112"/>
    <n v="292"/>
    <s v="Henry St"/>
    <s v="116 Crosby St, New York, NY"/>
  </r>
  <r>
    <n v="7810488296"/>
    <x v="15"/>
    <n v="17"/>
    <n v="2"/>
    <x v="8"/>
    <d v="1899-12-30T08:09:00"/>
    <n v="0.33958333333333335"/>
    <n v="280"/>
    <s v="Henry St"/>
    <s v="41863 W 14th St, New York, NY"/>
  </r>
  <r>
    <n v="7810488284"/>
    <x v="15"/>
    <n v="20"/>
    <n v="2"/>
    <x v="8"/>
    <d v="1899-12-30T07:08:00"/>
    <n v="0.29722222222222222"/>
    <n v="134"/>
    <s v="Henry St"/>
    <s v="203 E Broadway, New York, NY"/>
  </r>
  <r>
    <n v="7333878790"/>
    <x v="15"/>
    <n v="14"/>
    <n v="2"/>
    <x v="6"/>
    <d v="1899-12-30T08:34:00"/>
    <n v="0.35694444444444445"/>
    <n v="630"/>
    <s v="W 132nd St"/>
    <s v="174 Elizabeth St, New York, NY"/>
  </r>
  <r>
    <n v="7333878740"/>
    <x v="15"/>
    <n v="14"/>
    <n v="2"/>
    <x v="6"/>
    <d v="1899-12-30T08:04:00"/>
    <n v="0.33611111111111108"/>
    <n v="620"/>
    <s v="W 132nd St"/>
    <s v="248 Mott St, New York, NY"/>
  </r>
  <r>
    <n v="7333878727"/>
    <x v="15"/>
    <n v="61"/>
    <n v="3"/>
    <x v="6"/>
    <d v="1899-12-30T07:57:00"/>
    <n v="0.33124999999999999"/>
    <n v="641"/>
    <s v="W 131st St"/>
    <s v="412 6th Ave, New York, NY"/>
  </r>
  <r>
    <n v="7333878703"/>
    <x v="15"/>
    <n v="14"/>
    <n v="2"/>
    <x v="6"/>
    <d v="1899-12-30T07:29:00"/>
    <n v="0.31180555555555556"/>
    <n v="644"/>
    <s v="W 132nd St"/>
    <s v="1 W 13th St, New York, NY"/>
  </r>
  <r>
    <n v="7333878697"/>
    <x v="15"/>
    <n v="14"/>
    <n v="2"/>
    <x v="6"/>
    <d v="1899-12-30T07:27:00"/>
    <n v="0.31041666666666667"/>
    <n v="632"/>
    <s v="W 132nd St"/>
    <s v="20 E 14th St, New York, NY"/>
  </r>
  <r>
    <n v="7333878685"/>
    <x v="15"/>
    <n v="40"/>
    <n v="2"/>
    <x v="6"/>
    <d v="1899-12-30T07:19:00"/>
    <n v="0.30486111111111108"/>
    <n v="525"/>
    <s v="W 125th St"/>
    <s v="298 Mulberry St, New York, NY"/>
  </r>
  <r>
    <n v="7333878673"/>
    <x v="15"/>
    <n v="16"/>
    <n v="2"/>
    <x v="6"/>
    <d v="1899-12-30T07:16:00"/>
    <n v="0.30277777777777776"/>
    <n v="525"/>
    <s v="W 125th St"/>
    <s v="29 Waverly Pl, New York, NY"/>
  </r>
  <r>
    <n v="7333878624"/>
    <x v="15"/>
    <n v="19"/>
    <n v="2"/>
    <x v="6"/>
    <d v="1899-12-30T06:09:00"/>
    <n v="0.25625000000000003"/>
    <n v="4009"/>
    <s v="Broadway"/>
    <s v="334 Bowery, New York, NY"/>
  </r>
  <r>
    <n v="7333878612"/>
    <x v="15"/>
    <n v="14"/>
    <n v="2"/>
    <x v="6"/>
    <d v="1899-12-30T05:59:00"/>
    <n v="0.24930555555555556"/>
    <n v="3357"/>
    <s v="Broadway"/>
    <s v="57 Grove St, New York, NY"/>
  </r>
  <r>
    <n v="7333878910"/>
    <x v="15"/>
    <n v="38"/>
    <n v="5"/>
    <x v="6"/>
    <d v="1899-12-30T11:18:00"/>
    <n v="0.47083333333333338"/>
    <n v="1964"/>
    <s v="3rd Ave"/>
    <s v="31 Bleecker St, New York, NY"/>
  </r>
  <r>
    <n v="7333878909"/>
    <x v="15"/>
    <n v="48"/>
    <n v="3"/>
    <x v="6"/>
    <d v="1899-12-30T11:08:00"/>
    <n v="0.46388888888888885"/>
    <n v="2085"/>
    <s v="2nd Ave"/>
    <s v="35 W 14th St, New York, NY"/>
  </r>
  <r>
    <n v="7333878892"/>
    <x v="15"/>
    <n v="16"/>
    <n v="2"/>
    <x v="6"/>
    <d v="1899-12-30T11:03:00"/>
    <n v="0.4604166666666667"/>
    <n v="2252"/>
    <s v="2nd Ave"/>
    <s v="55 W 14th St, New York, NY"/>
  </r>
  <r>
    <n v="7333878880"/>
    <x v="15"/>
    <n v="10"/>
    <n v="2"/>
    <x v="6"/>
    <d v="1899-12-30T10:45:00"/>
    <n v="0.44791666666666669"/>
    <n v="1789"/>
    <s v="1st Ave"/>
    <s v="504 Laguardia Pl, New York, NY"/>
  </r>
  <r>
    <n v="7333878867"/>
    <x v="15"/>
    <n v="10"/>
    <n v="2"/>
    <x v="6"/>
    <d v="1899-12-30T10:18:00"/>
    <n v="0.4291666666666667"/>
    <n v="1713"/>
    <s v="1st Ave"/>
    <s v="116 Crosby St, New York, NY"/>
  </r>
  <r>
    <n v="7333878843"/>
    <x v="15"/>
    <n v="14"/>
    <n v="2"/>
    <x v="6"/>
    <d v="1899-12-30T08:40:00"/>
    <n v="0.3611111111111111"/>
    <n v="634"/>
    <s v="W 132nd St"/>
    <s v="72-74 E 13th St, New York, NY"/>
  </r>
  <r>
    <n v="7333878831"/>
    <x v="15"/>
    <n v="14"/>
    <n v="2"/>
    <x v="6"/>
    <d v="1899-12-30T08:39:00"/>
    <n v="0.36041666666666666"/>
    <n v="644"/>
    <s v="W 132nd St"/>
    <s v="20 E 14th St, New York, NY"/>
  </r>
  <r>
    <n v="7333878820"/>
    <x v="15"/>
    <n v="14"/>
    <n v="2"/>
    <x v="6"/>
    <d v="1899-12-30T08:37:00"/>
    <n v="0.35902777777777778"/>
    <n v="640"/>
    <s v="W 132nd St"/>
    <s v="12 Prince St, New York, NY"/>
  </r>
  <r>
    <n v="7333878818"/>
    <x v="15"/>
    <n v="14"/>
    <n v="2"/>
    <x v="6"/>
    <d v="1899-12-30T08:36:00"/>
    <n v="0.35833333333333334"/>
    <n v="622"/>
    <s v="W 132nd St"/>
    <s v="188 Ludlow St, New York, NY"/>
  </r>
  <r>
    <n v="7333878806"/>
    <x v="15"/>
    <n v="14"/>
    <n v="2"/>
    <x v="6"/>
    <d v="1899-12-30T08:35:00"/>
    <n v="0.3576388888888889"/>
    <n v="622"/>
    <s v="W 132nd St"/>
    <s v="354A Broome St, New York, NY"/>
  </r>
  <r>
    <n v="7349488725"/>
    <x v="15"/>
    <n v="31"/>
    <n v="2"/>
    <x v="5"/>
    <d v="1899-12-30T14:46:00"/>
    <n v="0.61527777777777781"/>
    <n v="216"/>
    <s v="E 53rd St"/>
    <s v="1 Rivington St, New York, NY"/>
  </r>
  <r>
    <n v="7349488713"/>
    <x v="15"/>
    <n v="47"/>
    <n v="3"/>
    <x v="5"/>
    <d v="1899-12-30T14:38:00"/>
    <n v="0.60972222222222217"/>
    <n v="936"/>
    <s v="1st Ave"/>
    <s v="632 Broadway, New York, NY"/>
  </r>
  <r>
    <n v="7349488701"/>
    <x v="15"/>
    <n v="47"/>
    <n v="3"/>
    <x v="5"/>
    <d v="1899-12-30T14:35:00"/>
    <n v="0.60763888888888895"/>
    <n v="947"/>
    <s v="1st Ave"/>
    <s v="111 John St, New York, NY"/>
  </r>
  <r>
    <n v="7349488695"/>
    <x v="15"/>
    <n v="14"/>
    <n v="2"/>
    <x v="5"/>
    <d v="1899-12-30T14:08:00"/>
    <n v="0.58888888888888891"/>
    <n v="399"/>
    <s v="Park Ave"/>
    <s v="207 Bowery, New York, NY"/>
  </r>
  <r>
    <n v="7349488683"/>
    <x v="15"/>
    <n v="14"/>
    <n v="2"/>
    <x v="5"/>
    <d v="1899-12-30T14:05:00"/>
    <n v="0.58680555555555558"/>
    <n v="45"/>
    <s v="E 53rd St"/>
    <s v="300 Elizabeth St, New York, NY"/>
  </r>
  <r>
    <n v="7349488609"/>
    <x v="15"/>
    <n v="47"/>
    <n v="3"/>
    <x v="5"/>
    <d v="1899-12-30T13:29:00"/>
    <n v="0.56180555555555556"/>
    <n v="55"/>
    <s v="E 59th St"/>
    <s v="48 Orchard St, New York, NY"/>
  </r>
  <r>
    <n v="7349488592"/>
    <x v="15"/>
    <n v="19"/>
    <n v="2"/>
    <x v="5"/>
    <d v="1899-12-30T13:26:00"/>
    <n v="0.55972222222222223"/>
    <n v="635"/>
    <s v="Madison Ave"/>
    <s v="5 Washington Pl, New York, NY"/>
  </r>
  <r>
    <n v="7349488580"/>
    <x v="15"/>
    <n v="46"/>
    <n v="3"/>
    <x v="5"/>
    <d v="1899-12-30T13:21:00"/>
    <n v="0.55625000000000002"/>
    <n v="1"/>
    <s v="E 60th St"/>
    <s v="14 W 14th St, New York, NY"/>
  </r>
  <r>
    <n v="7349488579"/>
    <x v="15"/>
    <n v="14"/>
    <n v="2"/>
    <x v="5"/>
    <d v="1899-12-30T13:18:00"/>
    <n v="0.5541666666666667"/>
    <n v="16"/>
    <s v="E 60th St"/>
    <s v="55 Prince St, New York, NY"/>
  </r>
  <r>
    <n v="7349488555"/>
    <x v="15"/>
    <n v="14"/>
    <n v="2"/>
    <x v="5"/>
    <d v="1899-12-30T13:10:00"/>
    <n v="0.54861111111111105"/>
    <n v="46"/>
    <s v="E 61st St"/>
    <s v="62 Allen St, New York, NY"/>
  </r>
  <r>
    <n v="7349488543"/>
    <x v="15"/>
    <n v="14"/>
    <n v="2"/>
    <x v="5"/>
    <d v="1899-12-30T13:08:00"/>
    <n v="0.54722222222222217"/>
    <n v="40"/>
    <s v="E 61st St"/>
    <s v="44 5th Ave, New York, NY"/>
  </r>
  <r>
    <n v="7349488506"/>
    <x v="15"/>
    <n v="14"/>
    <n v="2"/>
    <x v="5"/>
    <d v="1899-12-30T09:28:00"/>
    <n v="0.39444444444444443"/>
    <n v="465"/>
    <s v="Park Ave"/>
    <s v="60 E 13th St, New York, NY"/>
  </r>
  <r>
    <n v="7349488488"/>
    <x v="15"/>
    <n v="14"/>
    <n v="2"/>
    <x v="5"/>
    <d v="1899-12-30T09:13:00"/>
    <n v="0.3840277777777778"/>
    <n v="40"/>
    <s v="E 58th St"/>
    <s v="262 Mott St, New York, NY"/>
  </r>
  <r>
    <n v="7349488464"/>
    <x v="15"/>
    <n v="47"/>
    <n v="3"/>
    <x v="5"/>
    <d v="1899-12-30T09:10:00"/>
    <n v="0.38194444444444442"/>
    <n v="40"/>
    <s v="E 58th St"/>
    <s v="35 7th Ave, New York, NY"/>
  </r>
  <r>
    <n v="7349488427"/>
    <x v="15"/>
    <n v="14"/>
    <n v="2"/>
    <x v="5"/>
    <d v="1899-12-30T08:45:00"/>
    <n v="0.36458333333333331"/>
    <n v="110"/>
    <s v="E 58th St"/>
    <s v="33 Bleecker St, New York, NY"/>
  </r>
  <r>
    <n v="7349488403"/>
    <x v="15"/>
    <n v="14"/>
    <n v="2"/>
    <x v="5"/>
    <d v="1899-12-30T08:29:00"/>
    <n v="0.35347222222222219"/>
    <n v="320"/>
    <s v="Park Ave"/>
    <s v="302 Mott St, New York, NY"/>
  </r>
  <r>
    <n v="7349488385"/>
    <x v="15"/>
    <n v="47"/>
    <n v="3"/>
    <x v="5"/>
    <d v="1899-12-30T08:15:00"/>
    <n v="0.34375"/>
    <n v="4"/>
    <s v="E 46th St"/>
    <s v="201 Sullivan St, New York, NY"/>
  </r>
  <r>
    <n v="7349488373"/>
    <x v="15"/>
    <n v="64"/>
    <n v="2"/>
    <x v="5"/>
    <d v="1899-12-30T08:12:00"/>
    <n v="0.34166666666666662"/>
    <n v="2"/>
    <s v="W 46th St"/>
    <s v="285 Lafayette St, New York, NY"/>
  </r>
  <r>
    <n v="7349488361"/>
    <x v="15"/>
    <n v="69"/>
    <n v="5"/>
    <x v="5"/>
    <d v="1899-12-30T08:00:00"/>
    <n v="0.33333333333333331"/>
    <n v="344"/>
    <s v="W 46th St"/>
    <s v="288 Mulberry St, New York, NY"/>
  </r>
  <r>
    <n v="7349488324"/>
    <x v="15"/>
    <n v="71"/>
    <n v="5"/>
    <x v="5"/>
    <d v="1899-12-30T07:24:00"/>
    <n v="0.30833333333333335"/>
    <n v="223"/>
    <s v="E 49th St"/>
    <s v="15 Orchard St, New York, NY"/>
  </r>
  <r>
    <n v="7349488312"/>
    <x v="15"/>
    <n v="14"/>
    <n v="2"/>
    <x v="5"/>
    <d v="1899-12-30T07:23:00"/>
    <n v="0.30763888888888891"/>
    <n v="223"/>
    <s v="E 49th St"/>
    <s v="43 W 13th St, New York, NY"/>
  </r>
  <r>
    <n v="7349488294"/>
    <x v="15"/>
    <n v="47"/>
    <n v="3"/>
    <x v="5"/>
    <d v="1899-12-30T07:14:00"/>
    <n v="0.30138888888888887"/>
    <n v="694"/>
    <s v="3rd Ave"/>
    <s v="60 W 13th St, New York, NY"/>
  </r>
  <r>
    <n v="7349488270"/>
    <x v="15"/>
    <n v="14"/>
    <n v="2"/>
    <x v="5"/>
    <d v="1899-12-30T07:07:00"/>
    <n v="0.29652777777777778"/>
    <n v="225"/>
    <s v="E 43rd St"/>
    <s v="32 Prince St, New York, NY"/>
  </r>
  <r>
    <n v="7349488233"/>
    <x v="15"/>
    <n v="14"/>
    <n v="2"/>
    <x v="5"/>
    <d v="1899-12-30T06:24:00"/>
    <n v="0.26666666666666666"/>
    <n v="1040"/>
    <s v="1st Ave"/>
    <s v="15 Park Row, New York, NY"/>
  </r>
  <r>
    <n v="7349488221"/>
    <x v="15"/>
    <n v="48"/>
    <n v="3"/>
    <x v="5"/>
    <d v="1899-12-30T06:20:00"/>
    <n v="0.2638888888888889"/>
    <n v="967"/>
    <s v="1st Ave"/>
    <s v="10 Prince St, New York, NY"/>
  </r>
  <r>
    <n v="7349488210"/>
    <x v="15"/>
    <n v="64"/>
    <n v="2"/>
    <x v="5"/>
    <d v="1899-12-30T06:12:00"/>
    <n v="0.25833333333333336"/>
    <n v="210"/>
    <s v="E 47th St"/>
    <s v="316 Mott St, New York, NY"/>
  </r>
  <r>
    <n v="7349488191"/>
    <x v="15"/>
    <n v="64"/>
    <n v="2"/>
    <x v="5"/>
    <d v="1899-12-30T05:56:00"/>
    <n v="0.24722222222222223"/>
    <n v="133"/>
    <s v="E 41st St"/>
    <s v="270 Lafayette St, New York, NY"/>
  </r>
  <r>
    <n v="7349488180"/>
    <x v="15"/>
    <n v="14"/>
    <n v="2"/>
    <x v="5"/>
    <d v="1899-12-30T05:53:00"/>
    <n v="0.24513888888888888"/>
    <n v="123"/>
    <s v="E 41st St"/>
    <s v="159 1st Ave, New York, NY"/>
  </r>
  <r>
    <n v="7097834493"/>
    <x v="15"/>
    <n v="38"/>
    <n v="5"/>
    <x v="7"/>
    <d v="1899-12-30T11:29:00"/>
    <n v="0.47847222222222219"/>
    <n v="592"/>
    <s v="W 207th St"/>
    <s v="276 Bowery, New York, NY"/>
  </r>
  <r>
    <n v="7097834481"/>
    <x v="15"/>
    <n v="40"/>
    <n v="2"/>
    <x v="7"/>
    <d v="1899-12-30T11:27:00"/>
    <n v="0.4770833333333333"/>
    <n v="4955"/>
    <s v="Broadway"/>
    <s v="128 Crosby St, New York, NY"/>
  </r>
  <r>
    <n v="7097834470"/>
    <x v="15"/>
    <n v="19"/>
    <n v="2"/>
    <x v="7"/>
    <d v="1899-12-30T11:25:00"/>
    <n v="0.47569444444444442"/>
    <n v="4977"/>
    <s v="Broadway"/>
    <s v="205 Mulberry St, New York, NY"/>
  </r>
  <r>
    <n v="7097834468"/>
    <x v="15"/>
    <n v="19"/>
    <n v="2"/>
    <x v="7"/>
    <d v="1899-12-30T11:02:00"/>
    <n v="0.4597222222222222"/>
    <n v="490"/>
    <s v="207 St"/>
    <s v="22 E 14th St, New York, NY"/>
  </r>
  <r>
    <n v="7097834456"/>
    <x v="15"/>
    <n v="14"/>
    <n v="2"/>
    <x v="7"/>
    <d v="1899-12-30T10:52:00"/>
    <n v="0.45277777777777778"/>
    <n v="2289"/>
    <s v="5th Ave"/>
    <s v="60 E 13th St, New York, NY"/>
  </r>
  <r>
    <n v="7097834444"/>
    <x v="15"/>
    <n v="19"/>
    <n v="2"/>
    <x v="7"/>
    <d v="1899-12-30T10:28:00"/>
    <n v="0.43611111111111112"/>
    <n v="380"/>
    <s v="Lenox Ave"/>
    <s v="32 Prince St, New York, NY"/>
  </r>
  <r>
    <n v="7097834432"/>
    <x v="15"/>
    <n v="46"/>
    <n v="3"/>
    <x v="7"/>
    <d v="1899-12-30T10:01:00"/>
    <n v="0.41736111111111113"/>
    <n v="525"/>
    <s v="Lenox Ave"/>
    <s v="403 Broome St, New York, NY"/>
  </r>
  <r>
    <n v="7097834419"/>
    <x v="15"/>
    <n v="48"/>
    <n v="3"/>
    <x v="7"/>
    <d v="1899-12-30T09:26:00"/>
    <n v="0.39305555555555555"/>
    <n v="343"/>
    <s v="St Nicholas Ave"/>
    <s v="10 Delancey St, New York, NY"/>
  </r>
  <r>
    <n v="7097834407"/>
    <x v="15"/>
    <n v="46"/>
    <n v="3"/>
    <x v="7"/>
    <d v="1899-12-30T09:23:00"/>
    <n v="0.39097222222222222"/>
    <n v="300"/>
    <s v="W 129th St"/>
    <s v="201 Sullivan St, New York, NY"/>
  </r>
  <r>
    <n v="7097834390"/>
    <x v="15"/>
    <n v="71"/>
    <n v="5"/>
    <x v="7"/>
    <d v="1899-12-30T09:11:00"/>
    <n v="0.38263888888888892"/>
    <n v="10"/>
    <s v="W 135th St"/>
    <s v="276 Bowery, New York, NY"/>
  </r>
  <r>
    <n v="7097834377"/>
    <x v="15"/>
    <n v="19"/>
    <n v="2"/>
    <x v="7"/>
    <d v="1899-12-30T08:37:00"/>
    <n v="0.35902777777777778"/>
    <n v="448"/>
    <s v="Lenox Ave"/>
    <s v="50 Orchard St, New York, NY"/>
  </r>
  <r>
    <n v="7097834365"/>
    <x v="15"/>
    <n v="19"/>
    <n v="2"/>
    <x v="7"/>
    <d v="1899-12-30T08:19:00"/>
    <n v="0.34652777777777777"/>
    <n v="3150"/>
    <s v="Broadway"/>
    <s v="168 Elizabeth St, New York, NY"/>
  </r>
  <r>
    <n v="7097834341"/>
    <x v="15"/>
    <n v="38"/>
    <n v="5"/>
    <x v="7"/>
    <d v="1899-12-30T08:06:00"/>
    <n v="0.33749999999999997"/>
    <n v="526"/>
    <s v="W 114th St"/>
    <s v="47 W 13th St, New York, NY"/>
  </r>
  <r>
    <n v="7097834330"/>
    <x v="15"/>
    <n v="19"/>
    <n v="2"/>
    <x v="7"/>
    <d v="1899-12-30T07:52:00"/>
    <n v="0.32777777777777778"/>
    <n v="2955"/>
    <s v="Broadway"/>
    <s v="32 Prince St, New York, NY"/>
  </r>
  <r>
    <n v="7097834328"/>
    <x v="15"/>
    <n v="84"/>
    <n v="5"/>
    <x v="7"/>
    <d v="1899-12-30T07:44:00"/>
    <n v="0.32222222222222224"/>
    <n v="2875"/>
    <s v="Broadway"/>
    <s v="307 Mott St, New York, NY"/>
  </r>
  <r>
    <n v="7097834316"/>
    <x v="15"/>
    <n v="19"/>
    <n v="2"/>
    <x v="7"/>
    <d v="1899-12-30T07:43:00"/>
    <n v="0.3215277777777778"/>
    <n v="2875"/>
    <s v="Broadway"/>
    <s v="36 Bleecker St, New York, NY"/>
  </r>
  <r>
    <n v="7097834304"/>
    <x v="15"/>
    <n v="16"/>
    <n v="2"/>
    <x v="7"/>
    <d v="1899-12-30T07:34:00"/>
    <n v="0.31527777777777777"/>
    <n v="2589"/>
    <s v="Broadway"/>
    <s v="304 Mulberry St, New York, NY"/>
  </r>
  <r>
    <n v="7097834286"/>
    <x v="15"/>
    <n v="20"/>
    <n v="2"/>
    <x v="7"/>
    <d v="1899-12-30T07:07:00"/>
    <n v="0.29652777777777778"/>
    <n v="222"/>
    <s v="W 145th St"/>
    <s v="56 Ludlow St, New York, NY"/>
  </r>
  <r>
    <n v="7097834262"/>
    <x v="15"/>
    <n v="40"/>
    <n v="2"/>
    <x v="7"/>
    <d v="1899-12-30T06:48:00"/>
    <n v="0.28333333333333333"/>
    <s v="533-531"/>
    <s v="W 151st St"/>
    <s v="54 Orchard St, New York, NY"/>
  </r>
  <r>
    <n v="7097834249"/>
    <x v="15"/>
    <n v="19"/>
    <n v="2"/>
    <x v="7"/>
    <d v="1899-12-30T05:47:00"/>
    <n v="0.24097222222222223"/>
    <n v="2840"/>
    <s v="Broadway"/>
    <s v="280 Mott St, New York, NY"/>
  </r>
  <r>
    <n v="7011598923"/>
    <x v="15"/>
    <n v="14"/>
    <n v="2"/>
    <x v="4"/>
    <d v="1899-12-30T10:55:00"/>
    <n v="0.4548611111111111"/>
    <n v="2080"/>
    <s v="1st Ave"/>
    <s v="561 Broadway, New York, NY"/>
  </r>
  <r>
    <n v="7011598911"/>
    <x v="15"/>
    <n v="14"/>
    <n v="2"/>
    <x v="4"/>
    <d v="1899-12-30T10:23:00"/>
    <n v="0.43263888888888885"/>
    <n v="323"/>
    <s v="E 91st St"/>
    <s v="24 Orchard St, New York, NY"/>
  </r>
  <r>
    <n v="7011598900"/>
    <x v="15"/>
    <n v="14"/>
    <n v="2"/>
    <x v="4"/>
    <d v="1899-12-30T09:42:00"/>
    <n v="0.40416666666666662"/>
    <n v="1978"/>
    <s v="2nd Ave"/>
    <s v="146 E Broadway, New York, NY"/>
  </r>
  <r>
    <n v="7011598893"/>
    <x v="15"/>
    <n v="14"/>
    <n v="2"/>
    <x v="4"/>
    <d v="1899-12-30T09:39:00"/>
    <n v="0.40208333333333335"/>
    <n v="1968"/>
    <s v="2nd Ave"/>
    <s v="40 Prince St, New York, NY"/>
  </r>
  <r>
    <n v="7011598881"/>
    <x v="15"/>
    <n v="16"/>
    <n v="2"/>
    <x v="4"/>
    <d v="1899-12-30T09:36:00"/>
    <n v="0.39999999999999997"/>
    <n v="345"/>
    <s v="E 101st St"/>
    <s v="302-4 Mott St, New York, NY"/>
  </r>
  <r>
    <n v="7011598868"/>
    <x v="15"/>
    <n v="18"/>
    <n v="2"/>
    <x v="4"/>
    <d v="1899-12-30T09:25:00"/>
    <n v="0.3923611111111111"/>
    <n v="1464"/>
    <s v="1st Ave"/>
    <s v="316 Mott St, New York, NY"/>
  </r>
  <r>
    <n v="7011598807"/>
    <x v="15"/>
    <n v="16"/>
    <n v="2"/>
    <x v="4"/>
    <d v="1899-12-30T07:37:00"/>
    <n v="0.31736111111111115"/>
    <n v="1955"/>
    <s v="1st Ave"/>
    <s v="4 Rivington St, New York, NY"/>
  </r>
  <r>
    <n v="7011598790"/>
    <x v="15"/>
    <n v="16"/>
    <n v="2"/>
    <x v="4"/>
    <d v="1899-12-30T07:36:00"/>
    <n v="0.31666666666666665"/>
    <n v="1955"/>
    <s v="1st Ave"/>
    <s v="180 Mott St, New York, NY"/>
  </r>
  <r>
    <n v="7011598777"/>
    <x v="15"/>
    <n v="16"/>
    <n v="2"/>
    <x v="4"/>
    <d v="1899-12-30T07:28:00"/>
    <n v="0.31111111111111112"/>
    <n v="1721"/>
    <s v="1st Ave"/>
    <s v="47 W 13th St, New York, NY"/>
  </r>
  <r>
    <n v="7011598765"/>
    <x v="15"/>
    <n v="19"/>
    <n v="2"/>
    <x v="4"/>
    <d v="1899-12-30T07:26:00"/>
    <n v="0.30972222222222223"/>
    <n v="1660"/>
    <s v="1st Ave"/>
    <s v="63 Orchard St, New York, NY"/>
  </r>
  <r>
    <n v="7011598728"/>
    <x v="15"/>
    <n v="14"/>
    <n v="2"/>
    <x v="4"/>
    <d v="1899-12-30T07:12:00"/>
    <n v="0.3"/>
    <n v="158"/>
    <s v="E 70th St"/>
    <s v="235 Mulberry St, New York, NY"/>
  </r>
  <r>
    <n v="7011598716"/>
    <x v="15"/>
    <n v="18"/>
    <n v="2"/>
    <x v="4"/>
    <d v="1899-12-30T07:09:00"/>
    <n v="0.29791666666666666"/>
    <n v="1053"/>
    <s v="Lexington Ave"/>
    <s v="307 Mott St, New York, NY"/>
  </r>
  <r>
    <n v="7011598704"/>
    <x v="15"/>
    <n v="16"/>
    <n v="2"/>
    <x v="4"/>
    <d v="1899-12-30T07:07:00"/>
    <n v="0.29652777777777778"/>
    <n v="1086"/>
    <s v="Lexington Ave"/>
    <s v="48 W 14th St, New York, NY"/>
  </r>
  <r>
    <n v="7011598674"/>
    <x v="15"/>
    <n v="18"/>
    <n v="2"/>
    <x v="4"/>
    <d v="1899-12-30T06:20:00"/>
    <n v="0.2638888888888889"/>
    <n v="1590"/>
    <s v="1st Ave"/>
    <s v="97 Crosby St, New York, NY"/>
  </r>
  <r>
    <n v="7011598662"/>
    <x v="15"/>
    <n v="19"/>
    <n v="2"/>
    <x v="4"/>
    <d v="1899-12-30T06:18:00"/>
    <n v="0.26250000000000001"/>
    <n v="1526"/>
    <s v="1st Ave"/>
    <s v="176 Elizabeth St, New York, NY"/>
  </r>
  <r>
    <n v="7011598650"/>
    <x v="15"/>
    <n v="10"/>
    <n v="2"/>
    <x v="4"/>
    <d v="1899-12-30T06:15:00"/>
    <n v="0.26041666666666669"/>
    <n v="1461"/>
    <s v="1st Ave"/>
    <s v="566A Laguardia Pl, New York, NY"/>
  </r>
  <r>
    <n v="7011598649"/>
    <x v="15"/>
    <n v="19"/>
    <n v="2"/>
    <x v="4"/>
    <d v="1899-12-30T06:13:00"/>
    <n v="0.2590277777777778"/>
    <n v="1354"/>
    <s v="1st Ave"/>
    <s v="128 Elizabeth St, New York, NY"/>
  </r>
  <r>
    <n v="7011598637"/>
    <x v="15"/>
    <n v="10"/>
    <n v="2"/>
    <x v="4"/>
    <d v="1899-12-30T06:11:00"/>
    <n v="0.25763888888888892"/>
    <n v="1275"/>
    <s v="1st Ave"/>
    <s v="85 E 7th St, New York, NY"/>
  </r>
  <r>
    <n v="7011598625"/>
    <x v="15"/>
    <n v="14"/>
    <n v="2"/>
    <x v="4"/>
    <d v="1899-12-30T06:08:00"/>
    <n v="0.25555555555555559"/>
    <n v="430"/>
    <s v="E 67th St"/>
    <s v="161 W 4th St, New York, NY"/>
  </r>
  <r>
    <n v="7984369410"/>
    <x v="15"/>
    <n v="14"/>
    <n v="2"/>
    <x v="2"/>
    <d v="1899-12-30T08:46:00"/>
    <n v="0.36527777777777781"/>
    <n v="1541"/>
    <s v="2nd Ave"/>
    <s v="183 Mott St, New York, NY"/>
  </r>
  <r>
    <n v="7984369392"/>
    <x v="15"/>
    <n v="10"/>
    <n v="2"/>
    <x v="2"/>
    <d v="1899-12-30T08:36:00"/>
    <n v="0.35833333333333334"/>
    <n v="1501"/>
    <s v="1st Ave"/>
    <s v="178 Mott St, New York, NY"/>
  </r>
  <r>
    <n v="7984369367"/>
    <x v="15"/>
    <n v="98"/>
    <n v="2"/>
    <x v="2"/>
    <d v="1899-12-30T08:10:00"/>
    <n v="0.34027777777777773"/>
    <n v="348"/>
    <s v="E 76th St"/>
    <s v="6 Prince St, New York, NY"/>
  </r>
  <r>
    <n v="7984369343"/>
    <x v="15"/>
    <n v="14"/>
    <n v="2"/>
    <x v="2"/>
    <d v="1899-12-30T07:48:00"/>
    <n v="0.32500000000000001"/>
    <n v="948"/>
    <s v="Madison Ave"/>
    <s v="121 Greene St, New York, NY"/>
  </r>
  <r>
    <n v="7984369318"/>
    <x v="15"/>
    <n v="10"/>
    <n v="2"/>
    <x v="2"/>
    <d v="1899-12-30T07:27:00"/>
    <n v="0.31041666666666667"/>
    <n v="541"/>
    <s v="E 71st St"/>
    <s v="176 Elizabeth St, New York, NY"/>
  </r>
  <r>
    <n v="7984369290"/>
    <x v="15"/>
    <n v="14"/>
    <n v="2"/>
    <x v="2"/>
    <d v="1899-12-30T07:23:00"/>
    <n v="0.30763888888888891"/>
    <n v="517"/>
    <s v="E 73rd St"/>
    <s v="11 Essex St, New York, NY"/>
  </r>
  <r>
    <n v="7984369288"/>
    <x v="15"/>
    <n v="40"/>
    <n v="2"/>
    <x v="2"/>
    <d v="1899-12-30T07:18:00"/>
    <n v="0.30416666666666664"/>
    <n v="332"/>
    <s v="E 74th St"/>
    <s v="133 E Broadway, New York, NY"/>
  </r>
  <r>
    <n v="7984369215"/>
    <x v="15"/>
    <n v="40"/>
    <n v="2"/>
    <x v="2"/>
    <d v="1899-12-30T06:45:00"/>
    <n v="0.28125"/>
    <n v="400"/>
    <s v="E 90th St"/>
    <s v="184 Eldridge St, New York, NY"/>
  </r>
  <r>
    <n v="7984369197"/>
    <x v="15"/>
    <n v="20"/>
    <n v="2"/>
    <x v="2"/>
    <d v="1899-12-30T06:34:00"/>
    <n v="0.27361111111111108"/>
    <n v="1503"/>
    <s v="3rd Ave"/>
    <s v="108 4th Ave, New York, NY"/>
  </r>
  <r>
    <n v="7998730730"/>
    <x v="15"/>
    <n v="38"/>
    <n v="5"/>
    <x v="0"/>
    <d v="1899-12-30T09:19:00"/>
    <n v="0.38819444444444445"/>
    <n v="2288"/>
    <s v="Adam C Powell Blvd"/>
    <s v="60 W 13th St, New York, NY"/>
  </r>
  <r>
    <n v="7998730729"/>
    <x v="15"/>
    <n v="38"/>
    <n v="5"/>
    <x v="0"/>
    <d v="1899-12-30T09:18:00"/>
    <n v="0.38750000000000001"/>
    <n v="2286"/>
    <s v="Adam C Powell Blvd"/>
    <s v="2 Prince St, New York, NY"/>
  </r>
  <r>
    <n v="7998730596"/>
    <x v="15"/>
    <n v="14"/>
    <n v="2"/>
    <x v="0"/>
    <d v="1899-12-30T07:33:00"/>
    <n v="0.31458333333333333"/>
    <n v="638"/>
    <s v="W 132nd St"/>
    <s v="588 Broadway, New York, NY"/>
  </r>
  <r>
    <n v="7998730511"/>
    <x v="15"/>
    <n v="40"/>
    <n v="2"/>
    <x v="0"/>
    <d v="1899-12-30T05:53:00"/>
    <n v="0.24513888888888888"/>
    <n v="118"/>
    <s v="W 109th St"/>
    <s v="575 Broadway, New York, NY"/>
  </r>
  <r>
    <n v="7810488533"/>
    <x v="15"/>
    <n v="31"/>
    <n v="2"/>
    <x v="8"/>
    <d v="1899-12-30T12:35:00"/>
    <n v="0.52430555555555558"/>
    <n v="35"/>
    <s v="Ann St"/>
    <s v="206 Elizabeth St, New York, NY"/>
  </r>
  <r>
    <n v="7810488521"/>
    <x v="15"/>
    <n v="42"/>
    <n v="4"/>
    <x v="8"/>
    <d v="1899-12-30T12:30:00"/>
    <n v="0.52083333333333337"/>
    <n v="125"/>
    <s v="Fulton St"/>
    <s v="129 E Broadway, New York, NY"/>
  </r>
  <r>
    <n v="7810488510"/>
    <x v="15"/>
    <n v="14"/>
    <n v="2"/>
    <x v="8"/>
    <d v="1899-12-30T12:28:00"/>
    <n v="0.51944444444444449"/>
    <n v="129"/>
    <s v="Fulton St"/>
    <s v="195 Bowery, New York, NY"/>
  </r>
  <r>
    <n v="7810488508"/>
    <x v="15"/>
    <n v="14"/>
    <n v="2"/>
    <x v="8"/>
    <d v="1899-12-30T12:25:00"/>
    <n v="0.51736111111111105"/>
    <n v="104"/>
    <s v="Fulton St"/>
    <s v="498 6th Ave, New York, NY"/>
  </r>
  <r>
    <n v="7810488478"/>
    <x v="15"/>
    <n v="74"/>
    <n v="5"/>
    <x v="8"/>
    <d v="1899-12-30T12:09:00"/>
    <n v="0.50624999999999998"/>
    <n v="265"/>
    <s v="Water St"/>
    <s v="59 Hester St, New York, NY"/>
  </r>
  <r>
    <n v="7810488466"/>
    <x v="15"/>
    <n v="71"/>
    <n v="5"/>
    <x v="8"/>
    <d v="1899-12-30T12:08:00"/>
    <n v="0.50555555555555554"/>
    <n v="265"/>
    <s v="Water St"/>
    <s v="126 E Broadway, New York, NY"/>
  </r>
  <r>
    <n v="7810488454"/>
    <x v="15"/>
    <n v="70"/>
    <n v="5"/>
    <x v="8"/>
    <d v="1899-12-30T12:06:00"/>
    <n v="0.50416666666666665"/>
    <n v="265"/>
    <s v="Water St"/>
    <s v="20 E 8th St, New York, NY"/>
  </r>
  <r>
    <n v="7810488302"/>
    <x v="15"/>
    <n v="17"/>
    <n v="2"/>
    <x v="8"/>
    <d v="1899-12-30T08:11:00"/>
    <n v="0.34097222222222223"/>
    <n v="280"/>
    <s v="Henry St"/>
    <s v="94-96 Rivington St, New York, NY"/>
  </r>
  <r>
    <n v="7333878946"/>
    <x v="15"/>
    <n v="14"/>
    <n v="2"/>
    <x v="6"/>
    <d v="1899-12-30T11:51:00"/>
    <n v="0.49374999999999997"/>
    <n v="2070"/>
    <s v="1st Ave"/>
    <s v="218 Bowery, New York, NY"/>
  </r>
  <r>
    <n v="7349488671"/>
    <x v="15"/>
    <n v="14"/>
    <n v="2"/>
    <x v="5"/>
    <d v="1899-12-30T14:03:00"/>
    <n v="0.5854166666666667"/>
    <n v="45"/>
    <s v="E 53rd St"/>
    <s v="188 Lafayette St, New York, NY"/>
  </r>
  <r>
    <n v="7349488660"/>
    <x v="15"/>
    <n v="14"/>
    <n v="2"/>
    <x v="5"/>
    <d v="1899-12-30T13:58:00"/>
    <n v="0.58194444444444449"/>
    <n v="65"/>
    <s v="E 54th St"/>
    <s v="136 Allen St, New York, NY"/>
  </r>
  <r>
    <n v="7349488658"/>
    <x v="15"/>
    <n v="69"/>
    <n v="5"/>
    <x v="5"/>
    <d v="1899-12-30T13:47:00"/>
    <n v="0.57430555555555551"/>
    <n v="465"/>
    <s v="Park Ave"/>
    <s v="126 E Broadway, New York, NY"/>
  </r>
  <r>
    <n v="7349488646"/>
    <x v="15"/>
    <n v="14"/>
    <n v="2"/>
    <x v="5"/>
    <d v="1899-12-30T13:43:00"/>
    <n v="0.57152777777777775"/>
    <n v="111"/>
    <s v="E 58th St"/>
    <s v="131 Eldridge St, New York, NY"/>
  </r>
  <r>
    <n v="7349488610"/>
    <x v="15"/>
    <n v="14"/>
    <n v="2"/>
    <x v="5"/>
    <d v="1899-12-30T13:36:00"/>
    <n v="0.56666666666666665"/>
    <n v="40"/>
    <s v="E 58th St"/>
    <s v="20 Orchard St, New York, NY"/>
  </r>
  <r>
    <n v="7349488520"/>
    <x v="15"/>
    <n v="14"/>
    <n v="2"/>
    <x v="5"/>
    <d v="1899-12-30T09:33:00"/>
    <n v="0.3979166666666667"/>
    <n v="475"/>
    <s v="Park Ave"/>
    <s v="73 Spring St, New York, NY"/>
  </r>
  <r>
    <n v="7349488518"/>
    <x v="15"/>
    <n v="14"/>
    <n v="2"/>
    <x v="5"/>
    <d v="1899-12-30T09:29:00"/>
    <n v="0.39513888888888887"/>
    <n v="475"/>
    <s v="Park Ave"/>
    <s v="125 4th Ave, New York, NY"/>
  </r>
  <r>
    <n v="7349488476"/>
    <x v="15"/>
    <n v="47"/>
    <n v="3"/>
    <x v="5"/>
    <d v="1899-12-30T09:12:00"/>
    <n v="0.3833333333333333"/>
    <n v="40"/>
    <s v="E 58th St"/>
    <s v="822 Broadway, New York, NY"/>
  </r>
  <r>
    <n v="7349488440"/>
    <x v="15"/>
    <n v="47"/>
    <n v="3"/>
    <x v="5"/>
    <d v="1899-12-30T08:58:00"/>
    <n v="0.37361111111111112"/>
    <n v="6255"/>
    <s v="Madison Ave"/>
    <s v="49 Bleecker St, New York, NY"/>
  </r>
  <r>
    <n v="7349488439"/>
    <x v="15"/>
    <n v="47"/>
    <n v="3"/>
    <x v="5"/>
    <d v="1899-12-30T08:53:00"/>
    <n v="0.37013888888888885"/>
    <n v="40"/>
    <s v="E 58th St"/>
    <s v="136 Allen St, New York, NY"/>
  </r>
  <r>
    <n v="7349488415"/>
    <x v="15"/>
    <n v="47"/>
    <n v="3"/>
    <x v="5"/>
    <d v="1899-12-30T08:34:00"/>
    <n v="0.35694444444444445"/>
    <n v="127"/>
    <s v="E 54th St"/>
    <s v="199 Bowery, New York, NY"/>
  </r>
  <r>
    <n v="7349488350"/>
    <x v="15"/>
    <n v="14"/>
    <n v="2"/>
    <x v="5"/>
    <d v="1899-12-30T07:59:00"/>
    <n v="0.33263888888888887"/>
    <n v="346"/>
    <s v="W 46th St"/>
    <s v="207 Bowery, New York, NY"/>
  </r>
  <r>
    <n v="7349488336"/>
    <x v="15"/>
    <n v="14"/>
    <n v="2"/>
    <x v="5"/>
    <d v="1899-12-30T07:49:00"/>
    <n v="0.32569444444444445"/>
    <n v="224"/>
    <s v="W 47th St"/>
    <s v="207 Bowery, New York, NY"/>
  </r>
  <r>
    <n v="7349488282"/>
    <x v="15"/>
    <n v="14"/>
    <n v="2"/>
    <x v="5"/>
    <d v="1899-12-30T07:10:00"/>
    <n v="0.2986111111111111"/>
    <n v="211"/>
    <s v="E 43rd St"/>
    <s v="75-79 Orchard St, New York, NY"/>
  </r>
  <r>
    <n v="7349488269"/>
    <x v="15"/>
    <n v="14"/>
    <n v="2"/>
    <x v="5"/>
    <d v="1899-12-30T06:57:00"/>
    <n v="0.28958333333333336"/>
    <n v="530"/>
    <s v="5th Ave"/>
    <s v="159 Bowery, New York, NY"/>
  </r>
  <r>
    <n v="7349488257"/>
    <x v="15"/>
    <n v="19"/>
    <n v="2"/>
    <x v="5"/>
    <d v="1899-12-30T06:49:00"/>
    <n v="0.28402777777777777"/>
    <n v="2"/>
    <s v="E 57th St"/>
    <s v="342 E 6th St, New York, NY"/>
  </r>
  <r>
    <n v="7333878934"/>
    <x v="15"/>
    <n v="20"/>
    <n v="2"/>
    <x v="6"/>
    <d v="1899-12-30T11:33:00"/>
    <n v="0.48125000000000001"/>
    <n v="1230"/>
    <s v="5th Ave"/>
    <s v="332 Bowery, New York, NY"/>
  </r>
  <r>
    <n v="7333878922"/>
    <x v="15"/>
    <n v="20"/>
    <n v="2"/>
    <x v="6"/>
    <d v="1899-12-30T11:25:00"/>
    <n v="0.47569444444444442"/>
    <n v="2238"/>
    <s v="3rd Ave"/>
    <s v="16 Mott St, New York, NY"/>
  </r>
  <r>
    <n v="7333878879"/>
    <x v="15"/>
    <n v="18"/>
    <n v="2"/>
    <x v="6"/>
    <d v="1899-12-30T10:38:00"/>
    <n v="0.44305555555555554"/>
    <n v="1540"/>
    <s v="1st Ave"/>
    <s v="832 Broadway, New York, NY"/>
  </r>
  <r>
    <n v="7333878855"/>
    <x v="15"/>
    <n v="48"/>
    <n v="3"/>
    <x v="6"/>
    <d v="1899-12-30T08:58:00"/>
    <n v="0.37361111111111112"/>
    <n v="2222"/>
    <s v="Fredrick Douglas Blv"/>
    <s v="302 Elizabeth St, New York, NY"/>
  </r>
  <r>
    <n v="7333878788"/>
    <x v="15"/>
    <n v="16"/>
    <n v="2"/>
    <x v="6"/>
    <d v="1899-12-30T08:24:00"/>
    <n v="0.35000000000000003"/>
    <n v="271"/>
    <s v="W 126th St"/>
    <s v="54 Ludlow St, New York, NY"/>
  </r>
  <r>
    <n v="7333878776"/>
    <x v="15"/>
    <n v="16"/>
    <n v="2"/>
    <x v="6"/>
    <d v="1899-12-30T08:22:00"/>
    <n v="0.34861111111111115"/>
    <n v="271"/>
    <s v="W 126th St"/>
    <s v="207 Bowery, New York, NY"/>
  </r>
  <r>
    <n v="7333878739"/>
    <x v="15"/>
    <n v="51"/>
    <n v="3"/>
    <x v="6"/>
    <d v="1899-12-30T08:00:00"/>
    <n v="0.33333333333333331"/>
    <n v="641"/>
    <s v="W 131st St"/>
    <s v="34 Spring St, New York, NY"/>
  </r>
  <r>
    <n v="7333878715"/>
    <x v="15"/>
    <n v="14"/>
    <n v="2"/>
    <x v="6"/>
    <d v="1899-12-30T07:31:00"/>
    <n v="0.31319444444444444"/>
    <n v="620"/>
    <s v="W 132nd St"/>
    <s v="285 Mott St, New York, NY"/>
  </r>
  <r>
    <n v="7333878650"/>
    <x v="15"/>
    <n v="16"/>
    <n v="2"/>
    <x v="6"/>
    <d v="1899-12-30T07:06:00"/>
    <n v="0.29583333333333334"/>
    <n v="300"/>
    <s v="W 145th St"/>
    <s v="7 Mott St, New York, NY"/>
  </r>
  <r>
    <n v="7333878648"/>
    <x v="15"/>
    <n v="20"/>
    <n v="2"/>
    <x v="6"/>
    <d v="1899-12-30T06:34:00"/>
    <n v="0.27361111111111108"/>
    <n v="395"/>
    <s v="Fort Washington Ave"/>
    <s v="35 E 13th St, New York, NY"/>
  </r>
  <r>
    <n v="7333878600"/>
    <x v="15"/>
    <n v="14"/>
    <n v="2"/>
    <x v="6"/>
    <d v="1899-12-30T05:58:00"/>
    <n v="0.24861111111111112"/>
    <n v="3357"/>
    <s v="Broadway"/>
    <s v="101 Stanton St, New York, NY"/>
  </r>
  <r>
    <n v="7333878594"/>
    <x v="15"/>
    <n v="14"/>
    <n v="2"/>
    <x v="6"/>
    <d v="1899-12-30T05:57:00"/>
    <n v="0.24791666666666667"/>
    <n v="3357"/>
    <s v="Broadway"/>
    <s v="19 1st Ave, New York, NY"/>
  </r>
  <r>
    <n v="7097834420"/>
    <x v="15"/>
    <n v="20"/>
    <n v="2"/>
    <x v="7"/>
    <d v="1899-12-30T09:45:00"/>
    <n v="0.40625"/>
    <n v="130"/>
    <s v="W 130th St"/>
    <s v="40 Ludlow St, New York, NY"/>
  </r>
  <r>
    <n v="7097834389"/>
    <x v="15"/>
    <n v="19"/>
    <n v="2"/>
    <x v="7"/>
    <d v="1899-12-30T08:53:00"/>
    <n v="0.37013888888888885"/>
    <n v="527"/>
    <s v="Lenox Ave"/>
    <s v="82 Bowery, New York, NY"/>
  </r>
  <r>
    <n v="7097834353"/>
    <x v="15"/>
    <n v="38"/>
    <n v="5"/>
    <x v="7"/>
    <d v="1899-12-30T08:09:00"/>
    <n v="0.33958333333333335"/>
    <n v="508"/>
    <s v="W 114th St"/>
    <s v="352 Bowery, New York, NY"/>
  </r>
  <r>
    <n v="7097834298"/>
    <x v="15"/>
    <n v="19"/>
    <n v="2"/>
    <x v="7"/>
    <d v="1899-12-30T07:28:00"/>
    <n v="0.31111111111111112"/>
    <n v="2465"/>
    <s v="Broadway"/>
    <s v="101 E 10th St, New York, NY"/>
  </r>
  <r>
    <n v="7097834274"/>
    <x v="15"/>
    <n v="40"/>
    <n v="2"/>
    <x v="7"/>
    <d v="1899-12-30T06:57:00"/>
    <n v="0.28958333333333336"/>
    <n v="4"/>
    <s v="Ft Washington Ave"/>
    <s v="589 Broadway, New York, NY"/>
  </r>
  <r>
    <n v="7097834250"/>
    <x v="15"/>
    <n v="20"/>
    <n v="2"/>
    <x v="7"/>
    <d v="1899-12-30T06:07:00"/>
    <n v="0.25486111111111109"/>
    <n v="2701"/>
    <s v="Broadway"/>
    <s v="107 Eldridge St, New York, NY"/>
  </r>
  <r>
    <n v="7011598870"/>
    <x v="15"/>
    <n v="16"/>
    <n v="2"/>
    <x v="4"/>
    <d v="1899-12-30T09:34:00"/>
    <n v="0.39861111111111108"/>
    <n v="1955"/>
    <s v="1st Ave"/>
    <s v="594-596 Broadway, New York, NY"/>
  </r>
  <r>
    <n v="7011598844"/>
    <x v="15"/>
    <n v="14"/>
    <n v="2"/>
    <x v="4"/>
    <d v="1899-12-30T08:23:00"/>
    <n v="0.34930555555555554"/>
    <n v="50"/>
    <s v="E 69th St"/>
    <s v="115 4th Ave, New York, NY"/>
  </r>
  <r>
    <n v="7011598832"/>
    <x v="15"/>
    <n v="14"/>
    <n v="2"/>
    <x v="4"/>
    <d v="1899-12-30T08:18:00"/>
    <n v="0.34583333333333338"/>
    <n v="811"/>
    <s v="Madison Ave"/>
    <s v="14 Washington Pl, New York, NY"/>
  </r>
  <r>
    <n v="7011598820"/>
    <x v="15"/>
    <n v="40"/>
    <n v="2"/>
    <x v="4"/>
    <d v="1899-12-30T07:45:00"/>
    <n v="0.32291666666666669"/>
    <n v="315"/>
    <s v="E 102nd St"/>
    <s v="285 Grand St, New York, NY"/>
  </r>
  <r>
    <n v="7011598789"/>
    <x v="15"/>
    <n v="14"/>
    <n v="2"/>
    <x v="4"/>
    <d v="1899-12-30T07:30:00"/>
    <n v="0.3125"/>
    <n v="323"/>
    <s v="E 91st St"/>
    <s v="345 Broome St, New York, NY"/>
  </r>
  <r>
    <n v="7011598753"/>
    <x v="15"/>
    <n v="10"/>
    <n v="2"/>
    <x v="4"/>
    <d v="1899-12-30T07:21:00"/>
    <n v="0.30624999999999997"/>
    <n v="1505"/>
    <s v="1st Ave"/>
    <s v="34 Mott St, New York, NY"/>
  </r>
  <r>
    <n v="7011598741"/>
    <x v="15"/>
    <n v="14"/>
    <n v="2"/>
    <x v="4"/>
    <d v="1899-12-30T07:18:00"/>
    <n v="0.30416666666666664"/>
    <n v="1306"/>
    <s v="1st Ave"/>
    <s v="143 E 13th St, New York, NY"/>
  </r>
  <r>
    <n v="7011598730"/>
    <x v="15"/>
    <n v="14"/>
    <n v="2"/>
    <x v="4"/>
    <d v="1899-12-30T07:14:00"/>
    <n v="0.30138888888888887"/>
    <n v="160"/>
    <s v="E 70th St"/>
    <s v="597 Broadway, New York, NY"/>
  </r>
  <r>
    <n v="7011598698"/>
    <x v="15"/>
    <n v="18"/>
    <n v="2"/>
    <x v="4"/>
    <d v="1899-12-30T07:06:00"/>
    <n v="0.29583333333333334"/>
    <n v="1082"/>
    <s v="Lexington Ave"/>
    <s v="120 Fulton St, New York, NY"/>
  </r>
  <r>
    <n v="7011598686"/>
    <x v="15"/>
    <n v="40"/>
    <n v="2"/>
    <x v="4"/>
    <d v="1899-12-30T06:22:00"/>
    <n v="0.26527777777777778"/>
    <n v="344"/>
    <s v="E 87th St"/>
    <s v="190 Allen St, New York, NY"/>
  </r>
  <r>
    <n v="7998730973"/>
    <x v="16"/>
    <n v="20"/>
    <n v="2"/>
    <x v="0"/>
    <d v="1899-12-30T11:06:00"/>
    <n v="0.46249999999999997"/>
    <n v="56"/>
    <s v="Hamilton Pl"/>
    <s v="207 Bowery, New York, NY"/>
  </r>
  <r>
    <n v="7998730961"/>
    <x v="16"/>
    <n v="53"/>
    <n v="3"/>
    <x v="0"/>
    <d v="1899-12-30T10:57:00"/>
    <n v="0.45624999999999999"/>
    <n v="778"/>
    <s v="St Nicholas Ave"/>
    <s v="517 6th Ave, New York, NY"/>
  </r>
  <r>
    <n v="7998730936"/>
    <x v="16"/>
    <n v="71"/>
    <n v="5"/>
    <x v="0"/>
    <d v="1899-12-30T08:26:00"/>
    <n v="0.35138888888888892"/>
    <n v="1004"/>
    <s v="St Nicholas Ave"/>
    <s v="80 W 3rd St, New York, NY"/>
  </r>
  <r>
    <n v="7998730924"/>
    <x v="16"/>
    <n v="16"/>
    <n v="2"/>
    <x v="0"/>
    <d v="1899-12-30T08:25:00"/>
    <n v="0.35069444444444442"/>
    <n v="1004"/>
    <s v="St Nicholas Ave"/>
    <s v="28 E 12th St, New York, NY"/>
  </r>
  <r>
    <n v="7998730894"/>
    <x v="16"/>
    <n v="20"/>
    <n v="2"/>
    <x v="0"/>
    <d v="1899-12-30T07:24:00"/>
    <n v="0.30833333333333335"/>
    <n v="522"/>
    <s v="W 136th St"/>
    <s v="306 Mott St, New York, NY"/>
  </r>
  <r>
    <n v="7998730869"/>
    <x v="16"/>
    <n v="14"/>
    <n v="2"/>
    <x v="0"/>
    <d v="1899-12-30T07:07:00"/>
    <n v="0.29652777777777778"/>
    <n v="638"/>
    <s v="W 132nd St"/>
    <s v="10 Delancey St, New York, NY"/>
  </r>
  <r>
    <n v="7998730857"/>
    <x v="16"/>
    <n v="14"/>
    <n v="2"/>
    <x v="0"/>
    <d v="1899-12-30T07:05:00"/>
    <n v="0.2951388888888889"/>
    <n v="638"/>
    <s v="W 132nd St"/>
    <s v="18 Mott St, New York, NY"/>
  </r>
  <r>
    <n v="7998730845"/>
    <x v="16"/>
    <n v="40"/>
    <n v="2"/>
    <x v="0"/>
    <d v="1899-12-30T06:59:00"/>
    <n v="0.29097222222222224"/>
    <n v="2328"/>
    <s v="12th Ave"/>
    <s v="37 W 14th St, New York, NY"/>
  </r>
  <r>
    <n v="7998730780"/>
    <x v="16"/>
    <n v="14"/>
    <n v="2"/>
    <x v="0"/>
    <d v="1899-12-30T05:46:00"/>
    <n v="0.24027777777777778"/>
    <n v="3155"/>
    <s v="Broadway"/>
    <s v="100 Mott St, New York, NY"/>
  </r>
  <r>
    <n v="7984369781"/>
    <x v="16"/>
    <n v="18"/>
    <n v="2"/>
    <x v="2"/>
    <d v="1899-12-30T12:01:00"/>
    <n v="0.50069444444444444"/>
    <n v="2033"/>
    <s v="1st Ave"/>
    <s v="48 Hester St, New York, NY"/>
  </r>
  <r>
    <n v="7984369770"/>
    <x v="16"/>
    <n v="18"/>
    <n v="2"/>
    <x v="2"/>
    <d v="1899-12-30T11:55:00"/>
    <n v="0.49652777777777773"/>
    <n v="1948"/>
    <s v="1st Ave"/>
    <s v="34 Canal St, New York, NY"/>
  </r>
  <r>
    <n v="7984369768"/>
    <x v="16"/>
    <n v="19"/>
    <n v="2"/>
    <x v="2"/>
    <d v="1899-12-30T11:35:00"/>
    <n v="0.4826388888888889"/>
    <n v="430"/>
    <s v="E 72nd St"/>
    <s v="276 Grand St, New York, NY"/>
  </r>
  <r>
    <n v="7984369756"/>
    <x v="16"/>
    <n v="10"/>
    <n v="2"/>
    <x v="2"/>
    <d v="1899-12-30T11:30:00"/>
    <n v="0.47916666666666669"/>
    <n v="1330"/>
    <s v="1st Ave"/>
    <s v="199 Water St, New York, NY"/>
  </r>
  <r>
    <n v="7984369719"/>
    <x v="16"/>
    <n v="10"/>
    <n v="2"/>
    <x v="2"/>
    <d v="1899-12-30T10:21:00"/>
    <n v="0.43124999999999997"/>
    <n v="517"/>
    <s v="E 71st St"/>
    <s v="22 W 14th St, New York, NY"/>
  </r>
  <r>
    <n v="7984369665"/>
    <x v="16"/>
    <n v="14"/>
    <n v="2"/>
    <x v="2"/>
    <d v="1899-12-30T09:09:00"/>
    <n v="0.38125000000000003"/>
    <n v="980"/>
    <s v="Madison Ave"/>
    <s v="93 Nassau St, New York, NY"/>
  </r>
  <r>
    <n v="7984369641"/>
    <x v="16"/>
    <n v="14"/>
    <n v="2"/>
    <x v="2"/>
    <d v="1899-12-30T08:23:00"/>
    <n v="0.34930555555555554"/>
    <n v="38"/>
    <s v="E 63rd St"/>
    <s v="552 Laguardia Pl, New York, NY"/>
  </r>
  <r>
    <n v="7984369616"/>
    <x v="16"/>
    <n v="14"/>
    <n v="2"/>
    <x v="2"/>
    <d v="1899-12-30T08:07:00"/>
    <n v="0.33819444444444446"/>
    <n v="46"/>
    <s v="E 61st St"/>
    <s v="87 E Houston St, New York, NY"/>
  </r>
  <r>
    <n v="7984369598"/>
    <x v="16"/>
    <n v="84"/>
    <n v="5"/>
    <x v="2"/>
    <d v="1899-12-30T07:58:00"/>
    <n v="0.33194444444444443"/>
    <n v="1014"/>
    <s v="Lexington Ave"/>
    <s v="230 E 14th St, New York, NY"/>
  </r>
  <r>
    <n v="7984369586"/>
    <x v="16"/>
    <n v="14"/>
    <n v="2"/>
    <x v="2"/>
    <d v="1899-12-30T07:57:00"/>
    <n v="0.33124999999999999"/>
    <n v="1014"/>
    <s v="Lexington Ave"/>
    <s v="49 E 7th St, New York, NY"/>
  </r>
  <r>
    <n v="7984369562"/>
    <x v="16"/>
    <n v="14"/>
    <n v="2"/>
    <x v="2"/>
    <d v="1899-12-30T07:20:00"/>
    <n v="0.30555555555555552"/>
    <n v="302"/>
    <s v="E 72nd St"/>
    <s v="36 Orchard St, New York, NY"/>
  </r>
  <r>
    <n v="7984369550"/>
    <x v="16"/>
    <n v="14"/>
    <n v="2"/>
    <x v="2"/>
    <d v="1899-12-30T07:16:00"/>
    <n v="0.30277777777777776"/>
    <n v="1551"/>
    <s v="2nd Ave"/>
    <s v="14 Delancey St, New York, NY"/>
  </r>
  <r>
    <n v="7984369549"/>
    <x v="16"/>
    <n v="14"/>
    <n v="2"/>
    <x v="2"/>
    <d v="1899-12-30T07:14:00"/>
    <n v="0.30138888888888887"/>
    <n v="1566"/>
    <s v="2nd Ave"/>
    <s v="92 St Marks Pl, New York, NY"/>
  </r>
  <r>
    <n v="7984369537"/>
    <x v="16"/>
    <n v="14"/>
    <n v="2"/>
    <x v="2"/>
    <d v="1899-12-30T07:12:00"/>
    <n v="0.3"/>
    <n v="1565"/>
    <s v="2nd Ave"/>
    <s v="115 Eldridge St, New York, NY"/>
  </r>
  <r>
    <n v="7984369525"/>
    <x v="16"/>
    <n v="84"/>
    <n v="5"/>
    <x v="2"/>
    <d v="1899-12-30T07:11:00"/>
    <n v="0.29930555555555555"/>
    <n v="1565"/>
    <s v="2nd Ave"/>
    <s v="60 W 13th St, New York, NY"/>
  </r>
  <r>
    <n v="7984369513"/>
    <x v="16"/>
    <n v="14"/>
    <n v="2"/>
    <x v="2"/>
    <d v="1899-12-30T07:09:00"/>
    <n v="0.29791666666666666"/>
    <n v="1565"/>
    <s v="2nd Ave"/>
    <s v="73 W 3rd St, New York, NY"/>
  </r>
  <r>
    <n v="7984369501"/>
    <x v="16"/>
    <n v="19"/>
    <n v="2"/>
    <x v="2"/>
    <d v="1899-12-30T06:18:00"/>
    <n v="0.26250000000000001"/>
    <n v="1666"/>
    <s v="1st Ave"/>
    <s v="7 Delancey St, New York, NY"/>
  </r>
  <r>
    <n v="7984369483"/>
    <x v="16"/>
    <n v="17"/>
    <n v="2"/>
    <x v="2"/>
    <d v="1899-12-30T05:41:00"/>
    <n v="0.23680555555555557"/>
    <n v="5"/>
    <s v="E 98th St"/>
    <s v="9 W 14th St, New York, NY"/>
  </r>
  <r>
    <n v="7810488880"/>
    <x v="16"/>
    <n v="31"/>
    <n v="2"/>
    <x v="8"/>
    <d v="1899-12-30T12:46:00"/>
    <n v="0.53194444444444444"/>
    <n v="40"/>
    <s v="Fulton St"/>
    <s v="22 W 14th St, New York, NY"/>
  </r>
  <r>
    <n v="7810488879"/>
    <x v="16"/>
    <n v="14"/>
    <n v="2"/>
    <x v="8"/>
    <d v="1899-12-30T12:44:00"/>
    <n v="0.53055555555555556"/>
    <n v="40"/>
    <s v="Fulton St"/>
    <s v="58 W 14th St, New York, NY"/>
  </r>
  <r>
    <n v="7810488855"/>
    <x v="16"/>
    <n v="38"/>
    <n v="5"/>
    <x v="8"/>
    <d v="1899-12-30T12:35:00"/>
    <n v="0.52430555555555558"/>
    <n v="83"/>
    <s v="Gold St"/>
    <s v="552 Laguardia Pl, New York, NY"/>
  </r>
  <r>
    <n v="7810488831"/>
    <x v="16"/>
    <n v="14"/>
    <n v="2"/>
    <x v="8"/>
    <d v="1899-12-30T12:26:00"/>
    <n v="0.5180555555555556"/>
    <n v="8"/>
    <s v="Spruce St"/>
    <s v="566 Laguardia Pl, New York, NY"/>
  </r>
  <r>
    <n v="7810488818"/>
    <x v="16"/>
    <n v="42"/>
    <n v="4"/>
    <x v="8"/>
    <d v="1899-12-30T12:17:00"/>
    <n v="0.51180555555555551"/>
    <n v="168"/>
    <s v="William St"/>
    <s v="30 Canal St, New York, NY"/>
  </r>
  <r>
    <n v="7810488806"/>
    <x v="16"/>
    <n v="42"/>
    <n v="4"/>
    <x v="8"/>
    <d v="1899-12-30T12:15:00"/>
    <n v="0.51041666666666663"/>
    <n v="168"/>
    <s v="William St"/>
    <s v="31A Orchard St, New York, NY"/>
  </r>
  <r>
    <n v="7810488764"/>
    <x v="16"/>
    <n v="17"/>
    <n v="2"/>
    <x v="8"/>
    <d v="1899-12-30T10:39:00"/>
    <n v="0.44375000000000003"/>
    <n v="83"/>
    <s v="Gold St"/>
    <s v="106 Eldridge St, New York, NY"/>
  </r>
  <r>
    <n v="7810488740"/>
    <x v="16"/>
    <n v="46"/>
    <n v="3"/>
    <x v="8"/>
    <d v="1899-12-30T10:34:00"/>
    <n v="0.44027777777777777"/>
    <n v="8"/>
    <s v="Spruce St"/>
    <s v="401 Lafayette St, New York, NY"/>
  </r>
  <r>
    <n v="7810488703"/>
    <x v="16"/>
    <n v="14"/>
    <n v="2"/>
    <x v="8"/>
    <d v="1899-12-30T10:17:00"/>
    <n v="0.4284722222222222"/>
    <s v="102-104"/>
    <s v="Fulton St"/>
    <s v="82 E 10th St, New York, NY"/>
  </r>
  <r>
    <n v="7810488697"/>
    <x v="16"/>
    <n v="40"/>
    <n v="2"/>
    <x v="8"/>
    <d v="1899-12-30T10:14:00"/>
    <n v="0.42638888888888887"/>
    <n v="92"/>
    <s v="Fulton St"/>
    <s v="137 Essex St, New York, NY"/>
  </r>
  <r>
    <n v="7810488685"/>
    <x v="16"/>
    <n v="14"/>
    <n v="2"/>
    <x v="8"/>
    <d v="1899-12-30T10:04:00"/>
    <n v="0.41944444444444445"/>
    <n v="150"/>
    <s v="Beekman St"/>
    <s v="203 E 13th St, New York, NY"/>
  </r>
  <r>
    <n v="7810488648"/>
    <x v="16"/>
    <n v="14"/>
    <n v="2"/>
    <x v="8"/>
    <d v="1899-12-30T09:56:00"/>
    <n v="0.41388888888888892"/>
    <n v="232"/>
    <s v="Front St"/>
    <s v="3 Bleecker St, New York, NY"/>
  </r>
  <r>
    <n v="7810488636"/>
    <x v="16"/>
    <n v="14"/>
    <n v="2"/>
    <x v="8"/>
    <d v="1899-12-30T09:54:00"/>
    <n v="0.41250000000000003"/>
    <n v="240"/>
    <s v="Front St"/>
    <s v="34 Canal St, New York, NY"/>
  </r>
  <r>
    <n v="7810488624"/>
    <x v="16"/>
    <n v="14"/>
    <n v="2"/>
    <x v="8"/>
    <d v="1899-12-30T09:53:00"/>
    <n v="0.41180555555555554"/>
    <n v="244"/>
    <s v="Front St"/>
    <s v="536 Laguardia Pl, New York, NY"/>
  </r>
  <r>
    <n v="7810488582"/>
    <x v="16"/>
    <n v="14"/>
    <n v="2"/>
    <x v="8"/>
    <d v="1899-12-30T09:47:00"/>
    <n v="0.40763888888888888"/>
    <n v="261"/>
    <s v="Water St"/>
    <s v="82 E 10th St, New York, NY"/>
  </r>
  <r>
    <n v="7810488569"/>
    <x v="16"/>
    <n v="20"/>
    <n v="2"/>
    <x v="8"/>
    <d v="1899-12-30T08:49:00"/>
    <n v="0.36736111111111108"/>
    <n v="229"/>
    <s v="Avenue B"/>
    <s v="34 Canal St, New York, NY"/>
  </r>
  <r>
    <n v="7810488557"/>
    <x v="16"/>
    <n v="20"/>
    <n v="2"/>
    <x v="8"/>
    <d v="1899-12-30T08:07:00"/>
    <n v="0.33819444444444446"/>
    <n v="635"/>
    <s v="E 12th St"/>
    <s v="22 Orchard St, New York, NY"/>
  </r>
  <r>
    <n v="7333879161"/>
    <x v="16"/>
    <n v="20"/>
    <n v="2"/>
    <x v="6"/>
    <d v="1899-12-30T08:22:00"/>
    <n v="0.34861111111111115"/>
    <n v="641"/>
    <s v="W 131st St"/>
    <s v="22 W 14th St, New York, NY"/>
  </r>
  <r>
    <n v="7333879150"/>
    <x v="16"/>
    <n v="20"/>
    <n v="2"/>
    <x v="6"/>
    <d v="1899-12-30T08:21:00"/>
    <n v="0.34791666666666665"/>
    <n v="641"/>
    <s v="W 131st St"/>
    <s v="596 Broadway, New York, NY"/>
  </r>
  <r>
    <n v="7333879148"/>
    <x v="16"/>
    <n v="71"/>
    <n v="5"/>
    <x v="6"/>
    <d v="1899-12-30T08:11:00"/>
    <n v="0.34097222222222223"/>
    <n v="511"/>
    <s v="W 147th St"/>
    <s v="37 W 14th St, New York, NY"/>
  </r>
  <r>
    <n v="7333879136"/>
    <x v="16"/>
    <n v="14"/>
    <n v="2"/>
    <x v="6"/>
    <d v="1899-12-30T08:10:00"/>
    <n v="0.34027777777777773"/>
    <n v="511"/>
    <s v="W 147th St"/>
    <s v="109 Eldridge St, New York, NY"/>
  </r>
  <r>
    <n v="7333879112"/>
    <x v="16"/>
    <n v="14"/>
    <n v="2"/>
    <x v="6"/>
    <d v="1899-12-30T07:52:00"/>
    <n v="0.32777777777777778"/>
    <n v="644"/>
    <s v="W 132nd St"/>
    <s v="200 Bowery, New York, NY"/>
  </r>
  <r>
    <n v="7333879100"/>
    <x v="16"/>
    <n v="14"/>
    <n v="2"/>
    <x v="6"/>
    <d v="1899-12-30T07:51:00"/>
    <n v="0.32708333333333334"/>
    <n v="630"/>
    <s v="W 132nd St"/>
    <s v="520 Laguardia Pl, New York, NY"/>
  </r>
  <r>
    <n v="7333879094"/>
    <x v="16"/>
    <n v="14"/>
    <n v="2"/>
    <x v="6"/>
    <d v="1899-12-30T07:48:00"/>
    <n v="0.32500000000000001"/>
    <n v="622"/>
    <s v="W 132nd St"/>
    <s v="797 Broadway, New York, NY"/>
  </r>
  <r>
    <n v="7333879082"/>
    <x v="16"/>
    <n v="14"/>
    <n v="2"/>
    <x v="6"/>
    <d v="1899-12-30T07:39:00"/>
    <n v="0.31875000000000003"/>
    <n v="620"/>
    <s v="W 132nd St"/>
    <s v="566A Laguardia Pl, New York, NY"/>
  </r>
  <r>
    <n v="7333879070"/>
    <x v="16"/>
    <n v="14"/>
    <n v="2"/>
    <x v="6"/>
    <d v="1899-12-30T07:36:00"/>
    <n v="0.31666666666666665"/>
    <n v="644"/>
    <s v="W 132nd St"/>
    <s v="47A Delancey St, New York, NY"/>
  </r>
  <r>
    <n v="7333879057"/>
    <x v="16"/>
    <n v="14"/>
    <n v="2"/>
    <x v="6"/>
    <d v="1899-12-30T07:33:00"/>
    <n v="0.31458333333333333"/>
    <n v="644"/>
    <s v="W 132nd St"/>
    <s v="9 W 14th St, New York, NY"/>
  </r>
  <r>
    <n v="7333879033"/>
    <x v="16"/>
    <n v="14"/>
    <n v="2"/>
    <x v="6"/>
    <d v="1899-12-30T07:30:00"/>
    <n v="0.3125"/>
    <n v="622"/>
    <s v="W 132nd St"/>
    <s v="29 Canal St, New York, NY"/>
  </r>
  <r>
    <n v="7333879021"/>
    <x v="16"/>
    <n v="14"/>
    <n v="2"/>
    <x v="6"/>
    <d v="1899-12-30T07:28:00"/>
    <n v="0.31111111111111112"/>
    <n v="620"/>
    <s v="W 132nd St"/>
    <s v="258 Bowery, New York, NY"/>
  </r>
  <r>
    <n v="7333878995"/>
    <x v="16"/>
    <n v="16"/>
    <n v="2"/>
    <x v="6"/>
    <d v="1899-12-30T06:07:00"/>
    <n v="0.25486111111111109"/>
    <n v="4247"/>
    <s v="Broadway"/>
    <s v="47 Delancey St, New York, NY"/>
  </r>
  <r>
    <n v="7333878971"/>
    <x v="16"/>
    <n v="14"/>
    <n v="2"/>
    <x v="6"/>
    <d v="1899-12-30T05:52:00"/>
    <n v="0.24444444444444446"/>
    <n v="3359"/>
    <s v="Broadway"/>
    <s v="119 Orchard St, New York, NY"/>
  </r>
  <r>
    <n v="7333879306"/>
    <x v="16"/>
    <n v="10"/>
    <n v="2"/>
    <x v="6"/>
    <d v="1899-12-30T11:52:00"/>
    <n v="0.49444444444444446"/>
    <n v="2148"/>
    <s v="2nd Ave"/>
    <s v="530 Laguardia Pl, New York, NY"/>
  </r>
  <r>
    <n v="7333879290"/>
    <x v="16"/>
    <n v="16"/>
    <n v="2"/>
    <x v="6"/>
    <d v="1899-12-30T10:44:00"/>
    <n v="0.44722222222222219"/>
    <n v="2252"/>
    <s v="2nd Ave"/>
    <s v="540 Laguardia Pl, New York, NY"/>
  </r>
  <r>
    <n v="7333879276"/>
    <x v="16"/>
    <n v="14"/>
    <n v="2"/>
    <x v="6"/>
    <d v="1899-12-30T10:32:00"/>
    <n v="0.43888888888888888"/>
    <n v="1980"/>
    <s v="2nd Ave"/>
    <s v="110 Crosby St, New York, NY"/>
  </r>
  <r>
    <n v="7333879240"/>
    <x v="16"/>
    <n v="38"/>
    <n v="5"/>
    <x v="6"/>
    <d v="1899-12-30T09:23:00"/>
    <n v="0.39097222222222222"/>
    <n v="2180"/>
    <s v="3rd Ave"/>
    <s v="26 Ludlow St, New York, NY"/>
  </r>
  <r>
    <n v="7333879227"/>
    <x v="16"/>
    <n v="20"/>
    <n v="2"/>
    <x v="6"/>
    <d v="1899-12-30T09:15:00"/>
    <n v="0.38541666666666669"/>
    <n v="2086"/>
    <s v="2nd Ave"/>
    <s v="31 Canal St, New York, NY"/>
  </r>
  <r>
    <n v="7333879203"/>
    <x v="16"/>
    <n v="14"/>
    <n v="2"/>
    <x v="6"/>
    <d v="1899-12-30T09:04:00"/>
    <n v="0.37777777777777777"/>
    <n v="2080"/>
    <s v="1st Ave"/>
    <s v="128 University Pl, New York, NY"/>
  </r>
  <r>
    <n v="7333879197"/>
    <x v="16"/>
    <n v="10"/>
    <n v="2"/>
    <x v="6"/>
    <d v="1899-12-30T09:01:00"/>
    <n v="0.3756944444444445"/>
    <n v="2102"/>
    <s v="2nd Ave"/>
    <s v="217 Mott St, New York, NY"/>
  </r>
  <r>
    <n v="7333879185"/>
    <x v="16"/>
    <n v="38"/>
    <n v="5"/>
    <x v="6"/>
    <d v="1899-12-30T08:36:00"/>
    <n v="0.35833333333333334"/>
    <n v="1264"/>
    <s v="Amsterdam Ave"/>
    <s v="116 Eldridge St, New York, NY"/>
  </r>
  <r>
    <n v="7333879173"/>
    <x v="16"/>
    <n v="51"/>
    <n v="3"/>
    <x v="6"/>
    <d v="1899-12-30T08:24:00"/>
    <n v="0.35000000000000003"/>
    <n v="641"/>
    <s v="W 131st St"/>
    <s v="566 Laguardia Pl, New York, NY"/>
  </r>
  <r>
    <n v="7127491082"/>
    <x v="16"/>
    <n v="18"/>
    <n v="2"/>
    <x v="3"/>
    <d v="1899-12-30T11:41:00"/>
    <n v="0.48680555555555555"/>
    <n v="1948"/>
    <s v="1st Ave"/>
    <s v="34 Canal St, New York, NY"/>
  </r>
  <r>
    <n v="7127491070"/>
    <x v="16"/>
    <n v="18"/>
    <n v="2"/>
    <x v="3"/>
    <d v="1899-12-30T11:39:00"/>
    <n v="0.48541666666666666"/>
    <n v="1942"/>
    <s v="1st Ave"/>
    <s v="373 Broome St, New York, NY"/>
  </r>
  <r>
    <n v="7127491069"/>
    <x v="16"/>
    <n v="14"/>
    <n v="2"/>
    <x v="3"/>
    <d v="1899-12-30T11:36:00"/>
    <n v="0.48333333333333334"/>
    <n v="1955"/>
    <s v="1st Ave"/>
    <s v="60 E 12th St, New York, NY"/>
  </r>
  <r>
    <n v="7127491045"/>
    <x v="16"/>
    <n v="20"/>
    <n v="2"/>
    <x v="3"/>
    <d v="1899-12-30T11:22:00"/>
    <n v="0.47361111111111115"/>
    <n v="1230"/>
    <s v="5th Ave"/>
    <s v="542 Laguardia Pl, New York, NY"/>
  </r>
  <r>
    <n v="7127491033"/>
    <x v="16"/>
    <n v="53"/>
    <n v="3"/>
    <x v="3"/>
    <d v="1899-12-30T11:18:00"/>
    <n v="0.47083333333333338"/>
    <n v="1309"/>
    <s v="5th Ave"/>
    <s v="119-121 Prince St, New York, NY"/>
  </r>
  <r>
    <n v="7127491021"/>
    <x v="16"/>
    <n v="20"/>
    <n v="2"/>
    <x v="3"/>
    <d v="1899-12-30T11:13:00"/>
    <n v="0.46736111111111112"/>
    <n v="51"/>
    <s v="E 117th St"/>
    <s v="121 Orchard St, New York, NY"/>
  </r>
  <r>
    <n v="7127491008"/>
    <x v="16"/>
    <n v="64"/>
    <n v="2"/>
    <x v="3"/>
    <d v="1899-12-30T10:35:00"/>
    <n v="0.44097222222222227"/>
    <n v="5"/>
    <s v="E 74th St"/>
    <s v="173 Mott St, New York, NY"/>
  </r>
  <r>
    <n v="7127490995"/>
    <x v="16"/>
    <n v="14"/>
    <n v="2"/>
    <x v="3"/>
    <d v="1899-12-30T09:52:00"/>
    <n v="0.41111111111111115"/>
    <n v="1968"/>
    <s v="2nd Ave"/>
    <s v="178 Mott St, New York, NY"/>
  </r>
  <r>
    <n v="7127490983"/>
    <x v="16"/>
    <n v="14"/>
    <n v="2"/>
    <x v="3"/>
    <d v="1899-12-30T09:50:00"/>
    <n v="0.40972222222222227"/>
    <n v="1980"/>
    <s v="2nd Ave"/>
    <s v="343 E 6th St, New York, NY"/>
  </r>
  <r>
    <n v="7127490960"/>
    <x v="16"/>
    <n v="20"/>
    <n v="2"/>
    <x v="3"/>
    <d v="1899-12-30T09:00:00"/>
    <n v="0.375"/>
    <n v="10"/>
    <s v="E 71st St"/>
    <s v="268 Bowery, New York, NY"/>
  </r>
  <r>
    <n v="7127490910"/>
    <x v="16"/>
    <n v="10"/>
    <n v="2"/>
    <x v="3"/>
    <d v="1899-12-30T08:31:00"/>
    <n v="0.35486111111111113"/>
    <n v="1955"/>
    <s v="1st Ave"/>
    <s v="186 Bowery, New York, NY"/>
  </r>
  <r>
    <n v="7127490909"/>
    <x v="16"/>
    <n v="20"/>
    <n v="2"/>
    <x v="3"/>
    <d v="1899-12-30T07:29:00"/>
    <n v="0.31180555555555556"/>
    <n v="51"/>
    <s v="E 117th St"/>
    <s v="352 Bowery, New York, NY"/>
  </r>
  <r>
    <n v="7127490892"/>
    <x v="16"/>
    <n v="16"/>
    <n v="2"/>
    <x v="3"/>
    <d v="1899-12-30T07:20:00"/>
    <n v="0.30555555555555552"/>
    <n v="309"/>
    <s v="E 115th St"/>
    <s v="292 Grand St, New York, NY"/>
  </r>
  <r>
    <n v="7127490879"/>
    <x v="16"/>
    <n v="16"/>
    <n v="2"/>
    <x v="3"/>
    <d v="1899-12-30T07:15:00"/>
    <n v="0.30208333333333331"/>
    <n v="2076"/>
    <s v="1st Ave"/>
    <s v="496 Laguardia Pl, New York, NY"/>
  </r>
  <r>
    <n v="7127490855"/>
    <x v="16"/>
    <n v="14"/>
    <n v="2"/>
    <x v="3"/>
    <d v="1899-12-30T06:35:00"/>
    <n v="0.27430555555555552"/>
    <n v="41642"/>
    <s v="E 98th St"/>
    <s v="520 Laguardia Pl, New York, NY"/>
  </r>
  <r>
    <n v="7127490776"/>
    <x v="16"/>
    <n v="40"/>
    <n v="2"/>
    <x v="3"/>
    <d v="1899-12-30T05:44:00"/>
    <n v="0.2388888888888889"/>
    <n v="1250"/>
    <s v="Park Ave"/>
    <s v="352 Bowery, New York, NY"/>
  </r>
  <r>
    <n v="7097834791"/>
    <x v="16"/>
    <n v="46"/>
    <n v="3"/>
    <x v="7"/>
    <d v="1899-12-30T11:47:00"/>
    <n v="0.4909722222222222"/>
    <n v="1365"/>
    <s v="St Nicholas Ave"/>
    <s v="31A Orchard St, New York, NY"/>
  </r>
  <r>
    <n v="7097834780"/>
    <x v="16"/>
    <n v="38"/>
    <n v="5"/>
    <x v="7"/>
    <d v="1899-12-30T11:39:00"/>
    <n v="0.48541666666666666"/>
    <n v="567"/>
    <s v="W 186th St"/>
    <s v="266 Bowery, New York, NY"/>
  </r>
  <r>
    <n v="7097834778"/>
    <x v="16"/>
    <n v="38"/>
    <n v="5"/>
    <x v="7"/>
    <d v="1899-12-30T11:14:00"/>
    <n v="0.4680555555555555"/>
    <n v="4926"/>
    <s v="Broadway"/>
    <s v="69 Cooper Sq, New York, NY"/>
  </r>
  <r>
    <n v="7097834754"/>
    <x v="16"/>
    <n v="71"/>
    <n v="5"/>
    <x v="7"/>
    <d v="1899-12-30T10:59:00"/>
    <n v="0.45763888888888887"/>
    <n v="3845"/>
    <s v="10th Ave"/>
    <s v="22 W 14th St, New York, NY"/>
  </r>
  <r>
    <n v="7097834729"/>
    <x v="16"/>
    <n v="20"/>
    <n v="2"/>
    <x v="7"/>
    <d v="1899-12-30T09:56:00"/>
    <n v="0.41388888888888892"/>
    <n v="2284"/>
    <s v="Adam Clayton Powell"/>
    <s v="520 Laguardia Pl, New York, NY"/>
  </r>
  <r>
    <n v="7097834687"/>
    <x v="16"/>
    <n v="46"/>
    <n v="3"/>
    <x v="7"/>
    <d v="1899-12-30T09:40:00"/>
    <n v="0.40277777777777773"/>
    <n v="24"/>
    <s v="W 129th St"/>
    <s v="222 Bowery, New York, NY"/>
  </r>
  <r>
    <n v="7097834675"/>
    <x v="16"/>
    <n v="14"/>
    <n v="2"/>
    <x v="7"/>
    <d v="1899-12-30T08:47:00"/>
    <n v="0.3659722222222222"/>
    <n v="2289"/>
    <s v="5th Ave"/>
    <s v="130 Orchard St, New York, NY"/>
  </r>
  <r>
    <n v="7097834651"/>
    <x v="16"/>
    <n v="71"/>
    <n v="5"/>
    <x v="7"/>
    <d v="1899-12-30T08:27:00"/>
    <n v="0.3520833333333333"/>
    <s v="638-644"/>
    <s v="W 132nd St"/>
    <s v="202 Bowery, New York, NY"/>
  </r>
  <r>
    <n v="7097834640"/>
    <x v="16"/>
    <n v="14"/>
    <n v="2"/>
    <x v="7"/>
    <d v="1899-12-30T08:25:00"/>
    <n v="0.35069444444444442"/>
    <s v="638-644"/>
    <s v="W 132nd St"/>
    <s v="502 Laguardia Pl, New York, NY"/>
  </r>
  <r>
    <n v="7097834638"/>
    <x v="16"/>
    <n v="14"/>
    <n v="2"/>
    <x v="7"/>
    <d v="1899-12-30T08:21:00"/>
    <n v="0.34791666666666665"/>
    <s v="638-644"/>
    <s v="W 132nd St"/>
    <s v="29 Canal St, New York, NY"/>
  </r>
  <r>
    <n v="7097834626"/>
    <x v="16"/>
    <n v="14"/>
    <n v="2"/>
    <x v="7"/>
    <d v="1899-12-30T08:20:00"/>
    <n v="0.34722222222222227"/>
    <s v="638-644"/>
    <s v="W 132nd St"/>
    <s v="10 Delancey St, New York, NY"/>
  </r>
  <r>
    <n v="7097834614"/>
    <x v="16"/>
    <n v="14"/>
    <n v="2"/>
    <x v="7"/>
    <d v="1899-12-30T08:18:00"/>
    <n v="0.34583333333333338"/>
    <s v="638-644"/>
    <s v="W 132nd St"/>
    <s v="502 Laguardia Pl, New York, NY"/>
  </r>
  <r>
    <n v="7097834602"/>
    <x v="16"/>
    <n v="14"/>
    <n v="2"/>
    <x v="7"/>
    <d v="1899-12-30T07:35:00"/>
    <n v="0.31597222222222221"/>
    <n v="380"/>
    <s v="Columbus Ave"/>
    <s v="269 Bowery, New York, NY"/>
  </r>
  <r>
    <n v="7097834584"/>
    <x v="16"/>
    <n v="14"/>
    <n v="2"/>
    <x v="7"/>
    <d v="1899-12-30T07:27:00"/>
    <n v="0.31041666666666667"/>
    <n v="410"/>
    <s v="Columbus Ave"/>
    <s v="96 Forsyth St, New York, NY"/>
  </r>
  <r>
    <n v="7097834572"/>
    <x v="16"/>
    <n v="19"/>
    <n v="2"/>
    <x v="7"/>
    <d v="1899-12-30T07:26:00"/>
    <n v="0.30972222222222223"/>
    <n v="430"/>
    <s v="Columbus Ave"/>
    <s v="60 E 13th St, New York, NY"/>
  </r>
  <r>
    <n v="7097834560"/>
    <x v="16"/>
    <n v="10"/>
    <n v="2"/>
    <x v="7"/>
    <d v="1899-12-30T07:17:00"/>
    <n v="0.3034722222222222"/>
    <n v="905"/>
    <s v="Columbus Ave"/>
    <s v="166 Mott St, New York, NY"/>
  </r>
  <r>
    <n v="7097834547"/>
    <x v="16"/>
    <n v="20"/>
    <n v="2"/>
    <x v="7"/>
    <d v="1899-12-30T07:12:00"/>
    <n v="0.3"/>
    <n v="2115"/>
    <s v="Frederick Douglass B"/>
    <s v="494 Laguardia Pl, New York, NY"/>
  </r>
  <r>
    <n v="7097834500"/>
    <x v="16"/>
    <n v="19"/>
    <n v="2"/>
    <x v="7"/>
    <d v="1899-12-30T06:11:00"/>
    <n v="0.25763888888888892"/>
    <n v="2848"/>
    <s v="Broadway"/>
    <s v="93 1st Ave, New York, NY"/>
  </r>
  <r>
    <n v="7011599198"/>
    <x v="16"/>
    <n v="46"/>
    <n v="3"/>
    <x v="4"/>
    <d v="1899-12-30T10:00:00"/>
    <n v="0.41666666666666669"/>
    <n v="118"/>
    <s v="E 93rd St"/>
    <s v="31 Canal St, New York, NY"/>
  </r>
  <r>
    <n v="7011599174"/>
    <x v="16"/>
    <n v="38"/>
    <n v="5"/>
    <x v="4"/>
    <d v="1899-12-30T09:43:00"/>
    <n v="0.40486111111111112"/>
    <n v="1797"/>
    <s v="1st Ave"/>
    <s v="104 Forsyth St, New York, NY"/>
  </r>
  <r>
    <n v="7011599162"/>
    <x v="16"/>
    <n v="10"/>
    <n v="2"/>
    <x v="4"/>
    <d v="1899-12-30T09:40:00"/>
    <n v="0.40277777777777773"/>
    <n v="1713"/>
    <s v="1st Ave"/>
    <s v="20 W 14th St, New York, NY"/>
  </r>
  <r>
    <n v="7011599150"/>
    <x v="16"/>
    <n v="14"/>
    <n v="2"/>
    <x v="4"/>
    <d v="1899-12-30T09:27:00"/>
    <n v="0.39374999999999999"/>
    <n v="176"/>
    <s v="E 72nd St"/>
    <s v="6 Delancey St, New York, NY"/>
  </r>
  <r>
    <n v="7011599149"/>
    <x v="16"/>
    <n v="40"/>
    <n v="2"/>
    <x v="4"/>
    <d v="1899-12-30T09:23:00"/>
    <n v="0.39097222222222222"/>
    <n v="1059"/>
    <s v="Lexington Ave"/>
    <s v="82 2nd Ave, New York, NY"/>
  </r>
  <r>
    <n v="7011599113"/>
    <x v="16"/>
    <n v="10"/>
    <n v="2"/>
    <x v="4"/>
    <d v="1899-12-30T09:03:00"/>
    <n v="0.37708333333333338"/>
    <n v="1461"/>
    <s v="1st Ave"/>
    <s v="18 Orchard St, New York, NY"/>
  </r>
  <r>
    <n v="7011599101"/>
    <x v="16"/>
    <n v="14"/>
    <n v="2"/>
    <x v="4"/>
    <d v="1899-12-30T09:01:00"/>
    <n v="0.3756944444444445"/>
    <n v="1378"/>
    <s v="1st Ave"/>
    <s v="303 Grand St, New York, NY"/>
  </r>
  <r>
    <n v="7011599095"/>
    <x v="16"/>
    <n v="10"/>
    <n v="2"/>
    <x v="4"/>
    <d v="1899-12-30T08:58:00"/>
    <n v="0.37361111111111112"/>
    <n v="1330"/>
    <s v="1st Ave"/>
    <s v="179 Ludlow St, New York, NY"/>
  </r>
  <r>
    <n v="7011599060"/>
    <x v="16"/>
    <n v="46"/>
    <n v="3"/>
    <x v="4"/>
    <d v="1899-12-30T08:01:00"/>
    <n v="0.33402777777777781"/>
    <n v="50"/>
    <s v="East End Ave"/>
    <s v="127 Eldridge St, New York, NY"/>
  </r>
  <r>
    <n v="7011599046"/>
    <x v="16"/>
    <n v="14"/>
    <n v="2"/>
    <x v="4"/>
    <d v="1899-12-30T07:51:00"/>
    <n v="0.32708333333333334"/>
    <n v="328"/>
    <s v="E 86th St"/>
    <s v="12 Delancey St, New York, NY"/>
  </r>
  <r>
    <n v="7011599034"/>
    <x v="16"/>
    <n v="16"/>
    <n v="2"/>
    <x v="4"/>
    <d v="1899-12-30T07:39:00"/>
    <n v="0.31875000000000003"/>
    <n v="1568"/>
    <s v="1st Ave"/>
    <s v="11 Essex St, New York, NY"/>
  </r>
  <r>
    <n v="7011599022"/>
    <x v="16"/>
    <n v="10"/>
    <n v="2"/>
    <x v="4"/>
    <d v="1899-12-30T07:30:00"/>
    <n v="0.3125"/>
    <n v="1330"/>
    <s v="1st Ave"/>
    <s v="510 6th Ave, New York, NY"/>
  </r>
  <r>
    <n v="7011599010"/>
    <x v="16"/>
    <n v="19"/>
    <n v="2"/>
    <x v="4"/>
    <d v="1899-12-30T07:23:00"/>
    <n v="0.30763888888888891"/>
    <n v="1233"/>
    <s v="York Ave"/>
    <s v="317 Grand St, New York, NY"/>
  </r>
  <r>
    <n v="7011599009"/>
    <x v="16"/>
    <n v="14"/>
    <n v="2"/>
    <x v="4"/>
    <d v="1899-12-30T07:13:00"/>
    <n v="0.30069444444444443"/>
    <n v="158"/>
    <s v="E 70th St"/>
    <s v="150 Bowery, New York, NY"/>
  </r>
  <r>
    <n v="7011598996"/>
    <x v="16"/>
    <n v="18"/>
    <n v="2"/>
    <x v="4"/>
    <d v="1899-12-30T07:09:00"/>
    <n v="0.29791666666666666"/>
    <n v="1065"/>
    <s v="Lexington Ave"/>
    <s v="159 Mott St, New York, NY"/>
  </r>
  <r>
    <n v="7011598984"/>
    <x v="16"/>
    <n v="18"/>
    <n v="2"/>
    <x v="4"/>
    <d v="1899-12-30T07:07:00"/>
    <n v="0.29652777777777778"/>
    <n v="1230"/>
    <s v="Lexington Ave"/>
    <s v="160 Allen St, New York, NY"/>
  </r>
  <r>
    <n v="7011598972"/>
    <x v="16"/>
    <n v="18"/>
    <n v="2"/>
    <x v="4"/>
    <d v="1899-12-30T07:06:00"/>
    <n v="0.29583333333333334"/>
    <n v="1248"/>
    <s v="Lexington Ave"/>
    <s v="502 Laguardia Pl, New York, NY"/>
  </r>
  <r>
    <n v="7011598947"/>
    <x v="16"/>
    <n v="10"/>
    <n v="2"/>
    <x v="4"/>
    <d v="1899-12-30T05:47:00"/>
    <n v="0.24097222222222223"/>
    <n v="1331"/>
    <s v="1st Ave"/>
    <s v="520 Laguardia Pl, New York, NY"/>
  </r>
  <r>
    <n v="7011598935"/>
    <x v="16"/>
    <n v="40"/>
    <n v="2"/>
    <x v="4"/>
    <d v="1899-12-30T05:34:00"/>
    <n v="0.23194444444444443"/>
    <n v="1501"/>
    <s v="Lexington Ave"/>
    <s v="54 Ludlow St, New York, NY"/>
  </r>
  <r>
    <n v="7011599290"/>
    <x v="16"/>
    <n v="10"/>
    <n v="2"/>
    <x v="4"/>
    <d v="1899-12-30T11:55:00"/>
    <n v="0.49652777777777773"/>
    <n v="2104"/>
    <s v="2nd Ave"/>
    <s v="120 Forsyth St, New York, NY"/>
  </r>
  <r>
    <n v="7011599289"/>
    <x v="16"/>
    <n v="19"/>
    <n v="2"/>
    <x v="4"/>
    <d v="1899-12-30T11:26:00"/>
    <n v="0.47638888888888892"/>
    <n v="2171"/>
    <s v="3rd Ave"/>
    <s v="33 Canal St, New York, NY"/>
  </r>
  <r>
    <n v="7011599277"/>
    <x v="16"/>
    <n v="38"/>
    <n v="5"/>
    <x v="4"/>
    <d v="1899-12-30T11:21:00"/>
    <n v="0.47291666666666665"/>
    <n v="2018"/>
    <s v="3rd Ave"/>
    <s v="303 Grand St, New York, NY"/>
  </r>
  <r>
    <n v="7011599265"/>
    <x v="16"/>
    <n v="16"/>
    <n v="2"/>
    <x v="4"/>
    <d v="1899-12-30T11:05:00"/>
    <n v="0.46180555555555558"/>
    <n v="341"/>
    <s v="E 115th St"/>
    <s v="34 Canal St, New York, NY"/>
  </r>
  <r>
    <n v="7011599241"/>
    <x v="16"/>
    <n v="14"/>
    <n v="2"/>
    <x v="4"/>
    <d v="1899-12-30T10:58:00"/>
    <n v="0.45694444444444443"/>
    <n v="545"/>
    <s v="E 116th St"/>
    <s v="60 E 13th St, New York, NY"/>
  </r>
  <r>
    <n v="7011599228"/>
    <x v="16"/>
    <n v="16"/>
    <n v="2"/>
    <x v="4"/>
    <d v="1899-12-30T10:19:00"/>
    <n v="0.42986111111111108"/>
    <n v="300"/>
    <s v="E 88th St"/>
    <s v="211 Bowery, New York, NY"/>
  </r>
  <r>
    <n v="7984369744"/>
    <x v="16"/>
    <n v="14"/>
    <n v="2"/>
    <x v="2"/>
    <d v="1899-12-30T10:28:00"/>
    <n v="0.43611111111111112"/>
    <n v="441"/>
    <s v="E 71st St"/>
    <s v="83-85 Hester St, New York, NY"/>
  </r>
  <r>
    <n v="7984369732"/>
    <x v="16"/>
    <n v="10"/>
    <n v="2"/>
    <x v="2"/>
    <d v="1899-12-30T10:24:00"/>
    <n v="0.43333333333333335"/>
    <n v="517"/>
    <s v="E 71st St"/>
    <s v="158 Ludlow St, New York, NY"/>
  </r>
  <r>
    <n v="7984369720"/>
    <x v="16"/>
    <n v="53"/>
    <n v="3"/>
    <x v="2"/>
    <d v="1899-12-30T10:22:00"/>
    <n v="0.43194444444444446"/>
    <n v="517"/>
    <s v="E 71st St"/>
    <s v="302B Grand St, New York, NY"/>
  </r>
  <r>
    <n v="7984369707"/>
    <x v="16"/>
    <n v="10"/>
    <n v="2"/>
    <x v="2"/>
    <d v="1899-12-30T10:17:00"/>
    <n v="0.4284722222222222"/>
    <n v="541"/>
    <s v="E 71st St"/>
    <s v="147 Bowery, New York, NY"/>
  </r>
  <r>
    <n v="7984369653"/>
    <x v="16"/>
    <n v="14"/>
    <n v="2"/>
    <x v="2"/>
    <d v="1899-12-30T08:34:00"/>
    <n v="0.35694444444444445"/>
    <n v="201"/>
    <s v="E 61st St"/>
    <s v="179 Ludlow St, New York, NY"/>
  </r>
  <r>
    <n v="7984369630"/>
    <x v="16"/>
    <n v="14"/>
    <n v="2"/>
    <x v="2"/>
    <d v="1899-12-30T08:21:00"/>
    <n v="0.34791666666666665"/>
    <n v="36"/>
    <s v="E 63rd St"/>
    <s v="180 Mott St, New York, NY"/>
  </r>
  <r>
    <n v="7984369628"/>
    <x v="16"/>
    <n v="14"/>
    <n v="2"/>
    <x v="2"/>
    <d v="1899-12-30T08:10:00"/>
    <n v="0.34027777777777773"/>
    <n v="36"/>
    <s v="E 61st St"/>
    <s v="38 Delancey St, New York, NY"/>
  </r>
  <r>
    <n v="7984369604"/>
    <x v="16"/>
    <n v="16"/>
    <n v="2"/>
    <x v="2"/>
    <d v="1899-12-30T08:03:00"/>
    <n v="0.3354166666666667"/>
    <n v="816"/>
    <s v="Lexington Ave"/>
    <s v="60 E 13th St, New York, NY"/>
  </r>
  <r>
    <n v="7984369574"/>
    <x v="16"/>
    <n v="14"/>
    <n v="2"/>
    <x v="2"/>
    <d v="1899-12-30T07:54:00"/>
    <n v="0.32916666666666666"/>
    <n v="1036"/>
    <s v="Lexington Ave"/>
    <s v="124 Forsyth St, New York, NY"/>
  </r>
  <r>
    <n v="7998730950"/>
    <x v="16"/>
    <n v="74"/>
    <n v="5"/>
    <x v="0"/>
    <d v="1899-12-30T08:45:00"/>
    <n v="0.36458333333333331"/>
    <n v="55"/>
    <s v="W 171st St"/>
    <s v="434 6th Ave, New York, NY"/>
  </r>
  <r>
    <n v="7998730948"/>
    <x v="16"/>
    <n v="38"/>
    <n v="5"/>
    <x v="0"/>
    <d v="1899-12-30T08:37:00"/>
    <n v="0.35902777777777778"/>
    <n v="3915"/>
    <s v="St Nicholas Ave"/>
    <s v="18 Orchard St, New York, NY"/>
  </r>
  <r>
    <n v="7998730912"/>
    <x v="16"/>
    <n v="51"/>
    <n v="3"/>
    <x v="0"/>
    <d v="1899-12-30T07:40:00"/>
    <n v="0.31944444444444448"/>
    <n v="638"/>
    <s v="W 131st St"/>
    <s v="126 Forsyth St, New York, NY"/>
  </r>
  <r>
    <n v="7998730810"/>
    <x v="16"/>
    <n v="40"/>
    <n v="2"/>
    <x v="0"/>
    <d v="1899-12-30T06:40:00"/>
    <n v="0.27777777777777779"/>
    <n v="640"/>
    <s v="W 153rd St"/>
    <s v="98 Forsyth St, New York, NY"/>
  </r>
  <r>
    <n v="7998730808"/>
    <x v="16"/>
    <n v="40"/>
    <n v="2"/>
    <x v="0"/>
    <d v="1899-12-30T06:12:00"/>
    <n v="0.25833333333333336"/>
    <n v="449"/>
    <s v="W 153rd St"/>
    <s v="104 Forsyth St, New York, NY"/>
  </r>
  <r>
    <n v="7998730778"/>
    <x v="16"/>
    <n v="40"/>
    <n v="2"/>
    <x v="0"/>
    <d v="1899-12-30T05:38:00"/>
    <n v="0.23472222222222219"/>
    <n v="307"/>
    <s v="W 111th St"/>
    <s v="40 Hester St, New York, NY"/>
  </r>
  <r>
    <n v="7810488820"/>
    <x v="16"/>
    <n v="14"/>
    <n v="2"/>
    <x v="8"/>
    <d v="1899-12-30T12:22:00"/>
    <n v="0.51527777777777783"/>
    <n v="150"/>
    <s v="Nassau St"/>
    <s v="115 Eldridge St, New York, NY"/>
  </r>
  <r>
    <n v="7810488790"/>
    <x v="16"/>
    <n v="71"/>
    <n v="5"/>
    <x v="8"/>
    <d v="1899-12-30T11:55:00"/>
    <n v="0.49652777777777773"/>
    <n v="116"/>
    <s v="John St"/>
    <s v="219 Bowery, New York, NY"/>
  </r>
  <r>
    <n v="7810488752"/>
    <x v="16"/>
    <n v="53"/>
    <n v="3"/>
    <x v="8"/>
    <d v="1899-12-30T10:37:00"/>
    <n v="0.44236111111111115"/>
    <n v="83"/>
    <s v="Gold St"/>
    <s v="254 Broome St, New York, NY"/>
  </r>
  <r>
    <n v="7810488739"/>
    <x v="16"/>
    <n v="31"/>
    <n v="2"/>
    <x v="8"/>
    <d v="1899-12-30T10:29:00"/>
    <n v="0.4368055555555555"/>
    <n v="121"/>
    <s v="Fulton St"/>
    <s v="124 Forsyth St, New York, NY"/>
  </r>
  <r>
    <n v="7810488727"/>
    <x v="16"/>
    <n v="43"/>
    <n v="4"/>
    <x v="8"/>
    <d v="1899-12-30T10:26:00"/>
    <n v="0.43472222222222223"/>
    <n v="122"/>
    <s v="Fulton St"/>
    <s v="31 Canal St, New York, NY"/>
  </r>
  <r>
    <n v="7810488715"/>
    <x v="16"/>
    <n v="14"/>
    <n v="2"/>
    <x v="8"/>
    <d v="1899-12-30T10:19:00"/>
    <n v="0.42986111111111108"/>
    <n v="111"/>
    <s v="Fulton St"/>
    <s v="18 Orchard St, New York, NY"/>
  </r>
  <r>
    <n v="7810488673"/>
    <x v="16"/>
    <n v="14"/>
    <n v="2"/>
    <x v="8"/>
    <d v="1899-12-30T10:03:00"/>
    <n v="0.41875000000000001"/>
    <n v="150"/>
    <s v="Beekman St"/>
    <s v="113 Elizabeth St, New York, NY"/>
  </r>
  <r>
    <n v="7810488661"/>
    <x v="16"/>
    <n v="14"/>
    <n v="2"/>
    <x v="8"/>
    <d v="1899-12-30T10:02:00"/>
    <n v="0.41805555555555557"/>
    <n v="150"/>
    <s v="Beekman St"/>
    <s v="130 E 4th St, New York, NY"/>
  </r>
  <r>
    <n v="7810488650"/>
    <x v="16"/>
    <n v="14"/>
    <n v="2"/>
    <x v="8"/>
    <d v="1899-12-30T09:58:00"/>
    <n v="0.4152777777777778"/>
    <n v="224"/>
    <s v="Front St"/>
    <s v="45 Ludlow St, New York, NY"/>
  </r>
  <r>
    <n v="7810488612"/>
    <x v="16"/>
    <n v="14"/>
    <n v="2"/>
    <x v="8"/>
    <d v="1899-12-30T09:52:00"/>
    <n v="0.41111111111111115"/>
    <n v="244"/>
    <s v="Front St"/>
    <s v="110 E 14th St, New York, NY"/>
  </r>
  <r>
    <n v="7810488594"/>
    <x v="16"/>
    <n v="16"/>
    <n v="2"/>
    <x v="8"/>
    <d v="1899-12-30T09:48:00"/>
    <n v="0.40833333333333338"/>
    <n v="268"/>
    <s v="Water St"/>
    <s v="31 Canal St, New York, NY"/>
  </r>
  <r>
    <n v="7333879288"/>
    <x v="16"/>
    <n v="16"/>
    <n v="2"/>
    <x v="6"/>
    <d v="1899-12-30T10:42:00"/>
    <n v="0.4458333333333333"/>
    <n v="2347"/>
    <s v="2nd Ave"/>
    <s v="31 Canal St, New York, NY"/>
  </r>
  <r>
    <n v="7333879264"/>
    <x v="16"/>
    <n v="14"/>
    <n v="2"/>
    <x v="6"/>
    <d v="1899-12-30T10:30:00"/>
    <n v="0.4375"/>
    <n v="1968"/>
    <s v="2nd Ave"/>
    <s v="31 Canal St, New York, NY"/>
  </r>
  <r>
    <n v="7333879215"/>
    <x v="16"/>
    <n v="16"/>
    <n v="2"/>
    <x v="6"/>
    <d v="1899-12-30T09:11:00"/>
    <n v="0.38263888888888892"/>
    <n v="2252"/>
    <s v="2nd Ave"/>
    <s v="53 Orchard St, New York, NY"/>
  </r>
  <r>
    <n v="7333879124"/>
    <x v="16"/>
    <n v="38"/>
    <n v="5"/>
    <x v="6"/>
    <d v="1899-12-30T08:06:00"/>
    <n v="0.33749999999999997"/>
    <n v="456"/>
    <s v="W 145th St"/>
    <s v="127 Allen St, New York, NY"/>
  </r>
  <r>
    <n v="7333879069"/>
    <x v="16"/>
    <n v="14"/>
    <n v="2"/>
    <x v="6"/>
    <d v="1899-12-30T07:34:00"/>
    <n v="0.31527777777777777"/>
    <n v="630"/>
    <s v="W 132nd St"/>
    <s v="149 Allen St, New York, NY"/>
  </r>
  <r>
    <n v="7333879045"/>
    <x v="16"/>
    <n v="14"/>
    <n v="2"/>
    <x v="6"/>
    <d v="1899-12-30T07:31:00"/>
    <n v="0.31319444444444444"/>
    <n v="634"/>
    <s v="W 132nd St"/>
    <s v="104 Forsyth St, New York, NY"/>
  </r>
  <r>
    <n v="7333879010"/>
    <x v="16"/>
    <n v="20"/>
    <n v="2"/>
    <x v="6"/>
    <d v="1899-12-30T07:08:00"/>
    <n v="0.29722222222222222"/>
    <n v="110"/>
    <s v="W 145th St"/>
    <s v="60 W 13th St, New York, NY"/>
  </r>
  <r>
    <n v="7333878983"/>
    <x v="16"/>
    <n v="16"/>
    <n v="2"/>
    <x v="6"/>
    <d v="1899-12-30T06:06:00"/>
    <n v="0.25416666666666665"/>
    <n v="4247"/>
    <s v="Broadway"/>
    <s v="30 Delancey St, New York, NY"/>
  </r>
  <r>
    <n v="7333878960"/>
    <x v="16"/>
    <n v="14"/>
    <n v="2"/>
    <x v="6"/>
    <d v="1899-12-30T05:51:00"/>
    <n v="0.24374999999999999"/>
    <n v="3357"/>
    <s v="Broadway"/>
    <s v="130 E 4th St, New York, NY"/>
  </r>
  <r>
    <n v="7333878958"/>
    <x v="16"/>
    <n v="48"/>
    <n v="3"/>
    <x v="6"/>
    <d v="1899-12-30T05:46:00"/>
    <n v="0.24027777777777778"/>
    <n v="214"/>
    <s v="St Nicholas Ave"/>
    <s v="129 Eldridge St, New York, NY"/>
  </r>
  <r>
    <n v="7127491094"/>
    <x v="16"/>
    <n v="16"/>
    <n v="2"/>
    <x v="3"/>
    <d v="1899-12-30T11:48:00"/>
    <n v="0.4916666666666667"/>
    <n v="343"/>
    <s v="E 115th St"/>
    <s v="36 Ludlow St, New York, NY"/>
  </r>
  <r>
    <n v="7127491057"/>
    <x v="16"/>
    <n v="40"/>
    <n v="2"/>
    <x v="3"/>
    <d v="1899-12-30T11:33:00"/>
    <n v="0.48125000000000001"/>
    <n v="326"/>
    <s v="E 100th St"/>
    <s v="48 E 13th St, New York, NY"/>
  </r>
  <r>
    <n v="7127491010"/>
    <x v="16"/>
    <n v="20"/>
    <n v="2"/>
    <x v="3"/>
    <d v="1899-12-30T11:12:00"/>
    <n v="0.46666666666666662"/>
    <n v="51"/>
    <s v="E 117th St"/>
    <s v="120 Forsyth St, New York, NY"/>
  </r>
  <r>
    <n v="7127490958"/>
    <x v="16"/>
    <n v="14"/>
    <n v="2"/>
    <x v="3"/>
    <d v="1899-12-30T08:45:00"/>
    <n v="0.36458333333333331"/>
    <n v="1804"/>
    <s v="2nd Ave"/>
    <s v="159 Bowery, New York, NY"/>
  </r>
  <r>
    <n v="7127490946"/>
    <x v="16"/>
    <n v="14"/>
    <n v="2"/>
    <x v="3"/>
    <d v="1899-12-30T08:43:00"/>
    <n v="0.36319444444444443"/>
    <n v="1834"/>
    <s v="2nd Ave"/>
    <s v="467 6th Ave, New York, NY"/>
  </r>
  <r>
    <n v="7127490934"/>
    <x v="16"/>
    <n v="71"/>
    <n v="5"/>
    <x v="3"/>
    <d v="1899-12-30T08:40:00"/>
    <n v="0.3611111111111111"/>
    <n v="1834"/>
    <s v="2nd Ave"/>
    <s v="34 Orchard St, New York, NY"/>
  </r>
  <r>
    <n v="7127490922"/>
    <x v="16"/>
    <n v="14"/>
    <n v="2"/>
    <x v="3"/>
    <d v="1899-12-30T08:35:00"/>
    <n v="0.3576388888888889"/>
    <n v="1968"/>
    <s v="2nd Ave"/>
    <s v="96 Forsyth St, New York, NY"/>
  </r>
  <r>
    <n v="7127490880"/>
    <x v="16"/>
    <n v="16"/>
    <n v="2"/>
    <x v="3"/>
    <d v="1899-12-30T07:18:00"/>
    <n v="0.30416666666666664"/>
    <n v="343"/>
    <s v="E 115th St"/>
    <s v="37 Canal St, New York, NY"/>
  </r>
  <r>
    <n v="7127490867"/>
    <x v="16"/>
    <n v="16"/>
    <n v="2"/>
    <x v="3"/>
    <d v="1899-12-30T07:10:00"/>
    <n v="0.2986111111111111"/>
    <n v="236"/>
    <s v="E 88th St"/>
    <s v="150 Mott St, New York, NY"/>
  </r>
  <r>
    <n v="7127490843"/>
    <x v="16"/>
    <n v="14"/>
    <n v="2"/>
    <x v="3"/>
    <d v="1899-12-30T06:33:00"/>
    <n v="0.27291666666666664"/>
    <n v="41642"/>
    <s v="E 98th St"/>
    <s v="47 Delancey St, New York, NY"/>
  </r>
  <r>
    <n v="7127490818"/>
    <x v="16"/>
    <n v="10"/>
    <n v="2"/>
    <x v="3"/>
    <d v="1899-12-30T05:59:00"/>
    <n v="0.24930555555555556"/>
    <n v="1749"/>
    <s v="1st Ave"/>
    <s v="125 4th Ave, New York, NY"/>
  </r>
  <r>
    <n v="7127490790"/>
    <x v="16"/>
    <n v="84"/>
    <n v="5"/>
    <x v="3"/>
    <d v="1899-12-30T05:52:00"/>
    <n v="0.24444444444444446"/>
    <n v="9"/>
    <s v="E 90th St"/>
    <s v="207 Bowery, New York, NY"/>
  </r>
  <r>
    <n v="7127490788"/>
    <x v="16"/>
    <n v="48"/>
    <n v="3"/>
    <x v="3"/>
    <d v="1899-12-30T05:51:00"/>
    <n v="0.24374999999999999"/>
    <n v="9"/>
    <s v="E 90th St"/>
    <s v="6 Delancey St, New York, NY"/>
  </r>
  <r>
    <n v="7127490764"/>
    <x v="16"/>
    <n v="20"/>
    <n v="2"/>
    <x v="3"/>
    <d v="1899-12-30T05:33:00"/>
    <n v="0.23124999999999998"/>
    <n v="2032"/>
    <s v="2nd Ave"/>
    <s v="131 Essex St, New York, NY"/>
  </r>
  <r>
    <n v="7097834766"/>
    <x v="16"/>
    <n v="37"/>
    <n v="4"/>
    <x v="7"/>
    <d v="1899-12-30T11:13:00"/>
    <n v="0.46736111111111112"/>
    <n v="4929"/>
    <s v="Broadway"/>
    <s v="279 Grand St, New York, NY"/>
  </r>
  <r>
    <n v="7097834742"/>
    <x v="16"/>
    <n v="46"/>
    <n v="3"/>
    <x v="7"/>
    <d v="1899-12-30T10:57:00"/>
    <n v="0.45624999999999999"/>
    <n v="3845"/>
    <s v="10th Ave"/>
    <s v="122 Elizabeth St, New York, NY"/>
  </r>
  <r>
    <n v="7097834730"/>
    <x v="16"/>
    <n v="37"/>
    <n v="4"/>
    <x v="7"/>
    <d v="1899-12-30T10:03:00"/>
    <n v="0.41875000000000001"/>
    <n v="2484"/>
    <s v="Adam Clayton Powell"/>
    <s v="154 Allen St, New York, NY"/>
  </r>
  <r>
    <n v="7097834717"/>
    <x v="16"/>
    <n v="38"/>
    <n v="5"/>
    <x v="7"/>
    <d v="1899-12-30T09:55:00"/>
    <n v="0.41319444444444442"/>
    <n v="2286"/>
    <s v="Adam Clayton Powell"/>
    <s v="60 E 13th St, New York, NY"/>
  </r>
  <r>
    <n v="7097834705"/>
    <x v="16"/>
    <n v="38"/>
    <n v="5"/>
    <x v="7"/>
    <d v="1899-12-30T09:54:00"/>
    <n v="0.41250000000000003"/>
    <n v="2288"/>
    <s v="Adam Clayton Powell"/>
    <s v="104 Forsyth St, New York, NY"/>
  </r>
  <r>
    <n v="7097834699"/>
    <x v="16"/>
    <n v="20"/>
    <n v="2"/>
    <x v="7"/>
    <d v="1899-12-30T09:41:00"/>
    <n v="0.40347222222222223"/>
    <n v="55"/>
    <s v="W 129th St"/>
    <s v="108 Forsyth St, New York, NY"/>
  </r>
  <r>
    <n v="7097834663"/>
    <x v="16"/>
    <n v="14"/>
    <n v="2"/>
    <x v="7"/>
    <d v="1899-12-30T08:45:00"/>
    <n v="0.36458333333333331"/>
    <n v="2289"/>
    <s v="5th Ave"/>
    <s v="476 6th Ave, New York, NY"/>
  </r>
  <r>
    <n v="7097834596"/>
    <x v="16"/>
    <n v="14"/>
    <n v="2"/>
    <x v="7"/>
    <d v="1899-12-30T07:32:00"/>
    <n v="0.31388888888888888"/>
    <n v="370"/>
    <s v="Columbus Ave"/>
    <s v="137 Rivington St, New York, NY"/>
  </r>
  <r>
    <n v="7097834559"/>
    <x v="16"/>
    <n v="19"/>
    <n v="2"/>
    <x v="7"/>
    <d v="1899-12-30T07:14:00"/>
    <n v="0.30138888888888887"/>
    <n v="282"/>
    <s v="Manhattan Ave"/>
    <s v="207 Bowery, New York, NY"/>
  </r>
  <r>
    <n v="7097834535"/>
    <x v="16"/>
    <n v="71"/>
    <n v="5"/>
    <x v="7"/>
    <d v="1899-12-30T07:10:00"/>
    <n v="0.2986111111111111"/>
    <n v="2119"/>
    <s v="Frederick Douglass B"/>
    <s v="165 Allen St, New York, NY"/>
  </r>
  <r>
    <n v="7097834523"/>
    <x v="16"/>
    <n v="20"/>
    <n v="2"/>
    <x v="7"/>
    <d v="1899-12-30T07:09:00"/>
    <n v="0.29791666666666666"/>
    <n v="2119"/>
    <s v="Frederick Douglass B"/>
    <s v="12 Delancey St, New York, NY"/>
  </r>
  <r>
    <n v="7097834511"/>
    <x v="16"/>
    <n v="20"/>
    <n v="2"/>
    <x v="7"/>
    <d v="1899-12-30T07:06:00"/>
    <n v="0.29583333333333334"/>
    <n v="2177"/>
    <s v="Frederick Douglass B"/>
    <s v="334 Bowery, New York, NY"/>
  </r>
  <r>
    <n v="7011599253"/>
    <x v="16"/>
    <n v="14"/>
    <n v="2"/>
    <x v="4"/>
    <d v="1899-12-30T11:00:00"/>
    <n v="0.45833333333333331"/>
    <n v="545"/>
    <s v="E 116th St"/>
    <s v="47 Delancey St, New York, NY"/>
  </r>
  <r>
    <n v="7011599216"/>
    <x v="16"/>
    <n v="40"/>
    <n v="2"/>
    <x v="4"/>
    <d v="1899-12-30T10:05:00"/>
    <n v="0.4201388888888889"/>
    <n v="71"/>
    <s v="E 94th St"/>
    <s v="209 Bowery, New York, NY"/>
  </r>
  <r>
    <n v="7011599204"/>
    <x v="16"/>
    <n v="40"/>
    <n v="2"/>
    <x v="4"/>
    <d v="1899-12-30T10:01:00"/>
    <n v="0.41736111111111113"/>
    <n v="72"/>
    <s v="E 93rd St"/>
    <s v="55 E Houston St, New York, NY"/>
  </r>
  <r>
    <n v="7011599186"/>
    <x v="16"/>
    <n v="38"/>
    <n v="5"/>
    <x v="4"/>
    <d v="1899-12-30T09:44:00"/>
    <n v="0.4055555555555555"/>
    <n v="1797"/>
    <s v="1st Ave"/>
    <s v="108 Forsyth St, New York, NY"/>
  </r>
  <r>
    <n v="7011599137"/>
    <x v="16"/>
    <n v="16"/>
    <n v="2"/>
    <x v="4"/>
    <d v="1899-12-30T09:13:00"/>
    <n v="0.3840277777777778"/>
    <n v="1187"/>
    <s v="Lexington Ave"/>
    <s v="91 Eldridge St, New York, NY"/>
  </r>
  <r>
    <n v="7011599125"/>
    <x v="16"/>
    <n v="10"/>
    <n v="2"/>
    <x v="4"/>
    <d v="1899-12-30T09:05:00"/>
    <n v="0.37847222222222227"/>
    <n v="1555"/>
    <s v="1st Ave"/>
    <s v="63 Orchard St, New York, NY"/>
  </r>
  <r>
    <n v="7011599083"/>
    <x v="16"/>
    <n v="20"/>
    <n v="2"/>
    <x v="4"/>
    <d v="1899-12-30T08:53:00"/>
    <n v="0.37013888888888885"/>
    <n v="360"/>
    <s v="E 65th St"/>
    <s v="120 Forsyth St, New York, NY"/>
  </r>
  <r>
    <n v="7011599071"/>
    <x v="16"/>
    <n v="14"/>
    <n v="2"/>
    <x v="4"/>
    <d v="1899-12-30T08:44:00"/>
    <n v="0.36388888888888887"/>
    <n v="304"/>
    <s v="E 65th St"/>
    <s v="47 Delancey St, New York, NY"/>
  </r>
  <r>
    <n v="7011599058"/>
    <x v="16"/>
    <n v="19"/>
    <n v="2"/>
    <x v="4"/>
    <d v="1899-12-30T07:57:00"/>
    <n v="0.33124999999999999"/>
    <n v="551"/>
    <s v="E 86th St"/>
    <s v="334 Bowery, New York, NY"/>
  </r>
  <r>
    <n v="7011598960"/>
    <x v="16"/>
    <n v="40"/>
    <n v="2"/>
    <x v="4"/>
    <d v="1899-12-30T06:52:00"/>
    <n v="0.28611111111111115"/>
    <n v="1594"/>
    <s v="3rd Ave"/>
    <s v="98 Orchard St, New York, NY"/>
  </r>
  <r>
    <n v="7011598959"/>
    <x v="16"/>
    <n v="19"/>
    <n v="2"/>
    <x v="4"/>
    <d v="1899-12-30T05:57:00"/>
    <n v="0.24791666666666667"/>
    <n v="1702"/>
    <s v="2nd Ave"/>
    <s v="496 Laguardia Pl, New York, NY"/>
  </r>
  <r>
    <n v="7998731230"/>
    <x v="17"/>
    <n v="21"/>
    <n v="1"/>
    <x v="0"/>
    <d v="1899-12-30T11:52:00"/>
    <n v="0.49444444444444446"/>
    <n v="208"/>
    <s v="W 112th St"/>
    <s v="49 Delancey St, New York, NY"/>
  </r>
  <r>
    <n v="7998731217"/>
    <x v="17"/>
    <n v="21"/>
    <n v="1"/>
    <x v="0"/>
    <d v="1899-12-30T11:43:00"/>
    <n v="0.48819444444444443"/>
    <n v="316"/>
    <s v="W 112th St"/>
    <s v="10 Delancey St, New York, NY"/>
  </r>
  <r>
    <n v="7998731175"/>
    <x v="17"/>
    <n v="21"/>
    <n v="1"/>
    <x v="0"/>
    <d v="1899-12-30T09:59:00"/>
    <n v="0.41597222222222219"/>
    <n v="534"/>
    <s v="W 178th St"/>
    <s v="83 Spring St, New York, NY"/>
  </r>
  <r>
    <n v="7998731114"/>
    <x v="17"/>
    <n v="21"/>
    <n v="1"/>
    <x v="0"/>
    <d v="1899-12-30T09:08:00"/>
    <n v="0.38055555555555554"/>
    <n v="5"/>
    <s v="St Nicholas Pl"/>
    <s v="345 Broome St, New York, NY"/>
  </r>
  <r>
    <n v="7998731096"/>
    <x v="17"/>
    <n v="21"/>
    <n v="1"/>
    <x v="0"/>
    <d v="1899-12-30T08:43:00"/>
    <n v="0.36319444444444443"/>
    <n v="3483"/>
    <s v="Broadway"/>
    <s v="334 Bowery, New York, NY"/>
  </r>
  <r>
    <n v="7998731059"/>
    <x v="17"/>
    <n v="21"/>
    <n v="1"/>
    <x v="0"/>
    <d v="1899-12-30T08:12:00"/>
    <n v="0.34166666666666662"/>
    <n v="1873"/>
    <s v="Amsterdam Ave"/>
    <s v="190 Allen St, New York, NY"/>
  </r>
  <r>
    <n v="7998730997"/>
    <x v="17"/>
    <n v="20"/>
    <n v="2"/>
    <x v="0"/>
    <d v="1899-12-30T06:04:00"/>
    <n v="0.25277777777777777"/>
    <n v="450"/>
    <s v="W 149th St"/>
    <s v="157 Orchard St, New York, NY"/>
  </r>
  <r>
    <n v="7984370102"/>
    <x v="17"/>
    <n v="21"/>
    <n v="1"/>
    <x v="2"/>
    <d v="1899-12-30T11:46:00"/>
    <n v="0.49027777777777781"/>
    <n v="322"/>
    <s v="E 117th St"/>
    <s v="126 Elizabeth St, New York, NY"/>
  </r>
  <r>
    <n v="7984370096"/>
    <x v="17"/>
    <n v="21"/>
    <n v="1"/>
    <x v="2"/>
    <d v="1899-12-30T11:43:00"/>
    <n v="0.48819444444444443"/>
    <n v="406"/>
    <s v="E 117th St"/>
    <s v="91 Eldridge St, New York, NY"/>
  </r>
  <r>
    <n v="7984370084"/>
    <x v="17"/>
    <n v="21"/>
    <n v="1"/>
    <x v="2"/>
    <d v="1899-12-30T11:38:00"/>
    <n v="0.48472222222222222"/>
    <n v="308"/>
    <s v="Pleasant Ave"/>
    <s v="207 Bowery, New York, NY"/>
  </r>
  <r>
    <n v="7984370060"/>
    <x v="17"/>
    <n v="21"/>
    <n v="1"/>
    <x v="2"/>
    <d v="1899-12-30T11:15:00"/>
    <n v="0.46875"/>
    <n v="1700"/>
    <s v="York Ave"/>
    <s v="204 Bowery, New York, NY"/>
  </r>
  <r>
    <n v="7984370059"/>
    <x v="17"/>
    <n v="21"/>
    <n v="1"/>
    <x v="2"/>
    <d v="1899-12-30T11:11:00"/>
    <n v="0.46597222222222223"/>
    <n v="534"/>
    <s v="E 88th St"/>
    <s v="498 6th Ave, New York, NY"/>
  </r>
  <r>
    <n v="7984370047"/>
    <x v="17"/>
    <n v="21"/>
    <n v="1"/>
    <x v="2"/>
    <d v="1899-12-30T11:09:00"/>
    <n v="0.46458333333333335"/>
    <n v="530"/>
    <s v="E 88th St"/>
    <s v="71 Spring St, New York, NY"/>
  </r>
  <r>
    <n v="7984370023"/>
    <x v="17"/>
    <n v="16"/>
    <n v="2"/>
    <x v="2"/>
    <d v="1899-12-30T10:14:00"/>
    <n v="0.42638888888888887"/>
    <n v="2327"/>
    <s v="2nd Ave"/>
    <s v="341 Broome St, New York, NY"/>
  </r>
  <r>
    <n v="7984369987"/>
    <x v="17"/>
    <n v="14"/>
    <n v="2"/>
    <x v="2"/>
    <d v="1899-12-30T09:34:00"/>
    <n v="0.39861111111111108"/>
    <n v="441"/>
    <s v="E 71st St"/>
    <s v="189 Allen St, New York, NY"/>
  </r>
  <r>
    <n v="7984369938"/>
    <x v="17"/>
    <n v="14"/>
    <n v="2"/>
    <x v="2"/>
    <d v="1899-12-30T09:20:00"/>
    <n v="0.3888888888888889"/>
    <n v="517"/>
    <s v="E 73rd St"/>
    <s v="135 Rivington St, New York, NY"/>
  </r>
  <r>
    <n v="7984369914"/>
    <x v="17"/>
    <n v="21"/>
    <n v="1"/>
    <x v="2"/>
    <d v="1899-12-30T08:47:00"/>
    <n v="0.3659722222222222"/>
    <n v="1283"/>
    <s v="Madison Ave"/>
    <s v="207 Bowery, New York, NY"/>
  </r>
  <r>
    <n v="7984369884"/>
    <x v="17"/>
    <n v="84"/>
    <n v="5"/>
    <x v="2"/>
    <d v="1899-12-30T08:24:00"/>
    <n v="0.35000000000000003"/>
    <n v="650"/>
    <s v="Madison Ave"/>
    <s v="136 Eldridge St, New York, NY"/>
  </r>
  <r>
    <n v="7984369872"/>
    <x v="17"/>
    <n v="14"/>
    <n v="2"/>
    <x v="2"/>
    <d v="1899-12-30T08:22:00"/>
    <n v="0.34861111111111115"/>
    <n v="650"/>
    <s v="Madison Ave"/>
    <s v="95 Chrystie St, New York, NY"/>
  </r>
  <r>
    <n v="7984369860"/>
    <x v="17"/>
    <n v="16"/>
    <n v="2"/>
    <x v="2"/>
    <d v="1899-12-30T08:10:00"/>
    <n v="0.34027777777777773"/>
    <n v="187"/>
    <s v="E 61st St"/>
    <s v="126 Elizabeth St, New York, NY"/>
  </r>
  <r>
    <n v="7984369859"/>
    <x v="17"/>
    <n v="14"/>
    <n v="2"/>
    <x v="2"/>
    <d v="1899-12-30T08:08:00"/>
    <n v="0.33888888888888885"/>
    <n v="170"/>
    <s v="E 61st St"/>
    <s v="36 Orchard St, New York, NY"/>
  </r>
  <r>
    <n v="7984369847"/>
    <x v="17"/>
    <n v="14"/>
    <n v="2"/>
    <x v="2"/>
    <d v="1899-12-30T07:59:00"/>
    <n v="0.33263888888888887"/>
    <n v="1393"/>
    <s v="2nd Ave"/>
    <s v="189 Allen St, New York, NY"/>
  </r>
  <r>
    <n v="7984369823"/>
    <x v="17"/>
    <n v="21"/>
    <n v="1"/>
    <x v="2"/>
    <d v="1899-12-30T07:41:00"/>
    <n v="0.32013888888888892"/>
    <n v="1559"/>
    <s v="York Ave"/>
    <s v="34 Spring St, New York, NY"/>
  </r>
  <r>
    <n v="7984369800"/>
    <x v="17"/>
    <n v="84"/>
    <n v="5"/>
    <x v="2"/>
    <d v="1899-12-30T07:06:00"/>
    <n v="0.29583333333333334"/>
    <n v="1751"/>
    <s v="2nd Ave"/>
    <s v="108 Eldridge St, New York, NY"/>
  </r>
  <r>
    <n v="7810489148"/>
    <x v="17"/>
    <n v="21"/>
    <n v="1"/>
    <x v="8"/>
    <d v="1899-12-30T09:29:00"/>
    <n v="0.39513888888888887"/>
    <n v="222"/>
    <s v="E 11th St"/>
    <s v="157 Orchard St, New York, NY"/>
  </r>
  <r>
    <n v="7810489124"/>
    <x v="17"/>
    <n v="21"/>
    <n v="1"/>
    <x v="8"/>
    <d v="1899-12-30T09:25:00"/>
    <n v="0.3923611111111111"/>
    <n v="424"/>
    <s v="E 11th St"/>
    <s v="86 Forsyth St, New York, NY"/>
  </r>
  <r>
    <n v="7810489094"/>
    <x v="17"/>
    <n v="21"/>
    <n v="1"/>
    <x v="8"/>
    <d v="1899-12-30T09:19:00"/>
    <n v="0.38819444444444445"/>
    <n v="76"/>
    <s v="St Marks Pl"/>
    <s v="133 Eldridge St, New York, NY"/>
  </r>
  <r>
    <n v="7810489021"/>
    <x v="17"/>
    <n v="20"/>
    <n v="2"/>
    <x v="8"/>
    <d v="1899-12-30T08:16:00"/>
    <n v="0.3444444444444445"/>
    <n v="361"/>
    <s v="E 10th St"/>
    <s v="359 Bowery, New York, NY"/>
  </r>
  <r>
    <n v="7810489008"/>
    <x v="17"/>
    <n v="20"/>
    <n v="2"/>
    <x v="8"/>
    <d v="1899-12-30T08:11:00"/>
    <n v="0.34097222222222223"/>
    <n v="337"/>
    <s v="E 10th St"/>
    <s v="113 Eldridge St, New York, NY"/>
  </r>
  <r>
    <n v="7810488960"/>
    <x v="17"/>
    <n v="20"/>
    <n v="2"/>
    <x v="8"/>
    <d v="1899-12-30T07:49:00"/>
    <n v="0.32569444444444445"/>
    <n v="84"/>
    <s v="Avenue C"/>
    <s v="19 Essex St, New York, NY"/>
  </r>
  <r>
    <n v="7810488958"/>
    <x v="17"/>
    <n v="16"/>
    <n v="2"/>
    <x v="8"/>
    <d v="1899-12-30T07:25:00"/>
    <n v="0.30902777777777779"/>
    <n v="303"/>
    <s v="E 4th St"/>
    <s v="116 Eldridge St, New York, NY"/>
  </r>
  <r>
    <n v="7810489264"/>
    <x v="17"/>
    <n v="24"/>
    <n v="2"/>
    <x v="8"/>
    <d v="1899-12-30T13:05:00"/>
    <n v="0.54513888888888895"/>
    <n v="215"/>
    <s v="E 6th St"/>
    <s v="41893 Delancey St, New York, NY"/>
  </r>
  <r>
    <n v="7810489252"/>
    <x v="17"/>
    <n v="21"/>
    <n v="1"/>
    <x v="8"/>
    <d v="1899-12-30T11:43:00"/>
    <n v="0.48819444444444443"/>
    <n v="504"/>
    <s v="E 12th St"/>
    <s v="127 Eldridge St, New York, NY"/>
  </r>
  <r>
    <n v="7810489197"/>
    <x v="17"/>
    <n v="21"/>
    <n v="1"/>
    <x v="8"/>
    <d v="1899-12-30T09:43:00"/>
    <n v="0.40486111111111112"/>
    <n v="437"/>
    <s v="E 12th St"/>
    <s v="285 Grand St, New York, NY"/>
  </r>
  <r>
    <n v="7810489185"/>
    <x v="17"/>
    <n v="21"/>
    <n v="1"/>
    <x v="8"/>
    <d v="1899-12-30T09:41:00"/>
    <n v="0.40347222222222223"/>
    <n v="419"/>
    <s v="E 12th St"/>
    <s v="32 Spring St, New York, NY"/>
  </r>
  <r>
    <n v="7810489161"/>
    <x v="17"/>
    <n v="71"/>
    <n v="5"/>
    <x v="8"/>
    <d v="1899-12-30T09:34:00"/>
    <n v="0.39861111111111108"/>
    <n v="220"/>
    <s v="E 12th St"/>
    <s v="163 Allen St, New York, NY"/>
  </r>
  <r>
    <n v="7810489150"/>
    <x v="17"/>
    <n v="21"/>
    <n v="1"/>
    <x v="8"/>
    <d v="1899-12-30T09:32:00"/>
    <n v="0.3972222222222222"/>
    <n v="201"/>
    <s v="E 12th St"/>
    <s v="18 Orchard St, New York, NY"/>
  </r>
  <r>
    <n v="7333879367"/>
    <x v="17"/>
    <n v="51"/>
    <n v="3"/>
    <x v="6"/>
    <d v="1899-12-30T07:30:00"/>
    <n v="0.3125"/>
    <n v="641"/>
    <s v="W 131st St"/>
    <s v="10 Delancey St, New York, NY"/>
  </r>
  <r>
    <n v="7349489031"/>
    <x v="17"/>
    <n v="14"/>
    <n v="2"/>
    <x v="5"/>
    <d v="1899-12-30T09:12:00"/>
    <n v="0.3833333333333333"/>
    <n v="425"/>
    <s v="Park Ave"/>
    <s v="29 Orchard St, New York, NY"/>
  </r>
  <r>
    <n v="7349489092"/>
    <x v="17"/>
    <n v="16"/>
    <n v="2"/>
    <x v="5"/>
    <d v="1899-12-30T10:33:00"/>
    <n v="0.43958333333333338"/>
    <n v="417"/>
    <s v="E 57th St"/>
    <s v="87 Spring St, New York, NY"/>
  </r>
  <r>
    <n v="7349489080"/>
    <x v="17"/>
    <n v="47"/>
    <n v="3"/>
    <x v="5"/>
    <d v="1899-12-30T10:31:00"/>
    <n v="0.4381944444444445"/>
    <n v="447"/>
    <s v="E 57th St"/>
    <s v="167 E Broadway., New York, NY"/>
  </r>
  <r>
    <n v="7349489079"/>
    <x v="17"/>
    <n v="21"/>
    <n v="1"/>
    <x v="5"/>
    <d v="1899-12-30T10:25:00"/>
    <n v="0.43402777777777773"/>
    <n v="25"/>
    <s v="Sutton Pl"/>
    <s v="94-96 Rivington St, New York, NY"/>
  </r>
  <r>
    <n v="7349489067"/>
    <x v="17"/>
    <n v="47"/>
    <n v="3"/>
    <x v="5"/>
    <d v="1899-12-30T10:23:00"/>
    <n v="0.43263888888888885"/>
    <n v="45"/>
    <s v="Sutton Pl"/>
    <s v="189 Orchard St, New York, NY"/>
  </r>
  <r>
    <n v="7349489043"/>
    <x v="17"/>
    <n v="14"/>
    <n v="2"/>
    <x v="5"/>
    <d v="1899-12-30T09:43:00"/>
    <n v="0.40486111111111112"/>
    <n v="475"/>
    <s v="Park Ave"/>
    <s v="131 Essex St, New York, NY"/>
  </r>
  <r>
    <n v="7349489018"/>
    <x v="17"/>
    <n v="47"/>
    <n v="3"/>
    <x v="5"/>
    <d v="1899-12-30T08:48:00"/>
    <n v="0.3666666666666667"/>
    <n v="534"/>
    <s v="Madison Ave"/>
    <s v="98 Forsyth St, New York, NY"/>
  </r>
  <r>
    <n v="7349489006"/>
    <x v="17"/>
    <n v="14"/>
    <n v="2"/>
    <x v="5"/>
    <d v="1899-12-30T08:35:00"/>
    <n v="0.3576388888888889"/>
    <n v="35"/>
    <s v="E 54th St"/>
    <s v="35 Essex St, New York, NY"/>
  </r>
  <r>
    <n v="7349488993"/>
    <x v="17"/>
    <n v="14"/>
    <n v="2"/>
    <x v="5"/>
    <d v="1899-12-30T08:34:00"/>
    <n v="0.35694444444444445"/>
    <n v="31"/>
    <s v="E 54th St"/>
    <s v="124 Forsyth St, New York, NY"/>
  </r>
  <r>
    <n v="7349488981"/>
    <x v="17"/>
    <n v="14"/>
    <n v="2"/>
    <x v="5"/>
    <d v="1899-12-30T08:10:00"/>
    <n v="0.34027777777777773"/>
    <n v="224"/>
    <s v="W 47th St"/>
    <s v="108 Eldridge St, New York, NY"/>
  </r>
  <r>
    <n v="7349488968"/>
    <x v="17"/>
    <n v="14"/>
    <n v="2"/>
    <x v="5"/>
    <d v="1899-12-30T07:55:00"/>
    <n v="0.3298611111111111"/>
    <n v="300"/>
    <s v="Park Ave"/>
    <s v="285 Grand St, New York, NY"/>
  </r>
  <r>
    <n v="7349488932"/>
    <x v="17"/>
    <n v="14"/>
    <n v="2"/>
    <x v="5"/>
    <d v="1899-12-30T07:40:00"/>
    <n v="0.31944444444444448"/>
    <n v="65"/>
    <s v="E 54th St"/>
    <s v="173-175 E Broadway., New York, NY"/>
  </r>
  <r>
    <n v="7349488877"/>
    <x v="17"/>
    <n v="14"/>
    <n v="2"/>
    <x v="5"/>
    <d v="1899-12-30T07:12:00"/>
    <n v="0.3"/>
    <n v="50"/>
    <s v="E 57th St"/>
    <s v="141 Allen St, New York, NY"/>
  </r>
  <r>
    <n v="7333879768"/>
    <x v="17"/>
    <n v="21"/>
    <n v="1"/>
    <x v="6"/>
    <d v="1899-12-30T11:43:00"/>
    <n v="0.48819444444444443"/>
    <n v="212"/>
    <s v="E 106th St"/>
    <s v="278 Grand St, New York, NY"/>
  </r>
  <r>
    <n v="7333879720"/>
    <x v="17"/>
    <n v="21"/>
    <n v="1"/>
    <x v="6"/>
    <d v="1899-12-30T10:11:00"/>
    <n v="0.42430555555555555"/>
    <n v="2086"/>
    <s v="2nd Ave"/>
    <s v="278 Grand St, New York, NY"/>
  </r>
  <r>
    <n v="7333879707"/>
    <x v="17"/>
    <n v="21"/>
    <n v="1"/>
    <x v="6"/>
    <d v="1899-12-30T09:08:00"/>
    <n v="0.38055555555555554"/>
    <n v="424"/>
    <s v="W 146th St"/>
    <s v="191 Orchard St, New York, NY"/>
  </r>
  <r>
    <n v="7333879689"/>
    <x v="17"/>
    <n v="21"/>
    <n v="1"/>
    <x v="6"/>
    <d v="1899-12-30T09:06:00"/>
    <n v="0.37916666666666665"/>
    <n v="409"/>
    <s v="W 146th St"/>
    <s v="130 Eldridge St, New York, NY"/>
  </r>
  <r>
    <n v="7333879653"/>
    <x v="17"/>
    <n v="21"/>
    <n v="1"/>
    <x v="6"/>
    <d v="1899-12-30T08:51:00"/>
    <n v="0.36874999999999997"/>
    <n v="511"/>
    <s v="W 134th St"/>
    <s v="41 Orchard St, New York, NY"/>
  </r>
  <r>
    <n v="7333879641"/>
    <x v="17"/>
    <n v="21"/>
    <n v="1"/>
    <x v="6"/>
    <d v="1899-12-30T08:45:00"/>
    <n v="0.36458333333333331"/>
    <n v="2284"/>
    <s v="12th Ave"/>
    <s v="107 Eldridge St, New York, NY"/>
  </r>
  <r>
    <n v="7333879630"/>
    <x v="17"/>
    <n v="21"/>
    <n v="1"/>
    <x v="6"/>
    <d v="1899-12-30T08:43:00"/>
    <n v="0.36319444444444443"/>
    <n v="2368"/>
    <s v="12th Ave"/>
    <s v="41893 Delancey St, New York, NY"/>
  </r>
  <r>
    <n v="7333879628"/>
    <x v="17"/>
    <n v="14"/>
    <n v="2"/>
    <x v="6"/>
    <d v="1899-12-30T08:37:00"/>
    <n v="0.35902777777777778"/>
    <n v="624"/>
    <s v="W 132nd St"/>
    <s v="188 Ludlow St, New York, NY"/>
  </r>
  <r>
    <n v="7333879616"/>
    <x v="17"/>
    <n v="14"/>
    <n v="2"/>
    <x v="6"/>
    <d v="1899-12-30T08:35:00"/>
    <n v="0.3576388888888889"/>
    <n v="644"/>
    <s v="W 132nd St"/>
    <s v="272 Grand St, New York, NY"/>
  </r>
  <r>
    <n v="7333879604"/>
    <x v="17"/>
    <n v="14"/>
    <n v="2"/>
    <x v="6"/>
    <d v="1899-12-30T08:33:00"/>
    <n v="0.35625000000000001"/>
    <n v="632"/>
    <s v="W 132nd St"/>
    <s v="21 Orchard St, New York, NY"/>
  </r>
  <r>
    <n v="7333879598"/>
    <x v="17"/>
    <n v="14"/>
    <n v="2"/>
    <x v="6"/>
    <d v="1899-12-30T08:32:00"/>
    <n v="0.35555555555555557"/>
    <n v="644"/>
    <s v="W 132nd St"/>
    <s v="24 Ludlow St, New York, NY"/>
  </r>
  <r>
    <n v="7333879586"/>
    <x v="17"/>
    <n v="14"/>
    <n v="2"/>
    <x v="6"/>
    <d v="1899-12-30T08:31:00"/>
    <n v="0.35486111111111113"/>
    <n v="634"/>
    <s v="W 132nd St"/>
    <s v="187 E Broadway., New York, NY"/>
  </r>
  <r>
    <n v="7333879574"/>
    <x v="17"/>
    <n v="14"/>
    <n v="2"/>
    <x v="6"/>
    <d v="1899-12-30T08:30:00"/>
    <n v="0.35416666666666669"/>
    <n v="632"/>
    <s v="W 132nd St"/>
    <s v="41893 Delancey St, New York, NY"/>
  </r>
  <r>
    <n v="7333879562"/>
    <x v="17"/>
    <n v="14"/>
    <n v="2"/>
    <x v="6"/>
    <d v="1899-12-30T08:29:00"/>
    <n v="0.35347222222222219"/>
    <n v="642"/>
    <s v="W 132nd St"/>
    <s v="164 Orchard St, New York, NY"/>
  </r>
  <r>
    <n v="7333879550"/>
    <x v="17"/>
    <n v="14"/>
    <n v="2"/>
    <x v="6"/>
    <d v="1899-12-30T08:28:00"/>
    <n v="0.3527777777777778"/>
    <n v="638"/>
    <s v="W 132nd St"/>
    <s v="274 Grand St, New York, NY"/>
  </r>
  <r>
    <n v="7333879549"/>
    <x v="17"/>
    <n v="14"/>
    <n v="2"/>
    <x v="6"/>
    <d v="1899-12-30T08:27:00"/>
    <n v="0.3520833333333333"/>
    <n v="644"/>
    <s v="W 132nd St"/>
    <s v="108 Eldridge St, New York, NY"/>
  </r>
  <r>
    <n v="7333879537"/>
    <x v="17"/>
    <n v="14"/>
    <n v="2"/>
    <x v="6"/>
    <d v="1899-12-30T08:27:00"/>
    <n v="0.3520833333333333"/>
    <n v="630"/>
    <s v="W 132nd St"/>
    <s v="134 Eldridge St, New York, NY"/>
  </r>
  <r>
    <n v="7333879525"/>
    <x v="17"/>
    <n v="14"/>
    <n v="2"/>
    <x v="6"/>
    <d v="1899-12-30T08:26:00"/>
    <n v="0.35138888888888892"/>
    <n v="644"/>
    <s v="W 132nd St"/>
    <s v="34 Spring St, New York, NY"/>
  </r>
  <r>
    <n v="7333879513"/>
    <x v="17"/>
    <n v="14"/>
    <n v="2"/>
    <x v="6"/>
    <d v="1899-12-30T08:25:00"/>
    <n v="0.35069444444444442"/>
    <n v="632"/>
    <s v="W 132nd St"/>
    <s v="167 Allen St, New York, NY"/>
  </r>
  <r>
    <n v="7333879501"/>
    <x v="17"/>
    <n v="14"/>
    <n v="2"/>
    <x v="6"/>
    <d v="1899-12-30T08:24:00"/>
    <n v="0.35000000000000003"/>
    <n v="640"/>
    <s v="W 132nd St"/>
    <s v="151 Mott St, New York, NY"/>
  </r>
  <r>
    <n v="7333879495"/>
    <x v="17"/>
    <n v="14"/>
    <n v="2"/>
    <x v="6"/>
    <d v="1899-12-30T08:23:00"/>
    <n v="0.34930555555555554"/>
    <n v="622"/>
    <s v="W 132nd St"/>
    <s v="56 Ludlow St, New York, NY"/>
  </r>
  <r>
    <n v="7333879483"/>
    <x v="17"/>
    <n v="14"/>
    <n v="2"/>
    <x v="6"/>
    <d v="1899-12-30T08:22:00"/>
    <n v="0.34861111111111115"/>
    <n v="630"/>
    <s v="W 132nd St"/>
    <s v="75-79 Orchard St, New York, NY"/>
  </r>
  <r>
    <n v="7333879471"/>
    <x v="17"/>
    <n v="14"/>
    <n v="2"/>
    <x v="6"/>
    <d v="1899-12-30T08:21:00"/>
    <n v="0.34791666666666665"/>
    <n v="622"/>
    <s v="W 132nd St"/>
    <s v="12 Delancey St, New York, NY"/>
  </r>
  <r>
    <n v="7333879458"/>
    <x v="17"/>
    <n v="38"/>
    <n v="5"/>
    <x v="6"/>
    <d v="1899-12-30T08:10:00"/>
    <n v="0.34027777777777773"/>
    <n v="520"/>
    <s v="W 145th St"/>
    <s v="132 Eldridge St, New York, NY"/>
  </r>
  <r>
    <n v="7333879446"/>
    <x v="17"/>
    <n v="21"/>
    <n v="1"/>
    <x v="6"/>
    <d v="1899-12-30T08:08:00"/>
    <n v="0.33888888888888885"/>
    <n v="513"/>
    <s v="W 145th St"/>
    <s v="207 Bowery, New York, NY"/>
  </r>
  <r>
    <n v="7333879434"/>
    <x v="17"/>
    <n v="21"/>
    <n v="1"/>
    <x v="6"/>
    <d v="1899-12-30T08:07:00"/>
    <n v="0.33819444444444446"/>
    <n v="507"/>
    <s v="W 145th St"/>
    <s v="54 Ludlow St, New York, NY"/>
  </r>
  <r>
    <n v="7333879422"/>
    <x v="17"/>
    <n v="21"/>
    <n v="1"/>
    <x v="6"/>
    <d v="1899-12-30T08:06:00"/>
    <n v="0.33749999999999997"/>
    <n v="501"/>
    <s v="W 145th St"/>
    <s v="45 Orchard St, New York, NY"/>
  </r>
  <r>
    <n v="7333879410"/>
    <x v="17"/>
    <n v="14"/>
    <n v="2"/>
    <x v="6"/>
    <d v="1899-12-30T07:38:00"/>
    <n v="0.31805555555555554"/>
    <n v="630"/>
    <s v="W 132nd St"/>
    <s v="181 E Houston St., New York, NY"/>
  </r>
  <r>
    <n v="7333879409"/>
    <x v="17"/>
    <n v="14"/>
    <n v="2"/>
    <x v="6"/>
    <d v="1899-12-30T07:37:00"/>
    <n v="0.31736111111111115"/>
    <n v="624"/>
    <s v="W 132nd St"/>
    <s v="12 Delancey St, New York, NY"/>
  </r>
  <r>
    <n v="7333879392"/>
    <x v="17"/>
    <n v="14"/>
    <n v="2"/>
    <x v="6"/>
    <d v="1899-12-30T07:36:00"/>
    <n v="0.31666666666666665"/>
    <n v="620"/>
    <s v="W 132nd St"/>
    <s v="379 Grand St, New York, NY"/>
  </r>
  <r>
    <n v="7333879380"/>
    <x v="17"/>
    <n v="14"/>
    <n v="2"/>
    <x v="6"/>
    <d v="1899-12-30T07:35:00"/>
    <n v="0.31597222222222221"/>
    <n v="622"/>
    <s v="W 132nd St"/>
    <s v="118 Eldridge St, New York, NY"/>
  </r>
  <r>
    <n v="7333879379"/>
    <x v="17"/>
    <n v="51"/>
    <n v="3"/>
    <x v="6"/>
    <d v="1899-12-30T07:33:00"/>
    <n v="0.31458333333333333"/>
    <n v="641"/>
    <s v="W 131st St"/>
    <s v="122 Forsyth St, New York, NY"/>
  </r>
  <r>
    <n v="7333879318"/>
    <x v="17"/>
    <n v="16"/>
    <n v="2"/>
    <x v="6"/>
    <d v="1899-12-30T06:13:00"/>
    <n v="0.2590277777777778"/>
    <n v="4247"/>
    <s v="Broadway"/>
    <s v="139 Eldridge St, New York, NY"/>
  </r>
  <r>
    <n v="7349488865"/>
    <x v="17"/>
    <n v="14"/>
    <n v="2"/>
    <x v="5"/>
    <d v="1899-12-30T07:06:00"/>
    <n v="0.29583333333333334"/>
    <n v="153"/>
    <s v="E 57th St"/>
    <s v="129 Eldridge St, New York, NY"/>
  </r>
  <r>
    <n v="7349488853"/>
    <x v="17"/>
    <n v="14"/>
    <n v="2"/>
    <x v="5"/>
    <d v="1899-12-30T06:59:00"/>
    <n v="0.29097222222222224"/>
    <n v="36"/>
    <s v="Sutton Pl"/>
    <s v="69 Orchard St, New York, NY"/>
  </r>
  <r>
    <n v="7349488786"/>
    <x v="17"/>
    <n v="19"/>
    <n v="2"/>
    <x v="5"/>
    <d v="1899-12-30T06:17:00"/>
    <n v="0.26180555555555557"/>
    <n v="155"/>
    <s v="E 42nd St"/>
    <s v="30 Delancey St, New York, NY"/>
  </r>
  <r>
    <n v="7349488774"/>
    <x v="17"/>
    <n v="13"/>
    <n v="2"/>
    <x v="5"/>
    <d v="1899-12-30T06:09:00"/>
    <n v="0.25625000000000003"/>
    <n v="405"/>
    <s v="Lexington Ave"/>
    <s v="146 Orchard St, New York, NY"/>
  </r>
  <r>
    <n v="7349488762"/>
    <x v="17"/>
    <n v="14"/>
    <n v="2"/>
    <x v="5"/>
    <d v="1899-12-30T06:06:00"/>
    <n v="0.25416666666666665"/>
    <n v="143"/>
    <s v="E 43rd St"/>
    <s v="167 Eldridge St, New York, NY"/>
  </r>
  <r>
    <n v="7127491550"/>
    <x v="17"/>
    <n v="21"/>
    <n v="1"/>
    <x v="3"/>
    <d v="1899-12-30T11:42:00"/>
    <n v="0.48749999999999999"/>
    <n v="1"/>
    <s v="E 118th St"/>
    <s v="38 Ludlow St, New York, NY"/>
  </r>
  <r>
    <n v="7127491537"/>
    <x v="17"/>
    <n v="21"/>
    <n v="1"/>
    <x v="3"/>
    <d v="1899-12-30T11:37:00"/>
    <n v="0.48402777777777778"/>
    <n v="56"/>
    <s v="E 119th St"/>
    <s v="185 Orchard St, New York, NY"/>
  </r>
  <r>
    <n v="7127491525"/>
    <x v="17"/>
    <n v="21"/>
    <n v="1"/>
    <x v="3"/>
    <d v="1899-12-30T11:35:00"/>
    <n v="0.4826388888888889"/>
    <m/>
    <s v="E 89th St"/>
    <s v="384 Grand St, New York, NY"/>
  </r>
  <r>
    <n v="7127491513"/>
    <x v="17"/>
    <n v="21"/>
    <n v="1"/>
    <x v="3"/>
    <d v="1899-12-30T11:15:00"/>
    <n v="0.46875"/>
    <n v="301"/>
    <s v="E 89th St"/>
    <s v="158 Mott St, New York, NY"/>
  </r>
  <r>
    <n v="7127491501"/>
    <x v="17"/>
    <n v="21"/>
    <n v="1"/>
    <x v="3"/>
    <d v="1899-12-30T11:14:00"/>
    <n v="0.4680555555555555"/>
    <n v="304"/>
    <s v="E 89th St"/>
    <s v="144 Orchard St, New York, NY"/>
  </r>
  <r>
    <n v="7127491495"/>
    <x v="17"/>
    <n v="21"/>
    <n v="1"/>
    <x v="3"/>
    <d v="1899-12-30T11:13:00"/>
    <n v="0.46736111111111112"/>
    <n v="314"/>
    <s v="E 89th St"/>
    <s v="207 Bowery, New York, NY"/>
  </r>
  <r>
    <n v="7127491483"/>
    <x v="17"/>
    <n v="21"/>
    <n v="1"/>
    <x v="3"/>
    <d v="1899-12-30T11:10:00"/>
    <n v="0.46527777777777773"/>
    <n v="352"/>
    <s v="E 89th St"/>
    <s v="63 Orchard St, New York, NY"/>
  </r>
  <r>
    <n v="7127491458"/>
    <x v="17"/>
    <n v="21"/>
    <n v="1"/>
    <x v="3"/>
    <d v="1899-12-30T09:50:00"/>
    <n v="0.40972222222222227"/>
    <n v="350"/>
    <s v="E 109th St"/>
    <s v="30 Delancey St, New York, NY"/>
  </r>
  <r>
    <n v="7127491446"/>
    <x v="17"/>
    <n v="21"/>
    <n v="1"/>
    <x v="3"/>
    <d v="1899-12-30T09:49:00"/>
    <n v="0.40902777777777777"/>
    <n v="350"/>
    <s v="E 109th St"/>
    <s v="200 Bowery, New York, NY"/>
  </r>
  <r>
    <n v="7127491434"/>
    <x v="17"/>
    <n v="21"/>
    <n v="1"/>
    <x v="3"/>
    <d v="1899-12-30T09:43:00"/>
    <n v="0.40486111111111112"/>
    <n v="252"/>
    <s v="E 112th St"/>
    <s v="185 Orchard St, New York, NY"/>
  </r>
  <r>
    <n v="7127491410"/>
    <x v="17"/>
    <n v="21"/>
    <n v="1"/>
    <x v="3"/>
    <d v="1899-12-30T09:38:00"/>
    <n v="0.40138888888888885"/>
    <n v="204"/>
    <s v="E 112th St"/>
    <s v=" Broome and Ludlow Lo, New York, NY"/>
  </r>
  <r>
    <n v="7127491409"/>
    <x v="17"/>
    <n v="21"/>
    <n v="1"/>
    <x v="3"/>
    <d v="1899-12-30T09:22:00"/>
    <n v="0.39027777777777778"/>
    <n v="145"/>
    <s v="E 92nd St"/>
    <s v=" Broome and Ludlow Lo, New York, NY"/>
  </r>
  <r>
    <n v="7127491392"/>
    <x v="17"/>
    <n v="21"/>
    <n v="1"/>
    <x v="3"/>
    <d v="1899-12-30T09:21:00"/>
    <n v="0.38958333333333334"/>
    <n v="138"/>
    <s v="E 92nd St"/>
    <s v="147 Essex St, New York, NY"/>
  </r>
  <r>
    <n v="7127491379"/>
    <x v="17"/>
    <n v="21"/>
    <n v="1"/>
    <x v="3"/>
    <d v="1899-12-30T09:16:00"/>
    <n v="0.38611111111111113"/>
    <n v="63"/>
    <s v="E 92nd St"/>
    <s v="23 Avenue A, New York, NY"/>
  </r>
  <r>
    <n v="7127491355"/>
    <x v="17"/>
    <n v="21"/>
    <n v="1"/>
    <x v="3"/>
    <d v="1899-12-30T09:06:00"/>
    <n v="0.37916666666666665"/>
    <n v="164"/>
    <s v="E 95th St"/>
    <s v="108 W 3rd St, New York, NY"/>
  </r>
  <r>
    <n v="7127491343"/>
    <x v="17"/>
    <n v="21"/>
    <n v="1"/>
    <x v="3"/>
    <d v="1899-12-30T08:51:00"/>
    <n v="0.36874999999999997"/>
    <n v="1644"/>
    <s v="Madison Ave"/>
    <s v="108 Mac Dougal St, New York, NY"/>
  </r>
  <r>
    <n v="7127491320"/>
    <x v="17"/>
    <n v="21"/>
    <n v="1"/>
    <x v="3"/>
    <d v="1899-12-30T08:46:00"/>
    <n v="0.36527777777777781"/>
    <n v="1634"/>
    <s v="Madison Ave"/>
    <s v="184 Bleecker St, New York, NY"/>
  </r>
  <r>
    <n v="7127491318"/>
    <x v="17"/>
    <n v="21"/>
    <n v="1"/>
    <x v="3"/>
    <d v="1899-12-30T08:45:00"/>
    <n v="0.36458333333333331"/>
    <n v="1634"/>
    <s v="Madison Ave"/>
    <s v="162 Bleecker St, New York, NY"/>
  </r>
  <r>
    <n v="7127491306"/>
    <x v="17"/>
    <n v="21"/>
    <n v="1"/>
    <x v="3"/>
    <d v="1899-12-30T08:43:00"/>
    <n v="0.36319444444444443"/>
    <n v="1565"/>
    <s v="Madison Ave"/>
    <s v="73 W 3rd St, New York, NY"/>
  </r>
  <r>
    <n v="7127491288"/>
    <x v="17"/>
    <n v="21"/>
    <n v="1"/>
    <x v="3"/>
    <d v="1899-12-30T08:36:00"/>
    <n v="0.35833333333333334"/>
    <n v="1323"/>
    <s v="Park Ave"/>
    <s v="285 Mott St, New York, NY"/>
  </r>
  <r>
    <n v="7127491264"/>
    <x v="17"/>
    <n v="21"/>
    <n v="1"/>
    <x v="3"/>
    <d v="1899-12-30T08:10:00"/>
    <n v="0.34027777777777773"/>
    <n v="1470"/>
    <s v="Madison Ave"/>
    <s v="54 Rivington St, New York, NY"/>
  </r>
  <r>
    <n v="7127491240"/>
    <x v="17"/>
    <n v="14"/>
    <n v="2"/>
    <x v="3"/>
    <d v="1899-12-30T07:41:00"/>
    <n v="0.32013888888888892"/>
    <n v="116"/>
    <s v="E 97th St"/>
    <s v="144 Bleecker St, New York, NY"/>
  </r>
  <r>
    <n v="7127491227"/>
    <x v="17"/>
    <n v="16"/>
    <n v="2"/>
    <x v="3"/>
    <d v="1899-12-30T07:23:00"/>
    <n v="0.30763888888888891"/>
    <n v="1955"/>
    <s v="1st Ave"/>
    <s v="110 W 3rd St, New York, NY"/>
  </r>
  <r>
    <n v="7127491203"/>
    <x v="17"/>
    <n v="10"/>
    <n v="2"/>
    <x v="3"/>
    <d v="1899-12-30T07:14:00"/>
    <n v="0.30138888888888887"/>
    <n v="1504"/>
    <s v="1st Ave"/>
    <s v="155 Bleecker St, New York, NY"/>
  </r>
  <r>
    <n v="7127491185"/>
    <x v="17"/>
    <n v="14"/>
    <n v="2"/>
    <x v="3"/>
    <d v="1899-12-30T07:06:00"/>
    <n v="0.29583333333333334"/>
    <n v="1549"/>
    <s v="2nd Ave"/>
    <s v="180 Bleecker St, New York, NY"/>
  </r>
  <r>
    <n v="7127491173"/>
    <x v="17"/>
    <n v="40"/>
    <n v="2"/>
    <x v="3"/>
    <d v="1899-12-30T06:46:00"/>
    <n v="0.28194444444444444"/>
    <n v="125"/>
    <s v="E 78th St"/>
    <s v="176 Bleecker St, New York, NY"/>
  </r>
  <r>
    <n v="7127491161"/>
    <x v="17"/>
    <n v="40"/>
    <n v="2"/>
    <x v="3"/>
    <d v="1899-12-30T06:32:00"/>
    <n v="0.2722222222222222"/>
    <n v="9"/>
    <s v="E 86th St"/>
    <s v="99 Mac Dougal St, New York, NY"/>
  </r>
  <r>
    <n v="7127491150"/>
    <x v="17"/>
    <n v="40"/>
    <n v="2"/>
    <x v="3"/>
    <d v="1899-12-30T06:27:00"/>
    <n v="0.26874999999999999"/>
    <n v="1250"/>
    <s v="Park Ave"/>
    <s v="159 Bleecker St, New York, NY"/>
  </r>
  <r>
    <n v="7127491136"/>
    <x v="17"/>
    <n v="20"/>
    <n v="2"/>
    <x v="3"/>
    <d v="1899-12-30T06:07:00"/>
    <n v="0.25486111111111109"/>
    <n v="75"/>
    <s v="E 93rd St"/>
    <s v="73 W 3rd St, New York, NY"/>
  </r>
  <r>
    <n v="7127491112"/>
    <x v="17"/>
    <n v="14"/>
    <n v="2"/>
    <x v="3"/>
    <d v="1899-12-30T05:58:00"/>
    <n v="0.24861111111111112"/>
    <n v="309"/>
    <s v="E 93rd St"/>
    <s v="110 W 3rd St, New York, NY"/>
  </r>
  <r>
    <n v="7127491100"/>
    <x v="17"/>
    <n v="53"/>
    <n v="3"/>
    <x v="3"/>
    <d v="1899-12-30T05:53:00"/>
    <n v="0.24513888888888888"/>
    <n v="1487"/>
    <s v="1st Ave"/>
    <s v="172 Bleecker St, New York, NY"/>
  </r>
  <r>
    <n v="7097835497"/>
    <x v="17"/>
    <n v="10"/>
    <n v="2"/>
    <x v="7"/>
    <d v="1899-12-30T14:32:00"/>
    <n v="0.60555555555555551"/>
    <n v="2281"/>
    <s v="1st Ave"/>
    <s v="155 Bleecker St, New York, NY"/>
  </r>
  <r>
    <n v="7097835485"/>
    <x v="17"/>
    <n v="46"/>
    <n v="3"/>
    <x v="7"/>
    <d v="1899-12-30T14:30:00"/>
    <n v="0.60416666666666663"/>
    <n v="354"/>
    <s v="E 116th St"/>
    <s v="103 Mac Dougal St, New York, NY"/>
  </r>
  <r>
    <n v="7097835461"/>
    <x v="17"/>
    <n v="46"/>
    <n v="3"/>
    <x v="7"/>
    <d v="1899-12-30T14:23:00"/>
    <n v="0.59930555555555554"/>
    <n v="175"/>
    <s v="E 116th St"/>
    <s v="159 Bleecker St, New York, NY"/>
  </r>
  <r>
    <n v="7097835450"/>
    <x v="17"/>
    <n v="38"/>
    <n v="5"/>
    <x v="7"/>
    <d v="1899-12-30T14:17:00"/>
    <n v="0.59513888888888888"/>
    <n v="2136"/>
    <s v="E 116th St"/>
    <s v="158 Bleecker St, New York, NY"/>
  </r>
  <r>
    <n v="7097835436"/>
    <x v="17"/>
    <n v="18"/>
    <n v="2"/>
    <x v="7"/>
    <d v="1899-12-30T14:12:00"/>
    <n v="0.59166666666666667"/>
    <n v="2325"/>
    <s v="2nd Ave"/>
    <s v="174 Bleecker St, New York, NY"/>
  </r>
  <r>
    <n v="7097835424"/>
    <x v="17"/>
    <n v="18"/>
    <n v="2"/>
    <x v="7"/>
    <d v="1899-12-30T14:09:00"/>
    <n v="0.58958333333333335"/>
    <s v="2330-28"/>
    <s v="2nd Ave"/>
    <s v="170 Bleecker St, New York, NY"/>
  </r>
  <r>
    <n v="7097835412"/>
    <x v="17"/>
    <n v="14"/>
    <n v="2"/>
    <x v="7"/>
    <d v="1899-12-30T14:08:00"/>
    <n v="0.58888888888888891"/>
    <n v="2347"/>
    <s v="2nd Ave"/>
    <s v="159 Bleecker St, New York, NY"/>
  </r>
  <r>
    <n v="7097835400"/>
    <x v="17"/>
    <n v="46"/>
    <n v="3"/>
    <x v="7"/>
    <d v="1899-12-30T13:57:00"/>
    <n v="0.58124999999999993"/>
    <n v="2339"/>
    <s v="1st Ave"/>
    <s v="177 Bleecker St, New York, NY"/>
  </r>
  <r>
    <n v="7097835382"/>
    <x v="17"/>
    <n v="46"/>
    <n v="3"/>
    <x v="7"/>
    <d v="1899-12-30T13:47:00"/>
    <n v="0.57430555555555551"/>
    <n v="350"/>
    <s v="E 116th St"/>
    <s v="181 Bleecker St, New York, NY"/>
  </r>
  <r>
    <n v="7097835370"/>
    <x v="17"/>
    <n v="14"/>
    <n v="2"/>
    <x v="7"/>
    <d v="1899-12-30T13:41:00"/>
    <n v="0.57013888888888886"/>
    <n v="2250"/>
    <s v="2nd Ave"/>
    <s v="155 Bleecker St, New York, NY"/>
  </r>
  <r>
    <n v="7097835333"/>
    <x v="17"/>
    <n v="46"/>
    <n v="3"/>
    <x v="7"/>
    <d v="1899-12-30T13:33:00"/>
    <n v="0.56458333333333333"/>
    <n v="170"/>
    <s v="E 116th St"/>
    <s v="100-110 Bleecker St, New York, NY"/>
  </r>
  <r>
    <n v="7097835321"/>
    <x v="17"/>
    <n v="19"/>
    <n v="2"/>
    <x v="7"/>
    <d v="1899-12-30T13:31:00"/>
    <n v="0.56319444444444444"/>
    <n v="156"/>
    <s v="E 116th St"/>
    <s v="181 Bleecker St, New York, NY"/>
  </r>
  <r>
    <n v="7097835242"/>
    <x v="17"/>
    <n v="71"/>
    <n v="5"/>
    <x v="7"/>
    <d v="1899-12-30T11:21:00"/>
    <n v="0.47291666666666665"/>
    <n v="191"/>
    <s v="Claremont Ave"/>
    <s v="159 Bleecker St, New York, NY"/>
  </r>
  <r>
    <n v="7097835229"/>
    <x v="17"/>
    <n v="21"/>
    <n v="1"/>
    <x v="7"/>
    <d v="1899-12-30T11:19:00"/>
    <n v="0.47152777777777777"/>
    <n v="186"/>
    <s v="Claremont Ave"/>
    <s v="155 Bleecker St, New York, NY"/>
  </r>
  <r>
    <n v="7097835187"/>
    <x v="17"/>
    <n v="21"/>
    <n v="1"/>
    <x v="7"/>
    <d v="1899-12-30T11:13:00"/>
    <n v="0.46736111111111112"/>
    <n v="530"/>
    <s v="Riverside Dr"/>
    <s v="180 Bleecker St, New York, NY"/>
  </r>
  <r>
    <n v="7097835175"/>
    <x v="17"/>
    <n v="21"/>
    <n v="1"/>
    <x v="7"/>
    <d v="1899-12-30T11:12:00"/>
    <n v="0.46666666666666662"/>
    <n v="547"/>
    <s v="Riverside Dr"/>
    <s v="159 Bleecker St, New York, NY"/>
  </r>
  <r>
    <n v="7097835151"/>
    <x v="17"/>
    <n v="21"/>
    <n v="1"/>
    <x v="7"/>
    <d v="1899-12-30T11:10:00"/>
    <n v="0.46527777777777773"/>
    <n v="560"/>
    <s v="Riverside Dr"/>
    <s v="73 W 3rd St, New York, NY"/>
  </r>
  <r>
    <n v="7097835126"/>
    <x v="17"/>
    <n v="21"/>
    <n v="1"/>
    <x v="7"/>
    <d v="1899-12-30T09:52:00"/>
    <n v="0.41111111111111115"/>
    <n v="73"/>
    <s v="W 130th St"/>
    <s v="401 Lafayette St, New York, NY"/>
  </r>
  <r>
    <n v="7097835114"/>
    <x v="17"/>
    <n v="21"/>
    <n v="1"/>
    <x v="7"/>
    <d v="1899-12-30T09:50:00"/>
    <n v="0.40972222222222227"/>
    <n v="73"/>
    <s v="W 130th St"/>
    <s v="333 6th Ave, New York, NY"/>
  </r>
  <r>
    <n v="7097835096"/>
    <x v="17"/>
    <n v="21"/>
    <n v="1"/>
    <x v="7"/>
    <d v="1899-12-30T09:43:00"/>
    <n v="0.40486111111111112"/>
    <n v="220"/>
    <s v="W 131st St"/>
    <s v="222 Bowery, New York, NY"/>
  </r>
  <r>
    <n v="7097835072"/>
    <x v="17"/>
    <n v="21"/>
    <n v="1"/>
    <x v="7"/>
    <d v="1899-12-30T09:40:00"/>
    <n v="0.40277777777777773"/>
    <n v="211"/>
    <s v="W 131st St"/>
    <s v="164 Bleecker St, New York, NY"/>
  </r>
  <r>
    <n v="7097835060"/>
    <x v="17"/>
    <n v="21"/>
    <n v="1"/>
    <x v="7"/>
    <d v="1899-12-30T09:39:00"/>
    <n v="0.40208333333333335"/>
    <n v="201"/>
    <s v="W 131st St"/>
    <s v="177 Bleecker St, New York, NY"/>
  </r>
  <r>
    <n v="7097834948"/>
    <x v="17"/>
    <n v="21"/>
    <n v="1"/>
    <x v="7"/>
    <d v="1899-12-30T08:37:00"/>
    <n v="0.35902777777777778"/>
    <n v="86"/>
    <s v="Morningside Ave"/>
    <s v="159 Bleecker St, New York, NY"/>
  </r>
  <r>
    <n v="7097834936"/>
    <x v="17"/>
    <n v="21"/>
    <n v="1"/>
    <x v="7"/>
    <d v="1899-12-30T08:36:00"/>
    <n v="0.35833333333333334"/>
    <n v="98"/>
    <s v="Morningside Ave"/>
    <s v="158 Bleecker St, New York, NY"/>
  </r>
  <r>
    <n v="7097834924"/>
    <x v="17"/>
    <n v="21"/>
    <n v="1"/>
    <x v="7"/>
    <d v="1899-12-30T08:12:00"/>
    <n v="0.34166666666666662"/>
    <n v="568"/>
    <s v="W 149th St"/>
    <s v="144A Bleecker St, New York, NY"/>
  </r>
  <r>
    <n v="7097834912"/>
    <x v="17"/>
    <n v="21"/>
    <n v="1"/>
    <x v="7"/>
    <d v="1899-12-30T08:10:00"/>
    <n v="0.34027777777777773"/>
    <n v="504"/>
    <s v="W 149th St"/>
    <s v="54 Bleecker St, New York, NY"/>
  </r>
  <r>
    <n v="7097834900"/>
    <x v="17"/>
    <n v="21"/>
    <n v="1"/>
    <x v="7"/>
    <d v="1899-12-30T08:07:00"/>
    <n v="0.33819444444444446"/>
    <n v="514"/>
    <s v="W 148th St"/>
    <s v="155 Bleecker St, New York, NY"/>
  </r>
  <r>
    <n v="7097834894"/>
    <x v="17"/>
    <n v="21"/>
    <n v="1"/>
    <x v="7"/>
    <d v="1899-12-30T08:06:00"/>
    <n v="0.33749999999999997"/>
    <n v="562"/>
    <s v="W 148th St"/>
    <s v="54 Bleecker St, New York, NY"/>
  </r>
  <r>
    <n v="7097834870"/>
    <x v="17"/>
    <n v="21"/>
    <n v="1"/>
    <x v="7"/>
    <d v="1899-12-30T07:06:00"/>
    <n v="0.29583333333333334"/>
    <n v="910"/>
    <s v="Columbus Ave"/>
    <s v="160 Bleecker St, New York, NY"/>
  </r>
  <r>
    <n v="7097834845"/>
    <x v="17"/>
    <n v="21"/>
    <n v="1"/>
    <x v="7"/>
    <d v="1899-12-30T06:41:00"/>
    <n v="0.27847222222222223"/>
    <n v="830"/>
    <s v="Columbus Ave"/>
    <s v="87 E Houston St, New York, NY"/>
  </r>
  <r>
    <n v="7097834833"/>
    <x v="17"/>
    <n v="21"/>
    <n v="1"/>
    <x v="7"/>
    <d v="1899-12-30T06:40:00"/>
    <n v="0.27777777777777779"/>
    <n v="830"/>
    <s v="Columbus Ave"/>
    <s v="158 Bleecker St, New York, NY"/>
  </r>
  <r>
    <n v="7097834821"/>
    <x v="17"/>
    <n v="21"/>
    <n v="1"/>
    <x v="7"/>
    <d v="1899-12-30T06:37:00"/>
    <n v="0.27569444444444446"/>
    <n v="885"/>
    <s v="Columbus Ave"/>
    <s v="438 Lafayette St, New York, NY"/>
  </r>
  <r>
    <n v="7097834808"/>
    <x v="17"/>
    <n v="40"/>
    <n v="2"/>
    <x v="7"/>
    <d v="1899-12-30T05:48:00"/>
    <n v="0.24166666666666667"/>
    <n v="2852"/>
    <s v="Broadway"/>
    <s v="411 Lafayette St, New York, NY"/>
  </r>
  <r>
    <n v="7011599848"/>
    <x v="17"/>
    <n v="21"/>
    <n v="1"/>
    <x v="4"/>
    <d v="1899-12-30T11:39:00"/>
    <n v="0.48541666666666666"/>
    <n v="50"/>
    <s v="E 102nd St"/>
    <s v="317 6th Ave, New York, NY"/>
  </r>
  <r>
    <n v="7011599836"/>
    <x v="17"/>
    <n v="21"/>
    <n v="1"/>
    <x v="4"/>
    <d v="1899-12-30T11:38:00"/>
    <n v="0.48472222222222222"/>
    <n v="50"/>
    <s v="E 102nd St"/>
    <s v="158 Bleecker St, New York, NY"/>
  </r>
  <r>
    <n v="7011599794"/>
    <x v="17"/>
    <n v="21"/>
    <n v="1"/>
    <x v="4"/>
    <d v="1899-12-30T10:12:00"/>
    <n v="0.42499999999999999"/>
    <n v="2086"/>
    <s v="2nd Ave"/>
    <s v="315 6th Ave, New York, NY"/>
  </r>
  <r>
    <n v="7011599782"/>
    <x v="17"/>
    <n v="21"/>
    <n v="1"/>
    <x v="4"/>
    <d v="1899-12-30T10:09:00"/>
    <n v="0.42291666666666666"/>
    <n v="2124"/>
    <s v="2nd Ave"/>
    <s v="159 Bleecker St, New York, NY"/>
  </r>
  <r>
    <n v="7011599770"/>
    <x v="17"/>
    <n v="21"/>
    <n v="1"/>
    <x v="4"/>
    <d v="1899-12-30T09:43:00"/>
    <n v="0.40486111111111112"/>
    <n v="317"/>
    <s v="E 111th St"/>
    <s v="401 Lafayette St, New York, NY"/>
  </r>
  <r>
    <n v="7011599769"/>
    <x v="17"/>
    <n v="21"/>
    <n v="1"/>
    <x v="4"/>
    <d v="1899-12-30T09:40:00"/>
    <n v="0.40277777777777773"/>
    <n v="335"/>
    <s v="E 111th St"/>
    <s v="158 Bleecker St, New York, NY"/>
  </r>
  <r>
    <n v="7011599757"/>
    <x v="17"/>
    <n v="21"/>
    <n v="1"/>
    <x v="4"/>
    <d v="1899-12-30T09:36:00"/>
    <n v="0.39999999999999997"/>
    <n v="339"/>
    <s v="E 108th St"/>
    <s v="419 Lafayette St, New York, NY"/>
  </r>
  <r>
    <n v="7011599733"/>
    <x v="17"/>
    <n v="21"/>
    <n v="1"/>
    <x v="4"/>
    <d v="1899-12-30T09:27:00"/>
    <n v="0.39374999999999999"/>
    <n v="447"/>
    <s v="E 87th St"/>
    <s v="144 Bleecker St, New York, NY"/>
  </r>
  <r>
    <n v="7011599710"/>
    <x v="17"/>
    <n v="21"/>
    <n v="1"/>
    <x v="4"/>
    <d v="1899-12-30T09:20:00"/>
    <n v="0.3888888888888889"/>
    <n v="75"/>
    <s v="East End Ave"/>
    <s v="628-630 Broadway, New York, NY"/>
  </r>
  <r>
    <n v="7011599691"/>
    <x v="17"/>
    <n v="21"/>
    <n v="1"/>
    <x v="4"/>
    <d v="1899-12-30T09:16:00"/>
    <n v="0.38611111111111113"/>
    <n v="30"/>
    <s v="East End Ave"/>
    <s v="166 Bleecker St, New York, NY"/>
  </r>
  <r>
    <n v="7011599678"/>
    <x v="17"/>
    <n v="21"/>
    <n v="1"/>
    <x v="4"/>
    <d v="1899-12-30T09:06:00"/>
    <n v="0.37916666666666665"/>
    <n v="156"/>
    <s v="E 82nd St"/>
    <s v="54 Bleecker St, New York, NY"/>
  </r>
  <r>
    <n v="7011599654"/>
    <x v="17"/>
    <n v="40"/>
    <n v="2"/>
    <x v="4"/>
    <d v="1899-12-30T08:45:00"/>
    <n v="0.36458333333333331"/>
    <n v="339"/>
    <s v="E 95th St"/>
    <s v="333 6th Ave, New York, NY"/>
  </r>
  <r>
    <n v="7011599630"/>
    <x v="17"/>
    <n v="21"/>
    <n v="1"/>
    <x v="4"/>
    <d v="1899-12-30T08:40:00"/>
    <n v="0.3611111111111111"/>
    <n v="1748"/>
    <s v="1st Ave"/>
    <s v="144A Bleecker St, New York, NY"/>
  </r>
  <r>
    <n v="7011599629"/>
    <x v="17"/>
    <n v="21"/>
    <n v="1"/>
    <x v="4"/>
    <d v="1899-12-30T08:39:00"/>
    <n v="0.36041666666666666"/>
    <n v="1732"/>
    <s v="1st Ave"/>
    <s v="417 Lafayette St, New York, NY"/>
  </r>
  <r>
    <n v="7011599617"/>
    <x v="17"/>
    <n v="10"/>
    <n v="2"/>
    <x v="4"/>
    <d v="1899-12-30T08:24:00"/>
    <n v="0.35000000000000003"/>
    <n v="1330"/>
    <s v="1st Ave"/>
    <s v="411 Lafayette St, New York, NY"/>
  </r>
  <r>
    <n v="7011599605"/>
    <x v="17"/>
    <n v="10"/>
    <n v="2"/>
    <x v="4"/>
    <d v="1899-12-30T08:22:00"/>
    <n v="0.34861111111111115"/>
    <n v="1330"/>
    <s v="1st Ave"/>
    <s v="417 Lafayette St, New York, NY"/>
  </r>
  <r>
    <n v="7011599575"/>
    <x v="17"/>
    <n v="21"/>
    <n v="1"/>
    <x v="4"/>
    <d v="1899-12-30T08:08:00"/>
    <n v="0.33888888888888885"/>
    <n v="1544"/>
    <s v="2nd Ave"/>
    <s v="181 Bleecker St, New York, NY"/>
  </r>
  <r>
    <n v="7011599563"/>
    <x v="17"/>
    <n v="21"/>
    <n v="1"/>
    <x v="4"/>
    <d v="1899-12-30T08:07:00"/>
    <n v="0.33819444444444446"/>
    <n v="1546"/>
    <s v="2nd Ave"/>
    <s v="155 Bleecker St, New York, NY"/>
  </r>
  <r>
    <n v="7011599551"/>
    <x v="17"/>
    <n v="21"/>
    <n v="1"/>
    <x v="4"/>
    <d v="1899-12-30T08:06:00"/>
    <n v="0.33749999999999997"/>
    <n v="1558"/>
    <s v="2nd Ave"/>
    <s v="822 Broadway, New York, NY"/>
  </r>
  <r>
    <n v="7011599540"/>
    <x v="17"/>
    <n v="21"/>
    <n v="1"/>
    <x v="4"/>
    <d v="1899-12-30T08:06:00"/>
    <n v="0.33749999999999997"/>
    <n v="1558"/>
    <s v="2nd Ave"/>
    <s v="419 Lafayette St, New York, NY"/>
  </r>
  <r>
    <n v="7011599538"/>
    <x v="17"/>
    <n v="14"/>
    <n v="2"/>
    <x v="4"/>
    <d v="1899-12-30T07:58:00"/>
    <n v="0.33194444444444443"/>
    <n v="1564"/>
    <s v="2nd Ave"/>
    <s v="59 E 4th St, New York, NY"/>
  </r>
  <r>
    <n v="7011599526"/>
    <x v="17"/>
    <n v="16"/>
    <n v="2"/>
    <x v="4"/>
    <d v="1899-12-30T07:52:00"/>
    <n v="0.32777777777777778"/>
    <n v="238"/>
    <s v="E 88th St"/>
    <s v="54 Bleecker St, New York, NY"/>
  </r>
  <r>
    <n v="7011599502"/>
    <x v="17"/>
    <n v="21"/>
    <n v="1"/>
    <x v="4"/>
    <d v="1899-12-30T07:45:00"/>
    <n v="0.32291666666666669"/>
    <n v="1650"/>
    <s v="3rd Ave"/>
    <s v="793 Broadway, New York, NY"/>
  </r>
  <r>
    <n v="7011599484"/>
    <x v="17"/>
    <n v="21"/>
    <n v="1"/>
    <x v="4"/>
    <d v="1899-12-30T07:41:00"/>
    <n v="0.32013888888888892"/>
    <n v="1550"/>
    <s v="3rd Ave"/>
    <s v="306 Mott St, New York, NY"/>
  </r>
  <r>
    <n v="7011599459"/>
    <x v="17"/>
    <n v="21"/>
    <n v="1"/>
    <x v="4"/>
    <d v="1899-12-30T07:36:00"/>
    <n v="0.31666666666666665"/>
    <n v="1382"/>
    <s v="3rd Ave"/>
    <s v="812 Broadway, New York, NY"/>
  </r>
  <r>
    <n v="7011599447"/>
    <x v="17"/>
    <n v="14"/>
    <n v="2"/>
    <x v="4"/>
    <d v="1899-12-30T07:16:00"/>
    <n v="0.30277777777777776"/>
    <n v="158"/>
    <s v="E 70th St"/>
    <s v="159 Bleecker St, New York, NY"/>
  </r>
  <r>
    <n v="7011599423"/>
    <x v="17"/>
    <n v="18"/>
    <n v="2"/>
    <x v="4"/>
    <d v="1899-12-30T07:10:00"/>
    <n v="0.2986111111111111"/>
    <n v="1110"/>
    <s v="Lexington Ave"/>
    <s v="799 Broadway, New York, NY"/>
  </r>
  <r>
    <n v="7011599400"/>
    <x v="17"/>
    <n v="10"/>
    <n v="2"/>
    <x v="4"/>
    <d v="1899-12-30T06:49:00"/>
    <n v="0.28402777777777777"/>
    <n v="1330"/>
    <s v="1st Ave"/>
    <s v="306 Mott St, New York, NY"/>
  </r>
  <r>
    <n v="7011599393"/>
    <x v="17"/>
    <n v="14"/>
    <n v="2"/>
    <x v="4"/>
    <d v="1899-12-30T06:46:00"/>
    <n v="0.28194444444444444"/>
    <n v="430"/>
    <s v="E 67th St"/>
    <s v="833 Broadway, New York, NY"/>
  </r>
  <r>
    <n v="7011599381"/>
    <x v="17"/>
    <n v="19"/>
    <n v="2"/>
    <x v="4"/>
    <d v="1899-12-30T06:43:00"/>
    <n v="0.27986111111111112"/>
    <n v="1300"/>
    <s v="York Ave"/>
    <s v="60 E 13th St, New York, NY"/>
  </r>
  <r>
    <n v="7011599332"/>
    <x v="17"/>
    <n v="70"/>
    <n v="5"/>
    <x v="4"/>
    <d v="1899-12-30T05:55:00"/>
    <n v="0.24652777777777779"/>
    <n v="111"/>
    <s v="E 76th St"/>
    <s v="65 Bleecker St, New York, NY"/>
  </r>
  <r>
    <n v="7011599320"/>
    <x v="17"/>
    <n v="14"/>
    <n v="2"/>
    <x v="4"/>
    <d v="1899-12-30T05:54:00"/>
    <n v="0.24583333333333335"/>
    <n v="111"/>
    <s v="E 76th St"/>
    <s v="419 Lafayette St, New York, NY"/>
  </r>
  <r>
    <n v="7011599319"/>
    <x v="17"/>
    <n v="14"/>
    <n v="2"/>
    <x v="4"/>
    <d v="1899-12-30T05:52:00"/>
    <n v="0.24444444444444446"/>
    <n v="111"/>
    <s v="E 76th St"/>
    <s v="37 Cornelia St, New York, NY"/>
  </r>
  <r>
    <n v="7984370114"/>
    <x v="17"/>
    <n v="21"/>
    <n v="1"/>
    <x v="2"/>
    <d v="1899-12-30T11:47:00"/>
    <n v="0.4909722222222222"/>
    <n v="326"/>
    <s v="E 117th St"/>
    <s v="269 Bowery, New York, NY"/>
  </r>
  <r>
    <n v="7984370035"/>
    <x v="17"/>
    <n v="21"/>
    <n v="1"/>
    <x v="2"/>
    <d v="1899-12-30T10:18:00"/>
    <n v="0.4291666666666667"/>
    <n v="222"/>
    <s v="E 116th St"/>
    <s v="419 Lafayette St, New York, NY"/>
  </r>
  <r>
    <n v="7984370011"/>
    <x v="17"/>
    <n v="21"/>
    <n v="1"/>
    <x v="2"/>
    <d v="1899-12-30T10:10:00"/>
    <n v="0.4236111111111111"/>
    <n v="2371"/>
    <s v="2nd Ave"/>
    <s v="439 Lafayette St, New York, NY"/>
  </r>
  <r>
    <n v="7998731242"/>
    <x v="17"/>
    <n v="21"/>
    <n v="1"/>
    <x v="0"/>
    <d v="1899-12-30T11:53:00"/>
    <n v="0.49513888888888885"/>
    <n v="206"/>
    <s v="W 112th St"/>
    <s v="306 Mott St, New York, NY"/>
  </r>
  <r>
    <n v="7998731229"/>
    <x v="17"/>
    <n v="21"/>
    <n v="1"/>
    <x v="0"/>
    <d v="1899-12-30T11:48:00"/>
    <n v="0.4916666666666667"/>
    <n v="246"/>
    <s v="W 112th St"/>
    <s v="822 Broadway, New York, NY"/>
  </r>
  <r>
    <n v="7998731102"/>
    <x v="17"/>
    <n v="21"/>
    <n v="1"/>
    <x v="0"/>
    <d v="1899-12-30T09:06:00"/>
    <n v="0.37916666666666665"/>
    <n v="789"/>
    <s v="St Nicholas Ave"/>
    <s v="60 E 13th St, New York, NY"/>
  </r>
  <r>
    <n v="7984370000"/>
    <x v="17"/>
    <n v="21"/>
    <n v="1"/>
    <x v="2"/>
    <d v="1899-12-30T10:09:00"/>
    <n v="0.42291666666666666"/>
    <n v="2371"/>
    <s v="2nd Ave"/>
    <s v="832 Broadway, New York, NY"/>
  </r>
  <r>
    <n v="7984369999"/>
    <x v="17"/>
    <n v="21"/>
    <n v="1"/>
    <x v="2"/>
    <d v="1899-12-30T10:06:00"/>
    <n v="0.42083333333333334"/>
    <n v="2407"/>
    <s v="2nd Ave"/>
    <s v="812 Broadway, New York, NY"/>
  </r>
  <r>
    <n v="7984369975"/>
    <x v="17"/>
    <n v="10"/>
    <n v="2"/>
    <x v="2"/>
    <d v="1899-12-30T09:27:00"/>
    <n v="0.39374999999999999"/>
    <n v="541"/>
    <s v="E 71st St"/>
    <s v="111 4th Ave, New York, NY"/>
  </r>
  <r>
    <n v="7984369963"/>
    <x v="17"/>
    <n v="10"/>
    <n v="2"/>
    <x v="2"/>
    <d v="1899-12-30T09:26:00"/>
    <n v="0.39305555555555555"/>
    <n v="541"/>
    <s v="E 71st St"/>
    <s v="41 2nd Ave, New York, NY"/>
  </r>
  <r>
    <n v="7984369926"/>
    <x v="17"/>
    <n v="21"/>
    <n v="1"/>
    <x v="2"/>
    <d v="1899-12-30T09:11:00"/>
    <n v="0.38263888888888892"/>
    <n v="347"/>
    <s v="E 76th St"/>
    <s v="799 Broadway, New York, NY"/>
  </r>
  <r>
    <n v="7984369896"/>
    <x v="17"/>
    <n v="21"/>
    <n v="1"/>
    <x v="2"/>
    <d v="1899-12-30T08:39:00"/>
    <n v="0.36041666666666666"/>
    <n v="1133"/>
    <s v="Madison Ave"/>
    <s v="149 Bleecker St, New York, NY"/>
  </r>
  <r>
    <n v="7984369835"/>
    <x v="17"/>
    <n v="14"/>
    <n v="2"/>
    <x v="2"/>
    <d v="1899-12-30T07:48:00"/>
    <n v="0.32500000000000001"/>
    <n v="403"/>
    <s v="E 91st St"/>
    <s v="818 Broadway, New York, NY"/>
  </r>
  <r>
    <n v="7984369811"/>
    <x v="17"/>
    <n v="14"/>
    <n v="2"/>
    <x v="2"/>
    <d v="1899-12-30T07:08:00"/>
    <n v="0.29722222222222222"/>
    <n v="1751"/>
    <s v="2nd Ave"/>
    <s v="840 Broadway, New York, NY"/>
  </r>
  <r>
    <n v="7998731060"/>
    <x v="17"/>
    <n v="40"/>
    <n v="2"/>
    <x v="0"/>
    <d v="1899-12-30T08:17:00"/>
    <n v="0.34513888888888888"/>
    <n v="521"/>
    <s v="W 151st St"/>
    <s v="282 Bleecker St, New York, NY"/>
  </r>
  <r>
    <n v="7998731035"/>
    <x v="17"/>
    <n v="20"/>
    <n v="2"/>
    <x v="0"/>
    <d v="1899-12-30T07:18:00"/>
    <n v="0.30416666666666664"/>
    <n v="501"/>
    <s v="W 183rd St"/>
    <s v="812 Broadway, New York, NY"/>
  </r>
  <r>
    <n v="7998731023"/>
    <x v="17"/>
    <n v="19"/>
    <n v="2"/>
    <x v="0"/>
    <d v="1899-12-30T07:15:00"/>
    <n v="0.30208333333333331"/>
    <n v="2498"/>
    <s v="Amsterdam Ave"/>
    <s v="832 Broadway, New York, NY"/>
  </r>
  <r>
    <n v="7810489276"/>
    <x v="17"/>
    <n v="20"/>
    <n v="2"/>
    <x v="8"/>
    <d v="1899-12-30T13:09:00"/>
    <n v="0.54791666666666672"/>
    <n v="324"/>
    <s v="E 6th St"/>
    <s v="415 Lafayette St, New York, NY"/>
  </r>
  <r>
    <n v="7810489227"/>
    <x v="17"/>
    <n v="21"/>
    <n v="1"/>
    <x v="8"/>
    <d v="1899-12-30T09:49:00"/>
    <n v="0.40902777777777777"/>
    <n v="356"/>
    <s v="E 13th St"/>
    <s v="814 Broadway, New York, NY"/>
  </r>
  <r>
    <n v="7810489215"/>
    <x v="17"/>
    <n v="21"/>
    <n v="1"/>
    <x v="8"/>
    <d v="1899-12-30T09:46:00"/>
    <n v="0.4069444444444445"/>
    <n v="441"/>
    <s v="E 12th St"/>
    <s v="296 Bowery, New York, NY"/>
  </r>
  <r>
    <n v="7810489173"/>
    <x v="17"/>
    <n v="21"/>
    <n v="1"/>
    <x v="8"/>
    <d v="1899-12-30T09:38:00"/>
    <n v="0.40138888888888885"/>
    <n v="327"/>
    <s v="E 12th St"/>
    <s v="832 Broadway, New York, NY"/>
  </r>
  <r>
    <n v="7810489136"/>
    <x v="17"/>
    <n v="16"/>
    <n v="2"/>
    <x v="8"/>
    <d v="1899-12-30T09:27:00"/>
    <n v="0.39374999999999999"/>
    <n v="408"/>
    <s v="E 11th St"/>
    <s v="111 4th Ave, New York, NY"/>
  </r>
  <r>
    <n v="7810489112"/>
    <x v="17"/>
    <n v="21"/>
    <n v="1"/>
    <x v="8"/>
    <d v="1899-12-30T09:24:00"/>
    <n v="0.39166666666666666"/>
    <n v="430"/>
    <s v="E 11th St"/>
    <s v="56 E 13th St, New York, NY"/>
  </r>
  <r>
    <n v="7810489100"/>
    <x v="17"/>
    <n v="40"/>
    <n v="2"/>
    <x v="8"/>
    <d v="1899-12-30T09:21:00"/>
    <n v="0.38958333333333334"/>
    <n v="98"/>
    <s v="St Marks Pl"/>
    <s v="149 Bleecker St, New York, NY"/>
  </r>
  <r>
    <n v="7810489082"/>
    <x v="17"/>
    <n v="20"/>
    <n v="2"/>
    <x v="8"/>
    <d v="1899-12-30T09:17:00"/>
    <n v="0.38680555555555557"/>
    <n v="50"/>
    <s v="St Marks Pl"/>
    <s v="840 Broadway, New York, NY"/>
  </r>
  <r>
    <n v="7810489070"/>
    <x v="17"/>
    <n v="21"/>
    <n v="1"/>
    <x v="8"/>
    <d v="1899-12-30T09:11:00"/>
    <n v="0.38263888888888892"/>
    <n v="430"/>
    <s v="E 6th St"/>
    <s v="814 Broadway, New York, NY"/>
  </r>
  <r>
    <n v="7810489069"/>
    <x v="17"/>
    <n v="21"/>
    <n v="1"/>
    <x v="8"/>
    <d v="1899-12-30T09:10:00"/>
    <n v="0.38194444444444442"/>
    <n v="417"/>
    <s v="E 6th St"/>
    <s v="111 4th Ave, New York, NY"/>
  </r>
  <r>
    <n v="7810489057"/>
    <x v="17"/>
    <n v="21"/>
    <n v="1"/>
    <x v="8"/>
    <d v="1899-12-30T09:07:00"/>
    <n v="0.37986111111111115"/>
    <n v="334"/>
    <s v="E 6th St"/>
    <s v="23 2nd Ave, New York, NY"/>
  </r>
  <r>
    <n v="7810489045"/>
    <x v="17"/>
    <n v="21"/>
    <n v="1"/>
    <x v="8"/>
    <d v="1899-12-30T09:06:00"/>
    <n v="0.37916666666666665"/>
    <n v="328"/>
    <s v="E 6th St"/>
    <s v="816 Broadway, New York, NY"/>
  </r>
  <r>
    <n v="7810489033"/>
    <x v="17"/>
    <n v="53"/>
    <n v="3"/>
    <x v="8"/>
    <d v="1899-12-30T08:30:00"/>
    <n v="0.35416666666666669"/>
    <n v="193"/>
    <s v="Avenue C"/>
    <s v="154 Bleecker St, New York, NY"/>
  </r>
  <r>
    <n v="7810489010"/>
    <x v="17"/>
    <n v="20"/>
    <n v="2"/>
    <x v="8"/>
    <d v="1899-12-30T08:13:00"/>
    <n v="0.34236111111111112"/>
    <n v="347"/>
    <s v="E 10th St"/>
    <s v="159 Bleecker St, New York, NY"/>
  </r>
  <r>
    <n v="7810488995"/>
    <x v="17"/>
    <n v="20"/>
    <n v="2"/>
    <x v="8"/>
    <d v="1899-12-30T08:09:00"/>
    <n v="0.33958333333333335"/>
    <n v="313"/>
    <s v="E 10th St"/>
    <s v="48 E 13th St, New York, NY"/>
  </r>
  <r>
    <n v="7810488983"/>
    <x v="17"/>
    <n v="20"/>
    <n v="2"/>
    <x v="8"/>
    <d v="1899-12-30T07:53:00"/>
    <n v="0.32847222222222222"/>
    <n v="84"/>
    <s v="Avenue C"/>
    <s v="438 Lafayette St, New York, NY"/>
  </r>
  <r>
    <n v="7810488971"/>
    <x v="17"/>
    <n v="75"/>
    <n v="5"/>
    <x v="8"/>
    <d v="1899-12-30T07:51:00"/>
    <n v="0.32708333333333334"/>
    <n v="84"/>
    <s v="Avenue C"/>
    <s v="7 Jones St, New York, NY"/>
  </r>
  <r>
    <n v="7810488946"/>
    <x v="17"/>
    <n v="24"/>
    <n v="2"/>
    <x v="8"/>
    <d v="1899-12-30T07:20:00"/>
    <n v="0.30555555555555552"/>
    <n v="155"/>
    <s v="E 4th St"/>
    <s v="799 Broadway, New York, NY"/>
  </r>
  <r>
    <n v="7349489109"/>
    <x v="17"/>
    <n v="47"/>
    <n v="3"/>
    <x v="5"/>
    <d v="1899-12-30T11:32:00"/>
    <n v="0.48055555555555557"/>
    <n v="505"/>
    <s v="Park Ave"/>
    <s v="54 Bleecker St, New York, NY"/>
  </r>
  <r>
    <n v="7349489020"/>
    <x v="17"/>
    <n v="14"/>
    <n v="2"/>
    <x v="5"/>
    <d v="1899-12-30T09:10:00"/>
    <n v="0.38194444444444442"/>
    <n v="425"/>
    <s v="Park Ave"/>
    <s v="445 Lafayette St, New York, NY"/>
  </r>
  <r>
    <n v="7349488920"/>
    <x v="17"/>
    <n v="14"/>
    <n v="2"/>
    <x v="5"/>
    <d v="1899-12-30T07:29:00"/>
    <n v="0.31180555555555556"/>
    <n v="43"/>
    <s v="E 58th St"/>
    <s v="812 Broadway, New York, NY"/>
  </r>
  <r>
    <n v="7349488889"/>
    <x v="17"/>
    <n v="14"/>
    <n v="2"/>
    <x v="5"/>
    <d v="1899-12-30T07:14:00"/>
    <n v="0.30138888888888887"/>
    <n v="50"/>
    <s v="E 57th St"/>
    <s v="836 Broadway, New York, NY"/>
  </r>
  <r>
    <n v="7349488841"/>
    <x v="17"/>
    <n v="14"/>
    <n v="2"/>
    <x v="5"/>
    <d v="1899-12-30T06:54:00"/>
    <n v="0.28750000000000003"/>
    <n v="405"/>
    <s v="E 60th St"/>
    <s v="822 Broadway, New York, NY"/>
  </r>
  <r>
    <n v="7333879770"/>
    <x v="17"/>
    <n v="21"/>
    <n v="1"/>
    <x v="6"/>
    <d v="1899-12-30T11:48:00"/>
    <n v="0.4916666666666667"/>
    <n v="162"/>
    <s v="E 105th St"/>
    <s v="33 Bleecker St, New York, NY"/>
  </r>
  <r>
    <n v="7333879756"/>
    <x v="17"/>
    <n v="21"/>
    <n v="1"/>
    <x v="6"/>
    <d v="1899-12-30T11:38:00"/>
    <n v="0.48472222222222222"/>
    <n v="55"/>
    <s v="E 102nd St"/>
    <s v="832 Broadway, New York, NY"/>
  </r>
  <r>
    <n v="7333879744"/>
    <x v="17"/>
    <n v="21"/>
    <n v="1"/>
    <x v="6"/>
    <d v="1899-12-30T11:06:00"/>
    <n v="0.46249999999999997"/>
    <n v="410"/>
    <s v="E 88th St"/>
    <s v="72-74 E 13th St, New York, NY"/>
  </r>
  <r>
    <n v="7333879732"/>
    <x v="17"/>
    <n v="21"/>
    <n v="1"/>
    <x v="6"/>
    <d v="1899-12-30T10:15:00"/>
    <n v="0.42708333333333331"/>
    <n v="2060"/>
    <s v="2nd Ave"/>
    <s v="46 E 13th St, New York, NY"/>
  </r>
  <r>
    <n v="7333879719"/>
    <x v="17"/>
    <n v="21"/>
    <n v="1"/>
    <x v="6"/>
    <d v="1899-12-30T10:08:00"/>
    <n v="0.42222222222222222"/>
    <n v="2130"/>
    <s v="2nd Ave"/>
    <s v="159 Bleecker St, New York, NY"/>
  </r>
  <r>
    <n v="7333879690"/>
    <x v="17"/>
    <n v="21"/>
    <n v="1"/>
    <x v="6"/>
    <d v="1899-12-30T09:07:00"/>
    <n v="0.37986111111111115"/>
    <n v="410"/>
    <s v="W 146th St"/>
    <s v="812 Broadway, New York, NY"/>
  </r>
  <r>
    <n v="7333879677"/>
    <x v="17"/>
    <n v="21"/>
    <n v="1"/>
    <x v="6"/>
    <d v="1899-12-30T08:55:00"/>
    <n v="0.37152777777777773"/>
    <n v="95"/>
    <s v="Old Broadway"/>
    <s v="8 Astor Pl, New York, NY"/>
  </r>
  <r>
    <n v="7333879665"/>
    <x v="17"/>
    <n v="21"/>
    <n v="1"/>
    <x v="6"/>
    <d v="1899-12-30T08:54:00"/>
    <n v="0.37083333333333335"/>
    <n v="23"/>
    <s v="Old Broadway"/>
    <s v="2 Jones St, New York, NY"/>
  </r>
  <r>
    <n v="7333879460"/>
    <x v="17"/>
    <n v="14"/>
    <n v="2"/>
    <x v="6"/>
    <d v="1899-12-30T08:20:00"/>
    <n v="0.34722222222222227"/>
    <n v="622"/>
    <s v="W 132nd St"/>
    <s v="818 Broadway, New York, NY"/>
  </r>
  <r>
    <n v="7333879355"/>
    <x v="17"/>
    <n v="51"/>
    <n v="3"/>
    <x v="6"/>
    <d v="1899-12-30T07:29:00"/>
    <n v="0.31180555555555556"/>
    <n v="641"/>
    <s v="W 131st St"/>
    <s v="814 Broadway, New York, NY"/>
  </r>
  <r>
    <n v="7333879343"/>
    <x v="17"/>
    <n v="19"/>
    <n v="2"/>
    <x v="6"/>
    <d v="1899-12-30T07:13:00"/>
    <n v="0.30069444444444443"/>
    <n v="448"/>
    <s v="Lenox Ave"/>
    <s v="10 Astor Pl, New York, NY"/>
  </r>
  <r>
    <n v="7333879331"/>
    <x v="17"/>
    <n v="20"/>
    <n v="2"/>
    <x v="6"/>
    <d v="1899-12-30T07:06:00"/>
    <n v="0.29583333333333334"/>
    <n v="159"/>
    <s v="W 145th St"/>
    <s v="12 E 14th St, New York, NY"/>
  </r>
  <r>
    <n v="7333879320"/>
    <x v="17"/>
    <n v="16"/>
    <n v="2"/>
    <x v="6"/>
    <d v="1899-12-30T06:14:00"/>
    <n v="0.25972222222222224"/>
    <n v="4247"/>
    <s v="Broadway"/>
    <s v="838 Broadway, New York, NY"/>
  </r>
  <r>
    <n v="7127491586"/>
    <x v="17"/>
    <n v="21"/>
    <n v="1"/>
    <x v="3"/>
    <d v="1899-12-30T11:49:00"/>
    <n v="0.49236111111111108"/>
    <n v="65"/>
    <s v="E 117th St"/>
    <s v="822 Broadway, New York, NY"/>
  </r>
  <r>
    <n v="7127491562"/>
    <x v="17"/>
    <n v="21"/>
    <n v="1"/>
    <x v="3"/>
    <d v="1899-12-30T11:45:00"/>
    <n v="0.48958333333333331"/>
    <n v="70"/>
    <s v="E 120th St"/>
    <s v="1 Astor Pl, New York, NY"/>
  </r>
  <r>
    <n v="7127491471"/>
    <x v="17"/>
    <n v="21"/>
    <n v="1"/>
    <x v="3"/>
    <d v="1899-12-30T11:06:00"/>
    <n v="0.46249999999999997"/>
    <n v="230"/>
    <s v="E 88th St"/>
    <s v="817 Broadway, New York, NY"/>
  </r>
  <r>
    <n v="7127491460"/>
    <x v="17"/>
    <n v="21"/>
    <n v="1"/>
    <x v="3"/>
    <d v="1899-12-30T10:06:00"/>
    <n v="0.42083333333333334"/>
    <n v="111"/>
    <s v="E 128th St"/>
    <s v="838 Broadway, New York, NY"/>
  </r>
  <r>
    <n v="7127491422"/>
    <x v="17"/>
    <n v="21"/>
    <n v="1"/>
    <x v="3"/>
    <d v="1899-12-30T09:41:00"/>
    <n v="0.40347222222222223"/>
    <n v="236"/>
    <s v="E 112th St"/>
    <s v="814 Broadway, New York, NY"/>
  </r>
  <r>
    <n v="7127491367"/>
    <x v="17"/>
    <n v="21"/>
    <n v="1"/>
    <x v="3"/>
    <d v="1899-12-30T09:12:00"/>
    <n v="0.3833333333333333"/>
    <n v="8"/>
    <s v="E 92nd St"/>
    <s v="799 Broadway, New York, NY"/>
  </r>
  <r>
    <n v="7127491331"/>
    <x v="17"/>
    <n v="21"/>
    <n v="1"/>
    <x v="3"/>
    <d v="1899-12-30T08:48:00"/>
    <n v="0.3666666666666667"/>
    <n v="1634"/>
    <s v="Madison Ave"/>
    <s v="87 E Houston St, New York, NY"/>
  </r>
  <r>
    <n v="7127491290"/>
    <x v="17"/>
    <n v="21"/>
    <n v="1"/>
    <x v="3"/>
    <d v="1899-12-30T08:38:00"/>
    <n v="0.35972222222222222"/>
    <n v="1351"/>
    <s v="Park Ave"/>
    <s v="799 Broadway, New York, NY"/>
  </r>
  <r>
    <n v="7127491239"/>
    <x v="17"/>
    <n v="21"/>
    <n v="1"/>
    <x v="3"/>
    <d v="1899-12-30T07:36:00"/>
    <n v="0.31666666666666665"/>
    <n v="161"/>
    <s v="E 96th St"/>
    <s v="75 Bleecker St, New York, NY"/>
  </r>
  <r>
    <n v="7127491215"/>
    <x v="17"/>
    <n v="16"/>
    <n v="2"/>
    <x v="3"/>
    <d v="1899-12-30T07:19:00"/>
    <n v="0.30486111111111108"/>
    <n v="1729"/>
    <s v="1st Ave"/>
    <s v="752 Broadway, New York, NY"/>
  </r>
  <r>
    <n v="7127491197"/>
    <x v="17"/>
    <n v="16"/>
    <n v="2"/>
    <x v="3"/>
    <d v="1899-12-30T07:10:00"/>
    <n v="0.2986111111111111"/>
    <n v="1464"/>
    <s v="1st Ave"/>
    <s v="830 Broadway, New York, NY"/>
  </r>
  <r>
    <n v="7127491124"/>
    <x v="17"/>
    <n v="40"/>
    <n v="2"/>
    <x v="3"/>
    <d v="1899-12-30T06:03:00"/>
    <n v="0.25208333333333333"/>
    <n v="118"/>
    <s v="E 93rd St"/>
    <s v="810 Broadway, New York, NY"/>
  </r>
  <r>
    <n v="7097835515"/>
    <x v="17"/>
    <n v="71"/>
    <n v="5"/>
    <x v="7"/>
    <d v="1899-12-30T14:40:00"/>
    <n v="0.61111111111111105"/>
    <n v="2351"/>
    <s v="1st Ave"/>
    <s v="810 Broadway, New York, NY"/>
  </r>
  <r>
    <n v="7097835503"/>
    <x v="17"/>
    <n v="48"/>
    <n v="3"/>
    <x v="7"/>
    <d v="1899-12-30T14:38:00"/>
    <n v="0.60972222222222217"/>
    <n v="2351"/>
    <s v="1st Ave"/>
    <s v="832 Broadway, New York, NY"/>
  </r>
  <r>
    <n v="7097835473"/>
    <x v="17"/>
    <n v="20"/>
    <n v="2"/>
    <x v="7"/>
    <d v="1899-12-30T14:26:00"/>
    <n v="0.60138888888888886"/>
    <n v="216"/>
    <s v="E 116th St"/>
    <s v="812 Broadway, New York, NY"/>
  </r>
  <r>
    <n v="7097835448"/>
    <x v="17"/>
    <n v="19"/>
    <n v="2"/>
    <x v="7"/>
    <d v="1899-12-30T14:14:00"/>
    <n v="0.59305555555555556"/>
    <n v="246"/>
    <s v="E 116th St"/>
    <s v="10 Astor Pl, New York, NY"/>
  </r>
  <r>
    <n v="7097835394"/>
    <x v="17"/>
    <n v="16"/>
    <n v="2"/>
    <x v="7"/>
    <d v="1899-12-30T13:55:00"/>
    <n v="0.57986111111111105"/>
    <n v="2298"/>
    <s v="1st Ave"/>
    <s v="812 Broadway, New York, NY"/>
  </r>
  <r>
    <n v="7097835369"/>
    <x v="17"/>
    <n v="19"/>
    <n v="2"/>
    <x v="7"/>
    <d v="1899-12-30T13:38:00"/>
    <n v="0.56805555555555554"/>
    <n v="247"/>
    <s v="E 116th St"/>
    <s v="832 Broadway, New York, NY"/>
  </r>
  <r>
    <n v="7097835357"/>
    <x v="17"/>
    <n v="46"/>
    <n v="3"/>
    <x v="7"/>
    <d v="1899-12-30T13:35:00"/>
    <n v="0.56597222222222221"/>
    <n v="222"/>
    <s v="E 116th St"/>
    <s v="12 E 14th St, New York, NY"/>
  </r>
  <r>
    <n v="7097835345"/>
    <x v="17"/>
    <n v="46"/>
    <n v="3"/>
    <x v="7"/>
    <d v="1899-12-30T13:34:00"/>
    <n v="0.56527777777777777"/>
    <n v="184"/>
    <s v="E 116th St"/>
    <s v="92 Grove St, New York, NY"/>
  </r>
  <r>
    <n v="7097835310"/>
    <x v="17"/>
    <n v="21"/>
    <n v="1"/>
    <x v="7"/>
    <d v="1899-12-30T11:46:00"/>
    <n v="0.49027777777777781"/>
    <n v="242"/>
    <s v="W 137th St"/>
    <s v="818 Broadway, New York, NY"/>
  </r>
  <r>
    <n v="7097835308"/>
    <x v="17"/>
    <n v="21"/>
    <n v="1"/>
    <x v="7"/>
    <d v="1899-12-30T11:44:00"/>
    <n v="0.48888888888888887"/>
    <n v="222"/>
    <s v="W 137th St"/>
    <s v="813 Broadway, New York, NY"/>
  </r>
  <r>
    <n v="7097835280"/>
    <x v="17"/>
    <n v="21"/>
    <n v="1"/>
    <x v="7"/>
    <d v="1899-12-30T11:40:00"/>
    <n v="0.4861111111111111"/>
    <n v="174"/>
    <s v="W 137th St"/>
    <s v="1 Astor Pl, New York, NY"/>
  </r>
  <r>
    <n v="7097835278"/>
    <x v="17"/>
    <n v="21"/>
    <n v="1"/>
    <x v="7"/>
    <d v="1899-12-30T11:39:00"/>
    <n v="0.48541666666666666"/>
    <n v="102"/>
    <s v="W 137th St"/>
    <s v="814 Broadway, New York, NY"/>
  </r>
  <r>
    <n v="7097835266"/>
    <x v="17"/>
    <n v="21"/>
    <n v="1"/>
    <x v="7"/>
    <d v="1899-12-30T11:36:00"/>
    <n v="0.48333333333333334"/>
    <n v="108"/>
    <s v="W 138th St"/>
    <s v="14 E 4th St, New York, NY"/>
  </r>
  <r>
    <n v="7097835254"/>
    <x v="17"/>
    <n v="21"/>
    <n v="1"/>
    <x v="7"/>
    <d v="1899-12-30T11:23:00"/>
    <n v="0.47430555555555554"/>
    <n v="56"/>
    <s v="Tiemann Pl"/>
    <s v="56 2nd Ave, New York, NY"/>
  </r>
  <r>
    <n v="7097835230"/>
    <x v="17"/>
    <n v="21"/>
    <n v="1"/>
    <x v="7"/>
    <d v="1899-12-30T11:20:00"/>
    <n v="0.47222222222222227"/>
    <n v="186"/>
    <s v="Claremont Ave"/>
    <s v="21 Astor Pl, New York, NY"/>
  </r>
  <r>
    <n v="7097835217"/>
    <x v="17"/>
    <n v="21"/>
    <n v="1"/>
    <x v="7"/>
    <d v="1899-12-30T11:17:00"/>
    <n v="0.47013888888888888"/>
    <n v="69"/>
    <s v="Tiemann Pl"/>
    <s v="91 7th Ave S, New York, NY"/>
  </r>
  <r>
    <n v="7097835205"/>
    <x v="17"/>
    <n v="21"/>
    <n v="1"/>
    <x v="7"/>
    <d v="1899-12-30T11:15:00"/>
    <n v="0.46875"/>
    <n v="528"/>
    <s v="Riverside Dr"/>
    <s v="10 Astor Pl, New York, NY"/>
  </r>
  <r>
    <n v="7097835199"/>
    <x v="17"/>
    <n v="21"/>
    <n v="1"/>
    <x v="7"/>
    <d v="1899-12-30T11:14:00"/>
    <n v="0.4680555555555555"/>
    <n v="530"/>
    <s v="Riverside Dr"/>
    <s v="830 Broadway, New York, NY"/>
  </r>
  <r>
    <n v="7097835163"/>
    <x v="17"/>
    <n v="21"/>
    <n v="1"/>
    <x v="7"/>
    <d v="1899-12-30T11:11:00"/>
    <n v="0.46597222222222223"/>
    <n v="549"/>
    <s v="Riverside Dr"/>
    <s v="814 Broadway, New York, NY"/>
  </r>
  <r>
    <n v="7097835138"/>
    <x v="17"/>
    <n v="21"/>
    <n v="1"/>
    <x v="7"/>
    <d v="1899-12-30T10:01:00"/>
    <n v="0.41736111111111113"/>
    <n v="164"/>
    <s v="W 128th St"/>
    <s v="780 Broadway, New York, NY"/>
  </r>
  <r>
    <n v="7097835102"/>
    <x v="17"/>
    <n v="21"/>
    <n v="1"/>
    <x v="7"/>
    <d v="1899-12-30T09:45:00"/>
    <n v="0.40625"/>
    <n v="220"/>
    <s v="W 131st St"/>
    <s v="832 Broadway, New York, NY"/>
  </r>
  <r>
    <n v="7097835084"/>
    <x v="17"/>
    <n v="21"/>
    <n v="1"/>
    <x v="7"/>
    <d v="1899-12-30T09:41:00"/>
    <n v="0.40347222222222223"/>
    <n v="220"/>
    <s v="W 131st St"/>
    <s v="2 Astor Pl, New York, NY"/>
  </r>
  <r>
    <n v="7097835059"/>
    <x v="17"/>
    <n v="21"/>
    <n v="1"/>
    <x v="7"/>
    <d v="1899-12-30T09:36:00"/>
    <n v="0.39999999999999997"/>
    <n v="114"/>
    <s v="W 131st St"/>
    <s v="726 Broadway, New York, NY"/>
  </r>
  <r>
    <n v="7097834973"/>
    <x v="17"/>
    <n v="21"/>
    <n v="1"/>
    <x v="7"/>
    <d v="1899-12-30T08:42:00"/>
    <n v="0.36249999999999999"/>
    <n v="454"/>
    <s v="Manhattan Ave"/>
    <s v="57 5th Ave, New York, NY"/>
  </r>
  <r>
    <n v="7097834961"/>
    <x v="17"/>
    <n v="40"/>
    <n v="2"/>
    <x v="7"/>
    <d v="1899-12-30T08:40:00"/>
    <n v="0.3611111111111111"/>
    <n v="515"/>
    <s v="Manhattan Ave"/>
    <s v="736 Broadway, New York, NY"/>
  </r>
  <r>
    <n v="7097834950"/>
    <x v="17"/>
    <n v="21"/>
    <n v="1"/>
    <x v="7"/>
    <d v="1899-12-30T08:38:00"/>
    <n v="0.35972222222222222"/>
    <n v="72"/>
    <s v="Morningside Ave"/>
    <s v="52 E 13th St, New York, NY"/>
  </r>
  <r>
    <n v="7097834882"/>
    <x v="17"/>
    <n v="21"/>
    <n v="1"/>
    <x v="7"/>
    <d v="1899-12-30T07:09:00"/>
    <n v="0.29791666666666666"/>
    <n v="830"/>
    <s v="Columbus Ave"/>
    <s v="726 Broadway, New York, NY"/>
  </r>
  <r>
    <n v="7097834869"/>
    <x v="17"/>
    <n v="71"/>
    <n v="5"/>
    <x v="7"/>
    <d v="1899-12-30T06:42:00"/>
    <n v="0.27916666666666667"/>
    <n v="825"/>
    <s v="Columbus Ave"/>
    <s v="822 Broadway, New York, NY"/>
  </r>
  <r>
    <n v="7097834857"/>
    <x v="17"/>
    <n v="21"/>
    <n v="1"/>
    <x v="7"/>
    <d v="1899-12-30T06:42:00"/>
    <n v="0.27916666666666667"/>
    <n v="825"/>
    <s v="Columbus Ave"/>
    <s v="838 Broadway, New York, NY"/>
  </r>
  <r>
    <n v="7097834810"/>
    <x v="17"/>
    <n v="21"/>
    <n v="1"/>
    <x v="7"/>
    <d v="1899-12-30T06:36:00"/>
    <n v="0.27499999999999997"/>
    <n v="885"/>
    <s v="Columbus Ave"/>
    <s v="92 2nd Ave, New York, NY"/>
  </r>
  <r>
    <n v="7011599824"/>
    <x v="17"/>
    <n v="21"/>
    <n v="1"/>
    <x v="4"/>
    <d v="1899-12-30T11:08:00"/>
    <n v="0.46388888888888885"/>
    <n v="450"/>
    <s v="E 88th St"/>
    <s v="306 Mott St, New York, NY"/>
  </r>
  <r>
    <n v="7011599812"/>
    <x v="17"/>
    <n v="14"/>
    <n v="2"/>
    <x v="4"/>
    <d v="1899-12-30T10:48:00"/>
    <n v="0.45"/>
    <n v="435"/>
    <s v="E 70th St"/>
    <s v="306 Mott St, New York, NY"/>
  </r>
  <r>
    <n v="7011599800"/>
    <x v="17"/>
    <n v="21"/>
    <n v="1"/>
    <x v="4"/>
    <d v="1899-12-30T10:13:00"/>
    <n v="0.42569444444444443"/>
    <n v="2075"/>
    <s v="2nd Ave"/>
    <s v="832 Broadway, New York, NY"/>
  </r>
  <r>
    <n v="7011599745"/>
    <x v="17"/>
    <n v="14"/>
    <n v="2"/>
    <x v="4"/>
    <d v="1899-12-30T09:30:00"/>
    <n v="0.39583333333333331"/>
    <n v="419"/>
    <s v="E 87th St"/>
    <s v="822 Broadway, New York, NY"/>
  </r>
  <r>
    <n v="7011599721"/>
    <x v="17"/>
    <n v="21"/>
    <n v="1"/>
    <x v="4"/>
    <d v="1899-12-30T09:23:00"/>
    <n v="0.39097222222222222"/>
    <n v="536"/>
    <s v="E 85th St"/>
    <s v="736 Broadway, New York, NY"/>
  </r>
  <r>
    <n v="7011599708"/>
    <x v="17"/>
    <n v="21"/>
    <n v="1"/>
    <x v="4"/>
    <d v="1899-12-30T09:17:00"/>
    <n v="0.38680555555555557"/>
    <n v="55"/>
    <s v="East End Ave"/>
    <s v="41 1st Ave, New York, NY"/>
  </r>
  <r>
    <n v="7011599680"/>
    <x v="17"/>
    <n v="21"/>
    <n v="1"/>
    <x v="4"/>
    <d v="1899-12-30T09:11:00"/>
    <n v="0.38263888888888892"/>
    <n v="326"/>
    <s v="E 78th St"/>
    <s v="814 Broadway, New York, NY"/>
  </r>
  <r>
    <n v="7011599666"/>
    <x v="17"/>
    <n v="46"/>
    <n v="3"/>
    <x v="4"/>
    <d v="1899-12-30T08:54:00"/>
    <n v="0.37083333333333335"/>
    <n v="1394"/>
    <s v="Lexington Ave"/>
    <s v="740 Broadway, New York, NY"/>
  </r>
  <r>
    <n v="7011599642"/>
    <x v="17"/>
    <n v="10"/>
    <n v="2"/>
    <x v="4"/>
    <d v="1899-12-30T08:44:00"/>
    <n v="0.36388888888888887"/>
    <n v="1833"/>
    <s v="1st Ave"/>
    <s v="832 Broadway, New York, NY"/>
  </r>
  <r>
    <n v="7011599599"/>
    <x v="17"/>
    <n v="20"/>
    <n v="2"/>
    <x v="4"/>
    <d v="1899-12-30T08:17:00"/>
    <n v="0.34513888888888888"/>
    <n v="324"/>
    <s v="E 70th St"/>
    <s v="817 Broadway, New York, NY"/>
  </r>
  <r>
    <n v="7011599587"/>
    <x v="17"/>
    <n v="21"/>
    <n v="1"/>
    <x v="4"/>
    <d v="1899-12-30T08:12:00"/>
    <n v="0.34166666666666662"/>
    <n v="1456"/>
    <s v="2nd Ave"/>
    <s v="78 W 3rd St, New York, NY"/>
  </r>
  <r>
    <n v="7011599514"/>
    <x v="17"/>
    <n v="16"/>
    <n v="2"/>
    <x v="4"/>
    <d v="1899-12-30T07:50:00"/>
    <n v="0.3263888888888889"/>
    <n v="238"/>
    <s v="E 88th St"/>
    <s v="739 Broadway, New York, NY"/>
  </r>
  <r>
    <n v="7011599496"/>
    <x v="17"/>
    <n v="21"/>
    <n v="1"/>
    <x v="4"/>
    <d v="1899-12-30T07:43:00"/>
    <n v="0.3215277777777778"/>
    <n v="1638"/>
    <s v="3rd Ave"/>
    <s v="55 5th Ave, New York, NY"/>
  </r>
  <r>
    <n v="7011599472"/>
    <x v="17"/>
    <n v="21"/>
    <n v="1"/>
    <x v="4"/>
    <d v="1899-12-30T07:40:00"/>
    <n v="0.31944444444444448"/>
    <n v="1482"/>
    <s v="3rd Ave"/>
    <s v="2 Astor Pl, New York, NY"/>
  </r>
  <r>
    <n v="7011599460"/>
    <x v="17"/>
    <n v="21"/>
    <n v="1"/>
    <x v="4"/>
    <d v="1899-12-30T07:38:00"/>
    <n v="0.31805555555555554"/>
    <n v="1414"/>
    <s v="3rd Ave"/>
    <s v="60 E 13th St, New York, NY"/>
  </r>
  <r>
    <n v="7011599435"/>
    <x v="17"/>
    <n v="18"/>
    <n v="2"/>
    <x v="4"/>
    <d v="1899-12-30T07:14:00"/>
    <n v="0.30138888888888887"/>
    <n v="960"/>
    <s v="Lexington Ave"/>
    <s v="838 Broadway, New York, NY"/>
  </r>
  <r>
    <n v="7011599411"/>
    <x v="17"/>
    <n v="18"/>
    <n v="2"/>
    <x v="4"/>
    <d v="1899-12-30T07:06:00"/>
    <n v="0.29583333333333334"/>
    <n v="1364"/>
    <s v="Lexington Ave"/>
    <s v="88 7th Ave S, New York, NY"/>
  </r>
  <r>
    <n v="7011599307"/>
    <x v="17"/>
    <n v="14"/>
    <n v="2"/>
    <x v="4"/>
    <d v="1899-12-30T05:40:00"/>
    <n v="0.23611111111111113"/>
    <n v="1306"/>
    <s v="1st Ave"/>
    <s v="726 Broadway, New York, NY"/>
  </r>
  <r>
    <n v="7011599850"/>
    <x v="17"/>
    <n v="21"/>
    <n v="1"/>
    <x v="4"/>
    <d v="1899-12-30T11:46:00"/>
    <n v="0.49027777777777781"/>
    <n v="179"/>
    <s v="E 105th St"/>
    <s v="813 Broadway, New York, NY"/>
  </r>
  <r>
    <n v="7998731771"/>
    <x v="18"/>
    <n v="19"/>
    <n v="2"/>
    <x v="0"/>
    <d v="1899-12-30T12:28:00"/>
    <n v="0.51944444444444449"/>
    <n v="1625"/>
    <s v="Amsterdam Ave"/>
    <s v="736 Broadway, New York, NY"/>
  </r>
  <r>
    <n v="7998731760"/>
    <x v="18"/>
    <n v="46"/>
    <n v="3"/>
    <x v="0"/>
    <d v="1899-12-30T12:24:00"/>
    <n v="0.51666666666666672"/>
    <n v="501"/>
    <s v="W 138th St"/>
    <s v="836 Broadway, New York, NY"/>
  </r>
  <r>
    <n v="7998731710"/>
    <x v="18"/>
    <n v="38"/>
    <n v="5"/>
    <x v="0"/>
    <d v="1899-12-30T09:27:00"/>
    <n v="0.39374999999999999"/>
    <n v="2362"/>
    <s v="Adam C Powell Blvd"/>
    <s v="813 Broadway, New York, NY"/>
  </r>
  <r>
    <n v="7998731709"/>
    <x v="18"/>
    <n v="38"/>
    <n v="5"/>
    <x v="0"/>
    <d v="1899-12-30T09:26:00"/>
    <n v="0.39305555555555555"/>
    <n v="2363"/>
    <s v="Adam C Powell Blvd"/>
    <s v="72-74 E 13th St, New York, NY"/>
  </r>
  <r>
    <n v="7998731667"/>
    <x v="18"/>
    <n v="38"/>
    <n v="5"/>
    <x v="0"/>
    <d v="1899-12-30T09:16:00"/>
    <n v="0.38611111111111113"/>
    <n v="506"/>
    <s v="Lenox Ave"/>
    <s v="43 Bleecker St, New York, NY"/>
  </r>
  <r>
    <n v="7998731631"/>
    <x v="18"/>
    <n v="38"/>
    <n v="5"/>
    <x v="0"/>
    <d v="1899-12-30T09:11:00"/>
    <n v="0.38263888888888892"/>
    <n v="619"/>
    <s v="Lenox Ave"/>
    <s v="814 Broadway, New York, NY"/>
  </r>
  <r>
    <n v="7998731620"/>
    <x v="18"/>
    <n v="38"/>
    <n v="5"/>
    <x v="0"/>
    <d v="1899-12-30T09:10:00"/>
    <n v="0.38194444444444442"/>
    <n v="607"/>
    <s v="Lenox Ave"/>
    <s v="120 2nd Ave, New York, NY"/>
  </r>
  <r>
    <n v="7998731618"/>
    <x v="18"/>
    <n v="38"/>
    <n v="5"/>
    <x v="0"/>
    <d v="1899-12-30T09:09:00"/>
    <n v="0.38125000000000003"/>
    <n v="587"/>
    <s v="Lenox Ave"/>
    <s v="80 W 3rd St, New York, NY"/>
  </r>
  <r>
    <n v="7998731606"/>
    <x v="18"/>
    <n v="38"/>
    <n v="5"/>
    <x v="0"/>
    <d v="1899-12-30T08:40:00"/>
    <n v="0.3611111111111111"/>
    <n v="533"/>
    <s v="W 145th St"/>
    <s v="726-730 Broadway, New York, NY"/>
  </r>
  <r>
    <n v="7998731588"/>
    <x v="18"/>
    <n v="38"/>
    <n v="5"/>
    <x v="0"/>
    <d v="1899-12-30T08:36:00"/>
    <n v="0.35833333333333334"/>
    <n v="520"/>
    <s v="W 145th St"/>
    <s v="43 5th Ave, New York, NY"/>
  </r>
  <r>
    <n v="7998731564"/>
    <x v="18"/>
    <n v="19"/>
    <n v="2"/>
    <x v="0"/>
    <d v="1899-12-30T08:21:00"/>
    <n v="0.34791666666666665"/>
    <n v="162"/>
    <s v="W 145th St"/>
    <s v="87 E Houston St, New York, NY"/>
  </r>
  <r>
    <n v="7998731540"/>
    <x v="18"/>
    <n v="21"/>
    <n v="1"/>
    <x v="0"/>
    <d v="1899-12-30T08:10:00"/>
    <n v="0.34027777777777773"/>
    <n v="2322"/>
    <s v="Adam C Powell Blvd"/>
    <s v="822 Broadway, New York, NY"/>
  </r>
  <r>
    <n v="7998731527"/>
    <x v="18"/>
    <n v="21"/>
    <n v="1"/>
    <x v="0"/>
    <d v="1899-12-30T08:08:00"/>
    <n v="0.33888888888888885"/>
    <n v="2339"/>
    <s v="Adam C Powell Blvd"/>
    <s v="72-74 E 13th St, New York, NY"/>
  </r>
  <r>
    <n v="7998731515"/>
    <x v="18"/>
    <n v="21"/>
    <n v="1"/>
    <x v="0"/>
    <d v="1899-12-30T08:07:00"/>
    <n v="0.33819444444444446"/>
    <n v="2339"/>
    <s v="Adam C Powell Blvd"/>
    <s v="838 Broadway, New York, NY"/>
  </r>
  <r>
    <n v="7998731436"/>
    <x v="18"/>
    <n v="21"/>
    <n v="1"/>
    <x v="0"/>
    <d v="1899-12-30T07:43:00"/>
    <n v="0.3215277777777778"/>
    <n v="128"/>
    <s v="Dyckman St"/>
    <s v="810 Broadway, New York, NY"/>
  </r>
  <r>
    <n v="7998731424"/>
    <x v="18"/>
    <n v="21"/>
    <n v="1"/>
    <x v="0"/>
    <d v="1899-12-30T07:42:00"/>
    <n v="0.32083333333333336"/>
    <n v="156"/>
    <s v="Dyckman St"/>
    <s v="120 2nd Ave, New York, NY"/>
  </r>
  <r>
    <n v="7998731400"/>
    <x v="18"/>
    <n v="21"/>
    <n v="1"/>
    <x v="0"/>
    <d v="1899-12-30T07:38:00"/>
    <n v="0.31805555555555554"/>
    <n v="60"/>
    <s v="Sherman Ave"/>
    <s v="643 Broadway, New York, NY"/>
  </r>
  <r>
    <n v="7998731394"/>
    <x v="18"/>
    <n v="21"/>
    <n v="1"/>
    <x v="0"/>
    <d v="1899-12-30T07:36:00"/>
    <n v="0.31666666666666665"/>
    <n v="62"/>
    <s v="Sherman Ave"/>
    <s v="120 2nd Ave, New York, NY"/>
  </r>
  <r>
    <n v="7998731382"/>
    <x v="18"/>
    <n v="20"/>
    <n v="2"/>
    <x v="0"/>
    <d v="1899-12-30T07:12:00"/>
    <n v="0.3"/>
    <n v="3769"/>
    <s v="10th Ave"/>
    <s v="89 7th Ave S, New York, NY"/>
  </r>
  <r>
    <n v="7998731333"/>
    <x v="18"/>
    <n v="21"/>
    <n v="1"/>
    <x v="0"/>
    <d v="1899-12-30T06:42:00"/>
    <n v="0.27916666666666667"/>
    <n v="3835"/>
    <s v="9th Ave"/>
    <s v="816 Broadway, New York, NY"/>
  </r>
  <r>
    <n v="7998731321"/>
    <x v="18"/>
    <n v="21"/>
    <n v="1"/>
    <x v="0"/>
    <d v="1899-12-30T06:41:00"/>
    <n v="0.27847222222222223"/>
    <n v="3835"/>
    <s v="9th Ave"/>
    <s v="812 Broadway, New York, NY"/>
  </r>
  <r>
    <n v="7998731310"/>
    <x v="18"/>
    <n v="21"/>
    <n v="1"/>
    <x v="0"/>
    <d v="1899-12-30T06:40:00"/>
    <n v="0.27777777777777779"/>
    <n v="3835"/>
    <s v="9th Ave"/>
    <s v="300 Elizabeth St, New York, NY"/>
  </r>
  <r>
    <n v="7998731308"/>
    <x v="18"/>
    <n v="21"/>
    <n v="1"/>
    <x v="0"/>
    <d v="1899-12-30T06:38:00"/>
    <n v="0.27638888888888885"/>
    <n v="3816"/>
    <s v="9th Ave"/>
    <s v="817 Broadway, New York, NY"/>
  </r>
  <r>
    <n v="7984370485"/>
    <x v="18"/>
    <n v="14"/>
    <n v="2"/>
    <x v="2"/>
    <d v="1899-12-30T10:46:00"/>
    <n v="0.44861111111111113"/>
    <n v="1450"/>
    <s v="Madison Ave"/>
    <s v="832 Broadway, New York, NY"/>
  </r>
  <r>
    <n v="7984370473"/>
    <x v="18"/>
    <n v="38"/>
    <n v="5"/>
    <x v="2"/>
    <d v="1899-12-30T10:25:00"/>
    <n v="0.43402777777777773"/>
    <n v="1734"/>
    <s v="2nd Ave"/>
    <s v="82 W 3rd St, New York, NY"/>
  </r>
  <r>
    <n v="7984370450"/>
    <x v="18"/>
    <n v="14"/>
    <n v="2"/>
    <x v="2"/>
    <d v="1899-12-30T09:43:00"/>
    <n v="0.40486111111111112"/>
    <n v="927"/>
    <s v="Madison Ave"/>
    <s v="645 Broadway, New York, NY"/>
  </r>
  <r>
    <n v="7984370448"/>
    <x v="18"/>
    <n v="14"/>
    <n v="2"/>
    <x v="2"/>
    <d v="1899-12-30T09:40:00"/>
    <n v="0.40277777777777773"/>
    <n v="907"/>
    <s v="Madison Ave"/>
    <s v="120 2nd Ave, New York, NY"/>
  </r>
  <r>
    <n v="7984370436"/>
    <x v="18"/>
    <n v="38"/>
    <n v="5"/>
    <x v="2"/>
    <d v="1899-12-30T09:27:00"/>
    <n v="0.39374999999999999"/>
    <n v="777"/>
    <s v="Madison Ave"/>
    <s v="722 Broadway, New York, NY"/>
  </r>
  <r>
    <n v="7984370424"/>
    <x v="18"/>
    <n v="16"/>
    <n v="2"/>
    <x v="2"/>
    <d v="1899-12-30T09:17:00"/>
    <n v="0.38680555555555557"/>
    <n v="345"/>
    <s v="E 61st St"/>
    <s v="840 Broadway, New York, NY"/>
  </r>
  <r>
    <n v="7984370382"/>
    <x v="18"/>
    <n v="19"/>
    <n v="2"/>
    <x v="2"/>
    <d v="1899-12-30T08:46:00"/>
    <n v="0.36527777777777781"/>
    <n v="1575"/>
    <s v="2nd Ave"/>
    <s v="832 Broadway, New York, NY"/>
  </r>
  <r>
    <n v="7984370357"/>
    <x v="18"/>
    <n v="21"/>
    <n v="1"/>
    <x v="2"/>
    <d v="1899-12-30T08:37:00"/>
    <n v="0.35902777777777778"/>
    <n v="1273"/>
    <s v="3rd Ave"/>
    <s v="814 Broadway, New York, NY"/>
  </r>
  <r>
    <n v="7984370345"/>
    <x v="18"/>
    <n v="21"/>
    <n v="1"/>
    <x v="2"/>
    <d v="1899-12-30T08:36:00"/>
    <n v="0.35833333333333334"/>
    <n v="1278"/>
    <s v="3rd Ave"/>
    <s v="13 E 4th St, New York, NY"/>
  </r>
  <r>
    <n v="7984370333"/>
    <x v="18"/>
    <n v="14"/>
    <n v="2"/>
    <x v="2"/>
    <d v="1899-12-30T08:23:00"/>
    <n v="0.34930555555555554"/>
    <n v="405"/>
    <s v="E 61st St"/>
    <s v="11 E 4th St, New York, NY"/>
  </r>
  <r>
    <n v="7984370321"/>
    <x v="18"/>
    <n v="84"/>
    <n v="5"/>
    <x v="2"/>
    <d v="1899-12-30T08:13:00"/>
    <n v="0.34236111111111112"/>
    <n v="1603"/>
    <s v="2nd Ave"/>
    <s v="832 Broadway, New York, NY"/>
  </r>
  <r>
    <n v="7984370310"/>
    <x v="18"/>
    <n v="16"/>
    <n v="2"/>
    <x v="2"/>
    <d v="1899-12-30T08:07:00"/>
    <n v="0.33819444444444446"/>
    <n v="203"/>
    <s v="E 86th St"/>
    <s v="155 2nd Ave, New York, NY"/>
  </r>
  <r>
    <n v="7984370280"/>
    <x v="18"/>
    <n v="21"/>
    <n v="1"/>
    <x v="2"/>
    <d v="1899-12-30T07:44:00"/>
    <n v="0.32222222222222224"/>
    <n v="1103"/>
    <s v="3rd Ave"/>
    <s v="72 5th Ave, New York, NY"/>
  </r>
  <r>
    <n v="7984370254"/>
    <x v="18"/>
    <n v="21"/>
    <n v="1"/>
    <x v="2"/>
    <d v="1899-12-30T07:36:00"/>
    <n v="0.31666666666666665"/>
    <n v="1030"/>
    <s v="3rd Ave"/>
    <s v="330 Bleecker St, New York, NY"/>
  </r>
  <r>
    <n v="7984370242"/>
    <x v="18"/>
    <n v="16"/>
    <n v="2"/>
    <x v="2"/>
    <d v="1899-12-30T07:23:00"/>
    <n v="0.30763888888888891"/>
    <n v="340"/>
    <s v="E 63rd St"/>
    <s v="812 Broadway, New York, NY"/>
  </r>
  <r>
    <n v="7984370230"/>
    <x v="18"/>
    <n v="16"/>
    <n v="2"/>
    <x v="2"/>
    <d v="1899-12-30T07:19:00"/>
    <n v="0.30486111111111108"/>
    <n v="435"/>
    <s v="E 63rd St"/>
    <s v="814 Broadway, New York, NY"/>
  </r>
  <r>
    <n v="7984370229"/>
    <x v="18"/>
    <n v="70"/>
    <n v="5"/>
    <x v="2"/>
    <d v="1899-12-30T07:18:00"/>
    <n v="0.30416666666666664"/>
    <n v="425"/>
    <s v="E 63rd St"/>
    <s v="812 Broadway, New York, NY"/>
  </r>
  <r>
    <n v="7984370217"/>
    <x v="18"/>
    <n v="14"/>
    <n v="2"/>
    <x v="2"/>
    <d v="1899-12-30T07:17:00"/>
    <n v="0.3034722222222222"/>
    <n v="425"/>
    <s v="E 63rd St"/>
    <s v="793 Broadway, New York, NY"/>
  </r>
  <r>
    <n v="7984370187"/>
    <x v="18"/>
    <n v="14"/>
    <n v="2"/>
    <x v="2"/>
    <d v="1899-12-30T07:10:00"/>
    <n v="0.2986111111111111"/>
    <n v="1221"/>
    <s v="York Ave"/>
    <s v="735 Broadway, New York, NY"/>
  </r>
  <r>
    <n v="7984370175"/>
    <x v="18"/>
    <n v="14"/>
    <n v="2"/>
    <x v="2"/>
    <d v="1899-12-30T07:09:00"/>
    <n v="0.29791666666666666"/>
    <n v="1227"/>
    <s v="York Ave"/>
    <s v="157 2nd Ave, New York, NY"/>
  </r>
  <r>
    <n v="7984370163"/>
    <x v="18"/>
    <n v="14"/>
    <n v="2"/>
    <x v="2"/>
    <d v="1899-12-30T07:08:00"/>
    <n v="0.29722222222222222"/>
    <n v="1227"/>
    <s v="York Ave"/>
    <s v="636 Broadway, New York, NY"/>
  </r>
  <r>
    <n v="7355426000"/>
    <x v="18"/>
    <n v="19"/>
    <n v="2"/>
    <x v="4"/>
    <d v="1899-12-30T12:48:00"/>
    <n v="0.53333333333333333"/>
    <n v="1736"/>
    <s v="2nd Ave"/>
    <s v="150 2nd Ave, New York, NY"/>
  </r>
  <r>
    <n v="7355425997"/>
    <x v="18"/>
    <n v="38"/>
    <n v="5"/>
    <x v="4"/>
    <d v="1899-12-30T12:40:00"/>
    <n v="0.52777777777777779"/>
    <n v="1700"/>
    <s v="1st Ave"/>
    <s v="11 E 4th St, New York, NY"/>
  </r>
  <r>
    <n v="7355425973"/>
    <x v="18"/>
    <n v="19"/>
    <n v="2"/>
    <x v="4"/>
    <d v="1899-12-30T12:13:00"/>
    <n v="0.50902777777777775"/>
    <n v="440"/>
    <s v="E 72nd St"/>
    <s v="114 E 4th St, New York, NY"/>
  </r>
  <r>
    <n v="7355425950"/>
    <x v="18"/>
    <n v="71"/>
    <n v="5"/>
    <x v="4"/>
    <d v="1899-12-30T11:20:00"/>
    <n v="0.47222222222222227"/>
    <n v="215"/>
    <s v="E 71st St"/>
    <s v="840 Broadway, New York, NY"/>
  </r>
  <r>
    <n v="7355425924"/>
    <x v="18"/>
    <n v="40"/>
    <n v="2"/>
    <x v="4"/>
    <d v="1899-12-30T11:13:00"/>
    <n v="0.46736111111111112"/>
    <n v="311"/>
    <s v="E 71st St"/>
    <s v="341 Bleecker St, New York, NY"/>
  </r>
  <r>
    <n v="7355425912"/>
    <x v="18"/>
    <n v="20"/>
    <n v="2"/>
    <x v="4"/>
    <d v="1899-12-30T11:08:00"/>
    <n v="0.46388888888888885"/>
    <n v="423"/>
    <s v="E 70th St"/>
    <s v="88 W 3rd St, New York, NY"/>
  </r>
  <r>
    <n v="7355425882"/>
    <x v="18"/>
    <n v="38"/>
    <n v="5"/>
    <x v="4"/>
    <d v="1899-12-30T10:26:00"/>
    <n v="0.43472222222222223"/>
    <n v="1546"/>
    <s v="1st Ave"/>
    <s v="814 Broadway, New York, NY"/>
  </r>
  <r>
    <n v="7355425857"/>
    <x v="18"/>
    <n v="38"/>
    <n v="5"/>
    <x v="4"/>
    <d v="1899-12-30T10:05:00"/>
    <n v="0.4201388888888889"/>
    <n v="1239"/>
    <s v="2nd Ave"/>
    <s v="712 Broadway, New York, NY"/>
  </r>
  <r>
    <n v="7355425833"/>
    <x v="18"/>
    <n v="38"/>
    <n v="5"/>
    <x v="4"/>
    <d v="1899-12-30T09:36:00"/>
    <n v="0.39999999999999997"/>
    <n v="1162"/>
    <s v="1st Ave"/>
    <s v="778 Broadway, New York, NY"/>
  </r>
  <r>
    <n v="7355425821"/>
    <x v="18"/>
    <n v="14"/>
    <n v="2"/>
    <x v="4"/>
    <d v="1899-12-30T09:26:00"/>
    <n v="0.39305555555555555"/>
    <n v="530"/>
    <s v="E 76th St"/>
    <s v="170 2nd Ave, New York, NY"/>
  </r>
  <r>
    <n v="7355425810"/>
    <x v="18"/>
    <n v="37"/>
    <n v="4"/>
    <x v="4"/>
    <d v="1899-12-30T09:21:00"/>
    <n v="0.38958333333333334"/>
    <n v="1527"/>
    <s v="York Ave"/>
    <s v="749 Broadway, New York, NY"/>
  </r>
  <r>
    <n v="7355425808"/>
    <x v="18"/>
    <n v="16"/>
    <n v="2"/>
    <x v="4"/>
    <d v="1899-12-30T09:12:00"/>
    <n v="0.3833333333333333"/>
    <n v="238"/>
    <s v="E 88th St"/>
    <s v="25 W 14th St, New York, NY"/>
  </r>
  <r>
    <n v="7355425791"/>
    <x v="18"/>
    <n v="20"/>
    <n v="2"/>
    <x v="4"/>
    <d v="1899-12-30T09:02:00"/>
    <n v="0.37638888888888888"/>
    <n v="158"/>
    <s v="E 92nd St"/>
    <s v="670 Broadway, New York, NY"/>
  </r>
  <r>
    <n v="7355425780"/>
    <x v="18"/>
    <n v="38"/>
    <n v="5"/>
    <x v="4"/>
    <d v="1899-12-30T08:48:00"/>
    <n v="0.3666666666666667"/>
    <n v="1629"/>
    <s v="Park Ave"/>
    <s v="219 Mott St, New York, NY"/>
  </r>
  <r>
    <n v="7355425778"/>
    <x v="18"/>
    <n v="84"/>
    <n v="5"/>
    <x v="4"/>
    <d v="1899-12-30T08:45:00"/>
    <n v="0.36458333333333331"/>
    <n v="153"/>
    <s v="E 116th St"/>
    <s v="82 Christopher St, New York, NY"/>
  </r>
  <r>
    <n v="7355425766"/>
    <x v="18"/>
    <n v="19"/>
    <n v="2"/>
    <x v="4"/>
    <d v="1899-12-30T08:44:00"/>
    <n v="0.36388888888888887"/>
    <n v="153"/>
    <s v="E 116th St"/>
    <s v="106 Mac Dougal St, New York, NY"/>
  </r>
  <r>
    <n v="7355425729"/>
    <x v="18"/>
    <n v="21"/>
    <n v="1"/>
    <x v="4"/>
    <d v="1899-12-30T08:37:00"/>
    <n v="0.35902777777777778"/>
    <n v="1634"/>
    <s v="Madison Ave"/>
    <s v="817 Broadway, New York, NY"/>
  </r>
  <r>
    <n v="7355425717"/>
    <x v="18"/>
    <n v="21"/>
    <n v="1"/>
    <x v="4"/>
    <d v="1899-12-30T08:36:00"/>
    <n v="0.35833333333333334"/>
    <n v="1634"/>
    <s v="Madison Ave"/>
    <s v="178 2nd Ave, New York, NY"/>
  </r>
  <r>
    <n v="7355425705"/>
    <x v="18"/>
    <n v="21"/>
    <n v="1"/>
    <x v="4"/>
    <d v="1899-12-30T08:17:00"/>
    <n v="0.34513888888888888"/>
    <n v="1629"/>
    <s v="E 116th St"/>
    <s v="202 Mott St, New York, NY"/>
  </r>
  <r>
    <n v="7355425699"/>
    <x v="18"/>
    <n v="21"/>
    <n v="1"/>
    <x v="4"/>
    <d v="1899-12-30T08:14:00"/>
    <n v="0.3430555555555555"/>
    <n v="128"/>
    <s v="E 116th St"/>
    <s v="25 W 14th St, New York, NY"/>
  </r>
  <r>
    <n v="7355425675"/>
    <x v="18"/>
    <n v="21"/>
    <n v="1"/>
    <x v="4"/>
    <d v="1899-12-30T08:07:00"/>
    <n v="0.33819444444444446"/>
    <n v="1406"/>
    <s v="Madison Ave"/>
    <s v="170 2nd Ave, New York, NY"/>
  </r>
  <r>
    <n v="7355425651"/>
    <x v="18"/>
    <n v="40"/>
    <n v="2"/>
    <x v="4"/>
    <d v="1899-12-30T07:59:00"/>
    <n v="0.33263888888888887"/>
    <n v="339"/>
    <s v="E 95th St"/>
    <s v="97 Mac Dougal St, New York, NY"/>
  </r>
  <r>
    <n v="7355425626"/>
    <x v="18"/>
    <n v="21"/>
    <n v="1"/>
    <x v="4"/>
    <d v="1899-12-30T07:46:00"/>
    <n v="0.32361111111111113"/>
    <n v="1456"/>
    <s v="3rd Ave"/>
    <s v="11 E 4th St, New York, NY"/>
  </r>
  <r>
    <n v="7355425614"/>
    <x v="18"/>
    <n v="21"/>
    <n v="1"/>
    <x v="4"/>
    <d v="1899-12-30T07:45:00"/>
    <n v="0.32291666666666669"/>
    <n v="1450"/>
    <s v="3rd Ave"/>
    <s v="23 Avenue A, New York, NY"/>
  </r>
  <r>
    <n v="7355425602"/>
    <x v="18"/>
    <n v="21"/>
    <n v="1"/>
    <x v="4"/>
    <d v="1899-12-30T07:43:00"/>
    <n v="0.3215277777777778"/>
    <n v="1424"/>
    <s v="3rd Ave"/>
    <s v="159 Bleecker St, New York, NY"/>
  </r>
  <r>
    <n v="7355425596"/>
    <x v="18"/>
    <n v="21"/>
    <n v="1"/>
    <x v="4"/>
    <d v="1899-12-30T07:41:00"/>
    <n v="0.32013888888888892"/>
    <n v="1388"/>
    <s v="3rd Ave"/>
    <s v="832 Broadway, New York, NY"/>
  </r>
  <r>
    <n v="7355425584"/>
    <x v="18"/>
    <n v="21"/>
    <n v="1"/>
    <x v="4"/>
    <d v="1899-12-30T07:40:00"/>
    <n v="0.31944444444444448"/>
    <n v="1378"/>
    <s v="3rd Ave"/>
    <s v="47 2nd Ave, New York, NY"/>
  </r>
  <r>
    <n v="7349489626"/>
    <x v="18"/>
    <n v="14"/>
    <n v="2"/>
    <x v="5"/>
    <d v="1899-12-30T16:12:00"/>
    <n v="0.67499999999999993"/>
    <n v="942"/>
    <s v="3rd Ave"/>
    <s v="82 Christopher St, New York, NY"/>
  </r>
  <r>
    <n v="7349489614"/>
    <x v="18"/>
    <n v="14"/>
    <n v="2"/>
    <x v="5"/>
    <d v="1899-12-30T16:07:00"/>
    <n v="0.67152777777777783"/>
    <n v="916"/>
    <s v="3rd Ave"/>
    <s v="20 Avenue A, New York, NY"/>
  </r>
  <r>
    <n v="7349489596"/>
    <x v="18"/>
    <n v="47"/>
    <n v="3"/>
    <x v="5"/>
    <d v="1899-12-30T14:30:00"/>
    <n v="0.60416666666666663"/>
    <n v="400"/>
    <s v="E 57th St"/>
    <s v="245 Sullivan St, New York, NY"/>
  </r>
  <r>
    <n v="7349489584"/>
    <x v="18"/>
    <n v="31"/>
    <n v="2"/>
    <x v="5"/>
    <d v="1899-12-30T14:25:00"/>
    <n v="0.60069444444444442"/>
    <n v="220"/>
    <s v="E 57th St"/>
    <s v="245 E 11th St, New York, NY"/>
  </r>
  <r>
    <n v="7349489560"/>
    <x v="18"/>
    <n v="64"/>
    <n v="2"/>
    <x v="5"/>
    <d v="1899-12-30T14:03:00"/>
    <n v="0.5854166666666667"/>
    <n v="347"/>
    <s v="E 52nd St"/>
    <s v="380 Broome St, New York, NY"/>
  </r>
  <r>
    <n v="7349489535"/>
    <x v="18"/>
    <n v="64"/>
    <n v="2"/>
    <x v="5"/>
    <d v="1899-12-30T13:26:00"/>
    <n v="0.55972222222222223"/>
    <n v="248"/>
    <s v="E 44th St"/>
    <s v="752 Broadway, New York, NY"/>
  </r>
  <r>
    <n v="7349489511"/>
    <x v="18"/>
    <n v="31"/>
    <n v="2"/>
    <x v="5"/>
    <d v="1899-12-30T13:17:00"/>
    <n v="0.55347222222222225"/>
    <n v="216"/>
    <s v="E 45th St"/>
    <s v="628-630 Broadway, New York, NY"/>
  </r>
  <r>
    <n v="7349489500"/>
    <x v="18"/>
    <n v="31"/>
    <n v="2"/>
    <x v="5"/>
    <d v="1899-12-30T13:09:00"/>
    <n v="0.54791666666666672"/>
    <n v="246"/>
    <s v="E 49th St"/>
    <s v="186 2nd Ave, New York, NY"/>
  </r>
  <r>
    <n v="7349489481"/>
    <x v="18"/>
    <n v="64"/>
    <n v="2"/>
    <x v="5"/>
    <d v="1899-12-30T12:50:00"/>
    <n v="0.53472222222222221"/>
    <n v="228"/>
    <s v="E 52nd St"/>
    <s v="75 Christopher St, New York, NY"/>
  </r>
  <r>
    <n v="7349489470"/>
    <x v="18"/>
    <n v="64"/>
    <n v="2"/>
    <x v="5"/>
    <d v="1899-12-30T12:48:00"/>
    <n v="0.53333333333333333"/>
    <n v="227"/>
    <s v="E 52nd St"/>
    <s v="144 Bleecker St, New York, NY"/>
  </r>
  <r>
    <n v="7349489444"/>
    <x v="18"/>
    <n v="47"/>
    <n v="3"/>
    <x v="5"/>
    <d v="1899-12-30T12:14:00"/>
    <n v="0.50972222222222219"/>
    <n v="875"/>
    <s v="3rd Ave"/>
    <s v="157 Bleecker St, New York, NY"/>
  </r>
  <r>
    <n v="7349489432"/>
    <x v="18"/>
    <n v="46"/>
    <n v="3"/>
    <x v="5"/>
    <d v="1899-12-30T12:01:00"/>
    <n v="0.50069444444444444"/>
    <n v="419"/>
    <s v="E 57th St"/>
    <s v="704 Broadway, New York, NY"/>
  </r>
  <r>
    <n v="7349489420"/>
    <x v="18"/>
    <n v="14"/>
    <n v="2"/>
    <x v="5"/>
    <d v="1899-12-30T11:56:00"/>
    <n v="0.49722222222222223"/>
    <n v="1072"/>
    <s v="1st Ave"/>
    <s v="75 Christopher St, New York, NY"/>
  </r>
  <r>
    <n v="7349489407"/>
    <x v="18"/>
    <n v="48"/>
    <n v="3"/>
    <x v="5"/>
    <d v="1899-12-30T11:44:00"/>
    <n v="0.48888888888888887"/>
    <n v="351"/>
    <s v="E 54th St"/>
    <s v="23 2nd Ave, New York, NY"/>
  </r>
  <r>
    <n v="7349489365"/>
    <x v="18"/>
    <n v="47"/>
    <n v="3"/>
    <x v="5"/>
    <d v="1899-12-30T11:06:00"/>
    <n v="0.46249999999999997"/>
    <n v="411"/>
    <s v="E 57th St"/>
    <s v="666 Broadway, New York, NY"/>
  </r>
  <r>
    <n v="7349489353"/>
    <x v="18"/>
    <n v="47"/>
    <n v="3"/>
    <x v="5"/>
    <d v="1899-12-30T11:02:00"/>
    <n v="0.4597222222222222"/>
    <n v="431"/>
    <s v="E 57th St"/>
    <s v="8 Astor Pl, New York, NY"/>
  </r>
  <r>
    <n v="7349489341"/>
    <x v="18"/>
    <n v="14"/>
    <n v="2"/>
    <x v="5"/>
    <d v="1899-12-30T10:57:00"/>
    <n v="0.45624999999999999"/>
    <n v="409"/>
    <s v="E 60th St"/>
    <s v="816 Broadway, New York, NY"/>
  </r>
  <r>
    <n v="7349489328"/>
    <x v="18"/>
    <n v="14"/>
    <n v="2"/>
    <x v="5"/>
    <d v="1899-12-30T10:47:00"/>
    <n v="0.44930555555555557"/>
    <n v="304"/>
    <s v="E 52nd St"/>
    <s v="157 Bleecker St, New York, NY"/>
  </r>
  <r>
    <n v="7349489316"/>
    <x v="18"/>
    <n v="47"/>
    <n v="3"/>
    <x v="5"/>
    <d v="1899-12-30T10:35:00"/>
    <n v="0.44097222222222227"/>
    <n v="336"/>
    <s v="E 50th St"/>
    <s v="100-110 Bleecker St, New York, NY"/>
  </r>
  <r>
    <n v="7349489304"/>
    <x v="18"/>
    <n v="47"/>
    <n v="3"/>
    <x v="5"/>
    <d v="1899-12-30T10:28:00"/>
    <n v="0.43611111111111112"/>
    <n v="320"/>
    <s v="E 49th St"/>
    <s v="69 Spring St, New York, NY"/>
  </r>
  <r>
    <n v="7349489298"/>
    <x v="18"/>
    <n v="46"/>
    <n v="3"/>
    <x v="5"/>
    <d v="1899-12-30T10:13:00"/>
    <n v="0.42569444444444443"/>
    <n v="45"/>
    <s v="Tudor City Pl"/>
    <s v="10 Astor Pl, New York, NY"/>
  </r>
  <r>
    <n v="7333880151"/>
    <x v="18"/>
    <n v="19"/>
    <n v="2"/>
    <x v="6"/>
    <d v="1899-12-30T11:57:00"/>
    <n v="0.49791666666666662"/>
    <n v="2950"/>
    <s v="Broadway"/>
    <s v="1 Astor Pl, New York, NY"/>
  </r>
  <r>
    <n v="7333880138"/>
    <x v="18"/>
    <n v="20"/>
    <n v="2"/>
    <x v="6"/>
    <d v="1899-12-30T11:49:00"/>
    <n v="0.49236111111111108"/>
    <n v="530"/>
    <s v="W 120th St"/>
    <s v="237 Centre St, New York, NY"/>
  </r>
  <r>
    <n v="7333880102"/>
    <x v="18"/>
    <n v="17"/>
    <n v="2"/>
    <x v="6"/>
    <d v="1899-12-30T11:39:00"/>
    <n v="0.48541666666666666"/>
    <n v="34"/>
    <s v="Morningside Dr"/>
    <s v="41 2nd Ave, New York, NY"/>
  </r>
  <r>
    <n v="7333880084"/>
    <x v="18"/>
    <n v="20"/>
    <n v="2"/>
    <x v="6"/>
    <d v="1899-12-30T11:28:00"/>
    <n v="0.4777777777777778"/>
    <n v="302"/>
    <s v="W 124th St"/>
    <s v="36 Avenue A, New York, NY"/>
  </r>
  <r>
    <n v="7333880060"/>
    <x v="18"/>
    <n v="19"/>
    <n v="2"/>
    <x v="6"/>
    <d v="1899-12-30T10:33:00"/>
    <n v="0.43958333333333338"/>
    <n v="3833"/>
    <s v="Broadway"/>
    <s v="21 Astor Pl, New York, NY"/>
  </r>
  <r>
    <n v="7333880059"/>
    <x v="18"/>
    <n v="16"/>
    <n v="2"/>
    <x v="6"/>
    <d v="1899-12-30T10:12:00"/>
    <n v="0.42499999999999999"/>
    <n v="610"/>
    <s v="W 185th St"/>
    <s v="588 Broadway, New York, NY"/>
  </r>
  <r>
    <n v="7333880047"/>
    <x v="18"/>
    <n v="38"/>
    <n v="5"/>
    <x v="6"/>
    <d v="1899-12-30T10:04:00"/>
    <n v="0.41944444444444445"/>
    <n v="1348"/>
    <s v="St Nicholas Ave"/>
    <s v="41 2nd Ave, New York, NY"/>
  </r>
  <r>
    <n v="7333880023"/>
    <x v="18"/>
    <n v="38"/>
    <n v="5"/>
    <x v="6"/>
    <d v="1899-12-30T09:39:00"/>
    <n v="0.40208333333333335"/>
    <n v="3570"/>
    <s v="Broadway"/>
    <s v="66 5th Ave, New York, NY"/>
  </r>
  <r>
    <n v="7333880011"/>
    <x v="18"/>
    <n v="38"/>
    <n v="5"/>
    <x v="6"/>
    <d v="1899-12-30T09:34:00"/>
    <n v="0.39861111111111108"/>
    <n v="538"/>
    <s v="W 145th St"/>
    <s v="389 Broadway, New York, NY"/>
  </r>
  <r>
    <n v="7333879999"/>
    <x v="18"/>
    <n v="20"/>
    <n v="2"/>
    <x v="6"/>
    <d v="1899-12-30T09:27:00"/>
    <n v="0.39374999999999999"/>
    <n v="300"/>
    <s v="W 145th St"/>
    <s v="47 2nd Ave, New York, NY"/>
  </r>
  <r>
    <n v="7333879975"/>
    <x v="18"/>
    <n v="71"/>
    <n v="5"/>
    <x v="6"/>
    <d v="1899-12-30T09:24:00"/>
    <n v="0.39166666666666666"/>
    <n v="300"/>
    <s v="W 145th St"/>
    <s v="584 Broadway, New York, NY"/>
  </r>
  <r>
    <n v="7333879963"/>
    <x v="18"/>
    <n v="20"/>
    <n v="2"/>
    <x v="6"/>
    <d v="1899-12-30T09:23:00"/>
    <n v="0.39097222222222222"/>
    <n v="300"/>
    <s v="W 145th St"/>
    <s v="622 Broadway, New York, NY"/>
  </r>
  <r>
    <n v="7333879940"/>
    <x v="18"/>
    <n v="19"/>
    <n v="2"/>
    <x v="6"/>
    <d v="1899-12-30T09:20:00"/>
    <n v="0.3888888888888889"/>
    <n v="247"/>
    <s v="W 145th St"/>
    <s v="149 Bleecker St, New York, NY"/>
  </r>
  <r>
    <n v="7333879938"/>
    <x v="18"/>
    <n v="38"/>
    <n v="5"/>
    <x v="6"/>
    <d v="1899-12-30T09:16:00"/>
    <n v="0.38611111111111113"/>
    <n v="2469"/>
    <s v="Adam Clayton Powell"/>
    <s v="636 Broadway, New York, NY"/>
  </r>
  <r>
    <n v="7333879926"/>
    <x v="18"/>
    <n v="38"/>
    <n v="5"/>
    <x v="6"/>
    <d v="1899-12-30T09:12:00"/>
    <n v="0.3833333333333333"/>
    <n v="598"/>
    <s v="Lenox Ave"/>
    <s v="1 Astor Pl, New York, NY"/>
  </r>
  <r>
    <n v="7349489274"/>
    <x v="18"/>
    <n v="64"/>
    <n v="2"/>
    <x v="5"/>
    <d v="1899-12-30T10:01:00"/>
    <n v="0.41736111111111113"/>
    <n v="66"/>
    <s v="Park Ave"/>
    <s v="12 E 14th St, New York, NY"/>
  </r>
  <r>
    <n v="7349489250"/>
    <x v="18"/>
    <n v="19"/>
    <n v="2"/>
    <x v="5"/>
    <d v="1899-12-30T09:49:00"/>
    <n v="0.40902777777777777"/>
    <n v="340"/>
    <s v="Lexington Ave"/>
    <s v="175 2nd Ave, New York, NY"/>
  </r>
  <r>
    <n v="7349489213"/>
    <x v="18"/>
    <n v="14"/>
    <n v="2"/>
    <x v="5"/>
    <d v="1899-12-30T09:21:00"/>
    <n v="0.38958333333333334"/>
    <n v="155"/>
    <s v="E 50th St"/>
    <s v="2 Astor Pl, New York, NY"/>
  </r>
  <r>
    <n v="7349489195"/>
    <x v="18"/>
    <n v="64"/>
    <n v="2"/>
    <x v="5"/>
    <d v="1899-12-30T09:06:00"/>
    <n v="0.37916666666666665"/>
    <n v="237"/>
    <s v="E 52nd St"/>
    <s v="50 2nd Ave, New York, NY"/>
  </r>
  <r>
    <n v="7349489160"/>
    <x v="18"/>
    <n v="14"/>
    <n v="2"/>
    <x v="5"/>
    <d v="1899-12-30T08:52:00"/>
    <n v="0.36944444444444446"/>
    <n v="301"/>
    <s v="E 55th St"/>
    <s v="155 2nd Ave, New York, NY"/>
  </r>
  <r>
    <n v="7349489158"/>
    <x v="18"/>
    <n v="14"/>
    <n v="2"/>
    <x v="5"/>
    <d v="1899-12-30T08:48:00"/>
    <n v="0.3666666666666667"/>
    <n v="404"/>
    <s v="E 55th St"/>
    <s v="54 Bleecker St, New York, NY"/>
  </r>
  <r>
    <n v="7349489146"/>
    <x v="18"/>
    <n v="40"/>
    <n v="2"/>
    <x v="5"/>
    <d v="1899-12-30T08:43:00"/>
    <n v="0.36319444444444443"/>
    <n v="400"/>
    <s v="E 56th St"/>
    <s v="13A E 4th St, New York, NY"/>
  </r>
  <r>
    <n v="7333879860"/>
    <x v="18"/>
    <n v="21"/>
    <n v="1"/>
    <x v="6"/>
    <d v="1899-12-30T08:48:00"/>
    <n v="0.3666666666666667"/>
    <n v="982"/>
    <s v="Amsterdam Ave"/>
    <s v="1 Astor Pl, New York, NY"/>
  </r>
  <r>
    <n v="7333879859"/>
    <x v="18"/>
    <n v="21"/>
    <n v="1"/>
    <x v="6"/>
    <d v="1899-12-30T08:47:00"/>
    <n v="0.3659722222222222"/>
    <n v="974"/>
    <s v="Amsterdam Ave"/>
    <s v="66 2nd Ave, New York, NY"/>
  </r>
  <r>
    <n v="7333879847"/>
    <x v="18"/>
    <n v="21"/>
    <n v="1"/>
    <x v="6"/>
    <d v="1899-12-30T08:46:00"/>
    <n v="0.36527777777777781"/>
    <n v="912"/>
    <s v="Amsterdam Ave"/>
    <s v="35 1st Ave, New York, NY"/>
  </r>
  <r>
    <n v="7333879835"/>
    <x v="18"/>
    <n v="21"/>
    <n v="1"/>
    <x v="6"/>
    <d v="1899-12-30T08:45:00"/>
    <n v="0.36458333333333331"/>
    <n v="908"/>
    <s v="Amsterdam Ave"/>
    <s v="58 2nd Ave, New York, NY"/>
  </r>
  <r>
    <n v="7333879823"/>
    <x v="18"/>
    <n v="21"/>
    <n v="1"/>
    <x v="6"/>
    <d v="1899-12-30T08:43:00"/>
    <n v="0.36319444444444443"/>
    <n v="896"/>
    <s v="Amsterdam Ave"/>
    <s v="532-536 Broadway, New York, NY"/>
  </r>
  <r>
    <n v="7333879781"/>
    <x v="18"/>
    <n v="21"/>
    <n v="1"/>
    <x v="6"/>
    <d v="1899-12-30T08:38:00"/>
    <n v="0.35972222222222222"/>
    <n v="830"/>
    <s v="Amsterdam Ave"/>
    <s v="45 1st Ave, New York, NY"/>
  </r>
  <r>
    <n v="7127491987"/>
    <x v="18"/>
    <n v="20"/>
    <n v="2"/>
    <x v="3"/>
    <d v="1899-12-30T14:23:00"/>
    <n v="0.59930555555555554"/>
    <n v="309"/>
    <s v="E 115th St"/>
    <s v="8 E 1st St, New York, NY"/>
  </r>
  <r>
    <n v="7127491963"/>
    <x v="18"/>
    <n v="16"/>
    <n v="2"/>
    <x v="3"/>
    <d v="1899-12-30T14:20:00"/>
    <n v="0.59722222222222221"/>
    <n v="341"/>
    <s v="E 115th St"/>
    <s v="68 5th Ave, New York, NY"/>
  </r>
  <r>
    <n v="7127491940"/>
    <x v="18"/>
    <n v="14"/>
    <n v="2"/>
    <x v="3"/>
    <d v="1899-12-30T12:40:00"/>
    <n v="0.52777777777777779"/>
    <n v="1048"/>
    <s v="5th Ave"/>
    <s v="302-4 Mott St, New York, NY"/>
  </r>
  <r>
    <n v="7127491938"/>
    <x v="18"/>
    <n v="14"/>
    <n v="2"/>
    <x v="3"/>
    <d v="1899-12-30T12:35:00"/>
    <n v="0.52430555555555558"/>
    <n v="50"/>
    <s v="E 87th St"/>
    <s v="160 2nd Ave, New York, NY"/>
  </r>
  <r>
    <n v="7127491926"/>
    <x v="18"/>
    <n v="14"/>
    <n v="2"/>
    <x v="3"/>
    <d v="1899-12-30T12:24:00"/>
    <n v="0.51666666666666672"/>
    <n v="1190"/>
    <s v="5th Ave"/>
    <s v="577 Broadway, New York, NY"/>
  </r>
  <r>
    <n v="7127491902"/>
    <x v="18"/>
    <n v="16"/>
    <n v="2"/>
    <x v="3"/>
    <d v="1899-12-30T12:11:00"/>
    <n v="0.50763888888888886"/>
    <n v="343"/>
    <s v="E 115th St"/>
    <s v="7 E 14th St, New York, NY"/>
  </r>
  <r>
    <n v="7127491896"/>
    <x v="18"/>
    <n v="71"/>
    <n v="5"/>
    <x v="3"/>
    <d v="1899-12-30T11:47:00"/>
    <n v="0.4909722222222222"/>
    <n v="1760"/>
    <s v="3rd Ave"/>
    <s v="151 2nd Ave, New York, NY"/>
  </r>
  <r>
    <n v="7127491884"/>
    <x v="18"/>
    <n v="70"/>
    <n v="5"/>
    <x v="3"/>
    <d v="1899-12-30T11:45:00"/>
    <n v="0.48958333333333331"/>
    <n v="1760"/>
    <s v="3rd Ave"/>
    <s v="41 1st Ave, New York, NY"/>
  </r>
  <r>
    <n v="7127491872"/>
    <x v="18"/>
    <n v="14"/>
    <n v="2"/>
    <x v="3"/>
    <d v="1899-12-30T11:43:00"/>
    <n v="0.48819444444444443"/>
    <n v="230"/>
    <s v="E 97th St"/>
    <s v="158 Bleecker St, New York, NY"/>
  </r>
  <r>
    <n v="7127491860"/>
    <x v="18"/>
    <n v="14"/>
    <n v="2"/>
    <x v="3"/>
    <d v="1899-12-30T11:41:00"/>
    <n v="0.48680555555555555"/>
    <n v="230"/>
    <s v="E 97th St"/>
    <s v="306 Mott St, New York, NY"/>
  </r>
  <r>
    <n v="7127491859"/>
    <x v="18"/>
    <n v="14"/>
    <n v="2"/>
    <x v="3"/>
    <d v="1899-12-30T11:39:00"/>
    <n v="0.48541666666666666"/>
    <n v="230"/>
    <s v="E 97th St"/>
    <s v="726 Broadway, New York, NY"/>
  </r>
  <r>
    <n v="7127491823"/>
    <x v="18"/>
    <n v="14"/>
    <n v="2"/>
    <x v="3"/>
    <d v="1899-12-30T11:22:00"/>
    <n v="0.47361111111111115"/>
    <n v="101"/>
    <s v="E 123rd St"/>
    <s v="726 Broadway, New York, NY"/>
  </r>
  <r>
    <n v="7127491800"/>
    <x v="18"/>
    <n v="40"/>
    <n v="2"/>
    <x v="3"/>
    <d v="1899-12-30T11:07:00"/>
    <n v="0.46319444444444446"/>
    <n v="2222"/>
    <s v="1st Ave"/>
    <s v="535 Broadway, New York, NY"/>
  </r>
  <r>
    <n v="7127491781"/>
    <x v="18"/>
    <n v="38"/>
    <n v="5"/>
    <x v="3"/>
    <d v="1899-12-30T10:56:00"/>
    <n v="0.45555555555555555"/>
    <n v="2170"/>
    <s v="3rd Ave"/>
    <s v="92 2nd Ave, New York, NY"/>
  </r>
  <r>
    <n v="7127491770"/>
    <x v="18"/>
    <n v="16"/>
    <n v="2"/>
    <x v="3"/>
    <d v="1899-12-30T10:51:00"/>
    <n v="0.45208333333333334"/>
    <n v="341"/>
    <s v="E 115th St"/>
    <s v="122 2nd Ave, New York, NY"/>
  </r>
  <r>
    <n v="7127491768"/>
    <x v="18"/>
    <n v="71"/>
    <n v="5"/>
    <x v="3"/>
    <d v="1899-12-30T10:49:00"/>
    <n v="0.45069444444444445"/>
    <n v="341"/>
    <s v="E 115th St"/>
    <s v="726 Broadway, New York, NY"/>
  </r>
  <r>
    <n v="7127491744"/>
    <x v="18"/>
    <n v="38"/>
    <n v="5"/>
    <x v="3"/>
    <d v="1899-12-30T10:24:00"/>
    <n v="0.43333333333333335"/>
    <n v="17"/>
    <s v="E 97th St"/>
    <s v="82 2nd Ave, New York, NY"/>
  </r>
  <r>
    <n v="7127491732"/>
    <x v="18"/>
    <n v="38"/>
    <n v="5"/>
    <x v="3"/>
    <d v="1899-12-30T10:15:00"/>
    <n v="0.42708333333333331"/>
    <n v="1150"/>
    <s v="5th Ave"/>
    <s v="577 Broadway, New York, NY"/>
  </r>
  <r>
    <n v="7127491720"/>
    <x v="18"/>
    <n v="71"/>
    <n v="5"/>
    <x v="3"/>
    <d v="1899-12-30T10:06:00"/>
    <n v="0.42083333333333334"/>
    <n v="1190"/>
    <s v="5th Ave"/>
    <s v="235 Bowery, New York, NY"/>
  </r>
  <r>
    <n v="7097835564"/>
    <x v="18"/>
    <n v="21"/>
    <n v="1"/>
    <x v="7"/>
    <d v="1899-12-30T06:40:00"/>
    <n v="0.27777777777777779"/>
    <n v="865"/>
    <s v="Columbus Ave"/>
    <s v="32 E 14th St, New York, NY"/>
  </r>
  <r>
    <n v="7097835552"/>
    <x v="18"/>
    <n v="21"/>
    <n v="1"/>
    <x v="7"/>
    <d v="1899-12-30T06:39:00"/>
    <n v="0.27708333333333335"/>
    <n v="865"/>
    <s v="Columbus Ave"/>
    <s v="300 Elizabeth St, New York, NY"/>
  </r>
  <r>
    <n v="7097835540"/>
    <x v="18"/>
    <n v="21"/>
    <n v="1"/>
    <x v="7"/>
    <d v="1899-12-30T06:36:00"/>
    <n v="0.27499999999999997"/>
    <n v="885"/>
    <s v="Columbus Ave"/>
    <s v="643 Broadway, New York, NY"/>
  </r>
  <r>
    <n v="7097835539"/>
    <x v="18"/>
    <n v="40"/>
    <n v="2"/>
    <x v="7"/>
    <d v="1899-12-30T06:30:00"/>
    <n v="0.27083333333333331"/>
    <n v="307"/>
    <s v="W 111th St"/>
    <s v="155 2nd Ave, New York, NY"/>
  </r>
  <r>
    <n v="7097835527"/>
    <x v="18"/>
    <n v="20"/>
    <n v="2"/>
    <x v="7"/>
    <d v="1899-12-30T06:28:00"/>
    <n v="0.26944444444444443"/>
    <n v="301"/>
    <s v="W 111th St"/>
    <s v="185 W 4th St, New York, NY"/>
  </r>
  <r>
    <n v="7127491719"/>
    <x v="18"/>
    <n v="38"/>
    <n v="5"/>
    <x v="3"/>
    <d v="1899-12-30T09:47:00"/>
    <n v="0.40763888888888888"/>
    <n v="40"/>
    <s v="E 98th St"/>
    <s v="302 Elizabeth St, New York, NY"/>
  </r>
  <r>
    <n v="7127491707"/>
    <x v="18"/>
    <n v="38"/>
    <n v="5"/>
    <x v="3"/>
    <d v="1899-12-30T09:42:00"/>
    <n v="0.40416666666666662"/>
    <n v="38"/>
    <s v="E 98th St"/>
    <s v="84 2nd Ave, New York, NY"/>
  </r>
  <r>
    <n v="7127491689"/>
    <x v="18"/>
    <n v="38"/>
    <n v="5"/>
    <x v="3"/>
    <d v="1899-12-30T09:36:00"/>
    <n v="0.39999999999999997"/>
    <n v="1190"/>
    <s v="5th Ave"/>
    <s v="83 Spring St, New York, NY"/>
  </r>
  <r>
    <n v="7127491677"/>
    <x v="18"/>
    <n v="38"/>
    <n v="5"/>
    <x v="3"/>
    <d v="1899-12-30T09:28:00"/>
    <n v="0.39444444444444443"/>
    <n v="1250"/>
    <s v="5th Ave"/>
    <s v="235 Bowery, New York, NY"/>
  </r>
  <r>
    <n v="7127491665"/>
    <x v="18"/>
    <n v="19"/>
    <n v="2"/>
    <x v="3"/>
    <d v="1899-12-30T09:24:00"/>
    <n v="0.39166666666666666"/>
    <n v="1565"/>
    <s v="Madison Ave"/>
    <s v="120 2nd Ave, New York, NY"/>
  </r>
  <r>
    <n v="7127491641"/>
    <x v="18"/>
    <n v="64"/>
    <n v="2"/>
    <x v="3"/>
    <d v="1899-12-30T09:08:00"/>
    <n v="0.38055555555555554"/>
    <n v="25"/>
    <s v="E 69th St"/>
    <s v="129 2nd Ave, New York, NY"/>
  </r>
  <r>
    <n v="7127491630"/>
    <x v="18"/>
    <n v="38"/>
    <n v="5"/>
    <x v="3"/>
    <d v="1899-12-30T09:06:00"/>
    <n v="0.37916666666666665"/>
    <n v="22"/>
    <s v="E 69th St"/>
    <s v="6 E 1st St, New York, NY"/>
  </r>
  <r>
    <n v="7127491628"/>
    <x v="18"/>
    <n v="20"/>
    <n v="2"/>
    <x v="3"/>
    <d v="1899-12-30T09:01:00"/>
    <n v="0.3756944444444445"/>
    <n v="10"/>
    <s v="E 71st St"/>
    <s v="235 Bowery, New York, NY"/>
  </r>
  <r>
    <n v="7127491616"/>
    <x v="18"/>
    <n v="21"/>
    <n v="1"/>
    <x v="3"/>
    <d v="1899-12-30T08:52:00"/>
    <n v="0.36944444444444446"/>
    <n v="1250"/>
    <s v="5th Ave"/>
    <s v="72 5th Ave, New York, NY"/>
  </r>
  <r>
    <n v="7127491598"/>
    <x v="18"/>
    <n v="21"/>
    <n v="1"/>
    <x v="3"/>
    <d v="1899-12-30T08:36:00"/>
    <n v="0.35833333333333334"/>
    <n v="1176"/>
    <s v="5th Ave"/>
    <s v="139 4th Ave, New York, NY"/>
  </r>
  <r>
    <n v="7097836167"/>
    <x v="18"/>
    <n v="71"/>
    <n v="5"/>
    <x v="7"/>
    <d v="1899-12-30T12:25:00"/>
    <n v="0.51736111111111105"/>
    <n v="1530"/>
    <s v="St Nicholas Ave"/>
    <s v="241 Bowery, New York, NY"/>
  </r>
  <r>
    <n v="7097836155"/>
    <x v="18"/>
    <n v="46"/>
    <n v="3"/>
    <x v="7"/>
    <d v="1899-12-30T12:22:00"/>
    <n v="0.51527777777777783"/>
    <n v="1582"/>
    <s v="St Nicholas Ave"/>
    <s v="172 Bleecker St, New York, NY"/>
  </r>
  <r>
    <n v="7097836131"/>
    <x v="18"/>
    <n v="19"/>
    <n v="2"/>
    <x v="7"/>
    <d v="1899-12-30T12:05:00"/>
    <n v="0.50347222222222221"/>
    <n v="4929"/>
    <s v="Broadway"/>
    <s v="120 2nd Ave, New York, NY"/>
  </r>
  <r>
    <n v="7097836120"/>
    <x v="18"/>
    <n v="46"/>
    <n v="3"/>
    <x v="7"/>
    <d v="1899-12-30T12:02:00"/>
    <n v="0.50138888888888888"/>
    <n v="570"/>
    <s v="207 St"/>
    <s v="127 2nd Ave, New York, NY"/>
  </r>
  <r>
    <n v="7097836118"/>
    <x v="18"/>
    <n v="40"/>
    <n v="2"/>
    <x v="7"/>
    <d v="1899-12-30T11:20:00"/>
    <n v="0.47222222222222227"/>
    <n v="5"/>
    <s v="E 125th St"/>
    <s v="11 Cleveland Pl, New York, NY"/>
  </r>
  <r>
    <n v="7097836090"/>
    <x v="18"/>
    <n v="19"/>
    <n v="2"/>
    <x v="7"/>
    <d v="1899-12-30T11:06:00"/>
    <n v="0.46249999999999997"/>
    <s v="527-09"/>
    <s v="Lenox Ave"/>
    <s v="304 Elizabeth St, New York, NY"/>
  </r>
  <r>
    <n v="7097836088"/>
    <x v="18"/>
    <n v="38"/>
    <n v="5"/>
    <x v="7"/>
    <d v="1899-12-30T11:04:00"/>
    <n v="0.46111111111111108"/>
    <n v="490"/>
    <s v="Lenox Ave"/>
    <s v="98 2nd Ave, New York, NY"/>
  </r>
  <r>
    <n v="7097836064"/>
    <x v="18"/>
    <n v="38"/>
    <n v="5"/>
    <x v="7"/>
    <d v="1899-12-30T09:25:00"/>
    <n v="0.3923611111111111"/>
    <n v="10"/>
    <s v="W 135th St"/>
    <s v="57 5th Ave, New York, NY"/>
  </r>
  <r>
    <n v="7097836052"/>
    <x v="18"/>
    <n v="38"/>
    <n v="5"/>
    <x v="7"/>
    <d v="1899-12-30T09:21:00"/>
    <n v="0.38958333333333334"/>
    <n v="537"/>
    <s v="Lenox Ave"/>
    <s v="130 W 3rd St, New York, NY"/>
  </r>
  <r>
    <n v="7097836040"/>
    <x v="18"/>
    <n v="38"/>
    <n v="5"/>
    <x v="7"/>
    <d v="1899-12-30T09:20:00"/>
    <n v="0.3888888888888889"/>
    <n v="539"/>
    <s v="Lenox Ave"/>
    <s v="21 Astor Pl, New York, NY"/>
  </r>
  <r>
    <n v="7097836039"/>
    <x v="18"/>
    <n v="38"/>
    <n v="5"/>
    <x v="7"/>
    <d v="1899-12-30T09:19:00"/>
    <n v="0.38819444444444445"/>
    <n v="541"/>
    <s v="Lenox Ave"/>
    <s v="181 Bleecker St, New York, NY"/>
  </r>
  <r>
    <n v="7097836027"/>
    <x v="18"/>
    <n v="70"/>
    <n v="5"/>
    <x v="7"/>
    <d v="1899-12-30T09:18:00"/>
    <n v="0.38750000000000001"/>
    <n v="543"/>
    <s v="Lenox Ave"/>
    <s v="20 W 14th St, New York, NY"/>
  </r>
  <r>
    <n v="7097836015"/>
    <x v="18"/>
    <n v="38"/>
    <n v="5"/>
    <x v="7"/>
    <d v="1899-12-30T09:14:00"/>
    <n v="0.38472222222222219"/>
    <n v="543"/>
    <s v="Lenox Ave"/>
    <s v="310 Elizabeth St, New York, NY"/>
  </r>
  <r>
    <n v="7097836003"/>
    <x v="18"/>
    <n v="38"/>
    <n v="5"/>
    <x v="7"/>
    <d v="1899-12-30T09:12:00"/>
    <n v="0.3833333333333333"/>
    <n v="547"/>
    <s v="Lenox Ave"/>
    <s v="628-630 Broadway, New York, NY"/>
  </r>
  <r>
    <n v="7097835977"/>
    <x v="18"/>
    <n v="40"/>
    <n v="2"/>
    <x v="7"/>
    <d v="1899-12-30T09:06:00"/>
    <n v="0.37916666666666665"/>
    <s v="143-149"/>
    <s v="W 140th St"/>
    <s v="143 W 4th St, New York, NY"/>
  </r>
  <r>
    <n v="7097835965"/>
    <x v="18"/>
    <n v="21"/>
    <n v="1"/>
    <x v="7"/>
    <d v="1899-12-30T08:37:00"/>
    <n v="0.35902777777777778"/>
    <n v="393"/>
    <s v="Lenox Ave"/>
    <s v="840 Broadway, New York, NY"/>
  </r>
  <r>
    <n v="7097835953"/>
    <x v="18"/>
    <n v="21"/>
    <n v="1"/>
    <x v="7"/>
    <d v="1899-12-30T08:27:00"/>
    <n v="0.3520833333333333"/>
    <n v="619"/>
    <s v="Lenox Ave"/>
    <s v="542 Broadway, New York, NY"/>
  </r>
  <r>
    <n v="7097835941"/>
    <x v="18"/>
    <n v="21"/>
    <n v="1"/>
    <x v="7"/>
    <d v="1899-12-30T08:26:00"/>
    <n v="0.35138888888888892"/>
    <n v="607"/>
    <s v="Lenox Ave"/>
    <s v="55 5th Ave, New York, NY"/>
  </r>
  <r>
    <n v="7097835928"/>
    <x v="18"/>
    <n v="21"/>
    <n v="1"/>
    <x v="7"/>
    <d v="1899-12-30T08:24:00"/>
    <n v="0.35000000000000003"/>
    <n v="587"/>
    <s v="Lenox Ave"/>
    <s v="111 2nd Ave, New York, NY"/>
  </r>
  <r>
    <n v="7097835916"/>
    <x v="18"/>
    <n v="21"/>
    <n v="1"/>
    <x v="7"/>
    <d v="1899-12-30T08:24:00"/>
    <n v="0.35000000000000003"/>
    <n v="587"/>
    <s v="Lenox Ave"/>
    <s v="87 E Houston St, New York, NY"/>
  </r>
  <r>
    <n v="7097835886"/>
    <x v="18"/>
    <n v="21"/>
    <n v="1"/>
    <x v="7"/>
    <d v="1899-12-30T08:21:00"/>
    <n v="0.34791666666666665"/>
    <n v="598"/>
    <s v="Lenox Ave"/>
    <s v="91 2nd Ave, New York, NY"/>
  </r>
  <r>
    <n v="7097835849"/>
    <x v="18"/>
    <n v="21"/>
    <n v="1"/>
    <x v="7"/>
    <d v="1899-12-30T08:10:00"/>
    <n v="0.34027777777777773"/>
    <n v="2362"/>
    <s v="Adam Clayton Powell"/>
    <s v="315 6th Ave, New York, NY"/>
  </r>
  <r>
    <n v="7097835837"/>
    <x v="18"/>
    <n v="21"/>
    <n v="1"/>
    <x v="7"/>
    <d v="1899-12-30T08:09:00"/>
    <n v="0.33958333333333335"/>
    <n v="2364"/>
    <s v="Adam Clayton Powell"/>
    <s v="119 2nd Ave, New York, NY"/>
  </r>
  <r>
    <n v="7097835825"/>
    <x v="18"/>
    <n v="21"/>
    <n v="1"/>
    <x v="7"/>
    <d v="1899-12-30T08:09:00"/>
    <n v="0.33958333333333335"/>
    <n v="2362"/>
    <s v="Adam Clayton Powell"/>
    <s v="47 2nd Ave, New York, NY"/>
  </r>
  <r>
    <n v="7097835758"/>
    <x v="18"/>
    <n v="21"/>
    <n v="1"/>
    <x v="7"/>
    <d v="1899-12-30T07:43:00"/>
    <n v="0.3215277777777778"/>
    <n v="2788"/>
    <s v="Broadway"/>
    <s v="302-4 Mott St, New York, NY"/>
  </r>
  <r>
    <n v="7097835722"/>
    <x v="18"/>
    <n v="21"/>
    <n v="1"/>
    <x v="7"/>
    <d v="1899-12-30T07:37:00"/>
    <n v="0.31736111111111115"/>
    <n v="2602"/>
    <s v="Broadway"/>
    <s v="555 Broadway, New York, NY"/>
  </r>
  <r>
    <n v="7097835710"/>
    <x v="18"/>
    <n v="21"/>
    <n v="1"/>
    <x v="7"/>
    <d v="1899-12-30T07:36:00"/>
    <n v="0.31666666666666665"/>
    <n v="2592"/>
    <s v="Broadway"/>
    <s v="22 Spring St, New York, NY"/>
  </r>
  <r>
    <n v="7097835692"/>
    <x v="18"/>
    <n v="38"/>
    <n v="5"/>
    <x v="7"/>
    <d v="1899-12-30T07:24:00"/>
    <n v="0.30833333333333335"/>
    <n v="565"/>
    <s v="Columbus Ave"/>
    <s v="54 E 13th St, New York, NY"/>
  </r>
  <r>
    <n v="7097835655"/>
    <x v="18"/>
    <n v="21"/>
    <n v="1"/>
    <x v="7"/>
    <d v="1899-12-30T07:13:00"/>
    <n v="0.30069444444444443"/>
    <n v="845"/>
    <s v="Columbus Ave"/>
    <s v="670 Broadway, New York, NY"/>
  </r>
  <r>
    <n v="7097835643"/>
    <x v="18"/>
    <n v="21"/>
    <n v="1"/>
    <x v="7"/>
    <d v="1899-12-30T07:11:00"/>
    <n v="0.29930555555555555"/>
    <n v="830"/>
    <s v="Columbus Ave"/>
    <s v="122 2nd Ave, New York, NY"/>
  </r>
  <r>
    <n v="7097835618"/>
    <x v="18"/>
    <n v="21"/>
    <n v="1"/>
    <x v="7"/>
    <d v="1899-12-30T07:06:00"/>
    <n v="0.29583333333333334"/>
    <n v="924"/>
    <s v="Columbus Ave"/>
    <s v="136-38 W 4th St, New York, NY"/>
  </r>
  <r>
    <n v="7097835606"/>
    <x v="18"/>
    <n v="21"/>
    <n v="1"/>
    <x v="7"/>
    <d v="1899-12-30T06:46:00"/>
    <n v="0.28194444444444444"/>
    <n v="830"/>
    <s v="Columbus Ave"/>
    <s v="71 2nd Ave, New York, NY"/>
  </r>
  <r>
    <n v="7097835590"/>
    <x v="18"/>
    <n v="21"/>
    <n v="1"/>
    <x v="7"/>
    <d v="1899-12-30T06:45:00"/>
    <n v="0.28125"/>
    <n v="830"/>
    <s v="Columbus Ave"/>
    <s v="55 W 14th St, New York, NY"/>
  </r>
  <r>
    <n v="7097835588"/>
    <x v="18"/>
    <n v="21"/>
    <n v="1"/>
    <x v="7"/>
    <d v="1899-12-30T06:43:00"/>
    <n v="0.27986111111111112"/>
    <n v="830"/>
    <s v="Columbus Ave"/>
    <s v="306 Mott St, New York, NY"/>
  </r>
  <r>
    <n v="7097835576"/>
    <x v="18"/>
    <n v="21"/>
    <n v="1"/>
    <x v="7"/>
    <d v="1899-12-30T06:42:00"/>
    <n v="0.27916666666666667"/>
    <n v="830"/>
    <s v="Columbus Ave"/>
    <s v="7 Carmine St, New York, NY"/>
  </r>
  <r>
    <n v="7011599990"/>
    <x v="18"/>
    <n v="20"/>
    <n v="2"/>
    <x v="4"/>
    <d v="1899-12-30T07:14:00"/>
    <n v="0.30138888888888887"/>
    <n v="331"/>
    <s v="E 68th St"/>
    <s v="69 2nd Ave, New York, NY"/>
  </r>
  <r>
    <n v="7011599988"/>
    <x v="18"/>
    <n v="16"/>
    <n v="2"/>
    <x v="4"/>
    <d v="1899-12-30T07:11:00"/>
    <n v="0.29930555555555555"/>
    <n v="301"/>
    <s v="E 71st St"/>
    <s v="82 2nd Ave, New York, NY"/>
  </r>
  <r>
    <n v="7011599976"/>
    <x v="18"/>
    <n v="20"/>
    <n v="2"/>
    <x v="4"/>
    <d v="1899-12-30T07:08:00"/>
    <n v="0.29722222222222222"/>
    <n v="432"/>
    <s v="E 71st St"/>
    <s v="670 Broadway, New York, NY"/>
  </r>
  <r>
    <n v="7011599964"/>
    <x v="18"/>
    <n v="20"/>
    <n v="2"/>
    <x v="4"/>
    <d v="1899-12-30T07:07:00"/>
    <n v="0.29652777777777778"/>
    <n v="437"/>
    <s v="E 71st St"/>
    <s v="684 Broadway, New York, NY"/>
  </r>
  <r>
    <n v="7011599940"/>
    <x v="18"/>
    <n v="70"/>
    <n v="5"/>
    <x v="4"/>
    <d v="1899-12-30T06:47:00"/>
    <n v="0.28263888888888888"/>
    <n v="435"/>
    <s v="E 70th St"/>
    <s v="128 2nd Ave, New York, NY"/>
  </r>
  <r>
    <n v="7011599939"/>
    <x v="18"/>
    <n v="20"/>
    <n v="2"/>
    <x v="4"/>
    <d v="1899-12-30T06:46:00"/>
    <n v="0.28194444444444444"/>
    <n v="435"/>
    <s v="E 70th St"/>
    <s v="207 2nd Ave, New York, NY"/>
  </r>
  <r>
    <n v="7011599915"/>
    <x v="18"/>
    <n v="14"/>
    <n v="2"/>
    <x v="4"/>
    <d v="1899-12-30T06:41:00"/>
    <n v="0.27847222222222223"/>
    <n v="417"/>
    <s v="E 67th St"/>
    <s v="136-38 W 4th St, New York, NY"/>
  </r>
  <r>
    <n v="7011599897"/>
    <x v="18"/>
    <n v="19"/>
    <n v="2"/>
    <x v="4"/>
    <d v="1899-12-30T06:33:00"/>
    <n v="0.27291666666666664"/>
    <n v="1354"/>
    <s v="1st Ave"/>
    <s v="69 2nd Ave, New York, NY"/>
  </r>
  <r>
    <n v="7011599885"/>
    <x v="18"/>
    <n v="10"/>
    <n v="2"/>
    <x v="4"/>
    <d v="1899-12-30T06:31:00"/>
    <n v="0.27152777777777776"/>
    <n v="1330"/>
    <s v="1st Ave"/>
    <s v="55 W 14th St, New York, NY"/>
  </r>
  <r>
    <n v="7011599873"/>
    <x v="18"/>
    <n v="14"/>
    <n v="2"/>
    <x v="4"/>
    <d v="1899-12-30T06:29:00"/>
    <n v="0.27013888888888887"/>
    <n v="1306"/>
    <s v="1st Ave"/>
    <s v="11 Carmine St, New York, NY"/>
  </r>
  <r>
    <n v="7011599861"/>
    <x v="18"/>
    <n v="14"/>
    <n v="2"/>
    <x v="4"/>
    <d v="1899-12-30T06:26:00"/>
    <n v="0.26805555555555555"/>
    <n v="1323"/>
    <s v="2nd Ave"/>
    <s v="130 2nd Ave, New York, NY"/>
  </r>
  <r>
    <n v="7998731734"/>
    <x v="18"/>
    <n v="40"/>
    <n v="2"/>
    <x v="0"/>
    <d v="1899-12-30T11:13:00"/>
    <n v="0.46736111111111112"/>
    <n v="273"/>
    <s v="W 131st St"/>
    <s v="66 5th Ave, New York, NY"/>
  </r>
  <r>
    <n v="7998731722"/>
    <x v="18"/>
    <n v="38"/>
    <n v="5"/>
    <x v="0"/>
    <d v="1899-12-30T09:28:00"/>
    <n v="0.39444444444444443"/>
    <n v="2363"/>
    <s v="Adam C Powell Blvd"/>
    <s v="73 2nd Ave, New York, NY"/>
  </r>
  <r>
    <n v="7998731692"/>
    <x v="18"/>
    <n v="38"/>
    <n v="5"/>
    <x v="0"/>
    <d v="1899-12-30T09:25:00"/>
    <n v="0.3923611111111111"/>
    <n v="2363"/>
    <s v="Adam C Powell Blvd"/>
    <s v="836 Broadway, New York, NY"/>
  </r>
  <r>
    <n v="7998731680"/>
    <x v="18"/>
    <n v="38"/>
    <n v="5"/>
    <x v="0"/>
    <d v="1899-12-30T09:22:00"/>
    <n v="0.39027777777777778"/>
    <n v="2350"/>
    <s v="Adam C Powell Blvd"/>
    <s v="111 4th Ave, New York, NY"/>
  </r>
  <r>
    <n v="7998731679"/>
    <x v="18"/>
    <n v="38"/>
    <n v="5"/>
    <x v="0"/>
    <d v="1899-12-30T09:18:00"/>
    <n v="0.38750000000000001"/>
    <n v="475"/>
    <s v="Lenox Ave"/>
    <s v="98 2nd Ave, New York, NY"/>
  </r>
  <r>
    <n v="7998731655"/>
    <x v="18"/>
    <n v="38"/>
    <n v="5"/>
    <x v="0"/>
    <d v="1899-12-30T09:15:00"/>
    <n v="0.38541666666666669"/>
    <n v="506"/>
    <s v="Lenox Ave"/>
    <s v="100 Prince St, New York, NY"/>
  </r>
  <r>
    <n v="7998731643"/>
    <x v="18"/>
    <n v="38"/>
    <n v="5"/>
    <x v="0"/>
    <d v="1899-12-30T09:14:00"/>
    <n v="0.38472222222222219"/>
    <n v="506"/>
    <s v="Lenox Ave"/>
    <s v="117 Mac Dougal St, New York, NY"/>
  </r>
  <r>
    <n v="7998731590"/>
    <x v="18"/>
    <n v="38"/>
    <n v="5"/>
    <x v="0"/>
    <d v="1899-12-30T08:38:00"/>
    <n v="0.35972222222222222"/>
    <n v="529"/>
    <s v="W 145th St"/>
    <s v="178 2nd Ave, New York, NY"/>
  </r>
  <r>
    <n v="7998731552"/>
    <x v="18"/>
    <n v="21"/>
    <n v="1"/>
    <x v="0"/>
    <d v="1899-12-30T08:13:00"/>
    <n v="0.34236111111111112"/>
    <n v="2363"/>
    <s v="Adam C Powell Blvd"/>
    <s v="133 W 4th St, New York, NY"/>
  </r>
  <r>
    <n v="7998731539"/>
    <x v="18"/>
    <n v="21"/>
    <n v="1"/>
    <x v="0"/>
    <d v="1899-12-30T08:09:00"/>
    <n v="0.33958333333333335"/>
    <n v="2330"/>
    <s v="Adam C Powell Blvd"/>
    <s v="57 2nd Ave, New York, NY"/>
  </r>
  <r>
    <n v="7998731503"/>
    <x v="18"/>
    <n v="21"/>
    <n v="1"/>
    <x v="0"/>
    <d v="1899-12-30T08:06:00"/>
    <n v="0.33749999999999997"/>
    <n v="2339"/>
    <s v="Adam C Powell Blvd"/>
    <s v="65 2nd Ave, New York, NY"/>
  </r>
  <r>
    <n v="7998731497"/>
    <x v="18"/>
    <n v="21"/>
    <n v="1"/>
    <x v="0"/>
    <d v="1899-12-30T07:51:00"/>
    <n v="0.32708333333333334"/>
    <n v="84"/>
    <s v="Nagle Ave"/>
    <s v="149 Bleecker St, New York, NY"/>
  </r>
  <r>
    <n v="7998731485"/>
    <x v="18"/>
    <n v="21"/>
    <n v="1"/>
    <x v="0"/>
    <d v="1899-12-30T07:50:00"/>
    <n v="0.3263888888888889"/>
    <n v="82"/>
    <s v="Nagle Ave"/>
    <s v="117 Mac Dougal St, New York, NY"/>
  </r>
  <r>
    <n v="7998731473"/>
    <x v="18"/>
    <n v="21"/>
    <n v="1"/>
    <x v="0"/>
    <d v="1899-12-30T07:48:00"/>
    <n v="0.32500000000000001"/>
    <n v="126"/>
    <s v="Nagle Ave"/>
    <s v="74 5th Ave, New York, NY"/>
  </r>
  <r>
    <n v="7998731461"/>
    <x v="18"/>
    <n v="21"/>
    <n v="1"/>
    <x v="0"/>
    <d v="1899-12-30T07:47:00"/>
    <n v="0.32430555555555557"/>
    <n v="126"/>
    <s v="Nagle Ave"/>
    <s v="445 Lafayette St, New York, NY"/>
  </r>
  <r>
    <n v="7998731450"/>
    <x v="18"/>
    <n v="21"/>
    <n v="1"/>
    <x v="0"/>
    <d v="1899-12-30T07:46:00"/>
    <n v="0.32361111111111113"/>
    <n v="152"/>
    <s v="Nagle Ave"/>
    <s v="666 Broadway, New York, NY"/>
  </r>
  <r>
    <n v="7998731448"/>
    <x v="18"/>
    <n v="21"/>
    <n v="1"/>
    <x v="0"/>
    <d v="1899-12-30T07:44:00"/>
    <n v="0.32222222222222224"/>
    <n v="126"/>
    <s v="Dyckman St"/>
    <s v="35 Cornelia St, New York, NY"/>
  </r>
  <r>
    <n v="7998731412"/>
    <x v="18"/>
    <n v="21"/>
    <n v="1"/>
    <x v="0"/>
    <d v="1899-12-30T07:39:00"/>
    <n v="0.31875000000000003"/>
    <n v="79"/>
    <s v="Sherman Ave"/>
    <s v="57 2nd Ave, New York, NY"/>
  </r>
  <r>
    <n v="7998731370"/>
    <x v="18"/>
    <n v="46"/>
    <n v="3"/>
    <x v="0"/>
    <d v="1899-12-30T07:01:00"/>
    <n v="0.29236111111111113"/>
    <n v="4032"/>
    <s v="10th Ave"/>
    <s v="91 2nd Ave, New York, NY"/>
  </r>
  <r>
    <n v="7984370515"/>
    <x v="18"/>
    <n v="16"/>
    <n v="2"/>
    <x v="2"/>
    <d v="1899-12-30T12:41:00"/>
    <n v="0.52847222222222223"/>
    <n v="238"/>
    <s v="E 88th St"/>
    <s v="159 Bleecker St, New York, NY"/>
  </r>
  <r>
    <n v="7984370497"/>
    <x v="18"/>
    <n v="14"/>
    <n v="2"/>
    <x v="2"/>
    <d v="1899-12-30T11:25:00"/>
    <n v="0.47569444444444442"/>
    <n v="1184"/>
    <s v="5th Ave"/>
    <s v="184 Bleecker St, New York, NY"/>
  </r>
  <r>
    <n v="7984370412"/>
    <x v="18"/>
    <n v="14"/>
    <n v="2"/>
    <x v="2"/>
    <d v="1899-12-30T09:16:00"/>
    <n v="0.38611111111111113"/>
    <n v="351"/>
    <s v="E 61st St"/>
    <s v="129 2nd Ave, New York, NY"/>
  </r>
  <r>
    <n v="7984370400"/>
    <x v="18"/>
    <n v="38"/>
    <n v="5"/>
    <x v="2"/>
    <d v="1899-12-30T08:58:00"/>
    <n v="0.37361111111111112"/>
    <n v="1450"/>
    <s v="2nd Ave"/>
    <s v="91 2nd Ave, New York, NY"/>
  </r>
  <r>
    <n v="7984370394"/>
    <x v="18"/>
    <n v="46"/>
    <n v="3"/>
    <x v="2"/>
    <d v="1899-12-30T08:54:00"/>
    <n v="0.37083333333333335"/>
    <n v="1458"/>
    <s v="2nd Ave"/>
    <s v="118 Mac Dougal St, New York, NY"/>
  </r>
  <r>
    <n v="7984370370"/>
    <x v="18"/>
    <n v="21"/>
    <n v="1"/>
    <x v="2"/>
    <d v="1899-12-30T08:41:00"/>
    <n v="0.36180555555555555"/>
    <n v="1307"/>
    <s v="3rd Ave"/>
    <s v="140 W 14th St, New York, NY"/>
  </r>
  <r>
    <n v="7984370278"/>
    <x v="18"/>
    <n v="21"/>
    <n v="1"/>
    <x v="2"/>
    <d v="1899-12-30T07:41:00"/>
    <n v="0.32013888888888892"/>
    <n v="1103"/>
    <s v="3rd Ave"/>
    <s v="68 2nd Ave, New York, NY"/>
  </r>
  <r>
    <n v="7984370266"/>
    <x v="18"/>
    <n v="21"/>
    <n v="1"/>
    <x v="2"/>
    <d v="1899-12-30T07:39:00"/>
    <n v="0.31875000000000003"/>
    <n v="1103"/>
    <s v="3rd Ave"/>
    <s v="155 2nd Ave, New York, NY"/>
  </r>
  <r>
    <n v="7984370205"/>
    <x v="18"/>
    <n v="14"/>
    <n v="2"/>
    <x v="2"/>
    <d v="1899-12-30T07:13:00"/>
    <n v="0.30069444444444443"/>
    <n v="1227"/>
    <s v="York Ave"/>
    <s v="56 2nd Ave, New York, NY"/>
  </r>
  <r>
    <n v="7984370140"/>
    <x v="18"/>
    <n v="40"/>
    <n v="2"/>
    <x v="2"/>
    <d v="1899-12-30T06:53:00"/>
    <n v="0.28680555555555554"/>
    <n v="420"/>
    <s v="E 80th St"/>
    <s v="752 Broadway, New York, NY"/>
  </r>
  <r>
    <n v="7984370126"/>
    <x v="18"/>
    <n v="40"/>
    <n v="2"/>
    <x v="2"/>
    <d v="1899-12-30T06:30:00"/>
    <n v="0.27083333333333331"/>
    <n v="337"/>
    <s v="E 90th St"/>
    <s v="726 Broadway, New York, NY"/>
  </r>
  <r>
    <n v="7349489572"/>
    <x v="18"/>
    <n v="31"/>
    <n v="2"/>
    <x v="5"/>
    <d v="1899-12-30T14:19:00"/>
    <n v="0.59652777777777777"/>
    <n v="124"/>
    <s v="E 57th St"/>
    <s v="12 Cornelia St, New York, NY"/>
  </r>
  <r>
    <n v="7349489559"/>
    <x v="18"/>
    <n v="47"/>
    <n v="3"/>
    <x v="5"/>
    <d v="1899-12-30T13:37:00"/>
    <n v="0.56736111111111109"/>
    <n v="304"/>
    <s v="E 38th St"/>
    <s v="78 W 3rd St, New York, NY"/>
  </r>
  <r>
    <n v="7349489547"/>
    <x v="18"/>
    <n v="64"/>
    <n v="2"/>
    <x v="5"/>
    <d v="1899-12-30T13:27:00"/>
    <n v="0.56041666666666667"/>
    <n v="248"/>
    <s v="E 44th St"/>
    <s v="125 2nd Ave, New York, NY"/>
  </r>
  <r>
    <n v="7349489523"/>
    <x v="18"/>
    <n v="14"/>
    <n v="2"/>
    <x v="5"/>
    <d v="1899-12-30T13:20:00"/>
    <n v="0.55555555555555558"/>
    <n v="729"/>
    <s v="3rd Ave"/>
    <s v="87 E Houston St, New York, NY"/>
  </r>
  <r>
    <n v="7349489493"/>
    <x v="18"/>
    <n v="64"/>
    <n v="2"/>
    <x v="5"/>
    <d v="1899-12-30T12:51:00"/>
    <n v="0.53541666666666665"/>
    <n v="237"/>
    <s v="E 52nd St"/>
    <s v="155 2nd Ave, New York, NY"/>
  </r>
  <r>
    <n v="7349489419"/>
    <x v="18"/>
    <n v="20"/>
    <n v="2"/>
    <x v="5"/>
    <d v="1899-12-30T11:48:00"/>
    <n v="0.4916666666666667"/>
    <n v="50"/>
    <s v="Sutton Pl"/>
    <s v="92 2nd Ave, New York, NY"/>
  </r>
  <r>
    <n v="7349489390"/>
    <x v="18"/>
    <n v="31"/>
    <n v="2"/>
    <x v="5"/>
    <d v="1899-12-30T11:40:00"/>
    <n v="0.4861111111111111"/>
    <n v="232"/>
    <s v="E 54th St"/>
    <s v="139 W 14th St, New York, NY"/>
  </r>
  <r>
    <n v="7349489389"/>
    <x v="18"/>
    <n v="40"/>
    <n v="2"/>
    <x v="5"/>
    <d v="1899-12-30T11:25:00"/>
    <n v="0.47569444444444442"/>
    <n v="430"/>
    <s v="E 56th St"/>
    <s v="822 Broadway, New York, NY"/>
  </r>
  <r>
    <n v="7349489330"/>
    <x v="18"/>
    <n v="14"/>
    <n v="2"/>
    <x v="5"/>
    <d v="1899-12-30T10:48:00"/>
    <n v="0.45"/>
    <n v="302"/>
    <s v="E 52nd St"/>
    <s v="111 2nd Ave, New York, NY"/>
  </r>
  <r>
    <n v="7349489286"/>
    <x v="18"/>
    <n v="64"/>
    <n v="2"/>
    <x v="5"/>
    <d v="1899-12-30T10:08:00"/>
    <n v="0.42222222222222222"/>
    <n v="222"/>
    <s v="E 41st St"/>
    <s v="816 Broadway, New York, NY"/>
  </r>
  <r>
    <n v="7349489249"/>
    <x v="18"/>
    <n v="40"/>
    <n v="2"/>
    <x v="5"/>
    <d v="1899-12-30T09:46:00"/>
    <n v="0.4069444444444445"/>
    <n v="369"/>
    <s v="Lexington Ave"/>
    <s v="137 W 14th St, New York, NY"/>
  </r>
  <r>
    <n v="7349489237"/>
    <x v="18"/>
    <n v="31"/>
    <n v="2"/>
    <x v="5"/>
    <d v="1899-12-30T09:31:00"/>
    <n v="0.39652777777777781"/>
    <n v="249"/>
    <s v="E 48th St"/>
    <s v="11 Cornelia St, New York, NY"/>
  </r>
  <r>
    <n v="7349489225"/>
    <x v="18"/>
    <n v="14"/>
    <n v="2"/>
    <x v="5"/>
    <d v="1899-12-30T09:28:00"/>
    <n v="0.39444444444444443"/>
    <n v="158"/>
    <s v="E 48th St"/>
    <s v="182 Bleecker St, New York, NY"/>
  </r>
  <r>
    <n v="7355425985"/>
    <x v="18"/>
    <n v="46"/>
    <n v="3"/>
    <x v="4"/>
    <d v="1899-12-30T12:30:00"/>
    <n v="0.52083333333333337"/>
    <n v="444"/>
    <s v="E 86th St"/>
    <s v="133 W 4th St, New York, NY"/>
  </r>
  <r>
    <n v="7355425948"/>
    <x v="18"/>
    <n v="20"/>
    <n v="2"/>
    <x v="4"/>
    <d v="1899-12-30T11:18:00"/>
    <n v="0.47083333333333338"/>
    <n v="221"/>
    <s v="E 71st St"/>
    <s v="120 W 3rd St, New York, NY"/>
  </r>
  <r>
    <n v="7355425936"/>
    <x v="18"/>
    <n v="20"/>
    <n v="2"/>
    <x v="4"/>
    <d v="1899-12-30T11:16:00"/>
    <n v="0.4694444444444445"/>
    <n v="221"/>
    <s v="E 71st St"/>
    <s v="155 2nd Ave, New York, NY"/>
  </r>
  <r>
    <n v="7355425900"/>
    <x v="18"/>
    <n v="14"/>
    <n v="2"/>
    <x v="4"/>
    <d v="1899-12-30T10:56:00"/>
    <n v="0.45555555555555555"/>
    <n v="1305"/>
    <s v="York Ave"/>
    <s v="21 Astor Pl, New York, NY"/>
  </r>
  <r>
    <n v="7355425894"/>
    <x v="18"/>
    <n v="38"/>
    <n v="5"/>
    <x v="4"/>
    <d v="1899-12-30T10:29:00"/>
    <n v="0.4368055555555555"/>
    <n v="1574"/>
    <s v="1st Ave"/>
    <s v="822 Broadway, New York, NY"/>
  </r>
  <r>
    <n v="7355425870"/>
    <x v="18"/>
    <n v="20"/>
    <n v="2"/>
    <x v="4"/>
    <d v="1899-12-30T10:22:00"/>
    <n v="0.43194444444444446"/>
    <n v="419"/>
    <s v="E 77th St"/>
    <s v="10 Astor Pl, New York, NY"/>
  </r>
  <r>
    <n v="7355425845"/>
    <x v="18"/>
    <n v="38"/>
    <n v="5"/>
    <x v="4"/>
    <d v="1899-12-30T09:38:00"/>
    <n v="0.40138888888888885"/>
    <n v="1290"/>
    <s v="1st Ave"/>
    <s v="7 E 14th St, New York, NY"/>
  </r>
  <r>
    <n v="7355425754"/>
    <x v="18"/>
    <n v="21"/>
    <n v="1"/>
    <x v="4"/>
    <d v="1899-12-30T08:39:00"/>
    <n v="0.36041666666666666"/>
    <n v="1641"/>
    <s v="Madison Ave"/>
    <s v="120 W 14th St, New York, NY"/>
  </r>
  <r>
    <n v="7355425742"/>
    <x v="18"/>
    <n v="21"/>
    <n v="1"/>
    <x v="4"/>
    <d v="1899-12-30T08:38:00"/>
    <n v="0.35972222222222222"/>
    <n v="1636"/>
    <s v="Madison Ave"/>
    <s v="310 Elizabeth St, New York, NY"/>
  </r>
  <r>
    <n v="7355425730"/>
    <x v="18"/>
    <n v="21"/>
    <n v="1"/>
    <x v="4"/>
    <d v="1899-12-30T08:37:00"/>
    <n v="0.35902777777777778"/>
    <n v="1636"/>
    <s v="Madison Ave"/>
    <s v="333 6th Ave, New York, NY"/>
  </r>
  <r>
    <n v="7355425687"/>
    <x v="18"/>
    <n v="21"/>
    <n v="1"/>
    <x v="4"/>
    <d v="1899-12-30T08:10:00"/>
    <n v="0.34027777777777773"/>
    <n v="1475"/>
    <s v="Madison Ave"/>
    <s v="822 Broadway, New York, NY"/>
  </r>
  <r>
    <n v="7355425663"/>
    <x v="18"/>
    <n v="16"/>
    <n v="2"/>
    <x v="4"/>
    <d v="1899-12-30T08:01:00"/>
    <n v="0.33402777777777781"/>
    <n v="301"/>
    <s v="E 95th St"/>
    <s v="72 5th Ave, New York, NY"/>
  </r>
  <r>
    <n v="7355425640"/>
    <x v="18"/>
    <n v="70"/>
    <n v="5"/>
    <x v="4"/>
    <d v="1899-12-30T07:51:00"/>
    <n v="0.32708333333333334"/>
    <n v="230"/>
    <s v="E 92nd St"/>
    <s v="64 W 3rd St, New York, NY"/>
  </r>
  <r>
    <n v="7355425638"/>
    <x v="18"/>
    <n v="14"/>
    <n v="2"/>
    <x v="4"/>
    <d v="1899-12-30T07:50:00"/>
    <n v="0.3263888888888889"/>
    <n v="230"/>
    <s v="E 92nd St"/>
    <s v="627 Broadway, New York, NY"/>
  </r>
  <r>
    <n v="7355425572"/>
    <x v="18"/>
    <n v="21"/>
    <n v="1"/>
    <x v="4"/>
    <d v="1899-12-30T07:39:00"/>
    <n v="0.31875000000000003"/>
    <n v="1378"/>
    <s v="3rd Ave"/>
    <s v="164 W 4th St, New York, NY"/>
  </r>
  <r>
    <n v="7355425560"/>
    <x v="18"/>
    <n v="16"/>
    <n v="2"/>
    <x v="4"/>
    <d v="1899-12-30T07:36:00"/>
    <n v="0.31666666666666665"/>
    <n v="250"/>
    <s v="E 73rd St"/>
    <s v="329 6th Ave, New York, NY"/>
  </r>
  <r>
    <n v="7349489201"/>
    <x v="18"/>
    <n v="64"/>
    <n v="2"/>
    <x v="5"/>
    <d v="1899-12-30T09:07:00"/>
    <n v="0.37986111111111115"/>
    <n v="237"/>
    <s v="E 52nd St"/>
    <s v="133 2nd Ave, New York, NY"/>
  </r>
  <r>
    <n v="7349489134"/>
    <x v="18"/>
    <n v="31"/>
    <n v="2"/>
    <x v="5"/>
    <d v="1899-12-30T08:38:00"/>
    <n v="0.35972222222222222"/>
    <n v="209"/>
    <s v="E 56th St"/>
    <s v="308 Elizabeth St, New York, NY"/>
  </r>
  <r>
    <n v="7349489110"/>
    <x v="18"/>
    <n v="47"/>
    <n v="3"/>
    <x v="5"/>
    <d v="1899-12-30T08:28:00"/>
    <n v="0.3527777777777778"/>
    <n v="505"/>
    <s v="Park Ave"/>
    <s v="836 Broadway, New York, NY"/>
  </r>
  <r>
    <n v="7333880140"/>
    <x v="18"/>
    <n v="19"/>
    <n v="2"/>
    <x v="6"/>
    <d v="1899-12-30T11:52:00"/>
    <n v="0.49444444444444446"/>
    <n v="3025"/>
    <s v="Broadway"/>
    <s v="22 E 14th St, New York, NY"/>
  </r>
  <r>
    <n v="7333880126"/>
    <x v="18"/>
    <n v="20"/>
    <n v="2"/>
    <x v="6"/>
    <d v="1899-12-30T11:47:00"/>
    <n v="0.4909722222222222"/>
    <n v="525"/>
    <s v="W 120th St"/>
    <s v="181 W 4th St, New York, NY"/>
  </r>
  <r>
    <n v="7333880096"/>
    <x v="18"/>
    <n v="19"/>
    <n v="2"/>
    <x v="6"/>
    <d v="1899-12-30T11:33:00"/>
    <n v="0.48125000000000001"/>
    <n v="257"/>
    <s v="W 116th St"/>
    <s v="7 E 14th St, New York, NY"/>
  </r>
  <r>
    <n v="7333880035"/>
    <x v="18"/>
    <n v="38"/>
    <n v="5"/>
    <x v="6"/>
    <d v="1899-12-30T10:01:00"/>
    <n v="0.41736111111111113"/>
    <n v="1270"/>
    <s v="St Nicholas Ave"/>
    <s v="306 Elizabeth St, New York, NY"/>
  </r>
  <r>
    <n v="7333880000"/>
    <x v="18"/>
    <n v="20"/>
    <n v="2"/>
    <x v="6"/>
    <d v="1899-12-30T09:28:00"/>
    <n v="0.39444444444444443"/>
    <n v="300"/>
    <s v="W 145th St"/>
    <s v="187 W 4th St, New York, NY"/>
  </r>
  <r>
    <n v="7333879987"/>
    <x v="18"/>
    <n v="20"/>
    <n v="2"/>
    <x v="6"/>
    <d v="1899-12-30T09:27:00"/>
    <n v="0.39374999999999999"/>
    <n v="300"/>
    <s v="W 145th St"/>
    <s v="333 6th Ave, New York, NY"/>
  </r>
  <r>
    <n v="7333879951"/>
    <x v="18"/>
    <n v="19"/>
    <n v="2"/>
    <x v="6"/>
    <d v="1899-12-30T09:21:00"/>
    <n v="0.38958333333333334"/>
    <n v="247"/>
    <s v="W 145th St"/>
    <s v="12 E 14th St, New York, NY"/>
  </r>
  <r>
    <n v="7333879914"/>
    <x v="18"/>
    <n v="38"/>
    <n v="5"/>
    <x v="6"/>
    <d v="1899-12-30T09:10:00"/>
    <n v="0.38194444444444442"/>
    <n v="598"/>
    <s v="Lenox Ave"/>
    <s v="13 E 4th St, New York, NY"/>
  </r>
  <r>
    <n v="7333879902"/>
    <x v="18"/>
    <n v="38"/>
    <n v="5"/>
    <x v="6"/>
    <d v="1899-12-30T09:07:00"/>
    <n v="0.37986111111111115"/>
    <n v="460"/>
    <s v="Lenox Ave"/>
    <s v="64 W 3rd St, New York, NY"/>
  </r>
  <r>
    <n v="7333879811"/>
    <x v="18"/>
    <n v="21"/>
    <n v="1"/>
    <x v="6"/>
    <d v="1899-12-30T08:41:00"/>
    <n v="0.36180555555555555"/>
    <n v="860"/>
    <s v="Amsterdam Ave"/>
    <s v="7 E 14th St, New York, NY"/>
  </r>
  <r>
    <n v="7333879800"/>
    <x v="18"/>
    <n v="21"/>
    <n v="1"/>
    <x v="6"/>
    <d v="1899-12-30T08:40:00"/>
    <n v="0.3611111111111111"/>
    <n v="870"/>
    <s v="Amsterdam Ave"/>
    <s v="355 6th Ave, New York, NY"/>
  </r>
  <r>
    <n v="7333879793"/>
    <x v="18"/>
    <n v="21"/>
    <n v="1"/>
    <x v="6"/>
    <d v="1899-12-30T08:40:00"/>
    <n v="0.3611111111111111"/>
    <n v="710"/>
    <s v="Amsterdam Ave"/>
    <s v="333 6th Ave, New York, NY"/>
  </r>
  <r>
    <n v="7127491999"/>
    <x v="18"/>
    <n v="20"/>
    <n v="2"/>
    <x v="3"/>
    <d v="1899-12-30T14:24:00"/>
    <n v="0.6"/>
    <n v="309"/>
    <s v="E 115th St"/>
    <s v="7 E 14th St, New York, NY"/>
  </r>
  <r>
    <n v="7127491975"/>
    <x v="18"/>
    <n v="16"/>
    <n v="2"/>
    <x v="3"/>
    <d v="1899-12-30T14:21:00"/>
    <n v="0.59791666666666665"/>
    <n v="343"/>
    <s v="E 115th St"/>
    <s v="73 W 3rd St, New York, NY"/>
  </r>
  <r>
    <n v="7127491835"/>
    <x v="18"/>
    <n v="46"/>
    <n v="3"/>
    <x v="3"/>
    <d v="1899-12-30T11:27:00"/>
    <n v="0.4770833333333333"/>
    <n v="217"/>
    <s v="E 118th St"/>
    <s v="22 E 14th St, New York, NY"/>
  </r>
  <r>
    <n v="7127491793"/>
    <x v="18"/>
    <n v="16"/>
    <n v="2"/>
    <x v="3"/>
    <d v="1899-12-30T10:59:00"/>
    <n v="0.45763888888888887"/>
    <n v="227"/>
    <s v="E 120th St"/>
    <s v="121 Mac Dougal St, New York, NY"/>
  </r>
  <r>
    <n v="7127491756"/>
    <x v="18"/>
    <n v="71"/>
    <n v="5"/>
    <x v="3"/>
    <d v="1899-12-30T10:40:00"/>
    <n v="0.44444444444444442"/>
    <n v="238"/>
    <s v="E 112th St"/>
    <s v="158 Bleecker St, New York, NY"/>
  </r>
  <r>
    <n v="7127491690"/>
    <x v="18"/>
    <n v="19"/>
    <n v="2"/>
    <x v="3"/>
    <d v="1899-12-30T09:40:00"/>
    <n v="0.40277777777777773"/>
    <n v="5"/>
    <s v="E 98th St"/>
    <s v="82 W 3rd St, New York, NY"/>
  </r>
  <r>
    <n v="7127491653"/>
    <x v="18"/>
    <n v="38"/>
    <n v="5"/>
    <x v="3"/>
    <d v="1899-12-30T09:12:00"/>
    <n v="0.3833333333333333"/>
    <n v="33"/>
    <s v="E 70th St"/>
    <s v="65 W 13th St, New York, NY"/>
  </r>
  <r>
    <n v="7097836143"/>
    <x v="18"/>
    <n v="71"/>
    <n v="5"/>
    <x v="7"/>
    <d v="1899-12-30T12:17:00"/>
    <n v="0.51180555555555551"/>
    <n v="17"/>
    <s v="Fort George Hill"/>
    <s v="525 6th Ave, New York, NY"/>
  </r>
  <r>
    <n v="7097836106"/>
    <x v="18"/>
    <n v="19"/>
    <n v="2"/>
    <x v="7"/>
    <d v="1899-12-30T11:09:00"/>
    <n v="0.46458333333333335"/>
    <n v="540"/>
    <s v="Lenox Ave"/>
    <s v="32 E 4th St, New York, NY"/>
  </r>
  <r>
    <n v="7097836076"/>
    <x v="18"/>
    <n v="40"/>
    <n v="2"/>
    <x v="7"/>
    <d v="1899-12-30T10:57:00"/>
    <n v="0.45624999999999999"/>
    <s v="43-45"/>
    <s v="W 129th St"/>
    <s v="38 E 4th St, New York, NY"/>
  </r>
  <r>
    <n v="7097835990"/>
    <x v="18"/>
    <n v="38"/>
    <n v="5"/>
    <x v="7"/>
    <d v="1899-12-30T09:11:00"/>
    <n v="0.38263888888888892"/>
    <n v="549"/>
    <s v="Lenox Ave"/>
    <s v="34 E 4th St, New York, NY"/>
  </r>
  <r>
    <n v="7097835989"/>
    <x v="18"/>
    <n v="38"/>
    <n v="5"/>
    <x v="7"/>
    <d v="1899-12-30T09:09:00"/>
    <n v="0.38125000000000003"/>
    <n v="549"/>
    <s v="Lenox Ave"/>
    <s v="36 E 4th St, New York, NY"/>
  </r>
  <r>
    <n v="7097835930"/>
    <x v="18"/>
    <n v="21"/>
    <n v="1"/>
    <x v="7"/>
    <d v="1899-12-30T08:25:00"/>
    <n v="0.35069444444444442"/>
    <n v="607"/>
    <s v="Lenox Ave"/>
    <s v="38 E 4th St, New York, NY"/>
  </r>
  <r>
    <n v="7097835904"/>
    <x v="18"/>
    <n v="21"/>
    <n v="1"/>
    <x v="7"/>
    <d v="1899-12-30T08:23:00"/>
    <n v="0.34930555555555554"/>
    <n v="598"/>
    <s v="Lenox Ave"/>
    <s v="21 E 4th St, New York, NY"/>
  </r>
  <r>
    <n v="7097835898"/>
    <x v="18"/>
    <n v="21"/>
    <n v="1"/>
    <x v="7"/>
    <d v="1899-12-30T08:22:00"/>
    <n v="0.34861111111111115"/>
    <n v="598"/>
    <s v="Lenox Ave"/>
    <s v="25 E 4th St, New York, NY"/>
  </r>
  <r>
    <n v="7097835874"/>
    <x v="18"/>
    <n v="21"/>
    <n v="1"/>
    <x v="7"/>
    <d v="1899-12-30T08:18:00"/>
    <n v="0.34583333333333338"/>
    <n v="620"/>
    <s v="Lenox Ave"/>
    <s v="25 E 4th St, New York, NY"/>
  </r>
  <r>
    <n v="7097835862"/>
    <x v="18"/>
    <n v="21"/>
    <n v="1"/>
    <x v="7"/>
    <d v="1899-12-30T08:12:00"/>
    <n v="0.34166666666666662"/>
    <s v="2340-46"/>
    <s v="Adam Clayton Powell"/>
    <s v="25 E 4th St, New York, NY"/>
  </r>
  <r>
    <n v="7097835850"/>
    <x v="18"/>
    <n v="21"/>
    <n v="1"/>
    <x v="7"/>
    <d v="1899-12-30T08:11:00"/>
    <n v="0.34097222222222223"/>
    <s v="2340-46"/>
    <s v="Adam Clayton Powell"/>
    <s v="30 Gansevoort St, New York, NY"/>
  </r>
  <r>
    <n v="7097835813"/>
    <x v="18"/>
    <n v="21"/>
    <n v="1"/>
    <x v="7"/>
    <d v="1899-12-30T08:08:00"/>
    <n v="0.33888888888888885"/>
    <n v="2350"/>
    <s v="Adam Clayton Powell"/>
    <s v="32 E 4th St, New York, NY"/>
  </r>
  <r>
    <n v="7097835801"/>
    <x v="18"/>
    <n v="21"/>
    <n v="1"/>
    <x v="7"/>
    <d v="1899-12-30T08:07:00"/>
    <n v="0.33819444444444446"/>
    <n v="2310"/>
    <s v="Adam Clayton Powell"/>
    <s v="29 E 4th St, New York, NY"/>
  </r>
  <r>
    <n v="7097835795"/>
    <x v="18"/>
    <n v="21"/>
    <n v="1"/>
    <x v="7"/>
    <d v="1899-12-30T08:06:00"/>
    <n v="0.33749999999999997"/>
    <n v="2313"/>
    <s v="Adam Clayton Powell"/>
    <s v="184 Bleecker St, New York, NY"/>
  </r>
  <r>
    <n v="7097835771"/>
    <x v="18"/>
    <n v="21"/>
    <n v="1"/>
    <x v="7"/>
    <d v="1899-12-30T07:48:00"/>
    <n v="0.32500000000000001"/>
    <n v="508"/>
    <s v="W 114th St"/>
    <s v="21 E 4th St, New York, NY"/>
  </r>
  <r>
    <n v="7097835760"/>
    <x v="18"/>
    <n v="21"/>
    <n v="1"/>
    <x v="7"/>
    <d v="1899-12-30T07:46:00"/>
    <n v="0.32361111111111113"/>
    <n v="554"/>
    <s v="W 114th St"/>
    <s v="73 W 3rd St, New York, NY"/>
  </r>
  <r>
    <n v="7097835746"/>
    <x v="18"/>
    <n v="21"/>
    <n v="1"/>
    <x v="7"/>
    <d v="1899-12-30T07:41:00"/>
    <n v="0.32013888888888892"/>
    <n v="2686"/>
    <s v="Broadway"/>
    <s v="23 E 4th St, New York, NY"/>
  </r>
  <r>
    <n v="7097835734"/>
    <x v="18"/>
    <n v="21"/>
    <n v="1"/>
    <x v="7"/>
    <d v="1899-12-30T07:39:00"/>
    <n v="0.31875000000000003"/>
    <n v="2628"/>
    <s v="Broadway"/>
    <s v="306 Mott St, New York, NY"/>
  </r>
  <r>
    <n v="7097835709"/>
    <x v="18"/>
    <n v="19"/>
    <n v="2"/>
    <x v="7"/>
    <d v="1899-12-30T07:33:00"/>
    <n v="0.31458333333333333"/>
    <n v="2568"/>
    <s v="Broadway"/>
    <s v="110 W Houston St, New York, NY"/>
  </r>
  <r>
    <n v="7097835680"/>
    <x v="18"/>
    <n v="38"/>
    <n v="5"/>
    <x v="7"/>
    <d v="1899-12-30T07:20:00"/>
    <n v="0.30555555555555552"/>
    <n v="700"/>
    <s v="Columbus Ave"/>
    <s v="64 Gansevoort St, New York, NY"/>
  </r>
  <r>
    <n v="7097835679"/>
    <x v="18"/>
    <n v="38"/>
    <n v="5"/>
    <x v="7"/>
    <d v="1899-12-30T07:18:00"/>
    <n v="0.30416666666666664"/>
    <n v="730"/>
    <s v="Columbus Ave"/>
    <s v="308 Mott St, New York, NY"/>
  </r>
  <r>
    <n v="7097835667"/>
    <x v="18"/>
    <n v="21"/>
    <n v="1"/>
    <x v="7"/>
    <d v="1899-12-30T07:16:00"/>
    <n v="0.30277777777777776"/>
    <n v="750"/>
    <s v="Columbus Ave"/>
    <s v="21 E 4th St, New York, NY"/>
  </r>
  <r>
    <n v="7097835631"/>
    <x v="18"/>
    <n v="21"/>
    <n v="1"/>
    <x v="7"/>
    <d v="1899-12-30T07:09:00"/>
    <n v="0.29791666666666666"/>
    <n v="885"/>
    <s v="Columbus Ave"/>
    <s v="306 Mott St, New York, NY"/>
  </r>
  <r>
    <n v="7097835620"/>
    <x v="18"/>
    <n v="21"/>
    <n v="1"/>
    <x v="7"/>
    <d v="1899-12-30T07:08:00"/>
    <n v="0.29722222222222222"/>
    <n v="902"/>
    <s v="Columbus Ave"/>
    <s v="268 Mulberry St, New York, NY"/>
  </r>
  <r>
    <n v="7011599927"/>
    <x v="18"/>
    <n v="14"/>
    <n v="2"/>
    <x v="4"/>
    <d v="1899-12-30T06:42:00"/>
    <n v="0.27916666666666667"/>
    <n v="406"/>
    <s v="E 67th St"/>
    <s v="302-4 Mott St, New York, NY"/>
  </r>
  <r>
    <n v="7011599903"/>
    <x v="18"/>
    <n v="14"/>
    <n v="2"/>
    <x v="4"/>
    <d v="1899-12-30T06:38:00"/>
    <n v="0.27638888888888885"/>
    <n v="430"/>
    <s v="E 67th St"/>
    <s v="95 E Houston St, New York, NY"/>
  </r>
  <r>
    <n v="7333880473"/>
    <x v="19"/>
    <n v="16"/>
    <n v="2"/>
    <x v="6"/>
    <d v="1899-12-30T14:07:00"/>
    <n v="0.58819444444444446"/>
    <n v="75"/>
    <s v="W 115th St"/>
    <s v="198 Bowery, New York, NY"/>
  </r>
  <r>
    <n v="7333880461"/>
    <x v="19"/>
    <n v="19"/>
    <n v="2"/>
    <x v="6"/>
    <d v="1899-12-30T14:01:00"/>
    <n v="0.58402777777777781"/>
    <s v="121A"/>
    <s v="W 116th St"/>
    <s v="214 Bowery, New York, NY"/>
  </r>
  <r>
    <n v="7333880448"/>
    <x v="19"/>
    <n v="19"/>
    <n v="2"/>
    <x v="6"/>
    <d v="1899-12-30T13:58:00"/>
    <n v="0.58194444444444449"/>
    <n v="257"/>
    <s v="W 116th St"/>
    <s v="118 Mac Dougal St, New York, NY"/>
  </r>
  <r>
    <n v="7333880424"/>
    <x v="19"/>
    <n v="14"/>
    <n v="2"/>
    <x v="6"/>
    <d v="1899-12-30T13:45:00"/>
    <n v="0.57291666666666663"/>
    <n v="3355"/>
    <s v="Broadway"/>
    <s v="73 Washington Pl, New York, NY"/>
  </r>
  <r>
    <n v="7333880382"/>
    <x v="19"/>
    <n v="19"/>
    <n v="2"/>
    <x v="6"/>
    <d v="1899-12-30T13:28:00"/>
    <n v="0.56111111111111112"/>
    <n v="300"/>
    <s v="W 116th St"/>
    <s v="446 E 13th St, New York, NY"/>
  </r>
  <r>
    <n v="7333880369"/>
    <x v="19"/>
    <n v="19"/>
    <n v="2"/>
    <x v="6"/>
    <d v="1899-12-30T13:07:00"/>
    <n v="0.54652777777777783"/>
    <n v="274"/>
    <s v="W 145th St"/>
    <s v="97 Mac Dougal St, New York, NY"/>
  </r>
  <r>
    <n v="7333880357"/>
    <x v="19"/>
    <n v="20"/>
    <n v="2"/>
    <x v="6"/>
    <d v="1899-12-30T12:46:00"/>
    <n v="0.53194444444444444"/>
    <n v="3628"/>
    <s v="Broadway"/>
    <s v="30 Gansevoort St, New York, NY"/>
  </r>
  <r>
    <n v="7333880310"/>
    <x v="19"/>
    <n v="71"/>
    <n v="5"/>
    <x v="6"/>
    <d v="1899-12-30T12:15:00"/>
    <n v="0.51041666666666663"/>
    <n v="3551"/>
    <s v="Broadway"/>
    <s v="30 Gansevoort St, New York, NY"/>
  </r>
  <r>
    <n v="7333880308"/>
    <x v="19"/>
    <n v="19"/>
    <n v="2"/>
    <x v="6"/>
    <d v="1899-12-30T12:15:00"/>
    <n v="0.51041666666666663"/>
    <n v="3551"/>
    <s v="Broadway"/>
    <s v="159 Bleecker St, New York, NY"/>
  </r>
  <r>
    <n v="7333880291"/>
    <x v="19"/>
    <n v="19"/>
    <n v="2"/>
    <x v="6"/>
    <d v="1899-12-30T12:14:00"/>
    <n v="0.50972222222222219"/>
    <n v="3551"/>
    <s v="Broadway"/>
    <s v="355 Bowery, New York, NY"/>
  </r>
  <r>
    <n v="7333880280"/>
    <x v="19"/>
    <n v="14"/>
    <n v="2"/>
    <x v="6"/>
    <d v="1899-12-30T12:07:00"/>
    <n v="0.50486111111111109"/>
    <n v="3347"/>
    <s v="Broadway"/>
    <s v="324 E 6th St, New York, NY"/>
  </r>
  <r>
    <n v="7333880278"/>
    <x v="19"/>
    <n v="14"/>
    <n v="2"/>
    <x v="6"/>
    <d v="1899-12-30T12:06:00"/>
    <n v="0.50416666666666665"/>
    <n v="3357"/>
    <s v="Broadway"/>
    <s v="241 Bowery, New York, NY"/>
  </r>
  <r>
    <n v="7333880266"/>
    <x v="19"/>
    <n v="14"/>
    <n v="2"/>
    <x v="6"/>
    <d v="1899-12-30T12:05:00"/>
    <n v="0.50347222222222221"/>
    <n v="3357"/>
    <s v="Broadway"/>
    <s v="302 Bowery, New York, NY"/>
  </r>
  <r>
    <n v="7333880254"/>
    <x v="19"/>
    <n v="14"/>
    <n v="2"/>
    <x v="6"/>
    <d v="1899-12-30T12:02:00"/>
    <n v="0.50138888888888888"/>
    <n v="3200"/>
    <s v="Broadway"/>
    <s v="58 Rivington St, New York, NY"/>
  </r>
  <r>
    <n v="7333880217"/>
    <x v="19"/>
    <n v="14"/>
    <n v="2"/>
    <x v="6"/>
    <d v="1899-12-30T11:40:00"/>
    <n v="0.4861111111111111"/>
    <n v="83"/>
    <s v="W 118th St"/>
    <s v="223-225 Bowery, New York, NY"/>
  </r>
  <r>
    <n v="7333880187"/>
    <x v="19"/>
    <n v="17"/>
    <n v="2"/>
    <x v="6"/>
    <d v="1899-12-30T10:59:00"/>
    <n v="0.45763888888888887"/>
    <n v="34"/>
    <s v="Morningside Dr"/>
    <s v="183 Chrystie St, New York, NY"/>
  </r>
  <r>
    <n v="7333880163"/>
    <x v="19"/>
    <n v="17"/>
    <n v="2"/>
    <x v="6"/>
    <d v="1899-12-30T10:55:00"/>
    <n v="0.4548611111111111"/>
    <n v="34"/>
    <s v="Morningside Dr"/>
    <s v="219-221 Bowery, New York, NY"/>
  </r>
  <r>
    <n v="7297489300"/>
    <x v="19"/>
    <n v="40"/>
    <n v="2"/>
    <x v="4"/>
    <d v="1899-12-30T12:30:00"/>
    <n v="0.52083333333333337"/>
    <n v="118"/>
    <s v="E 93rd St"/>
    <s v="288 Elizabeth St, New York, NY"/>
  </r>
  <r>
    <n v="7297489281"/>
    <x v="19"/>
    <n v="18"/>
    <n v="2"/>
    <x v="4"/>
    <d v="1899-12-30T12:16:00"/>
    <n v="0.51111111111111118"/>
    <n v="1542"/>
    <s v="1st Ave"/>
    <s v="126 Forsyth St, New York, NY"/>
  </r>
  <r>
    <n v="7297489270"/>
    <x v="19"/>
    <n v="11"/>
    <n v="2"/>
    <x v="4"/>
    <d v="1899-12-30T11:53:00"/>
    <n v="0.49513888888888885"/>
    <n v="101"/>
    <s v="E 69th St"/>
    <s v=" Broome and Ludlow Lo, New York, NY"/>
  </r>
  <r>
    <n v="7297489268"/>
    <x v="19"/>
    <n v="11"/>
    <n v="2"/>
    <x v="4"/>
    <d v="1899-12-30T11:53:00"/>
    <n v="0.49513888888888885"/>
    <n v="101"/>
    <s v="E 69th St"/>
    <s v="133 Essex St, New York, NY"/>
  </r>
  <r>
    <n v="7297489232"/>
    <x v="19"/>
    <n v="19"/>
    <n v="2"/>
    <x v="4"/>
    <d v="1899-12-30T11:01:00"/>
    <n v="0.45902777777777781"/>
    <n v="1095"/>
    <s v="Madison Ave"/>
    <s v="167 Eldridge St, New York, NY"/>
  </r>
  <r>
    <n v="7297489177"/>
    <x v="19"/>
    <n v="14"/>
    <n v="2"/>
    <x v="4"/>
    <d v="1899-12-30T09:58:00"/>
    <n v="0.4152777777777778"/>
    <n v="1353"/>
    <s v="2nd Ave"/>
    <s v="147 Essex St, New York, NY"/>
  </r>
  <r>
    <n v="7297489165"/>
    <x v="19"/>
    <n v="46"/>
    <n v="3"/>
    <x v="4"/>
    <d v="1899-12-30T09:51:00"/>
    <n v="0.41041666666666665"/>
    <n v="1000"/>
    <s v="Madison Ave"/>
    <s v="153 Essex St, New York, NY"/>
  </r>
  <r>
    <n v="7297489153"/>
    <x v="19"/>
    <n v="40"/>
    <n v="2"/>
    <x v="4"/>
    <d v="1899-12-30T09:42:00"/>
    <n v="0.40416666666666662"/>
    <n v="43"/>
    <s v="E 74th St"/>
    <s v="184 Eldridge St, New York, NY"/>
  </r>
  <r>
    <n v="7297489141"/>
    <x v="19"/>
    <n v="64"/>
    <n v="2"/>
    <x v="4"/>
    <d v="1899-12-30T09:35:00"/>
    <n v="0.39930555555555558"/>
    <n v="22"/>
    <s v="E 73rd St"/>
    <e v="#VALUE!"/>
  </r>
  <r>
    <n v="7297489128"/>
    <x v="19"/>
    <n v="20"/>
    <n v="2"/>
    <x v="4"/>
    <d v="1899-12-30T09:02:00"/>
    <n v="0.37638888888888888"/>
    <n v="18"/>
    <s v="E 70th St"/>
    <e v="#VALUE!"/>
  </r>
  <r>
    <n v="7297489116"/>
    <x v="19"/>
    <n v="20"/>
    <n v="2"/>
    <x v="4"/>
    <d v="1899-12-30T09:01:00"/>
    <n v="0.3756944444444445"/>
    <n v="18"/>
    <s v="E 70th St"/>
    <e v="#VALUE!"/>
  </r>
  <r>
    <n v="7297489104"/>
    <x v="19"/>
    <n v="20"/>
    <n v="2"/>
    <x v="4"/>
    <d v="1899-12-30T08:52:00"/>
    <n v="0.36944444444444446"/>
    <n v="49"/>
    <s v="E 67th St"/>
    <e v="#VALUE!"/>
  </r>
  <r>
    <n v="7297489098"/>
    <x v="19"/>
    <n v="20"/>
    <n v="2"/>
    <x v="4"/>
    <d v="1899-12-30T08:51:00"/>
    <n v="0.36874999999999997"/>
    <n v="51"/>
    <s v="E 67th St"/>
    <e v="#VALUE!"/>
  </r>
  <r>
    <n v="7297489086"/>
    <x v="19"/>
    <n v="20"/>
    <n v="2"/>
    <x v="4"/>
    <d v="1899-12-30T08:46:00"/>
    <n v="0.36527777777777781"/>
    <n v="8"/>
    <s v="E 69th St"/>
    <e v="#VALUE!"/>
  </r>
  <r>
    <n v="7297489062"/>
    <x v="19"/>
    <n v="64"/>
    <n v="2"/>
    <x v="4"/>
    <d v="1899-12-30T08:41:00"/>
    <n v="0.36180555555555555"/>
    <n v="31"/>
    <s v="E 69th St"/>
    <e v="#VALUE!"/>
  </r>
  <r>
    <n v="7297489050"/>
    <x v="19"/>
    <n v="64"/>
    <n v="2"/>
    <x v="4"/>
    <d v="1899-12-30T08:41:00"/>
    <n v="0.36180555555555555"/>
    <n v="31"/>
    <s v="E 69th St"/>
    <e v="#VALUE!"/>
  </r>
  <r>
    <n v="7297489025"/>
    <x v="19"/>
    <n v="14"/>
    <n v="2"/>
    <x v="4"/>
    <d v="1899-12-30T08:19:00"/>
    <n v="0.34652777777777777"/>
    <n v="336"/>
    <s v="E 86th St"/>
    <e v="#VALUE!"/>
  </r>
  <r>
    <n v="7297489013"/>
    <x v="19"/>
    <n v="40"/>
    <n v="2"/>
    <x v="4"/>
    <d v="1899-12-30T08:09:00"/>
    <n v="0.33958333333333335"/>
    <n v="1050"/>
    <s v="Park Ave"/>
    <e v="#VALUE!"/>
  </r>
  <r>
    <n v="7297489001"/>
    <x v="19"/>
    <n v="19"/>
    <n v="2"/>
    <x v="4"/>
    <d v="1899-12-30T07:58:00"/>
    <n v="0.33194444444444443"/>
    <n v="1787"/>
    <s v="1st Ave"/>
    <e v="#VALUE!"/>
  </r>
  <r>
    <n v="7297488999"/>
    <x v="19"/>
    <n v="40"/>
    <n v="2"/>
    <x v="4"/>
    <d v="1899-12-30T07:36:00"/>
    <n v="0.31666666666666665"/>
    <n v="519"/>
    <s v="E 72nd St"/>
    <e v="#VALUE!"/>
  </r>
  <r>
    <n v="7297488975"/>
    <x v="19"/>
    <n v="40"/>
    <n v="2"/>
    <x v="4"/>
    <d v="1899-12-30T07:13:00"/>
    <n v="0.30069444444444443"/>
    <n v="325"/>
    <s v="E 64th St"/>
    <e v="#VALUE!"/>
  </r>
  <r>
    <n v="7297488963"/>
    <x v="19"/>
    <n v="40"/>
    <n v="2"/>
    <x v="4"/>
    <d v="1899-12-30T07:11:00"/>
    <n v="0.29930555555555555"/>
    <n v="1239"/>
    <s v="2nd Ave"/>
    <e v="#VALUE!"/>
  </r>
  <r>
    <n v="7297488951"/>
    <x v="19"/>
    <n v="14"/>
    <n v="2"/>
    <x v="4"/>
    <d v="1899-12-30T07:07:00"/>
    <n v="0.29652777777777778"/>
    <n v="436"/>
    <s v="E 66th St"/>
    <e v="#VALUE!"/>
  </r>
  <r>
    <n v="7297488940"/>
    <x v="19"/>
    <n v="14"/>
    <n v="2"/>
    <x v="4"/>
    <d v="1899-12-30T07:06:00"/>
    <n v="0.29583333333333334"/>
    <n v="444"/>
    <s v="E 66th St"/>
    <e v="#VALUE!"/>
  </r>
  <r>
    <n v="7297488938"/>
    <x v="19"/>
    <n v="40"/>
    <n v="2"/>
    <x v="4"/>
    <d v="1899-12-30T07:01:00"/>
    <n v="0.29236111111111113"/>
    <n v="1439"/>
    <s v="York Ave"/>
    <e v="#VALUE!"/>
  </r>
  <r>
    <n v="7297488902"/>
    <x v="19"/>
    <n v="19"/>
    <n v="2"/>
    <x v="4"/>
    <d v="1899-12-30T06:21:00"/>
    <n v="0.26458333333333334"/>
    <n v="1580"/>
    <s v="1st Ave"/>
    <e v="#VALUE!"/>
  </r>
  <r>
    <n v="7297488896"/>
    <x v="19"/>
    <n v="19"/>
    <n v="2"/>
    <x v="4"/>
    <d v="1899-12-30T06:20:00"/>
    <n v="0.2638888888888889"/>
    <n v="1580"/>
    <s v="1st Ave"/>
    <e v="#VALUE!"/>
  </r>
  <r>
    <n v="7333880564"/>
    <x v="19"/>
    <n v="64"/>
    <n v="2"/>
    <x v="6"/>
    <d v="1899-12-30T14:52:00"/>
    <n v="0.61944444444444446"/>
    <n v="27"/>
    <s v="E 69th St"/>
    <e v="#VALUE!"/>
  </r>
  <r>
    <n v="7333880540"/>
    <x v="19"/>
    <n v="17"/>
    <n v="2"/>
    <x v="6"/>
    <d v="1899-12-30T14:44:00"/>
    <n v="0.61388888888888882"/>
    <n v="905"/>
    <s v="5th Ave"/>
    <e v="#VALUE!"/>
  </r>
  <r>
    <n v="7333880527"/>
    <x v="19"/>
    <n v="20"/>
    <n v="2"/>
    <x v="6"/>
    <d v="1899-12-30T14:38:00"/>
    <n v="0.60972222222222217"/>
    <n v="1001"/>
    <s v="5th Ave"/>
    <e v="#VALUE!"/>
  </r>
  <r>
    <n v="7333880515"/>
    <x v="19"/>
    <n v="20"/>
    <n v="2"/>
    <x v="6"/>
    <d v="1899-12-30T14:35:00"/>
    <n v="0.60763888888888895"/>
    <n v="1016"/>
    <s v="5th Ave"/>
    <e v="#VALUE!"/>
  </r>
  <r>
    <n v="7333880503"/>
    <x v="19"/>
    <n v="20"/>
    <n v="2"/>
    <x v="6"/>
    <d v="1899-12-30T14:33:00"/>
    <n v="0.60625000000000007"/>
    <n v="1025"/>
    <s v="5th Ave"/>
    <e v="#VALUE!"/>
  </r>
  <r>
    <n v="7127492359"/>
    <x v="19"/>
    <n v="20"/>
    <n v="2"/>
    <x v="3"/>
    <d v="1899-12-30T12:12:00"/>
    <n v="0.5083333333333333"/>
    <n v="12"/>
    <s v="E 86th St"/>
    <e v="#VALUE!"/>
  </r>
  <r>
    <n v="7127492347"/>
    <x v="19"/>
    <n v="19"/>
    <n v="2"/>
    <x v="3"/>
    <d v="1899-12-30T10:54:00"/>
    <n v="0.45416666666666666"/>
    <n v="1356"/>
    <s v="Madison Ave"/>
    <e v="#VALUE!"/>
  </r>
  <r>
    <n v="7127492323"/>
    <x v="19"/>
    <n v="14"/>
    <n v="2"/>
    <x v="3"/>
    <d v="1899-12-30T10:47:00"/>
    <n v="0.44930555555555557"/>
    <n v="1048"/>
    <s v="5th Ave"/>
    <e v="#VALUE!"/>
  </r>
  <r>
    <n v="7127492311"/>
    <x v="19"/>
    <n v="19"/>
    <n v="2"/>
    <x v="3"/>
    <d v="1899-12-30T10:46:00"/>
    <n v="0.44861111111111113"/>
    <n v="1056"/>
    <s v="5th Ave"/>
    <e v="#VALUE!"/>
  </r>
  <r>
    <n v="7127492300"/>
    <x v="19"/>
    <n v="19"/>
    <n v="2"/>
    <x v="3"/>
    <d v="1899-12-30T10:43:00"/>
    <n v="0.4465277777777778"/>
    <n v="1118"/>
    <s v="Madison Ave"/>
    <e v="#VALUE!"/>
  </r>
  <r>
    <n v="7127492293"/>
    <x v="19"/>
    <n v="19"/>
    <n v="2"/>
    <x v="3"/>
    <d v="1899-12-30T10:40:00"/>
    <n v="0.44444444444444442"/>
    <n v="995"/>
    <s v="Madison Ave"/>
    <e v="#VALUE!"/>
  </r>
  <r>
    <n v="7127492281"/>
    <x v="19"/>
    <n v="14"/>
    <n v="2"/>
    <x v="3"/>
    <d v="1899-12-30T10:19:00"/>
    <n v="0.42986111111111108"/>
    <n v="1"/>
    <s v="E 70th St"/>
    <e v="#VALUE!"/>
  </r>
  <r>
    <n v="7127492270"/>
    <x v="19"/>
    <n v="14"/>
    <n v="2"/>
    <x v="3"/>
    <d v="1899-12-30T10:17:00"/>
    <n v="0.4284722222222222"/>
    <n v="1"/>
    <s v="E 70th St"/>
    <e v="#VALUE!"/>
  </r>
  <r>
    <n v="7127492268"/>
    <x v="19"/>
    <n v="40"/>
    <n v="2"/>
    <x v="3"/>
    <d v="1899-12-30T10:12:00"/>
    <n v="0.42499999999999999"/>
    <n v="12"/>
    <s v="E 73rd St"/>
    <e v="#VALUE!"/>
  </r>
  <r>
    <n v="7127492232"/>
    <x v="19"/>
    <n v="17"/>
    <n v="2"/>
    <x v="3"/>
    <d v="1899-12-30T10:00:00"/>
    <n v="0.41666666666666669"/>
    <n v="907"/>
    <s v="5th Ave"/>
    <e v="#VALUE!"/>
  </r>
  <r>
    <n v="7127492220"/>
    <x v="19"/>
    <n v="17"/>
    <n v="2"/>
    <x v="3"/>
    <d v="1899-12-30T09:59:00"/>
    <n v="0.41597222222222219"/>
    <n v="905"/>
    <s v="5th Ave"/>
    <e v="#VALUE!"/>
  </r>
  <r>
    <n v="7127492219"/>
    <x v="19"/>
    <n v="17"/>
    <n v="2"/>
    <x v="3"/>
    <d v="1899-12-30T09:57:00"/>
    <n v="0.4145833333333333"/>
    <n v="905"/>
    <s v="5th Ave"/>
    <e v="#VALUE!"/>
  </r>
  <r>
    <n v="7127492207"/>
    <x v="19"/>
    <n v="17"/>
    <n v="2"/>
    <x v="3"/>
    <d v="1899-12-30T09:55:00"/>
    <n v="0.41319444444444442"/>
    <n v="905"/>
    <s v="5th Ave"/>
    <e v="#VALUE!"/>
  </r>
  <r>
    <n v="7127492153"/>
    <x v="19"/>
    <n v="70"/>
    <n v="5"/>
    <x v="3"/>
    <d v="1899-12-30T08:27:00"/>
    <n v="0.3520833333333333"/>
    <n v="10"/>
    <s v="E 138th St"/>
    <e v="#VALUE!"/>
  </r>
  <r>
    <n v="7127492130"/>
    <x v="19"/>
    <n v="14"/>
    <n v="2"/>
    <x v="3"/>
    <d v="1899-12-30T08:03:00"/>
    <n v="0.3354166666666667"/>
    <n v="1484"/>
    <s v="5th Ave"/>
    <e v="#VALUE!"/>
  </r>
  <r>
    <n v="7127492086"/>
    <x v="19"/>
    <n v="19"/>
    <n v="2"/>
    <x v="3"/>
    <d v="1899-12-30T07:18:00"/>
    <n v="0.30416666666666664"/>
    <n v="1285"/>
    <s v="Madison Ave"/>
    <e v="#VALUE!"/>
  </r>
  <r>
    <n v="7127492049"/>
    <x v="19"/>
    <n v="20"/>
    <n v="2"/>
    <x v="3"/>
    <d v="1899-12-30T06:50:00"/>
    <n v="0.28472222222222221"/>
    <n v="309"/>
    <s v="E 115th St"/>
    <e v="#VALUE!"/>
  </r>
  <r>
    <n v="7127492037"/>
    <x v="19"/>
    <n v="20"/>
    <n v="2"/>
    <x v="3"/>
    <d v="1899-12-30T06:48:00"/>
    <n v="0.28333333333333333"/>
    <n v="309"/>
    <s v="E 115th St"/>
    <e v="#VALUE!"/>
  </r>
  <r>
    <n v="7127492025"/>
    <x v="19"/>
    <n v="20"/>
    <n v="2"/>
    <x v="3"/>
    <d v="1899-12-30T06:47:00"/>
    <n v="0.28263888888888888"/>
    <n v="309"/>
    <s v="E 115th St"/>
    <e v="#VALUE!"/>
  </r>
  <r>
    <n v="7297489293"/>
    <x v="19"/>
    <n v="40"/>
    <n v="2"/>
    <x v="4"/>
    <d v="1899-12-30T12:25:00"/>
    <n v="0.51736111111111105"/>
    <n v="188"/>
    <s v="E 93rd St"/>
    <e v="#VALUE!"/>
  </r>
  <r>
    <n v="7297489256"/>
    <x v="19"/>
    <n v="17"/>
    <n v="2"/>
    <x v="4"/>
    <d v="1899-12-30T11:50:00"/>
    <n v="0.49305555555555558"/>
    <n v="115"/>
    <s v="E 69th St"/>
    <e v="#VALUE!"/>
  </r>
  <r>
    <n v="7297489207"/>
    <x v="19"/>
    <n v="20"/>
    <n v="2"/>
    <x v="4"/>
    <d v="1899-12-30T10:46:00"/>
    <n v="0.44861111111111113"/>
    <n v="42"/>
    <s v="E 76th St"/>
    <e v="#VALUE!"/>
  </r>
  <r>
    <n v="7297489189"/>
    <x v="19"/>
    <n v="40"/>
    <n v="2"/>
    <x v="4"/>
    <d v="1899-12-30T10:09:00"/>
    <n v="0.42291666666666666"/>
    <n v="254"/>
    <s v="E 68th St"/>
    <e v="#VALUE!"/>
  </r>
  <r>
    <n v="7297489074"/>
    <x v="19"/>
    <n v="64"/>
    <n v="2"/>
    <x v="4"/>
    <d v="1899-12-30T08:43:00"/>
    <n v="0.36319444444444443"/>
    <n v="25"/>
    <s v="E 69th St"/>
    <e v="#VALUE!"/>
  </r>
  <r>
    <n v="7297489049"/>
    <x v="19"/>
    <n v="40"/>
    <n v="2"/>
    <x v="4"/>
    <d v="1899-12-30T08:37:00"/>
    <n v="0.35902777777777778"/>
    <n v="141"/>
    <s v="E 69th St"/>
    <e v="#VALUE!"/>
  </r>
  <r>
    <n v="7297489037"/>
    <x v="19"/>
    <n v="20"/>
    <n v="2"/>
    <x v="4"/>
    <d v="1899-12-30T08:28:00"/>
    <n v="0.3527777777777778"/>
    <n v="1295"/>
    <s v="1st Ave"/>
    <e v="#VALUE!"/>
  </r>
  <r>
    <n v="7297488987"/>
    <x v="19"/>
    <n v="20"/>
    <n v="2"/>
    <x v="4"/>
    <d v="1899-12-30T07:24:00"/>
    <n v="0.30833333333333335"/>
    <n v="333"/>
    <s v="E 75th St"/>
    <e v="#VALUE!"/>
  </r>
  <r>
    <n v="7297488914"/>
    <x v="19"/>
    <n v="14"/>
    <n v="2"/>
    <x v="4"/>
    <d v="1899-12-30T06:34:00"/>
    <n v="0.27361111111111108"/>
    <n v="225"/>
    <s v="E 93rd St"/>
    <e v="#VALUE!"/>
  </r>
  <r>
    <n v="7297488884"/>
    <x v="19"/>
    <n v="19"/>
    <n v="2"/>
    <x v="4"/>
    <d v="1899-12-30T06:19:00"/>
    <n v="0.26319444444444445"/>
    <n v="1580"/>
    <s v="1st Ave"/>
    <e v="#VALUE!"/>
  </r>
  <r>
    <n v="7333880618"/>
    <x v="19"/>
    <n v="19"/>
    <n v="2"/>
    <x v="6"/>
    <d v="1899-12-30T16:08:00"/>
    <n v="0.67222222222222217"/>
    <n v="1"/>
    <s v="W 96th St"/>
    <e v="#VALUE!"/>
  </r>
  <r>
    <n v="7333880606"/>
    <x v="19"/>
    <n v="19"/>
    <n v="2"/>
    <x v="6"/>
    <d v="1899-12-30T15:02:00"/>
    <n v="0.62638888888888888"/>
    <n v="1095"/>
    <s v="Madison Ave"/>
    <e v="#VALUE!"/>
  </r>
  <r>
    <n v="7333880590"/>
    <x v="19"/>
    <n v="19"/>
    <n v="2"/>
    <x v="6"/>
    <d v="1899-12-30T15:01:00"/>
    <n v="0.62569444444444444"/>
    <n v="1095"/>
    <s v="Madison Ave"/>
    <e v="#VALUE!"/>
  </r>
  <r>
    <n v="7333880588"/>
    <x v="19"/>
    <n v="19"/>
    <n v="2"/>
    <x v="6"/>
    <d v="1899-12-30T14:56:00"/>
    <n v="0.62222222222222223"/>
    <n v="870"/>
    <s v="Madison Ave"/>
    <e v="#VALUE!"/>
  </r>
  <r>
    <n v="7333880576"/>
    <x v="19"/>
    <n v="64"/>
    <n v="2"/>
    <x v="6"/>
    <d v="1899-12-30T14:53:00"/>
    <n v="0.62013888888888891"/>
    <n v="27"/>
    <s v="E 69th St"/>
    <e v="#VALUE!"/>
  </r>
  <r>
    <n v="7333880539"/>
    <x v="19"/>
    <n v="20"/>
    <n v="2"/>
    <x v="6"/>
    <d v="1899-12-30T14:40:00"/>
    <n v="0.61111111111111105"/>
    <n v="1001"/>
    <s v="5th Ave"/>
    <e v="#VALUE!"/>
  </r>
  <r>
    <n v="7333880450"/>
    <x v="19"/>
    <n v="19"/>
    <n v="2"/>
    <x v="6"/>
    <d v="1899-12-30T13:59:00"/>
    <n v="0.58263888888888882"/>
    <n v="257"/>
    <s v="W 116th St"/>
    <e v="#VALUE!"/>
  </r>
  <r>
    <n v="7333880345"/>
    <x v="19"/>
    <n v="20"/>
    <n v="2"/>
    <x v="6"/>
    <d v="1899-12-30T12:45:00"/>
    <n v="0.53125"/>
    <n v="3628"/>
    <s v="Broadway"/>
    <e v="#VALUE!"/>
  </r>
  <r>
    <n v="7333880333"/>
    <x v="19"/>
    <n v="19"/>
    <n v="2"/>
    <x v="6"/>
    <d v="1899-12-30T12:29:00"/>
    <n v="0.52013888888888882"/>
    <n v="565"/>
    <s v="W 145th St"/>
    <e v="#VALUE!"/>
  </r>
  <r>
    <n v="7333880321"/>
    <x v="19"/>
    <n v="20"/>
    <n v="2"/>
    <x v="6"/>
    <d v="1899-12-30T12:20:00"/>
    <n v="0.51388888888888895"/>
    <n v="270"/>
    <s v="Convent Ave"/>
    <e v="#VALUE!"/>
  </r>
  <r>
    <n v="7333880242"/>
    <x v="19"/>
    <n v="13"/>
    <n v="2"/>
    <x v="6"/>
    <d v="1899-12-30T11:57:00"/>
    <n v="0.49791666666666662"/>
    <n v="578"/>
    <s v="W 125th St"/>
    <e v="#VALUE!"/>
  </r>
  <r>
    <n v="7333880230"/>
    <x v="19"/>
    <n v="17"/>
    <n v="2"/>
    <x v="6"/>
    <d v="1899-12-30T11:54:00"/>
    <n v="0.49583333333333335"/>
    <n v="365"/>
    <s v="W 125th St"/>
    <e v="#VALUE!"/>
  </r>
  <r>
    <n v="7333880229"/>
    <x v="19"/>
    <n v="19"/>
    <n v="2"/>
    <x v="6"/>
    <d v="1899-12-30T11:45:00"/>
    <n v="0.48958333333333331"/>
    <n v="101"/>
    <s v="W 116th St"/>
    <e v="#VALUE!"/>
  </r>
  <r>
    <n v="7333880199"/>
    <x v="19"/>
    <n v="20"/>
    <n v="2"/>
    <x v="6"/>
    <d v="1899-12-30T11:04:00"/>
    <n v="0.46111111111111108"/>
    <n v="525"/>
    <s v="W 120th St"/>
    <e v="#VALUE!"/>
  </r>
  <r>
    <n v="7333880175"/>
    <x v="19"/>
    <n v="17"/>
    <n v="2"/>
    <x v="6"/>
    <d v="1899-12-30T10:57:00"/>
    <n v="0.45624999999999999"/>
    <n v="34"/>
    <s v="Morningside Dr"/>
    <e v="#VALUE!"/>
  </r>
  <r>
    <n v="7127492256"/>
    <x v="19"/>
    <n v="40"/>
    <n v="2"/>
    <x v="3"/>
    <d v="1899-12-30T10:11:00"/>
    <n v="0.42430555555555555"/>
    <n v="12"/>
    <s v="E 73rd St"/>
    <e v="#VALUE!"/>
  </r>
  <r>
    <n v="7127492190"/>
    <x v="19"/>
    <n v="14"/>
    <n v="2"/>
    <x v="3"/>
    <d v="1899-12-30T09:45:00"/>
    <n v="0.40625"/>
    <n v="50"/>
    <s v="E 87th St"/>
    <e v="#VALUE!"/>
  </r>
  <r>
    <n v="7127492189"/>
    <x v="19"/>
    <n v="19"/>
    <n v="2"/>
    <x v="3"/>
    <d v="1899-12-30T09:41:00"/>
    <n v="0.40347222222222223"/>
    <n v="55"/>
    <s v="E 86th St"/>
    <e v="#VALUE!"/>
  </r>
  <r>
    <n v="7127492177"/>
    <x v="19"/>
    <n v="71"/>
    <n v="5"/>
    <x v="3"/>
    <d v="1899-12-30T08:47:00"/>
    <n v="0.3659722222222222"/>
    <n v="1413"/>
    <s v="5th Ave"/>
    <e v="#VALUE!"/>
  </r>
  <r>
    <n v="7127492141"/>
    <x v="19"/>
    <n v="53"/>
    <n v="3"/>
    <x v="3"/>
    <d v="1899-12-30T08:25:00"/>
    <n v="0.35069444444444442"/>
    <n v="10"/>
    <s v="E 138th St"/>
    <e v="#VALUE!"/>
  </r>
  <r>
    <n v="7127492098"/>
    <x v="19"/>
    <n v="19"/>
    <n v="2"/>
    <x v="3"/>
    <d v="1899-12-30T07:30:00"/>
    <n v="0.3125"/>
    <n v="1762"/>
    <s v="1st Ave"/>
    <e v="#VALUE!"/>
  </r>
  <r>
    <n v="7127492074"/>
    <x v="19"/>
    <n v="74"/>
    <n v="5"/>
    <x v="3"/>
    <d v="1899-12-30T07:15:00"/>
    <n v="0.30208333333333331"/>
    <n v="55"/>
    <s v="E 87th St"/>
    <e v="#VALUE!"/>
  </r>
  <r>
    <n v="7127492062"/>
    <x v="19"/>
    <n v="40"/>
    <n v="2"/>
    <x v="3"/>
    <d v="1899-12-30T07:13:00"/>
    <n v="0.30069444444444443"/>
    <n v="55"/>
    <s v="E 87th St"/>
    <e v="#VALUE!"/>
  </r>
  <r>
    <n v="7127492050"/>
    <x v="19"/>
    <n v="19"/>
    <n v="2"/>
    <x v="3"/>
    <d v="1899-12-30T06:53:00"/>
    <n v="0.28680555555555554"/>
    <n v="1829"/>
    <s v="Lexington Ave"/>
    <e v="#VALUE!"/>
  </r>
  <r>
    <n v="7127492001"/>
    <x v="19"/>
    <n v="40"/>
    <n v="2"/>
    <x v="3"/>
    <d v="1899-12-30T06:39:00"/>
    <n v="0.27708333333333335"/>
    <n v="1590"/>
    <s v="Madison Ave"/>
    <e v="#VALUE!"/>
  </r>
  <r>
    <n v="7998732155"/>
    <x v="20"/>
    <n v="21"/>
    <n v="1"/>
    <x v="0"/>
    <d v="1899-12-30T11:22:00"/>
    <n v="0.47361111111111115"/>
    <n v="641"/>
    <s v="W 138th St"/>
    <e v="#VALUE!"/>
  </r>
  <r>
    <n v="7998732143"/>
    <x v="20"/>
    <n v="21"/>
    <n v="1"/>
    <x v="0"/>
    <d v="1899-12-30T11:20:00"/>
    <n v="0.47222222222222227"/>
    <n v="601"/>
    <s v="W 138th St"/>
    <e v="#VALUE!"/>
  </r>
  <r>
    <n v="7998732120"/>
    <x v="20"/>
    <n v="46"/>
    <n v="3"/>
    <x v="0"/>
    <d v="1899-12-30T11:16:00"/>
    <n v="0.4694444444444445"/>
    <n v="19"/>
    <s v="Hamilton Pl"/>
    <e v="#VALUE!"/>
  </r>
  <r>
    <n v="7998732106"/>
    <x v="20"/>
    <n v="21"/>
    <n v="1"/>
    <x v="0"/>
    <d v="1899-12-30T11:14:00"/>
    <n v="0.4680555555555555"/>
    <n v="19"/>
    <s v="Hamilton Pl"/>
    <e v="#VALUE!"/>
  </r>
  <r>
    <n v="7998732088"/>
    <x v="20"/>
    <n v="21"/>
    <n v="1"/>
    <x v="0"/>
    <d v="1899-12-30T11:08:00"/>
    <n v="0.46388888888888885"/>
    <n v="667"/>
    <s v="Riverside Dr"/>
    <e v="#VALUE!"/>
  </r>
  <r>
    <n v="7998732052"/>
    <x v="20"/>
    <n v="70"/>
    <n v="5"/>
    <x v="0"/>
    <d v="1899-12-30T10:21:00"/>
    <n v="0.43124999999999997"/>
    <n v="254"/>
    <s v="W 154th St"/>
    <e v="#VALUE!"/>
  </r>
  <r>
    <n v="7998732027"/>
    <x v="20"/>
    <n v="21"/>
    <n v="1"/>
    <x v="0"/>
    <d v="1899-12-30T09:55:00"/>
    <n v="0.41319444444444442"/>
    <n v="512"/>
    <s v="W 156th St"/>
    <e v="#VALUE!"/>
  </r>
  <r>
    <n v="7998732015"/>
    <x v="20"/>
    <n v="71"/>
    <n v="5"/>
    <x v="0"/>
    <d v="1899-12-30T09:53:00"/>
    <n v="0.41180555555555554"/>
    <n v="559"/>
    <s v="W 156th St"/>
    <e v="#VALUE!"/>
  </r>
  <r>
    <n v="7998732003"/>
    <x v="20"/>
    <n v="21"/>
    <n v="1"/>
    <x v="0"/>
    <d v="1899-12-30T09:52:00"/>
    <n v="0.41111111111111115"/>
    <n v="559"/>
    <s v="W 156th St"/>
    <e v="#VALUE!"/>
  </r>
  <r>
    <n v="7998731930"/>
    <x v="20"/>
    <n v="48"/>
    <n v="3"/>
    <x v="0"/>
    <d v="1899-12-30T09:16:00"/>
    <n v="0.38611111111111113"/>
    <n v="781"/>
    <s v="St Nicholas Ave"/>
    <e v="#VALUE!"/>
  </r>
  <r>
    <n v="7998731916"/>
    <x v="20"/>
    <n v="21"/>
    <n v="1"/>
    <x v="0"/>
    <d v="1899-12-30T09:09:00"/>
    <n v="0.38125000000000003"/>
    <n v="357"/>
    <s v="Edgecombe Ave"/>
    <e v="#VALUE!"/>
  </r>
  <r>
    <n v="7998731904"/>
    <x v="20"/>
    <n v="21"/>
    <n v="1"/>
    <x v="0"/>
    <d v="1899-12-30T09:06:00"/>
    <n v="0.37916666666666665"/>
    <n v="409"/>
    <s v="Edgecombe Ave"/>
    <e v="#VALUE!"/>
  </r>
  <r>
    <n v="7998731898"/>
    <x v="20"/>
    <n v="21"/>
    <n v="1"/>
    <x v="0"/>
    <d v="1899-12-30T08:40:00"/>
    <n v="0.3611111111111111"/>
    <n v="192"/>
    <s v="Bradhurst Ave"/>
    <e v="#VALUE!"/>
  </r>
  <r>
    <n v="7998731874"/>
    <x v="20"/>
    <n v="21"/>
    <n v="1"/>
    <x v="0"/>
    <d v="1899-12-30T08:20:00"/>
    <n v="0.34722222222222227"/>
    <n v="3681"/>
    <s v="Broadway"/>
    <e v="#VALUE!"/>
  </r>
  <r>
    <n v="7998731850"/>
    <x v="20"/>
    <n v="21"/>
    <n v="1"/>
    <x v="0"/>
    <d v="1899-12-30T07:40:00"/>
    <n v="0.31944444444444448"/>
    <n v="3522"/>
    <s v="Broadway"/>
    <e v="#VALUE!"/>
  </r>
  <r>
    <n v="7998731849"/>
    <x v="20"/>
    <n v="21"/>
    <n v="1"/>
    <x v="0"/>
    <d v="1899-12-30T07:36:00"/>
    <n v="0.31666666666666665"/>
    <n v="3444"/>
    <s v="Broadway"/>
    <e v="#VALUE!"/>
  </r>
  <r>
    <n v="7998731813"/>
    <x v="20"/>
    <n v="21"/>
    <n v="1"/>
    <x v="0"/>
    <d v="1899-12-30T06:36:00"/>
    <n v="0.27499999999999997"/>
    <n v="830"/>
    <s v="Columbus Ave"/>
    <e v="#VALUE!"/>
  </r>
  <r>
    <n v="7998731795"/>
    <x v="20"/>
    <n v="26"/>
    <n v="2"/>
    <x v="0"/>
    <d v="1899-12-30T06:14:00"/>
    <n v="0.25972222222222224"/>
    <n v="140"/>
    <s v="Riverside Blvd"/>
    <e v="#VALUE!"/>
  </r>
  <r>
    <n v="7984370874"/>
    <x v="20"/>
    <n v="21"/>
    <n v="1"/>
    <x v="2"/>
    <d v="1899-12-30T11:54:00"/>
    <n v="0.49583333333333335"/>
    <n v="115"/>
    <s v="E 122nd St"/>
    <e v="#VALUE!"/>
  </r>
  <r>
    <n v="7984370850"/>
    <x v="20"/>
    <n v="21"/>
    <n v="1"/>
    <x v="2"/>
    <d v="1899-12-30T11:48:00"/>
    <n v="0.4916666666666667"/>
    <n v="203"/>
    <s v="E 117th St"/>
    <e v="#VALUE!"/>
  </r>
  <r>
    <n v="7984370849"/>
    <x v="20"/>
    <n v="21"/>
    <n v="1"/>
    <x v="2"/>
    <d v="1899-12-30T11:43:00"/>
    <n v="0.48819444444444443"/>
    <n v="451"/>
    <s v="E 114th St"/>
    <e v="#VALUE!"/>
  </r>
  <r>
    <n v="7984370837"/>
    <x v="20"/>
    <n v="21"/>
    <n v="1"/>
    <x v="2"/>
    <d v="1899-12-30T11:41:00"/>
    <n v="0.48680555555555555"/>
    <n v="427"/>
    <s v="E 114th St"/>
    <e v="#VALUE!"/>
  </r>
  <r>
    <n v="7984370825"/>
    <x v="20"/>
    <n v="21"/>
    <n v="1"/>
    <x v="2"/>
    <d v="1899-12-30T11:40:00"/>
    <n v="0.4861111111111111"/>
    <n v="425"/>
    <s v="E 114th St"/>
    <e v="#VALUE!"/>
  </r>
  <r>
    <n v="7984370813"/>
    <x v="20"/>
    <n v="21"/>
    <n v="1"/>
    <x v="2"/>
    <d v="1899-12-30T11:12:00"/>
    <n v="0.46666666666666662"/>
    <n v="356"/>
    <s v="E 89th St"/>
    <e v="#VALUE!"/>
  </r>
  <r>
    <n v="7984370795"/>
    <x v="20"/>
    <n v="14"/>
    <n v="2"/>
    <x v="2"/>
    <d v="1899-12-30T09:49:00"/>
    <n v="0.40902777777777777"/>
    <n v="1015"/>
    <s v="Lexington Ave"/>
    <e v="#VALUE!"/>
  </r>
  <r>
    <n v="7984370783"/>
    <x v="20"/>
    <n v="14"/>
    <n v="2"/>
    <x v="2"/>
    <d v="1899-12-30T09:42:00"/>
    <n v="0.40416666666666662"/>
    <n v="1114"/>
    <s v="Lexington Ave"/>
    <e v="#VALUE!"/>
  </r>
  <r>
    <n v="7984370771"/>
    <x v="20"/>
    <n v="14"/>
    <n v="2"/>
    <x v="2"/>
    <d v="1899-12-30T09:31:00"/>
    <n v="0.39652777777777781"/>
    <n v="1427"/>
    <s v="York Ave"/>
    <e v="#VALUE!"/>
  </r>
  <r>
    <n v="7984370758"/>
    <x v="20"/>
    <n v="21"/>
    <n v="1"/>
    <x v="2"/>
    <d v="1899-12-30T09:13:00"/>
    <n v="0.3840277777777778"/>
    <n v="145"/>
    <s v="E 76th St"/>
    <e v="#VALUE!"/>
  </r>
  <r>
    <n v="7984370746"/>
    <x v="20"/>
    <n v="14"/>
    <n v="2"/>
    <x v="2"/>
    <d v="1899-12-30T08:51:00"/>
    <n v="0.36874999999999997"/>
    <n v="1829"/>
    <s v="2nd Ave"/>
    <e v="#VALUE!"/>
  </r>
  <r>
    <n v="7984370722"/>
    <x v="20"/>
    <n v="21"/>
    <n v="1"/>
    <x v="2"/>
    <d v="1899-12-30T08:40:00"/>
    <n v="0.3611111111111111"/>
    <n v="1588"/>
    <s v="1st Ave"/>
    <e v="#VALUE!"/>
  </r>
  <r>
    <n v="7984370710"/>
    <x v="20"/>
    <n v="21"/>
    <n v="1"/>
    <x v="2"/>
    <d v="1899-12-30T08:37:00"/>
    <n v="0.35902777777777778"/>
    <n v="1546"/>
    <s v="1st Ave"/>
    <e v="#VALUE!"/>
  </r>
  <r>
    <n v="7984370667"/>
    <x v="20"/>
    <n v="16"/>
    <n v="2"/>
    <x v="2"/>
    <d v="1899-12-30T07:36:00"/>
    <n v="0.31666666666666665"/>
    <n v="239"/>
    <s v="E 73rd St"/>
    <e v="#VALUE!"/>
  </r>
  <r>
    <n v="7984370655"/>
    <x v="20"/>
    <n v="16"/>
    <n v="2"/>
    <x v="2"/>
    <d v="1899-12-30T07:33:00"/>
    <n v="0.31458333333333333"/>
    <n v="241"/>
    <s v="E 73rd St"/>
    <e v="#VALUE!"/>
  </r>
  <r>
    <n v="7984370631"/>
    <x v="20"/>
    <n v="14"/>
    <n v="2"/>
    <x v="2"/>
    <d v="1899-12-30T07:23:00"/>
    <n v="0.30763888888888891"/>
    <n v="1441"/>
    <s v="2nd Ave"/>
    <e v="#VALUE!"/>
  </r>
  <r>
    <n v="7984370620"/>
    <x v="20"/>
    <n v="14"/>
    <n v="2"/>
    <x v="2"/>
    <d v="1899-12-30T07:19:00"/>
    <n v="0.30486111111111108"/>
    <n v="1523"/>
    <s v="2nd Ave"/>
    <e v="#VALUE!"/>
  </r>
  <r>
    <n v="7984370618"/>
    <x v="20"/>
    <n v="14"/>
    <n v="2"/>
    <x v="2"/>
    <d v="1899-12-30T07:18:00"/>
    <n v="0.30416666666666664"/>
    <n v="1523"/>
    <s v="2nd Ave"/>
    <e v="#VALUE!"/>
  </r>
  <r>
    <n v="7984370606"/>
    <x v="20"/>
    <n v="14"/>
    <n v="2"/>
    <x v="2"/>
    <d v="1899-12-30T07:14:00"/>
    <n v="0.30138888888888887"/>
    <n v="1565"/>
    <s v="2nd Ave"/>
    <e v="#VALUE!"/>
  </r>
  <r>
    <n v="7984370588"/>
    <x v="20"/>
    <n v="14"/>
    <n v="2"/>
    <x v="2"/>
    <d v="1899-12-30T07:10:00"/>
    <n v="0.2986111111111111"/>
    <n v="1564"/>
    <s v="2nd Ave"/>
    <e v="#VALUE!"/>
  </r>
  <r>
    <n v="7984370527"/>
    <x v="20"/>
    <n v="13"/>
    <n v="2"/>
    <x v="2"/>
    <d v="1899-12-30T06:13:00"/>
    <n v="0.2590277777777778"/>
    <n v="128"/>
    <s v="E 86th St"/>
    <e v="#VALUE!"/>
  </r>
  <r>
    <n v="7810489574"/>
    <x v="20"/>
    <n v="21"/>
    <n v="1"/>
    <x v="8"/>
    <d v="1899-12-30T11:13:00"/>
    <n v="0.46736111111111112"/>
    <n v="635"/>
    <s v="E 12th St"/>
    <e v="#VALUE!"/>
  </r>
  <r>
    <n v="7810489562"/>
    <x v="20"/>
    <n v="71"/>
    <n v="5"/>
    <x v="8"/>
    <d v="1899-12-30T11:12:00"/>
    <n v="0.46666666666666662"/>
    <n v="635"/>
    <s v="E 12th St"/>
    <e v="#VALUE!"/>
  </r>
  <r>
    <n v="7810489550"/>
    <x v="20"/>
    <n v="21"/>
    <n v="1"/>
    <x v="8"/>
    <d v="1899-12-30T11:09:00"/>
    <n v="0.46458333333333335"/>
    <n v="511"/>
    <s v="E 12th St"/>
    <e v="#VALUE!"/>
  </r>
  <r>
    <n v="7810489537"/>
    <x v="20"/>
    <n v="14"/>
    <n v="2"/>
    <x v="8"/>
    <d v="1899-12-30T10:26:00"/>
    <n v="0.43472222222222223"/>
    <n v="299"/>
    <s v="Bowery"/>
    <e v="#VALUE!"/>
  </r>
  <r>
    <n v="7810489525"/>
    <x v="20"/>
    <n v="14"/>
    <n v="2"/>
    <x v="8"/>
    <d v="1899-12-30T10:25:00"/>
    <n v="0.43402777777777773"/>
    <n v="303"/>
    <s v="Bowery"/>
    <e v="#VALUE!"/>
  </r>
  <r>
    <n v="7810489513"/>
    <x v="20"/>
    <n v="14"/>
    <n v="2"/>
    <x v="8"/>
    <d v="1899-12-30T10:23:00"/>
    <n v="0.43263888888888885"/>
    <n v="303"/>
    <s v="Bowery"/>
    <e v="#VALUE!"/>
  </r>
  <r>
    <n v="7810489501"/>
    <x v="20"/>
    <n v="14"/>
    <n v="2"/>
    <x v="8"/>
    <d v="1899-12-30T10:15:00"/>
    <n v="0.42708333333333331"/>
    <n v="20"/>
    <s v="Avenue A"/>
    <e v="#VALUE!"/>
  </r>
  <r>
    <n v="7810489471"/>
    <x v="20"/>
    <n v="21"/>
    <n v="1"/>
    <x v="8"/>
    <d v="1899-12-30T10:05:00"/>
    <n v="0.4201388888888889"/>
    <n v="155"/>
    <s v="E 4th St"/>
    <e v="#VALUE!"/>
  </r>
  <r>
    <n v="7810489446"/>
    <x v="20"/>
    <n v="21"/>
    <n v="1"/>
    <x v="8"/>
    <d v="1899-12-30T09:49:00"/>
    <n v="0.40902777777777777"/>
    <n v="329"/>
    <s v="E 6th St"/>
    <e v="#VALUE!"/>
  </r>
  <r>
    <n v="7810489434"/>
    <x v="20"/>
    <n v="21"/>
    <n v="1"/>
    <x v="8"/>
    <d v="1899-12-30T09:47:00"/>
    <n v="0.40763888888888888"/>
    <n v="240"/>
    <s v="E 6th St"/>
    <e v="#VALUE!"/>
  </r>
  <r>
    <n v="7810489422"/>
    <x v="20"/>
    <n v="21"/>
    <n v="1"/>
    <x v="8"/>
    <d v="1899-12-30T09:44:00"/>
    <n v="0.4055555555555555"/>
    <n v="202"/>
    <s v="E 6th St"/>
    <e v="#VALUE!"/>
  </r>
  <r>
    <n v="7810489410"/>
    <x v="20"/>
    <n v="46"/>
    <n v="3"/>
    <x v="8"/>
    <d v="1899-12-30T09:38:00"/>
    <n v="0.40138888888888885"/>
    <n v="116"/>
    <s v="St Marks Pl"/>
    <e v="#VALUE!"/>
  </r>
  <r>
    <n v="7810489409"/>
    <x v="20"/>
    <n v="21"/>
    <n v="1"/>
    <x v="8"/>
    <d v="1899-12-30T09:33:00"/>
    <n v="0.3979166666666667"/>
    <n v="10"/>
    <s v="Stuyvesant St"/>
    <e v="#VALUE!"/>
  </r>
  <r>
    <n v="7810489367"/>
    <x v="20"/>
    <n v="20"/>
    <n v="2"/>
    <x v="8"/>
    <d v="1899-12-30T08:13:00"/>
    <n v="0.34236111111111112"/>
    <n v="215"/>
    <s v="Avenue B"/>
    <e v="#VALUE!"/>
  </r>
  <r>
    <n v="7810489331"/>
    <x v="20"/>
    <n v="17"/>
    <n v="2"/>
    <x v="8"/>
    <d v="1899-12-30T07:28:00"/>
    <n v="0.31111111111111112"/>
    <n v="434"/>
    <s v="E 11th St"/>
    <e v="#VALUE!"/>
  </r>
  <r>
    <n v="7810489320"/>
    <x v="20"/>
    <n v="24"/>
    <n v="2"/>
    <x v="8"/>
    <d v="1899-12-30T07:22:00"/>
    <n v="0.30694444444444441"/>
    <n v="112"/>
    <s v="E 4th St"/>
    <e v="#VALUE!"/>
  </r>
  <r>
    <n v="7810489318"/>
    <x v="20"/>
    <n v="14"/>
    <n v="2"/>
    <x v="8"/>
    <d v="1899-12-30T07:15:00"/>
    <n v="0.30208333333333331"/>
    <n v="320"/>
    <s v="E 3rd St"/>
    <e v="#VALUE!"/>
  </r>
  <r>
    <n v="7333880930"/>
    <x v="20"/>
    <n v="14"/>
    <n v="2"/>
    <x v="6"/>
    <d v="1899-12-30T08:37:00"/>
    <n v="0.35902777777777778"/>
    <n v="628"/>
    <s v="W 132nd St"/>
    <e v="#VALUE!"/>
  </r>
  <r>
    <n v="7333880928"/>
    <x v="20"/>
    <n v="14"/>
    <n v="2"/>
    <x v="6"/>
    <d v="1899-12-30T08:36:00"/>
    <n v="0.35833333333333334"/>
    <n v="630"/>
    <s v="W 132nd St"/>
    <e v="#VALUE!"/>
  </r>
  <r>
    <n v="7333880916"/>
    <x v="20"/>
    <n v="14"/>
    <n v="2"/>
    <x v="6"/>
    <d v="1899-12-30T08:35:00"/>
    <n v="0.3576388888888889"/>
    <n v="644"/>
    <s v="W 132nd St"/>
    <e v="#VALUE!"/>
  </r>
  <r>
    <n v="7333880904"/>
    <x v="20"/>
    <n v="14"/>
    <n v="2"/>
    <x v="6"/>
    <d v="1899-12-30T08:34:00"/>
    <n v="0.35694444444444445"/>
    <n v="638"/>
    <s v="W 132nd St"/>
    <e v="#VALUE!"/>
  </r>
  <r>
    <n v="7349489973"/>
    <x v="20"/>
    <n v="14"/>
    <n v="2"/>
    <x v="5"/>
    <d v="1899-12-30T09:27:00"/>
    <n v="0.39374999999999999"/>
    <n v="155"/>
    <s v="E 50th St"/>
    <e v="#VALUE!"/>
  </r>
  <r>
    <n v="7349489936"/>
    <x v="20"/>
    <n v="47"/>
    <n v="3"/>
    <x v="5"/>
    <d v="1899-12-30T09:03:00"/>
    <n v="0.37708333333333338"/>
    <n v="120"/>
    <s v="W 46th St"/>
    <e v="#VALUE!"/>
  </r>
  <r>
    <n v="7349489924"/>
    <x v="20"/>
    <n v="14"/>
    <n v="2"/>
    <x v="5"/>
    <d v="1899-12-30T08:56:00"/>
    <n v="0.37222222222222223"/>
    <n v="233"/>
    <s v="W 46th St"/>
    <e v="#VALUE!"/>
  </r>
  <r>
    <n v="7349489900"/>
    <x v="20"/>
    <n v="14"/>
    <n v="2"/>
    <x v="5"/>
    <d v="1899-12-30T08:47:00"/>
    <n v="0.3659722222222222"/>
    <n v="224"/>
    <s v="W 47th St"/>
    <e v="#VALUE!"/>
  </r>
  <r>
    <n v="7349489894"/>
    <x v="20"/>
    <n v="14"/>
    <n v="2"/>
    <x v="5"/>
    <d v="1899-12-30T08:43:00"/>
    <n v="0.36319444444444443"/>
    <n v="27"/>
    <s v="W 47th St"/>
    <e v="#VALUE!"/>
  </r>
  <r>
    <n v="7349489882"/>
    <x v="20"/>
    <n v="14"/>
    <n v="2"/>
    <x v="5"/>
    <d v="1899-12-30T08:41:00"/>
    <n v="0.36180555555555555"/>
    <n v="43"/>
    <s v="W 47th St"/>
    <e v="#VALUE!"/>
  </r>
  <r>
    <n v="7349489870"/>
    <x v="20"/>
    <n v="84"/>
    <n v="5"/>
    <x v="5"/>
    <d v="1899-12-30T08:18:00"/>
    <n v="0.34583333333333338"/>
    <n v="111"/>
    <s v="E 58th St"/>
    <e v="#VALUE!"/>
  </r>
  <r>
    <n v="7349489869"/>
    <x v="20"/>
    <n v="14"/>
    <n v="2"/>
    <x v="5"/>
    <d v="1899-12-30T08:17:00"/>
    <n v="0.34513888888888888"/>
    <n v="111"/>
    <s v="E 58th St"/>
    <e v="#VALUE!"/>
  </r>
  <r>
    <n v="7349489845"/>
    <x v="20"/>
    <n v="47"/>
    <n v="3"/>
    <x v="5"/>
    <d v="1899-12-30T07:44:00"/>
    <n v="0.32222222222222224"/>
    <n v="903"/>
    <s v="8th Ave"/>
    <e v="#VALUE!"/>
  </r>
  <r>
    <n v="7349489833"/>
    <x v="20"/>
    <n v="14"/>
    <n v="2"/>
    <x v="5"/>
    <d v="1899-12-30T07:32:00"/>
    <n v="0.31388888888888888"/>
    <n v="15"/>
    <s v="W 47th St"/>
    <e v="#VALUE!"/>
  </r>
  <r>
    <n v="7349489821"/>
    <x v="20"/>
    <n v="14"/>
    <n v="2"/>
    <x v="5"/>
    <d v="1899-12-30T07:25:00"/>
    <n v="0.30902777777777779"/>
    <s v="101-120"/>
    <s v="E 49th St"/>
    <e v="#VALUE!"/>
  </r>
  <r>
    <n v="7349489791"/>
    <x v="20"/>
    <n v="14"/>
    <n v="2"/>
    <x v="5"/>
    <d v="1899-12-30T07:09:00"/>
    <n v="0.29791666666666666"/>
    <n v="225"/>
    <s v="E 43rd St"/>
    <e v="#VALUE!"/>
  </r>
  <r>
    <n v="7349489780"/>
    <x v="20"/>
    <n v="14"/>
    <n v="2"/>
    <x v="5"/>
    <d v="1899-12-30T07:07:00"/>
    <n v="0.29652777777777778"/>
    <n v="225"/>
    <s v="E 43rd St"/>
    <e v="#VALUE!"/>
  </r>
  <r>
    <n v="7349489754"/>
    <x v="20"/>
    <n v="14"/>
    <n v="2"/>
    <x v="5"/>
    <d v="1899-12-30T06:46:00"/>
    <n v="0.28194444444444444"/>
    <n v="211"/>
    <s v="E 42nd St"/>
    <e v="#VALUE!"/>
  </r>
  <r>
    <n v="7349489717"/>
    <x v="20"/>
    <n v="40"/>
    <n v="2"/>
    <x v="5"/>
    <d v="1899-12-30T06:14:00"/>
    <n v="0.25972222222222224"/>
    <n v="212"/>
    <s v="E 43rd St"/>
    <e v="#VALUE!"/>
  </r>
  <r>
    <n v="7349489705"/>
    <x v="20"/>
    <n v="64"/>
    <n v="2"/>
    <x v="5"/>
    <d v="1899-12-30T06:12:00"/>
    <n v="0.25833333333333336"/>
    <n v="212"/>
    <s v="E 43rd St"/>
    <e v="#VALUE!"/>
  </r>
  <r>
    <n v="7349489687"/>
    <x v="20"/>
    <n v="64"/>
    <n v="2"/>
    <x v="5"/>
    <d v="1899-12-30T06:09:00"/>
    <n v="0.25625000000000003"/>
    <n v="225"/>
    <s v="E 43rd St"/>
    <e v="#VALUE!"/>
  </r>
  <r>
    <n v="7349489675"/>
    <x v="20"/>
    <n v="64"/>
    <n v="2"/>
    <x v="5"/>
    <d v="1899-12-30T06:08:00"/>
    <n v="0.25555555555555559"/>
    <n v="225"/>
    <s v="E 43rd St"/>
    <e v="#VALUE!"/>
  </r>
  <r>
    <n v="7333881313"/>
    <x v="20"/>
    <n v="19"/>
    <n v="2"/>
    <x v="6"/>
    <d v="1899-12-30T16:21:00"/>
    <n v="0.68125000000000002"/>
    <n v="1565"/>
    <s v="Madison Ave"/>
    <e v="#VALUE!"/>
  </r>
  <r>
    <n v="7333881295"/>
    <x v="20"/>
    <n v="14"/>
    <n v="2"/>
    <x v="6"/>
    <d v="1899-12-30T15:06:00"/>
    <n v="0.62916666666666665"/>
    <n v="1391"/>
    <s v="Madison Ave"/>
    <e v="#VALUE!"/>
  </r>
  <r>
    <n v="7333881258"/>
    <x v="20"/>
    <n v="16"/>
    <n v="2"/>
    <x v="6"/>
    <d v="1899-12-30T14:06:00"/>
    <n v="0.58750000000000002"/>
    <n v="2252"/>
    <s v="2nd Ave"/>
    <e v="#VALUE!"/>
  </r>
  <r>
    <n v="7333881222"/>
    <x v="20"/>
    <n v="14"/>
    <n v="2"/>
    <x v="6"/>
    <d v="1899-12-30T13:47:00"/>
    <n v="0.57430555555555551"/>
    <n v="2080"/>
    <s v="1st Ave"/>
    <e v="#VALUE!"/>
  </r>
  <r>
    <n v="7333881210"/>
    <x v="20"/>
    <n v="10"/>
    <n v="2"/>
    <x v="6"/>
    <d v="1899-12-30T13:43:00"/>
    <n v="0.57152777777777775"/>
    <n v="2102"/>
    <s v="2nd Ave"/>
    <e v="#VALUE!"/>
  </r>
  <r>
    <n v="7333881209"/>
    <x v="20"/>
    <n v="14"/>
    <n v="2"/>
    <x v="6"/>
    <d v="1899-12-30T13:32:00"/>
    <n v="0.56388888888888888"/>
    <n v="1974"/>
    <s v="2nd Ave"/>
    <e v="#VALUE!"/>
  </r>
  <r>
    <n v="7333881192"/>
    <x v="20"/>
    <n v="70"/>
    <n v="5"/>
    <x v="6"/>
    <d v="1899-12-30T13:28:00"/>
    <n v="0.56111111111111112"/>
    <n v="325"/>
    <s v="E 101st St"/>
    <e v="#VALUE!"/>
  </r>
  <r>
    <n v="7333881180"/>
    <x v="20"/>
    <n v="16"/>
    <n v="2"/>
    <x v="6"/>
    <d v="1899-12-30T13:25:00"/>
    <n v="0.55902777777777779"/>
    <n v="1940"/>
    <s v="1st Ave"/>
    <e v="#VALUE!"/>
  </r>
  <r>
    <n v="7333881179"/>
    <x v="20"/>
    <n v="16"/>
    <n v="2"/>
    <x v="6"/>
    <d v="1899-12-30T13:24:00"/>
    <n v="0.55833333333333335"/>
    <n v="1940"/>
    <s v="1st Ave"/>
    <e v="#VALUE!"/>
  </r>
  <r>
    <n v="7333881167"/>
    <x v="20"/>
    <n v="46"/>
    <n v="3"/>
    <x v="6"/>
    <d v="1899-12-30T13:11:00"/>
    <n v="0.5493055555555556"/>
    <n v="315"/>
    <s v="E 102nd St"/>
    <e v="#VALUE!"/>
  </r>
  <r>
    <n v="7333881131"/>
    <x v="20"/>
    <n v="21"/>
    <n v="1"/>
    <x v="6"/>
    <d v="1899-12-30T12:44:00"/>
    <n v="0.53055555555555556"/>
    <n v="315"/>
    <s v="E 106th St"/>
    <e v="#VALUE!"/>
  </r>
  <r>
    <n v="7333881118"/>
    <x v="20"/>
    <n v="21"/>
    <n v="1"/>
    <x v="6"/>
    <d v="1899-12-30T11:47:00"/>
    <n v="0.4909722222222222"/>
    <n v="327"/>
    <s v="Pleasant Ave"/>
    <e v="#VALUE!"/>
  </r>
  <r>
    <n v="7333881106"/>
    <x v="20"/>
    <n v="21"/>
    <n v="1"/>
    <x v="6"/>
    <d v="1899-12-30T11:46:00"/>
    <n v="0.49027777777777781"/>
    <n v="327"/>
    <s v="Pleasant Ave"/>
    <e v="#VALUE!"/>
  </r>
  <r>
    <n v="7333881090"/>
    <x v="20"/>
    <n v="21"/>
    <n v="1"/>
    <x v="6"/>
    <d v="1899-12-30T11:36:00"/>
    <n v="0.48333333333333334"/>
    <n v="339"/>
    <s v="E 118th St"/>
    <e v="#VALUE!"/>
  </r>
  <r>
    <n v="7333881064"/>
    <x v="20"/>
    <n v="21"/>
    <n v="1"/>
    <x v="6"/>
    <d v="1899-12-30T11:06:00"/>
    <n v="0.46249999999999997"/>
    <n v="534"/>
    <s v="E 88th St"/>
    <e v="#VALUE!"/>
  </r>
  <r>
    <n v="7333881052"/>
    <x v="20"/>
    <n v="10"/>
    <n v="2"/>
    <x v="6"/>
    <d v="1899-12-30T10:28:00"/>
    <n v="0.43611111111111112"/>
    <n v="1319"/>
    <s v="1st Ave"/>
    <e v="#VALUE!"/>
  </r>
  <r>
    <n v="7333881039"/>
    <x v="20"/>
    <n v="21"/>
    <n v="1"/>
    <x v="6"/>
    <d v="1899-12-30T08:52:00"/>
    <n v="0.36944444444444446"/>
    <n v="2276"/>
    <s v="12th Ave"/>
    <e v="#VALUE!"/>
  </r>
  <r>
    <n v="7333881027"/>
    <x v="20"/>
    <n v="21"/>
    <n v="1"/>
    <x v="6"/>
    <d v="1899-12-30T08:51:00"/>
    <n v="0.36874999999999997"/>
    <n v="2276"/>
    <s v="12th Ave"/>
    <e v="#VALUE!"/>
  </r>
  <r>
    <n v="7333881015"/>
    <x v="20"/>
    <n v="21"/>
    <n v="1"/>
    <x v="6"/>
    <d v="1899-12-30T08:50:00"/>
    <n v="0.36805555555555558"/>
    <n v="2276"/>
    <s v="12th Ave"/>
    <e v="#VALUE!"/>
  </r>
  <r>
    <n v="7333881003"/>
    <x v="20"/>
    <n v="21"/>
    <n v="1"/>
    <x v="6"/>
    <d v="1899-12-30T08:48:00"/>
    <n v="0.3666666666666667"/>
    <n v="2284"/>
    <s v="12th Ave"/>
    <e v="#VALUE!"/>
  </r>
  <r>
    <n v="7333880990"/>
    <x v="20"/>
    <n v="14"/>
    <n v="2"/>
    <x v="6"/>
    <d v="1899-12-30T08:44:00"/>
    <n v="0.36388888888888887"/>
    <n v="622"/>
    <s v="W 132nd St"/>
    <e v="#VALUE!"/>
  </r>
  <r>
    <n v="7333880989"/>
    <x v="20"/>
    <n v="14"/>
    <n v="2"/>
    <x v="6"/>
    <d v="1899-12-30T08:42:00"/>
    <n v="0.36249999999999999"/>
    <n v="630"/>
    <s v="W 132nd St"/>
    <e v="#VALUE!"/>
  </r>
  <r>
    <n v="7333880977"/>
    <x v="20"/>
    <n v="14"/>
    <n v="2"/>
    <x v="6"/>
    <d v="1899-12-30T08:41:00"/>
    <n v="0.36180555555555555"/>
    <n v="644"/>
    <s v="W 132nd St"/>
    <e v="#VALUE!"/>
  </r>
  <r>
    <n v="7333880965"/>
    <x v="20"/>
    <n v="14"/>
    <n v="2"/>
    <x v="6"/>
    <d v="1899-12-30T08:40:00"/>
    <n v="0.3611111111111111"/>
    <n v="642"/>
    <s v="W 132nd St"/>
    <e v="#VALUE!"/>
  </r>
  <r>
    <n v="7333880953"/>
    <x v="20"/>
    <n v="14"/>
    <n v="2"/>
    <x v="6"/>
    <d v="1899-12-30T08:39:00"/>
    <n v="0.36041666666666666"/>
    <n v="620"/>
    <s v="W 132nd St"/>
    <e v="#VALUE!"/>
  </r>
  <r>
    <n v="7333880941"/>
    <x v="20"/>
    <n v="14"/>
    <n v="2"/>
    <x v="6"/>
    <d v="1899-12-30T08:38:00"/>
    <n v="0.35972222222222222"/>
    <n v="638"/>
    <s v="W 132nd St"/>
    <e v="#VALUE!"/>
  </r>
  <r>
    <n v="7333880898"/>
    <x v="20"/>
    <n v="14"/>
    <n v="2"/>
    <x v="6"/>
    <d v="1899-12-30T08:33:00"/>
    <n v="0.35625000000000001"/>
    <n v="620"/>
    <s v="W 132nd St"/>
    <e v="#VALUE!"/>
  </r>
  <r>
    <n v="7333880886"/>
    <x v="20"/>
    <n v="14"/>
    <n v="2"/>
    <x v="6"/>
    <d v="1899-12-30T08:32:00"/>
    <n v="0.35555555555555557"/>
    <n v="640"/>
    <s v="W 132nd St"/>
    <e v="#VALUE!"/>
  </r>
  <r>
    <n v="7333880874"/>
    <x v="20"/>
    <n v="14"/>
    <n v="2"/>
    <x v="6"/>
    <d v="1899-12-30T08:31:00"/>
    <n v="0.35486111111111113"/>
    <n v="638"/>
    <s v="W 132nd St"/>
    <e v="#VALUE!"/>
  </r>
  <r>
    <n v="7333880850"/>
    <x v="20"/>
    <n v="14"/>
    <n v="2"/>
    <x v="6"/>
    <d v="1899-12-30T08:29:00"/>
    <n v="0.35347222222222219"/>
    <n v="630"/>
    <s v="W 132nd St"/>
    <e v="#VALUE!"/>
  </r>
  <r>
    <n v="7333880849"/>
    <x v="20"/>
    <n v="14"/>
    <n v="2"/>
    <x v="6"/>
    <d v="1899-12-30T08:27:00"/>
    <n v="0.3520833333333333"/>
    <n v="622"/>
    <s v="W 132nd St"/>
    <e v="#VALUE!"/>
  </r>
  <r>
    <n v="7333880825"/>
    <x v="20"/>
    <n v="14"/>
    <n v="2"/>
    <x v="6"/>
    <d v="1899-12-30T08:25:00"/>
    <n v="0.35069444444444442"/>
    <n v="622"/>
    <s v="W 132nd St"/>
    <e v="#VALUE!"/>
  </r>
  <r>
    <n v="7333880760"/>
    <x v="20"/>
    <n v="21"/>
    <n v="1"/>
    <x v="6"/>
    <d v="1899-12-30T07:36:00"/>
    <n v="0.31666666666666665"/>
    <n v="19"/>
    <s v="Hamilton Pl"/>
    <e v="#VALUE!"/>
  </r>
  <r>
    <n v="7333880758"/>
    <x v="20"/>
    <n v="20"/>
    <n v="2"/>
    <x v="6"/>
    <d v="1899-12-30T07:15:00"/>
    <n v="0.30208333333333331"/>
    <n v="129"/>
    <s v="W 126th St"/>
    <e v="#VALUE!"/>
  </r>
  <r>
    <n v="7333880746"/>
    <x v="20"/>
    <n v="14"/>
    <n v="2"/>
    <x v="6"/>
    <d v="1899-12-30T07:14:00"/>
    <n v="0.30138888888888887"/>
    <n v="119"/>
    <s v="W 126th St"/>
    <e v="#VALUE!"/>
  </r>
  <r>
    <n v="7333880734"/>
    <x v="20"/>
    <n v="20"/>
    <n v="2"/>
    <x v="6"/>
    <d v="1899-12-30T06:41:00"/>
    <n v="0.27847222222222223"/>
    <n v="365"/>
    <s v="Edgecombe Ave"/>
    <e v="#VALUE!"/>
  </r>
  <r>
    <n v="7333880722"/>
    <x v="20"/>
    <n v="20"/>
    <n v="2"/>
    <x v="6"/>
    <d v="1899-12-30T06:27:00"/>
    <n v="0.26874999999999999"/>
    <n v="435"/>
    <s v="Fort Washington Ave"/>
    <e v="#VALUE!"/>
  </r>
  <r>
    <n v="7333880710"/>
    <x v="20"/>
    <n v="20"/>
    <n v="2"/>
    <x v="6"/>
    <d v="1899-12-30T06:25:00"/>
    <n v="0.2673611111111111"/>
    <n v="435"/>
    <s v="Fort Washington Ave"/>
    <e v="#VALUE!"/>
  </r>
  <r>
    <n v="7333880692"/>
    <x v="20"/>
    <n v="14"/>
    <n v="2"/>
    <x v="6"/>
    <d v="1899-12-30T06:06:00"/>
    <n v="0.25416666666666665"/>
    <n v="3300"/>
    <s v="Broadway"/>
    <e v="#VALUE!"/>
  </r>
  <r>
    <n v="7333880667"/>
    <x v="20"/>
    <n v="14"/>
    <n v="2"/>
    <x v="6"/>
    <d v="1899-12-30T06:02:00"/>
    <n v="0.25138888888888888"/>
    <n v="3300"/>
    <s v="Broadway"/>
    <e v="#VALUE!"/>
  </r>
  <r>
    <n v="7333880655"/>
    <x v="20"/>
    <n v="14"/>
    <n v="2"/>
    <x v="6"/>
    <d v="1899-12-30T06:01:00"/>
    <n v="0.25069444444444444"/>
    <n v="3300"/>
    <s v="Broadway"/>
    <e v="#VALUE!"/>
  </r>
  <r>
    <n v="7333880620"/>
    <x v="20"/>
    <n v="21"/>
    <n v="1"/>
    <x v="6"/>
    <d v="1899-12-30T05:44:00"/>
    <n v="0.2388888888888889"/>
    <n v="1948"/>
    <s v="Park Ave"/>
    <e v="#VALUE!"/>
  </r>
  <r>
    <n v="7297489876"/>
    <x v="20"/>
    <n v="21"/>
    <n v="1"/>
    <x v="4"/>
    <d v="1899-12-30T11:40:00"/>
    <n v="0.4861111111111111"/>
    <n v="411"/>
    <s v="E 118th St"/>
    <e v="#VALUE!"/>
  </r>
  <r>
    <n v="7297489864"/>
    <x v="20"/>
    <n v="19"/>
    <n v="2"/>
    <x v="4"/>
    <d v="1899-12-30T11:24:00"/>
    <n v="0.47500000000000003"/>
    <n v="1675"/>
    <s v="3rd Ave"/>
    <e v="#VALUE!"/>
  </r>
  <r>
    <n v="7297489852"/>
    <x v="20"/>
    <n v="21"/>
    <n v="1"/>
    <x v="4"/>
    <d v="1899-12-30T11:08:00"/>
    <n v="0.46388888888888885"/>
    <n v="180"/>
    <s v="East End Ave"/>
    <e v="#VALUE!"/>
  </r>
  <r>
    <n v="7297489840"/>
    <x v="20"/>
    <n v="14"/>
    <n v="2"/>
    <x v="4"/>
    <d v="1899-12-30T10:28:00"/>
    <n v="0.43611111111111112"/>
    <n v="1306"/>
    <s v="1st Ave"/>
    <e v="#VALUE!"/>
  </r>
  <r>
    <n v="7297489827"/>
    <x v="20"/>
    <n v="21"/>
    <n v="1"/>
    <x v="4"/>
    <d v="1899-12-30T09:37:00"/>
    <n v="0.40069444444444446"/>
    <n v="311"/>
    <s v="E 109th St"/>
    <e v="#VALUE!"/>
  </r>
  <r>
    <n v="7297489815"/>
    <x v="20"/>
    <n v="21"/>
    <n v="1"/>
    <x v="4"/>
    <d v="1899-12-30T09:36:00"/>
    <n v="0.39999999999999997"/>
    <n v="327"/>
    <s v="E 109th St"/>
    <e v="#VALUE!"/>
  </r>
  <r>
    <n v="7297489785"/>
    <x v="20"/>
    <n v="21"/>
    <n v="1"/>
    <x v="4"/>
    <d v="1899-12-30T09:17:00"/>
    <n v="0.38680555555555557"/>
    <n v="544"/>
    <s v="E 83rd St"/>
    <e v="#VALUE!"/>
  </r>
  <r>
    <n v="7297489761"/>
    <x v="20"/>
    <n v="21"/>
    <n v="1"/>
    <x v="4"/>
    <d v="1899-12-30T09:14:00"/>
    <n v="0.38472222222222219"/>
    <n v="505"/>
    <s v="E 82nd St"/>
    <e v="#VALUE!"/>
  </r>
  <r>
    <n v="7297489750"/>
    <x v="20"/>
    <n v="21"/>
    <n v="1"/>
    <x v="4"/>
    <d v="1899-12-30T09:09:00"/>
    <n v="0.38125000000000003"/>
    <n v="167"/>
    <s v="E 82nd St"/>
    <e v="#VALUE!"/>
  </r>
  <r>
    <n v="7297489724"/>
    <x v="20"/>
    <n v="21"/>
    <n v="1"/>
    <x v="4"/>
    <d v="1899-12-30T08:51:00"/>
    <n v="0.36874999999999997"/>
    <n v="1630"/>
    <s v="Park Ave"/>
    <e v="#VALUE!"/>
  </r>
  <r>
    <n v="7297489712"/>
    <x v="20"/>
    <n v="21"/>
    <n v="1"/>
    <x v="4"/>
    <d v="1899-12-30T08:47:00"/>
    <n v="0.3659722222222222"/>
    <n v="1680"/>
    <s v="Madison Ave"/>
    <e v="#VALUE!"/>
  </r>
  <r>
    <n v="7297489700"/>
    <x v="20"/>
    <n v="21"/>
    <n v="1"/>
    <x v="4"/>
    <d v="1899-12-30T08:45:00"/>
    <n v="0.36458333333333331"/>
    <n v="1636"/>
    <s v="Madison Ave"/>
    <e v="#VALUE!"/>
  </r>
  <r>
    <n v="7297489669"/>
    <x v="20"/>
    <n v="16"/>
    <n v="2"/>
    <x v="4"/>
    <d v="1899-12-30T08:20:00"/>
    <n v="0.34722222222222227"/>
    <s v="355-7"/>
    <s v="E 78th St"/>
    <e v="#VALUE!"/>
  </r>
  <r>
    <n v="7297489657"/>
    <x v="20"/>
    <n v="21"/>
    <n v="1"/>
    <x v="4"/>
    <d v="1899-12-30T08:14:00"/>
    <n v="0.3430555555555555"/>
    <n v="1458"/>
    <s v="2nd Ave"/>
    <e v="#VALUE!"/>
  </r>
  <r>
    <n v="7297489645"/>
    <x v="20"/>
    <n v="21"/>
    <n v="1"/>
    <x v="4"/>
    <d v="1899-12-30T08:12:00"/>
    <n v="0.34166666666666662"/>
    <n v="1488"/>
    <s v="2nd Ave"/>
    <e v="#VALUE!"/>
  </r>
  <r>
    <n v="7297489633"/>
    <x v="20"/>
    <n v="21"/>
    <n v="1"/>
    <x v="4"/>
    <d v="1899-12-30T08:09:00"/>
    <n v="0.33958333333333335"/>
    <n v="1556"/>
    <s v="2nd Ave"/>
    <e v="#VALUE!"/>
  </r>
  <r>
    <n v="7297489621"/>
    <x v="20"/>
    <n v="21"/>
    <n v="1"/>
    <x v="4"/>
    <d v="1899-12-30T08:08:00"/>
    <n v="0.33888888888888885"/>
    <n v="1546"/>
    <s v="2nd Ave"/>
    <e v="#VALUE!"/>
  </r>
  <r>
    <n v="7297489608"/>
    <x v="20"/>
    <n v="21"/>
    <n v="1"/>
    <x v="4"/>
    <d v="1899-12-30T08:07:00"/>
    <n v="0.33819444444444446"/>
    <n v="1542"/>
    <s v="2nd Ave"/>
    <e v="#VALUE!"/>
  </r>
  <r>
    <n v="7297489591"/>
    <x v="20"/>
    <n v="21"/>
    <n v="1"/>
    <x v="4"/>
    <d v="1899-12-30T08:06:00"/>
    <n v="0.33749999999999997"/>
    <n v="1538"/>
    <s v="2nd Ave"/>
    <e v="#VALUE!"/>
  </r>
  <r>
    <n v="7297489578"/>
    <x v="20"/>
    <n v="21"/>
    <n v="1"/>
    <x v="4"/>
    <d v="1899-12-30T07:42:00"/>
    <n v="0.32083333333333336"/>
    <n v="1495"/>
    <s v="3rd Ave"/>
    <e v="#VALUE!"/>
  </r>
  <r>
    <n v="7297489542"/>
    <x v="20"/>
    <n v="21"/>
    <n v="1"/>
    <x v="4"/>
    <d v="1899-12-30T07:37:00"/>
    <n v="0.31736111111111115"/>
    <n v="1319"/>
    <s v="3rd Ave"/>
    <e v="#VALUE!"/>
  </r>
  <r>
    <n v="7297489517"/>
    <x v="20"/>
    <n v="84"/>
    <n v="5"/>
    <x v="4"/>
    <d v="1899-12-30T07:20:00"/>
    <n v="0.30555555555555552"/>
    <n v="1065"/>
    <s v="Lexington Ave"/>
    <e v="#VALUE!"/>
  </r>
  <r>
    <n v="7297489505"/>
    <x v="20"/>
    <n v="18"/>
    <n v="2"/>
    <x v="4"/>
    <d v="1899-12-30T07:20:00"/>
    <n v="0.30555555555555552"/>
    <n v="1065"/>
    <s v="Lexington Ave"/>
    <e v="#VALUE!"/>
  </r>
  <r>
    <n v="7297489487"/>
    <x v="20"/>
    <n v="18"/>
    <n v="2"/>
    <x v="4"/>
    <d v="1899-12-30T07:17:00"/>
    <n v="0.3034722222222222"/>
    <n v="1106"/>
    <s v="Lexington Ave"/>
    <e v="#VALUE!"/>
  </r>
  <r>
    <n v="7297489451"/>
    <x v="20"/>
    <n v="18"/>
    <n v="2"/>
    <x v="4"/>
    <d v="1899-12-30T07:12:00"/>
    <n v="0.3"/>
    <n v="1190"/>
    <s v="Lexington Ave"/>
    <e v="#VALUE!"/>
  </r>
  <r>
    <n v="7297489440"/>
    <x v="20"/>
    <n v="18"/>
    <n v="2"/>
    <x v="4"/>
    <d v="1899-12-30T07:11:00"/>
    <n v="0.29930555555555555"/>
    <n v="1187"/>
    <s v="Lexington Ave"/>
    <e v="#VALUE!"/>
  </r>
  <r>
    <n v="7297489414"/>
    <x v="20"/>
    <n v="40"/>
    <n v="2"/>
    <x v="4"/>
    <d v="1899-12-30T06:40:00"/>
    <n v="0.27777777777777779"/>
    <n v="354"/>
    <s v="E 81st St"/>
    <e v="#VALUE!"/>
  </r>
  <r>
    <n v="7297489402"/>
    <x v="20"/>
    <n v="14"/>
    <n v="2"/>
    <x v="4"/>
    <d v="1899-12-30T06:32:00"/>
    <n v="0.2722222222222222"/>
    <n v="1305"/>
    <s v="York Ave"/>
    <e v="#VALUE!"/>
  </r>
  <r>
    <n v="7297489384"/>
    <x v="20"/>
    <n v="40"/>
    <n v="2"/>
    <x v="4"/>
    <d v="1899-12-30T06:19:00"/>
    <n v="0.26319444444444445"/>
    <n v="163"/>
    <s v="E 82nd St"/>
    <e v="#VALUE!"/>
  </r>
  <r>
    <n v="7297489372"/>
    <x v="20"/>
    <n v="40"/>
    <n v="2"/>
    <x v="4"/>
    <d v="1899-12-30T06:13:00"/>
    <n v="0.2590277777777778"/>
    <n v="118"/>
    <s v="E 93rd St"/>
    <e v="#VALUE!"/>
  </r>
  <r>
    <n v="7297489359"/>
    <x v="20"/>
    <n v="20"/>
    <n v="2"/>
    <x v="4"/>
    <d v="1899-12-30T05:56:00"/>
    <n v="0.24722222222222223"/>
    <n v="423"/>
    <s v="E 70th St"/>
    <e v="#VALUE!"/>
  </r>
  <r>
    <n v="7297489347"/>
    <x v="20"/>
    <n v="20"/>
    <n v="2"/>
    <x v="4"/>
    <d v="1899-12-30T05:55:00"/>
    <n v="0.24652777777777779"/>
    <n v="423"/>
    <s v="E 70th St"/>
    <e v="#VALUE!"/>
  </r>
  <r>
    <n v="7297489323"/>
    <x v="20"/>
    <n v="19"/>
    <n v="2"/>
    <x v="4"/>
    <d v="1899-12-30T05:44:00"/>
    <n v="0.2388888888888889"/>
    <n v="1500"/>
    <s v="2nd Ave"/>
    <e v="#VALUE!"/>
  </r>
  <r>
    <n v="7297489311"/>
    <x v="20"/>
    <n v="20"/>
    <n v="2"/>
    <x v="4"/>
    <d v="1899-12-30T05:39:00"/>
    <n v="0.23541666666666669"/>
    <n v="2032"/>
    <s v="2nd Ave"/>
    <e v="#VALUE!"/>
  </r>
  <r>
    <n v="7097836568"/>
    <x v="20"/>
    <n v="21"/>
    <n v="1"/>
    <x v="7"/>
    <d v="1899-12-30T11:46:00"/>
    <n v="0.49027777777777781"/>
    <n v="255"/>
    <s v="W 137th St"/>
    <e v="#VALUE!"/>
  </r>
  <r>
    <n v="7097836556"/>
    <x v="20"/>
    <n v="21"/>
    <n v="1"/>
    <x v="7"/>
    <d v="1899-12-30T11:45:00"/>
    <n v="0.48958333333333331"/>
    <n v="249"/>
    <s v="W 137th St"/>
    <e v="#VALUE!"/>
  </r>
  <r>
    <n v="7097836544"/>
    <x v="20"/>
    <n v="21"/>
    <n v="1"/>
    <x v="7"/>
    <d v="1899-12-30T11:44:00"/>
    <n v="0.48888888888888887"/>
    <n v="137"/>
    <s v="W 137th St"/>
    <e v="#VALUE!"/>
  </r>
  <r>
    <n v="7097836520"/>
    <x v="20"/>
    <n v="21"/>
    <n v="1"/>
    <x v="7"/>
    <d v="1899-12-30T11:36:00"/>
    <n v="0.48333333333333334"/>
    <n v="145"/>
    <s v="W 138th St"/>
    <e v="#VALUE!"/>
  </r>
  <r>
    <n v="7097836477"/>
    <x v="20"/>
    <n v="21"/>
    <n v="1"/>
    <x v="7"/>
    <d v="1899-12-30T11:15:00"/>
    <n v="0.46875"/>
    <n v="21"/>
    <s v="Claremont Ave"/>
    <e v="#VALUE!"/>
  </r>
  <r>
    <n v="7097836465"/>
    <x v="20"/>
    <n v="21"/>
    <n v="1"/>
    <x v="7"/>
    <d v="1899-12-30T11:13:00"/>
    <n v="0.46736111111111112"/>
    <n v="39"/>
    <s v="Claremont Ave"/>
    <e v="#VALUE!"/>
  </r>
  <r>
    <n v="7097836453"/>
    <x v="20"/>
    <n v="21"/>
    <n v="1"/>
    <x v="7"/>
    <d v="1899-12-30T11:09:00"/>
    <n v="0.46458333333333335"/>
    <n v="134"/>
    <s v="Claremont Ave"/>
    <e v="#VALUE!"/>
  </r>
  <r>
    <n v="7097836428"/>
    <x v="20"/>
    <n v="21"/>
    <n v="1"/>
    <x v="7"/>
    <d v="1899-12-30T09:46:00"/>
    <n v="0.4069444444444445"/>
    <s v="161-A"/>
    <s v="W 129th St"/>
    <e v="#VALUE!"/>
  </r>
  <r>
    <n v="7097836416"/>
    <x v="20"/>
    <n v="21"/>
    <n v="1"/>
    <x v="7"/>
    <d v="1899-12-30T09:45:00"/>
    <n v="0.40625"/>
    <n v="155"/>
    <s v="W 129th St"/>
    <e v="#VALUE!"/>
  </r>
  <r>
    <n v="7097836349"/>
    <x v="20"/>
    <n v="21"/>
    <n v="1"/>
    <x v="7"/>
    <d v="1899-12-30T08:25:00"/>
    <n v="0.35069444444444442"/>
    <n v="609"/>
    <s v="W 149th St"/>
    <e v="#VALUE!"/>
  </r>
  <r>
    <n v="7097836337"/>
    <x v="20"/>
    <n v="21"/>
    <n v="1"/>
    <x v="7"/>
    <d v="1899-12-30T08:15:00"/>
    <n v="0.34375"/>
    <n v="1795"/>
    <s v="Amsterdam Ave"/>
    <e v="#VALUE!"/>
  </r>
  <r>
    <n v="7097836325"/>
    <x v="20"/>
    <n v="21"/>
    <n v="1"/>
    <x v="7"/>
    <d v="1899-12-30T08:12:00"/>
    <n v="0.34166666666666662"/>
    <n v="515"/>
    <s v="W 148th St"/>
    <e v="#VALUE!"/>
  </r>
  <r>
    <n v="7097836301"/>
    <x v="20"/>
    <n v="21"/>
    <n v="1"/>
    <x v="7"/>
    <d v="1899-12-30T08:09:00"/>
    <n v="0.33958333333333335"/>
    <n v="529"/>
    <s v="W 148th St"/>
    <e v="#VALUE!"/>
  </r>
  <r>
    <n v="7097836295"/>
    <x v="20"/>
    <n v="21"/>
    <n v="1"/>
    <x v="7"/>
    <d v="1899-12-30T08:06:00"/>
    <n v="0.33749999999999997"/>
    <n v="562"/>
    <s v="W 148th St"/>
    <e v="#VALUE!"/>
  </r>
  <r>
    <n v="7097836271"/>
    <x v="20"/>
    <n v="21"/>
    <n v="1"/>
    <x v="7"/>
    <d v="1899-12-30T07:46:00"/>
    <n v="0.32361111111111113"/>
    <n v="2870"/>
    <s v="Broadway"/>
    <e v="#VALUE!"/>
  </r>
  <r>
    <n v="7097836260"/>
    <x v="20"/>
    <n v="21"/>
    <n v="1"/>
    <x v="7"/>
    <d v="1899-12-30T07:43:00"/>
    <n v="0.3215277777777778"/>
    <n v="2788"/>
    <s v="Broadway"/>
    <e v="#VALUE!"/>
  </r>
  <r>
    <n v="7097836258"/>
    <x v="20"/>
    <n v="21"/>
    <n v="1"/>
    <x v="7"/>
    <d v="1899-12-30T07:41:00"/>
    <n v="0.32013888888888892"/>
    <n v="2758"/>
    <s v="Broadway"/>
    <e v="#VALUE!"/>
  </r>
  <r>
    <n v="7097836234"/>
    <x v="20"/>
    <n v="14"/>
    <n v="2"/>
    <x v="7"/>
    <d v="1899-12-30T07:16:00"/>
    <n v="0.30277777777777776"/>
    <n v="566"/>
    <s v="Columbus Ave"/>
    <e v="#VALUE!"/>
  </r>
  <r>
    <n v="7097836222"/>
    <x v="20"/>
    <n v="46"/>
    <n v="3"/>
    <x v="7"/>
    <d v="1899-12-30T07:10:00"/>
    <n v="0.2986111111111111"/>
    <n v="860"/>
    <s v="Columbus Ave"/>
    <e v="#VALUE!"/>
  </r>
  <r>
    <n v="7097836180"/>
    <x v="20"/>
    <n v="21"/>
    <n v="1"/>
    <x v="7"/>
    <d v="1899-12-30T06:36:00"/>
    <n v="0.27499999999999997"/>
    <n v="865"/>
    <s v="Columbus Ave"/>
    <e v="#VALUE!"/>
  </r>
  <r>
    <n v="7998732180"/>
    <x v="20"/>
    <n v="21"/>
    <n v="1"/>
    <x v="0"/>
    <d v="1899-12-30T11:44:00"/>
    <n v="0.48888888888888887"/>
    <n v="297"/>
    <s v="W 112th St"/>
    <e v="#VALUE!"/>
  </r>
  <r>
    <n v="7998732131"/>
    <x v="20"/>
    <n v="46"/>
    <n v="3"/>
    <x v="0"/>
    <d v="1899-12-30T11:17:00"/>
    <n v="0.47013888888888888"/>
    <n v="11"/>
    <s v="Hamilton Pl"/>
    <e v="#VALUE!"/>
  </r>
  <r>
    <n v="7998732118"/>
    <x v="20"/>
    <n v="46"/>
    <n v="3"/>
    <x v="0"/>
    <d v="1899-12-30T11:15:00"/>
    <n v="0.46875"/>
    <n v="19"/>
    <s v="Hamilton Pl"/>
    <e v="#VALUE!"/>
  </r>
  <r>
    <n v="7998732090"/>
    <x v="20"/>
    <n v="21"/>
    <n v="1"/>
    <x v="0"/>
    <d v="1899-12-30T11:11:00"/>
    <n v="0.46597222222222223"/>
    <n v="593"/>
    <s v="Riverside Dr"/>
    <e v="#VALUE!"/>
  </r>
  <r>
    <n v="7998732064"/>
    <x v="20"/>
    <n v="46"/>
    <n v="3"/>
    <x v="0"/>
    <d v="1899-12-30T10:37:00"/>
    <n v="0.44236111111111115"/>
    <n v="471"/>
    <s v="W 147th St"/>
    <e v="#VALUE!"/>
  </r>
  <r>
    <n v="7998732040"/>
    <x v="20"/>
    <n v="46"/>
    <n v="3"/>
    <x v="0"/>
    <d v="1899-12-30T10:06:00"/>
    <n v="0.42083333333333334"/>
    <n v="304"/>
    <s v="W 151st St"/>
    <e v="#VALUE!"/>
  </r>
  <r>
    <n v="7998732039"/>
    <x v="20"/>
    <n v="46"/>
    <n v="3"/>
    <x v="0"/>
    <d v="1899-12-30T10:01:00"/>
    <n v="0.41736111111111113"/>
    <n v="254"/>
    <s v="W 154th St"/>
    <e v="#VALUE!"/>
  </r>
  <r>
    <n v="7998731990"/>
    <x v="20"/>
    <n v="21"/>
    <n v="1"/>
    <x v="0"/>
    <d v="1899-12-30T09:48:00"/>
    <n v="0.40833333333333338"/>
    <n v="551"/>
    <s v="W 157th St"/>
    <e v="#VALUE!"/>
  </r>
  <r>
    <n v="7998731989"/>
    <x v="20"/>
    <n v="21"/>
    <n v="1"/>
    <x v="0"/>
    <d v="1899-12-30T09:45:00"/>
    <n v="0.40625"/>
    <n v="935"/>
    <s v="St Nicholas Ave"/>
    <e v="#VALUE!"/>
  </r>
  <r>
    <n v="7998731928"/>
    <x v="20"/>
    <n v="21"/>
    <n v="1"/>
    <x v="0"/>
    <d v="1899-12-30T09:14:00"/>
    <n v="0.38472222222222219"/>
    <n v="789"/>
    <s v="St Nicholas Ave"/>
    <e v="#VALUE!"/>
  </r>
  <r>
    <n v="7998731862"/>
    <x v="20"/>
    <n v="21"/>
    <n v="1"/>
    <x v="0"/>
    <d v="1899-12-30T08:08:00"/>
    <n v="0.33888888888888885"/>
    <n v="620"/>
    <s v="W 153rd St"/>
    <e v="#VALUE!"/>
  </r>
  <r>
    <n v="7998731825"/>
    <x v="20"/>
    <n v="21"/>
    <n v="1"/>
    <x v="0"/>
    <d v="1899-12-30T06:44:00"/>
    <n v="0.28055555555555556"/>
    <n v="1009"/>
    <s v="Columbus Ave"/>
    <e v="#VALUE!"/>
  </r>
  <r>
    <n v="7984370898"/>
    <x v="20"/>
    <n v="21"/>
    <n v="1"/>
    <x v="2"/>
    <d v="1899-12-30T12:01:00"/>
    <n v="0.50069444444444444"/>
    <n v="184"/>
    <s v="E 122nd St"/>
    <e v="#VALUE!"/>
  </r>
  <r>
    <n v="7984370862"/>
    <x v="20"/>
    <n v="21"/>
    <n v="1"/>
    <x v="2"/>
    <d v="1899-12-30T11:52:00"/>
    <n v="0.49444444444444446"/>
    <n v="105"/>
    <s v="E 122nd St"/>
    <e v="#VALUE!"/>
  </r>
  <r>
    <n v="7984370760"/>
    <x v="20"/>
    <n v="14"/>
    <n v="2"/>
    <x v="2"/>
    <d v="1899-12-30T09:27:00"/>
    <n v="0.39374999999999999"/>
    <n v="523"/>
    <s v="E 73rd St"/>
    <e v="#VALUE!"/>
  </r>
  <r>
    <n v="7984370734"/>
    <x v="20"/>
    <n v="21"/>
    <n v="1"/>
    <x v="2"/>
    <d v="1899-12-30T08:44:00"/>
    <n v="0.36388888888888887"/>
    <n v="1628"/>
    <s v="1st Ave"/>
    <e v="#VALUE!"/>
  </r>
  <r>
    <n v="7984370709"/>
    <x v="20"/>
    <n v="10"/>
    <n v="2"/>
    <x v="2"/>
    <d v="1899-12-30T08:27:00"/>
    <n v="0.3520833333333333"/>
    <n v="525"/>
    <s v="E 71st St"/>
    <e v="#VALUE!"/>
  </r>
  <r>
    <n v="7984370692"/>
    <x v="20"/>
    <n v="10"/>
    <n v="2"/>
    <x v="2"/>
    <d v="1899-12-30T08:25:00"/>
    <n v="0.35069444444444442"/>
    <n v="541"/>
    <s v="E 71st St"/>
    <e v="#VALUE!"/>
  </r>
  <r>
    <n v="7984370680"/>
    <x v="20"/>
    <n v="21"/>
    <n v="1"/>
    <x v="2"/>
    <d v="1899-12-30T08:14:00"/>
    <n v="0.3430555555555555"/>
    <n v="1556"/>
    <s v="2nd Ave"/>
    <e v="#VALUE!"/>
  </r>
  <r>
    <n v="7984370576"/>
    <x v="20"/>
    <n v="14"/>
    <n v="2"/>
    <x v="2"/>
    <d v="1899-12-30T07:06:00"/>
    <n v="0.29583333333333334"/>
    <n v="1605"/>
    <s v="2nd Ave"/>
    <e v="#VALUE!"/>
  </r>
  <r>
    <n v="7984370552"/>
    <x v="20"/>
    <n v="46"/>
    <n v="3"/>
    <x v="2"/>
    <d v="1899-12-30T06:27:00"/>
    <n v="0.26874999999999999"/>
    <n v="165"/>
    <s v="E 84th St"/>
    <e v="#VALUE!"/>
  </r>
  <r>
    <n v="7984370539"/>
    <x v="20"/>
    <n v="20"/>
    <n v="2"/>
    <x v="2"/>
    <d v="1899-12-30T06:16:00"/>
    <n v="0.26111111111111113"/>
    <n v="1503"/>
    <s v="3rd Ave"/>
    <e v="#VALUE!"/>
  </r>
  <r>
    <n v="7810489689"/>
    <x v="20"/>
    <n v="51"/>
    <n v="3"/>
    <x v="8"/>
    <d v="1899-12-30T12:51:00"/>
    <n v="0.53541666666666665"/>
    <n v="199"/>
    <s v="E 3rd St"/>
    <e v="#VALUE!"/>
  </r>
  <r>
    <n v="7810489677"/>
    <x v="20"/>
    <n v="40"/>
    <n v="2"/>
    <x v="8"/>
    <d v="1899-12-30T12:50:00"/>
    <n v="0.53472222222222221"/>
    <n v="199"/>
    <s v="E 3rd St"/>
    <e v="#VALUE!"/>
  </r>
  <r>
    <n v="7810489495"/>
    <x v="20"/>
    <n v="14"/>
    <n v="2"/>
    <x v="8"/>
    <d v="1899-12-30T10:13:00"/>
    <n v="0.42569444444444443"/>
    <n v="20"/>
    <s v="Avenue A"/>
    <e v="#VALUE!"/>
  </r>
  <r>
    <n v="7810489483"/>
    <x v="20"/>
    <n v="21"/>
    <n v="1"/>
    <x v="8"/>
    <d v="1899-12-30T10:05:00"/>
    <n v="0.4201388888888889"/>
    <n v="155"/>
    <s v="E 4th St"/>
    <e v="#VALUE!"/>
  </r>
  <r>
    <n v="7810489460"/>
    <x v="20"/>
    <n v="21"/>
    <n v="1"/>
    <x v="8"/>
    <d v="1899-12-30T10:00:00"/>
    <n v="0.41666666666666669"/>
    <n v="133"/>
    <s v="E 4th St"/>
    <e v="#VALUE!"/>
  </r>
  <r>
    <n v="7810489458"/>
    <x v="20"/>
    <n v="21"/>
    <n v="1"/>
    <x v="8"/>
    <d v="1899-12-30T09:57:00"/>
    <n v="0.4145833333333333"/>
    <n v="125"/>
    <s v="E 4th St"/>
    <e v="#VALUE!"/>
  </r>
  <r>
    <n v="7810489392"/>
    <x v="20"/>
    <n v="21"/>
    <n v="1"/>
    <x v="8"/>
    <d v="1899-12-30T09:25:00"/>
    <n v="0.3923611111111111"/>
    <n v="105"/>
    <s v="E 10th St"/>
    <e v="#VALUE!"/>
  </r>
  <r>
    <n v="7810489380"/>
    <x v="20"/>
    <n v="21"/>
    <n v="1"/>
    <x v="8"/>
    <d v="1899-12-30T09:20:00"/>
    <n v="0.3888888888888889"/>
    <n v="416"/>
    <s v="E 11th St"/>
    <e v="#VALUE!"/>
  </r>
  <r>
    <n v="7810489379"/>
    <x v="20"/>
    <n v="21"/>
    <n v="1"/>
    <x v="8"/>
    <d v="1899-12-30T09:14:00"/>
    <n v="0.38472222222222219"/>
    <n v="300"/>
    <s v="E 12th St"/>
    <e v="#VALUE!"/>
  </r>
  <r>
    <n v="7810489665"/>
    <x v="20"/>
    <n v="21"/>
    <n v="1"/>
    <x v="8"/>
    <d v="1899-12-30T11:40:00"/>
    <n v="0.4861111111111111"/>
    <n v="888"/>
    <s v="E 6th St"/>
    <e v="#VALUE!"/>
  </r>
  <r>
    <n v="7810489653"/>
    <x v="20"/>
    <n v="48"/>
    <n v="3"/>
    <x v="8"/>
    <d v="1899-12-30T11:34:00"/>
    <n v="0.48194444444444445"/>
    <n v="166"/>
    <s v="Avenue A"/>
    <e v="#VALUE!"/>
  </r>
  <r>
    <n v="7810489641"/>
    <x v="20"/>
    <n v="21"/>
    <n v="1"/>
    <x v="8"/>
    <d v="1899-12-30T11:28:00"/>
    <n v="0.4777777777777778"/>
    <n v="631"/>
    <s v="E 11th St"/>
    <e v="#VALUE!"/>
  </r>
  <r>
    <n v="7810489630"/>
    <x v="20"/>
    <n v="21"/>
    <n v="1"/>
    <x v="8"/>
    <d v="1899-12-30T11:27:00"/>
    <n v="0.4770833333333333"/>
    <n v="641"/>
    <s v="E 11th St"/>
    <e v="#VALUE!"/>
  </r>
  <r>
    <n v="7810489604"/>
    <x v="20"/>
    <n v="21"/>
    <n v="1"/>
    <x v="8"/>
    <d v="1899-12-30T11:18:00"/>
    <n v="0.47083333333333338"/>
    <n v="723"/>
    <s v="E 13th St"/>
    <e v="#VALUE!"/>
  </r>
  <r>
    <n v="7810489598"/>
    <x v="20"/>
    <n v="21"/>
    <n v="1"/>
    <x v="8"/>
    <d v="1899-12-30T11:17:00"/>
    <n v="0.47013888888888888"/>
    <s v="710G"/>
    <s v="E 13th St"/>
    <e v="#VALUE!"/>
  </r>
  <r>
    <n v="7810489586"/>
    <x v="20"/>
    <n v="21"/>
    <n v="1"/>
    <x v="8"/>
    <d v="1899-12-30T11:15:00"/>
    <n v="0.46875"/>
    <s v="710E"/>
    <s v="E 13th St"/>
    <e v="#VALUE!"/>
  </r>
  <r>
    <n v="7810489549"/>
    <x v="20"/>
    <n v="21"/>
    <n v="1"/>
    <x v="8"/>
    <d v="1899-12-30T11:08:00"/>
    <n v="0.46388888888888885"/>
    <n v="500"/>
    <s v="E 12th St"/>
    <e v="#VALUE!"/>
  </r>
  <r>
    <n v="7349490008"/>
    <x v="20"/>
    <n v="47"/>
    <n v="3"/>
    <x v="5"/>
    <d v="1899-12-30T10:47:00"/>
    <n v="0.44930555555555557"/>
    <n v="780"/>
    <s v="3rd Ave"/>
    <e v="#VALUE!"/>
  </r>
  <r>
    <n v="7349489997"/>
    <x v="20"/>
    <n v="47"/>
    <n v="3"/>
    <x v="5"/>
    <d v="1899-12-30T10:40:00"/>
    <n v="0.44444444444444442"/>
    <n v="154"/>
    <s v="E 46th St"/>
    <e v="#VALUE!"/>
  </r>
  <r>
    <n v="7349489985"/>
    <x v="20"/>
    <n v="14"/>
    <n v="2"/>
    <x v="5"/>
    <d v="1899-12-30T09:46:00"/>
    <n v="0.4069444444444445"/>
    <n v="65"/>
    <s v="E 54th St"/>
    <e v="#VALUE!"/>
  </r>
  <r>
    <n v="7349489948"/>
    <x v="20"/>
    <n v="47"/>
    <n v="3"/>
    <x v="5"/>
    <d v="1899-12-30T09:05:00"/>
    <n v="0.37847222222222227"/>
    <n v="120"/>
    <s v="W 46th St"/>
    <e v="#VALUE!"/>
  </r>
  <r>
    <n v="7349489808"/>
    <x v="20"/>
    <n v="14"/>
    <n v="2"/>
    <x v="5"/>
    <d v="1899-12-30T07:10:00"/>
    <n v="0.2986111111111111"/>
    <n v="225"/>
    <s v="E 43rd St"/>
    <e v="#VALUE!"/>
  </r>
  <r>
    <n v="7349489729"/>
    <x v="20"/>
    <n v="17"/>
    <n v="2"/>
    <x v="5"/>
    <d v="1899-12-30T06:27:00"/>
    <n v="0.26874999999999999"/>
    <n v="49"/>
    <s v="E 41st St"/>
    <e v="#VALUE!"/>
  </r>
  <r>
    <n v="7349489699"/>
    <x v="20"/>
    <n v="64"/>
    <n v="2"/>
    <x v="5"/>
    <d v="1899-12-30T06:10:00"/>
    <n v="0.25694444444444448"/>
    <n v="212"/>
    <s v="E 43rd St"/>
    <e v="#VALUE!"/>
  </r>
  <r>
    <n v="7349489663"/>
    <x v="20"/>
    <n v="64"/>
    <n v="2"/>
    <x v="5"/>
    <d v="1899-12-30T06:07:00"/>
    <n v="0.25486111111111109"/>
    <n v="230"/>
    <s v="E 43rd St"/>
    <e v="#VALUE!"/>
  </r>
  <r>
    <n v="7349489651"/>
    <x v="20"/>
    <n v="64"/>
    <n v="2"/>
    <x v="5"/>
    <d v="1899-12-30T06:06:00"/>
    <n v="0.25416666666666665"/>
    <n v="230"/>
    <s v="E 43rd St"/>
    <e v="#VALUE!"/>
  </r>
  <r>
    <n v="7349489640"/>
    <x v="20"/>
    <n v="40"/>
    <n v="2"/>
    <x v="5"/>
    <d v="1899-12-30T05:59:00"/>
    <n v="0.24930555555555556"/>
    <n v="125"/>
    <s v="E 50th St"/>
    <e v="#VALUE!"/>
  </r>
  <r>
    <n v="7333881301"/>
    <x v="20"/>
    <n v="14"/>
    <n v="2"/>
    <x v="6"/>
    <d v="1899-12-30T16:10:00"/>
    <n v="0.67361111111111116"/>
    <n v="12"/>
    <s v="E 97th St"/>
    <e v="#VALUE!"/>
  </r>
  <r>
    <n v="7333881260"/>
    <x v="20"/>
    <n v="16"/>
    <n v="2"/>
    <x v="6"/>
    <d v="1899-12-30T14:20:00"/>
    <n v="0.59722222222222221"/>
    <n v="137"/>
    <s v="E 116th St"/>
    <e v="#VALUE!"/>
  </r>
  <r>
    <n v="7333881234"/>
    <x v="20"/>
    <n v="53"/>
    <n v="3"/>
    <x v="6"/>
    <d v="1899-12-30T13:50:00"/>
    <n v="0.57638888888888895"/>
    <n v="2080"/>
    <s v="1st Ave"/>
    <e v="#VALUE!"/>
  </r>
  <r>
    <n v="7333881155"/>
    <x v="20"/>
    <n v="46"/>
    <n v="3"/>
    <x v="6"/>
    <d v="1899-12-30T13:05:00"/>
    <n v="0.54513888888888895"/>
    <n v="336"/>
    <s v="E 104th St"/>
    <e v="#VALUE!"/>
  </r>
  <r>
    <n v="7333881143"/>
    <x v="20"/>
    <n v="46"/>
    <n v="3"/>
    <x v="6"/>
    <d v="1899-12-30T13:04:00"/>
    <n v="0.5444444444444444"/>
    <n v="344"/>
    <s v="E 104th St"/>
    <e v="#VALUE!"/>
  </r>
  <r>
    <n v="7333881120"/>
    <x v="20"/>
    <n v="21"/>
    <n v="1"/>
    <x v="6"/>
    <d v="1899-12-30T12:40:00"/>
    <n v="0.52777777777777779"/>
    <n v="225"/>
    <s v="E 106th St"/>
    <e v="#VALUE!"/>
  </r>
  <r>
    <n v="7333881088"/>
    <x v="20"/>
    <n v="19"/>
    <n v="2"/>
    <x v="6"/>
    <d v="1899-12-30T11:24:00"/>
    <n v="0.47500000000000003"/>
    <n v="1668"/>
    <s v="3rd Ave"/>
    <e v="#VALUE!"/>
  </r>
  <r>
    <n v="7333881040"/>
    <x v="20"/>
    <n v="38"/>
    <n v="5"/>
    <x v="6"/>
    <d v="1899-12-30T09:03:00"/>
    <n v="0.37708333333333338"/>
    <n v="1305"/>
    <s v="Amsterdam Ave"/>
    <e v="#VALUE!"/>
  </r>
  <r>
    <n v="7333880862"/>
    <x v="20"/>
    <n v="14"/>
    <n v="2"/>
    <x v="6"/>
    <d v="1899-12-30T08:30:00"/>
    <n v="0.35416666666666669"/>
    <n v="644"/>
    <s v="W 132nd St"/>
    <e v="#VALUE!"/>
  </r>
  <r>
    <n v="7333880837"/>
    <x v="20"/>
    <n v="14"/>
    <n v="2"/>
    <x v="6"/>
    <d v="1899-12-30T08:26:00"/>
    <n v="0.35138888888888892"/>
    <n v="622"/>
    <s v="W 132nd St"/>
    <e v="#VALUE!"/>
  </r>
  <r>
    <n v="7333880813"/>
    <x v="20"/>
    <n v="38"/>
    <n v="5"/>
    <x v="6"/>
    <d v="1899-12-30T08:19:00"/>
    <n v="0.34652777777777777"/>
    <n v="3517"/>
    <s v="Broadway"/>
    <e v="#VALUE!"/>
  </r>
  <r>
    <n v="7333880801"/>
    <x v="20"/>
    <n v="21"/>
    <n v="1"/>
    <x v="6"/>
    <d v="1899-12-30T08:16:00"/>
    <n v="0.3444444444444445"/>
    <n v="500"/>
    <s v="W 149th St"/>
    <e v="#VALUE!"/>
  </r>
  <r>
    <n v="7333880795"/>
    <x v="20"/>
    <n v="21"/>
    <n v="1"/>
    <x v="6"/>
    <d v="1899-12-30T08:14:00"/>
    <n v="0.3430555555555555"/>
    <n v="552"/>
    <s v="W 150th St"/>
    <e v="#VALUE!"/>
  </r>
  <r>
    <n v="7333880783"/>
    <x v="20"/>
    <n v="21"/>
    <n v="1"/>
    <x v="6"/>
    <d v="1899-12-30T08:13:00"/>
    <n v="0.34236111111111112"/>
    <n v="550"/>
    <s v="W 150th St"/>
    <e v="#VALUE!"/>
  </r>
  <r>
    <n v="7333880771"/>
    <x v="20"/>
    <n v="21"/>
    <n v="1"/>
    <x v="6"/>
    <d v="1899-12-30T08:06:00"/>
    <n v="0.33749999999999997"/>
    <n v="528"/>
    <s v="W 145th St"/>
    <e v="#VALUE!"/>
  </r>
  <r>
    <n v="7333880709"/>
    <x v="20"/>
    <n v="20"/>
    <n v="2"/>
    <x v="6"/>
    <d v="1899-12-30T06:11:00"/>
    <n v="0.25763888888888892"/>
    <n v="3632"/>
    <s v="Broadway"/>
    <e v="#VALUE!"/>
  </r>
  <r>
    <n v="7333880680"/>
    <x v="20"/>
    <n v="14"/>
    <n v="2"/>
    <x v="6"/>
    <d v="1899-12-30T06:05:00"/>
    <n v="0.25347222222222221"/>
    <n v="3300"/>
    <s v="Broadway"/>
    <e v="#VALUE!"/>
  </r>
  <r>
    <n v="7333880679"/>
    <x v="20"/>
    <n v="14"/>
    <n v="2"/>
    <x v="6"/>
    <d v="1899-12-30T06:04:00"/>
    <n v="0.25277777777777777"/>
    <n v="3300"/>
    <s v="Broadway"/>
    <e v="#VALUE!"/>
  </r>
  <r>
    <n v="7333880643"/>
    <x v="20"/>
    <n v="14"/>
    <n v="2"/>
    <x v="6"/>
    <d v="1899-12-30T06:00:00"/>
    <n v="0.25"/>
    <n v="3300"/>
    <s v="Broadway"/>
    <e v="#VALUE!"/>
  </r>
  <r>
    <n v="7297489906"/>
    <x v="20"/>
    <n v="21"/>
    <n v="1"/>
    <x v="4"/>
    <d v="1899-12-30T11:53:00"/>
    <n v="0.49513888888888885"/>
    <n v="429"/>
    <s v="E 115th St"/>
    <e v="#VALUE!"/>
  </r>
  <r>
    <n v="7297489890"/>
    <x v="20"/>
    <n v="19"/>
    <n v="2"/>
    <x v="4"/>
    <d v="1899-12-30T11:50:00"/>
    <n v="0.49305555555555558"/>
    <n v="315"/>
    <s v="Pleasant Ave"/>
    <e v="#VALUE!"/>
  </r>
  <r>
    <n v="7297489888"/>
    <x v="20"/>
    <n v="21"/>
    <n v="1"/>
    <x v="4"/>
    <d v="1899-12-30T11:49:00"/>
    <n v="0.49236111111111108"/>
    <n v="307"/>
    <s v="Pleasant Ave"/>
    <e v="#VALUE!"/>
  </r>
  <r>
    <n v="7297489839"/>
    <x v="20"/>
    <n v="21"/>
    <n v="1"/>
    <x v="4"/>
    <d v="1899-12-30T09:39:00"/>
    <n v="0.40208333333333335"/>
    <n v="305"/>
    <s v="E 109th St"/>
    <e v="#VALUE!"/>
  </r>
  <r>
    <n v="7297489803"/>
    <x v="20"/>
    <n v="21"/>
    <n v="1"/>
    <x v="4"/>
    <d v="1899-12-30T09:23:00"/>
    <n v="0.39097222222222222"/>
    <n v="417"/>
    <s v="E 83rd St"/>
    <e v="#VALUE!"/>
  </r>
  <r>
    <n v="7297489797"/>
    <x v="20"/>
    <n v="21"/>
    <n v="1"/>
    <x v="4"/>
    <d v="1899-12-30T09:20:00"/>
    <n v="0.3888888888888889"/>
    <n v="531"/>
    <s v="E 83rd St"/>
    <e v="#VALUE!"/>
  </r>
  <r>
    <n v="7297489773"/>
    <x v="20"/>
    <n v="21"/>
    <n v="1"/>
    <x v="4"/>
    <d v="1899-12-30T09:15:00"/>
    <n v="0.38541666666666669"/>
    <n v="505"/>
    <s v="E 82nd St"/>
    <e v="#VALUE!"/>
  </r>
  <r>
    <n v="7297489610"/>
    <x v="20"/>
    <n v="21"/>
    <n v="1"/>
    <x v="4"/>
    <d v="1899-12-30T08:07:00"/>
    <n v="0.33819444444444446"/>
    <n v="1546"/>
    <s v="2nd Ave"/>
    <e v="#VALUE!"/>
  </r>
  <r>
    <n v="7297489580"/>
    <x v="20"/>
    <n v="14"/>
    <n v="2"/>
    <x v="4"/>
    <d v="1899-12-30T07:50:00"/>
    <n v="0.3263888888888889"/>
    <n v="1737"/>
    <s v="2nd Ave"/>
    <e v="#VALUE!"/>
  </r>
  <r>
    <n v="7297489566"/>
    <x v="20"/>
    <n v="21"/>
    <n v="1"/>
    <x v="4"/>
    <d v="1899-12-30T07:41:00"/>
    <n v="0.32013888888888892"/>
    <n v="1438"/>
    <s v="3rd Ave"/>
    <e v="#VALUE!"/>
  </r>
  <r>
    <n v="7297489554"/>
    <x v="20"/>
    <n v="21"/>
    <n v="1"/>
    <x v="4"/>
    <d v="1899-12-30T07:37:00"/>
    <n v="0.31736111111111115"/>
    <n v="1321"/>
    <s v="3rd Ave"/>
    <e v="#VALUE!"/>
  </r>
  <r>
    <n v="7297489530"/>
    <x v="20"/>
    <n v="21"/>
    <n v="1"/>
    <x v="4"/>
    <d v="1899-12-30T07:36:00"/>
    <n v="0.31666666666666665"/>
    <n v="1313"/>
    <s v="3rd Ave"/>
    <e v="#VALUE!"/>
  </r>
  <r>
    <n v="7297489529"/>
    <x v="20"/>
    <n v="16"/>
    <n v="2"/>
    <x v="4"/>
    <d v="1899-12-30T07:23:00"/>
    <n v="0.30763888888888891"/>
    <n v="955"/>
    <s v="Lexington Ave"/>
    <e v="#VALUE!"/>
  </r>
  <r>
    <n v="7297489499"/>
    <x v="20"/>
    <n v="18"/>
    <n v="2"/>
    <x v="4"/>
    <d v="1899-12-30T07:18:00"/>
    <n v="0.30416666666666664"/>
    <n v="1082"/>
    <s v="Lexington Ave"/>
    <e v="#VALUE!"/>
  </r>
  <r>
    <n v="7297489475"/>
    <x v="20"/>
    <n v="18"/>
    <n v="2"/>
    <x v="4"/>
    <d v="1899-12-30T07:16:00"/>
    <n v="0.30277777777777776"/>
    <n v="1114"/>
    <s v="Lexington Ave"/>
    <e v="#VALUE!"/>
  </r>
  <r>
    <n v="7297489463"/>
    <x v="20"/>
    <n v="16"/>
    <n v="2"/>
    <x v="4"/>
    <d v="1899-12-30T07:13:00"/>
    <n v="0.30069444444444443"/>
    <n v="1182"/>
    <s v="Lexington Ave"/>
    <e v="#VALUE!"/>
  </r>
  <r>
    <n v="7297489438"/>
    <x v="20"/>
    <n v="18"/>
    <n v="2"/>
    <x v="4"/>
    <d v="1899-12-30T07:08:00"/>
    <n v="0.29722222222222222"/>
    <n v="1324"/>
    <s v="Lexington Ave"/>
    <e v="#VALUE!"/>
  </r>
  <r>
    <n v="7297489426"/>
    <x v="20"/>
    <n v="18"/>
    <n v="2"/>
    <x v="4"/>
    <d v="1899-12-30T07:06:00"/>
    <n v="0.29583333333333334"/>
    <n v="1352"/>
    <s v="Lexington Ave"/>
    <e v="#VALUE!"/>
  </r>
  <r>
    <n v="7297489360"/>
    <x v="20"/>
    <n v="20"/>
    <n v="2"/>
    <x v="4"/>
    <d v="1899-12-30T05:57:00"/>
    <n v="0.24791666666666667"/>
    <n v="435"/>
    <s v="E 70th St"/>
    <e v="#VALUE!"/>
  </r>
  <r>
    <n v="7297489335"/>
    <x v="20"/>
    <n v="14"/>
    <n v="2"/>
    <x v="4"/>
    <d v="1899-12-30T05:49:00"/>
    <n v="0.24236111111111111"/>
    <n v="1306"/>
    <s v="1st Ave"/>
    <e v="#VALUE!"/>
  </r>
  <r>
    <n v="7097836532"/>
    <x v="20"/>
    <n v="21"/>
    <n v="1"/>
    <x v="7"/>
    <d v="1899-12-30T11:39:00"/>
    <n v="0.48541666666666666"/>
    <n v="111"/>
    <s v="W 138th St"/>
    <e v="#VALUE!"/>
  </r>
  <r>
    <n v="7097836519"/>
    <x v="20"/>
    <n v="21"/>
    <n v="1"/>
    <x v="7"/>
    <d v="1899-12-30T11:19:00"/>
    <n v="0.47152777777777777"/>
    <n v="25"/>
    <s v="Claremont Ave"/>
    <e v="#VALUE!"/>
  </r>
  <r>
    <n v="7097836507"/>
    <x v="20"/>
    <n v="21"/>
    <n v="1"/>
    <x v="7"/>
    <d v="1899-12-30T11:18:00"/>
    <n v="0.47083333333333338"/>
    <n v="25"/>
    <s v="Claremont Ave"/>
    <e v="#VALUE!"/>
  </r>
  <r>
    <n v="7097836490"/>
    <x v="20"/>
    <n v="21"/>
    <n v="1"/>
    <x v="7"/>
    <d v="1899-12-30T11:17:00"/>
    <n v="0.47013888888888888"/>
    <n v="15"/>
    <s v="Claremont Ave"/>
    <e v="#VALUE!"/>
  </r>
  <r>
    <n v="7097836489"/>
    <x v="20"/>
    <n v="21"/>
    <n v="1"/>
    <x v="7"/>
    <d v="1899-12-30T11:16:00"/>
    <n v="0.4694444444444445"/>
    <n v="21"/>
    <s v="Claremont Ave"/>
    <e v="#VALUE!"/>
  </r>
  <r>
    <n v="7097836441"/>
    <x v="20"/>
    <n v="21"/>
    <n v="1"/>
    <x v="7"/>
    <d v="1899-12-30T11:08:00"/>
    <n v="0.46388888888888885"/>
    <n v="189"/>
    <s v="Claremont Ave"/>
    <e v="#VALUE!"/>
  </r>
  <r>
    <n v="7097836430"/>
    <x v="20"/>
    <n v="21"/>
    <n v="1"/>
    <x v="7"/>
    <d v="1899-12-30T11:06:00"/>
    <n v="0.46249999999999997"/>
    <n v="105"/>
    <s v="Claremont Ave"/>
    <e v="#VALUE!"/>
  </r>
  <r>
    <n v="7097836404"/>
    <x v="20"/>
    <n v="21"/>
    <n v="1"/>
    <x v="7"/>
    <d v="1899-12-30T09:45:00"/>
    <n v="0.40625"/>
    <n v="147"/>
    <s v="W 129th St"/>
    <e v="#VALUE!"/>
  </r>
  <r>
    <n v="7097836398"/>
    <x v="20"/>
    <n v="21"/>
    <n v="1"/>
    <x v="7"/>
    <d v="1899-12-30T09:43:00"/>
    <n v="0.40486111111111112"/>
    <s v="131-37"/>
    <s v="W 129th St"/>
    <e v="#VALUE!"/>
  </r>
  <r>
    <n v="7097836386"/>
    <x v="20"/>
    <n v="21"/>
    <n v="1"/>
    <x v="7"/>
    <d v="1899-12-30T09:41:00"/>
    <n v="0.40347222222222223"/>
    <n v="121"/>
    <s v="W 129th St"/>
    <e v="#VALUE!"/>
  </r>
  <r>
    <n v="7097836362"/>
    <x v="20"/>
    <n v="21"/>
    <n v="1"/>
    <x v="7"/>
    <d v="1899-12-30T08:44:00"/>
    <n v="0.36388888888888887"/>
    <n v="153"/>
    <s v="W 121st St"/>
    <e v="#VALUE!"/>
  </r>
  <r>
    <n v="7097836350"/>
    <x v="20"/>
    <n v="21"/>
    <n v="1"/>
    <x v="7"/>
    <d v="1899-12-30T08:42:00"/>
    <n v="0.36249999999999999"/>
    <n v="130"/>
    <s v="W 121st St"/>
    <e v="#VALUE!"/>
  </r>
  <r>
    <n v="7097836313"/>
    <x v="20"/>
    <n v="21"/>
    <n v="1"/>
    <x v="7"/>
    <d v="1899-12-30T08:11:00"/>
    <n v="0.34097222222222223"/>
    <n v="527"/>
    <s v="W 148th St"/>
    <e v="#VALUE!"/>
  </r>
  <r>
    <n v="7097836283"/>
    <x v="20"/>
    <n v="21"/>
    <n v="1"/>
    <x v="7"/>
    <d v="1899-12-30T07:48:00"/>
    <n v="0.32500000000000001"/>
    <n v="556"/>
    <s v="W 114th St"/>
    <e v="#VALUE!"/>
  </r>
  <r>
    <n v="7097836246"/>
    <x v="20"/>
    <n v="21"/>
    <n v="1"/>
    <x v="7"/>
    <d v="1899-12-30T07:39:00"/>
    <n v="0.31875000000000003"/>
    <n v="2686"/>
    <s v="Broadway"/>
    <e v="#VALUE!"/>
  </r>
  <r>
    <n v="7097836210"/>
    <x v="20"/>
    <n v="21"/>
    <n v="1"/>
    <x v="7"/>
    <d v="1899-12-30T07:06:00"/>
    <n v="0.29583333333333334"/>
    <n v="924"/>
    <s v="Columbus Ave"/>
    <e v="#VALUE!"/>
  </r>
  <r>
    <n v="7097836209"/>
    <x v="20"/>
    <n v="21"/>
    <n v="1"/>
    <x v="7"/>
    <d v="1899-12-30T06:40:00"/>
    <n v="0.27777777777777779"/>
    <n v="825"/>
    <s v="Columbus Ave"/>
    <e v="#VALUE!"/>
  </r>
  <r>
    <n v="7097836192"/>
    <x v="20"/>
    <n v="21"/>
    <n v="1"/>
    <x v="7"/>
    <d v="1899-12-30T06:37:00"/>
    <n v="0.27569444444444446"/>
    <n v="865"/>
    <s v="Columbus Ave"/>
    <e v="#VALUE!"/>
  </r>
  <r>
    <n v="7998732684"/>
    <x v="21"/>
    <n v="21"/>
    <n v="1"/>
    <x v="0"/>
    <d v="1899-12-30T11:52:00"/>
    <n v="0.49444444444444446"/>
    <n v="241"/>
    <s v="W 111th St"/>
    <e v="#VALUE!"/>
  </r>
  <r>
    <n v="7998732672"/>
    <x v="21"/>
    <n v="21"/>
    <n v="1"/>
    <x v="0"/>
    <d v="1899-12-30T11:47:00"/>
    <n v="0.4909722222222222"/>
    <n v="42"/>
    <s v="St Nicholas Ave"/>
    <e v="#VALUE!"/>
  </r>
  <r>
    <n v="7998732659"/>
    <x v="21"/>
    <n v="21"/>
    <n v="1"/>
    <x v="0"/>
    <d v="1899-12-30T11:37:00"/>
    <n v="0.48402777777777778"/>
    <n v="316"/>
    <s v="W 112th St"/>
    <e v="#VALUE!"/>
  </r>
  <r>
    <n v="7998732593"/>
    <x v="21"/>
    <n v="21"/>
    <n v="1"/>
    <x v="0"/>
    <d v="1899-12-30T11:06:00"/>
    <n v="0.46249999999999997"/>
    <n v="604"/>
    <s v="Riverside Dr"/>
    <e v="#VALUE!"/>
  </r>
  <r>
    <n v="7998732570"/>
    <x v="21"/>
    <n v="71"/>
    <n v="5"/>
    <x v="0"/>
    <d v="1899-12-30T10:03:00"/>
    <n v="0.41875000000000001"/>
    <n v="559"/>
    <s v="W 156th St"/>
    <e v="#VALUE!"/>
  </r>
  <r>
    <n v="7998732520"/>
    <x v="21"/>
    <n v="21"/>
    <n v="1"/>
    <x v="0"/>
    <d v="1899-12-30T09:49:00"/>
    <n v="0.40902777777777777"/>
    <n v="573"/>
    <s v="W 159th St"/>
    <e v="#VALUE!"/>
  </r>
  <r>
    <n v="7998732465"/>
    <x v="21"/>
    <n v="21"/>
    <n v="1"/>
    <x v="0"/>
    <d v="1899-12-30T09:10:00"/>
    <n v="0.38194444444444442"/>
    <n v="281"/>
    <s v="Edgecombe Ave"/>
    <e v="#VALUE!"/>
  </r>
  <r>
    <n v="7998732430"/>
    <x v="21"/>
    <n v="71"/>
    <n v="5"/>
    <x v="0"/>
    <d v="1899-12-30T08:58:00"/>
    <n v="0.37361111111111112"/>
    <n v="381"/>
    <s v="Edgecombe Ave"/>
    <e v="#VALUE!"/>
  </r>
  <r>
    <n v="7998732428"/>
    <x v="21"/>
    <n v="40"/>
    <n v="2"/>
    <x v="0"/>
    <d v="1899-12-30T08:57:00"/>
    <n v="0.37291666666666662"/>
    <n v="377"/>
    <s v="Edgecombe Ave"/>
    <e v="#VALUE!"/>
  </r>
  <r>
    <n v="7998732404"/>
    <x v="21"/>
    <n v="21"/>
    <n v="1"/>
    <x v="0"/>
    <d v="1899-12-30T08:40:00"/>
    <n v="0.3611111111111111"/>
    <n v="246"/>
    <s v="Bradhurst Ave"/>
    <e v="#VALUE!"/>
  </r>
  <r>
    <n v="7998732398"/>
    <x v="21"/>
    <n v="21"/>
    <n v="1"/>
    <x v="0"/>
    <d v="1899-12-30T08:38:00"/>
    <n v="0.35972222222222222"/>
    <n v="234"/>
    <s v="Bradhurst Ave"/>
    <e v="#VALUE!"/>
  </r>
  <r>
    <n v="7998732337"/>
    <x v="21"/>
    <n v="21"/>
    <n v="1"/>
    <x v="0"/>
    <d v="1899-12-30T07:40:00"/>
    <n v="0.31944444444444448"/>
    <n v="2790"/>
    <s v="Broadway"/>
    <e v="#VALUE!"/>
  </r>
  <r>
    <n v="7998732271"/>
    <x v="21"/>
    <n v="38"/>
    <n v="5"/>
    <x v="0"/>
    <d v="1899-12-30T07:14:00"/>
    <n v="0.30138888888888887"/>
    <n v="730"/>
    <s v="Columbus Ave"/>
    <e v="#VALUE!"/>
  </r>
  <r>
    <n v="7998732260"/>
    <x v="21"/>
    <n v="38"/>
    <n v="5"/>
    <x v="0"/>
    <d v="1899-12-30T07:12:00"/>
    <n v="0.3"/>
    <n v="750"/>
    <s v="Columbus Ave"/>
    <e v="#VALUE!"/>
  </r>
  <r>
    <n v="7998732246"/>
    <x v="21"/>
    <n v="21"/>
    <n v="1"/>
    <x v="0"/>
    <d v="1899-12-30T07:06:00"/>
    <n v="0.29583333333333334"/>
    <n v="9249"/>
    <s v="Columbus Ave"/>
    <e v="#VALUE!"/>
  </r>
  <r>
    <n v="7984371430"/>
    <x v="21"/>
    <n v="10"/>
    <n v="2"/>
    <x v="2"/>
    <d v="1899-12-30T16:21:00"/>
    <n v="0.68125000000000002"/>
    <n v="2281"/>
    <s v="1st Ave"/>
    <e v="#VALUE!"/>
  </r>
  <r>
    <n v="7984371398"/>
    <x v="21"/>
    <n v="40"/>
    <n v="2"/>
    <x v="2"/>
    <d v="1899-12-30T15:07:00"/>
    <n v="0.62986111111111109"/>
    <n v="78"/>
    <s v="E 116th St"/>
    <e v="#VALUE!"/>
  </r>
  <r>
    <n v="7984371386"/>
    <x v="21"/>
    <n v="16"/>
    <n v="2"/>
    <x v="2"/>
    <d v="1899-12-30T14:48:00"/>
    <n v="0.6166666666666667"/>
    <n v="2252"/>
    <s v="2nd Ave"/>
    <e v="#VALUE!"/>
  </r>
  <r>
    <n v="7984371374"/>
    <x v="21"/>
    <n v="70"/>
    <n v="5"/>
    <x v="2"/>
    <d v="1899-12-30T14:42:00"/>
    <n v="0.61249999999999993"/>
    <n v="248"/>
    <s v="E 116th St"/>
    <e v="#VALUE!"/>
  </r>
  <r>
    <n v="7984371349"/>
    <x v="21"/>
    <n v="19"/>
    <n v="2"/>
    <x v="2"/>
    <d v="1899-12-30T14:12:00"/>
    <n v="0.59166666666666667"/>
    <n v="248"/>
    <s v="E 116th St"/>
    <e v="#VALUE!"/>
  </r>
  <r>
    <n v="7984371325"/>
    <x v="21"/>
    <n v="14"/>
    <n v="2"/>
    <x v="2"/>
    <d v="1899-12-30T14:06:00"/>
    <n v="0.58750000000000002"/>
    <n v="2383"/>
    <s v="2nd Ave"/>
    <e v="#VALUE!"/>
  </r>
  <r>
    <n v="7984371313"/>
    <x v="21"/>
    <n v="53"/>
    <n v="3"/>
    <x v="2"/>
    <d v="1899-12-30T14:02:00"/>
    <n v="0.58472222222222225"/>
    <n v="2330"/>
    <s v="2nd Ave"/>
    <e v="#VALUE!"/>
  </r>
  <r>
    <n v="7984371295"/>
    <x v="21"/>
    <n v="16"/>
    <n v="2"/>
    <x v="2"/>
    <d v="1899-12-30T13:48:00"/>
    <n v="0.57500000000000007"/>
    <n v="2252"/>
    <s v="2nd Ave"/>
    <e v="#VALUE!"/>
  </r>
  <r>
    <n v="7984371234"/>
    <x v="21"/>
    <n v="46"/>
    <n v="3"/>
    <x v="2"/>
    <d v="1899-12-30T12:01:00"/>
    <n v="0.50069444444444444"/>
    <n v="323"/>
    <s v="Pleasant Ave"/>
    <e v="#VALUE!"/>
  </r>
  <r>
    <n v="7984371222"/>
    <x v="21"/>
    <n v="46"/>
    <n v="3"/>
    <x v="2"/>
    <d v="1899-12-30T12:00:00"/>
    <n v="0.5"/>
    <n v="325"/>
    <s v="Pleasant Ave"/>
    <e v="#VALUE!"/>
  </r>
  <r>
    <n v="7984371209"/>
    <x v="21"/>
    <n v="46"/>
    <n v="3"/>
    <x v="2"/>
    <d v="1899-12-30T11:58:00"/>
    <n v="0.49861111111111112"/>
    <n v="333"/>
    <s v="Pleasant Ave"/>
    <e v="#VALUE!"/>
  </r>
  <r>
    <n v="7984371192"/>
    <x v="21"/>
    <n v="21"/>
    <n v="1"/>
    <x v="2"/>
    <d v="1899-12-30T11:45:00"/>
    <n v="0.48958333333333331"/>
    <n v="440"/>
    <s v="E 116th St"/>
    <e v="#VALUE!"/>
  </r>
  <r>
    <n v="7984371179"/>
    <x v="21"/>
    <n v="16"/>
    <n v="2"/>
    <x v="2"/>
    <d v="1899-12-30T10:15:00"/>
    <n v="0.42708333333333331"/>
    <n v="2014"/>
    <s v="2nd Ave"/>
    <e v="#VALUE!"/>
  </r>
  <r>
    <n v="7984371167"/>
    <x v="21"/>
    <n v="14"/>
    <n v="2"/>
    <x v="2"/>
    <d v="1899-12-30T10:09:00"/>
    <n v="0.42291666666666666"/>
    <n v="2267"/>
    <s v="2nd Ave"/>
    <e v="#VALUE!"/>
  </r>
  <r>
    <n v="7984371155"/>
    <x v="21"/>
    <n v="21"/>
    <n v="1"/>
    <x v="2"/>
    <d v="1899-12-30T10:06:00"/>
    <n v="0.42083333333333334"/>
    <n v="2407"/>
    <s v="2nd Ave"/>
    <e v="#VALUE!"/>
  </r>
  <r>
    <n v="7984371143"/>
    <x v="21"/>
    <n v="21"/>
    <n v="1"/>
    <x v="2"/>
    <d v="1899-12-30T09:35:00"/>
    <n v="0.39930555555555558"/>
    <n v="501"/>
    <s v="E 87th St"/>
    <e v="#VALUE!"/>
  </r>
  <r>
    <n v="7984371131"/>
    <x v="21"/>
    <n v="21"/>
    <n v="1"/>
    <x v="2"/>
    <d v="1899-12-30T09:34:00"/>
    <n v="0.39861111111111108"/>
    <n v="505"/>
    <s v="E 87th St"/>
    <e v="#VALUE!"/>
  </r>
  <r>
    <n v="7984371120"/>
    <x v="21"/>
    <n v="21"/>
    <n v="1"/>
    <x v="2"/>
    <d v="1899-12-30T09:32:00"/>
    <n v="0.3972222222222222"/>
    <n v="509"/>
    <s v="E 87th St"/>
    <e v="#VALUE!"/>
  </r>
  <r>
    <n v="7984371090"/>
    <x v="21"/>
    <n v="21"/>
    <n v="1"/>
    <x v="2"/>
    <d v="1899-12-30T09:25:00"/>
    <n v="0.3923611111111111"/>
    <n v="120"/>
    <s v="East End Ave"/>
    <e v="#VALUE!"/>
  </r>
  <r>
    <n v="7984371088"/>
    <x v="21"/>
    <n v="21"/>
    <n v="1"/>
    <x v="2"/>
    <d v="1899-12-30T09:07:00"/>
    <n v="0.37986111111111115"/>
    <n v="160"/>
    <s v="E 84th St"/>
    <e v="#VALUE!"/>
  </r>
  <r>
    <n v="7984371076"/>
    <x v="21"/>
    <n v="21"/>
    <n v="1"/>
    <x v="2"/>
    <d v="1899-12-30T08:53:00"/>
    <n v="0.37013888888888885"/>
    <n v="1814"/>
    <s v="3rd Ave"/>
    <e v="#VALUE!"/>
  </r>
  <r>
    <n v="7984371027"/>
    <x v="21"/>
    <n v="10"/>
    <n v="2"/>
    <x v="2"/>
    <d v="1899-12-30T08:23:00"/>
    <n v="0.34930555555555554"/>
    <n v="1504"/>
    <s v="1st Ave"/>
    <e v="#VALUE!"/>
  </r>
  <r>
    <n v="7984371015"/>
    <x v="21"/>
    <n v="14"/>
    <n v="2"/>
    <x v="2"/>
    <d v="1899-12-30T08:12:00"/>
    <n v="0.34166666666666662"/>
    <n v="1494"/>
    <s v="1st Ave"/>
    <e v="#VALUE!"/>
  </r>
  <r>
    <n v="7984371003"/>
    <x v="21"/>
    <n v="61"/>
    <n v="3"/>
    <x v="2"/>
    <d v="1899-12-30T07:55:00"/>
    <n v="0.3298611111111111"/>
    <n v="523"/>
    <s v="E 73rd St"/>
    <e v="#VALUE!"/>
  </r>
  <r>
    <n v="7984370990"/>
    <x v="21"/>
    <n v="14"/>
    <n v="2"/>
    <x v="2"/>
    <d v="1899-12-30T07:53:00"/>
    <n v="0.32847222222222222"/>
    <n v="523"/>
    <s v="E 73rd St"/>
    <e v="#VALUE!"/>
  </r>
  <r>
    <n v="7984370953"/>
    <x v="21"/>
    <n v="14"/>
    <n v="2"/>
    <x v="2"/>
    <d v="1899-12-30T07:06:00"/>
    <n v="0.29583333333333334"/>
    <n v="1561"/>
    <s v="2nd Ave"/>
    <e v="#VALUE!"/>
  </r>
  <r>
    <n v="7984370941"/>
    <x v="21"/>
    <n v="14"/>
    <n v="2"/>
    <x v="2"/>
    <d v="1899-12-30T07:04:00"/>
    <n v="0.29444444444444445"/>
    <m/>
    <s v="E 86th St"/>
    <e v="#VALUE!"/>
  </r>
  <r>
    <n v="7984370930"/>
    <x v="21"/>
    <n v="19"/>
    <n v="2"/>
    <x v="2"/>
    <d v="1899-12-30T06:39:00"/>
    <n v="0.27708333333333335"/>
    <n v="237"/>
    <s v="E 86th St"/>
    <e v="#VALUE!"/>
  </r>
  <r>
    <n v="7984370928"/>
    <x v="21"/>
    <n v="84"/>
    <n v="5"/>
    <x v="2"/>
    <d v="1899-12-30T06:25:00"/>
    <n v="0.2673611111111111"/>
    <n v="1315"/>
    <s v="1st Ave"/>
    <e v="#VALUE!"/>
  </r>
  <r>
    <n v="7984370916"/>
    <x v="21"/>
    <n v="84"/>
    <n v="5"/>
    <x v="2"/>
    <d v="1899-12-30T06:21:00"/>
    <n v="0.26458333333333334"/>
    <n v="1219"/>
    <s v="1st Ave"/>
    <e v="#VALUE!"/>
  </r>
  <r>
    <n v="7984370904"/>
    <x v="21"/>
    <n v="53"/>
    <n v="3"/>
    <x v="2"/>
    <d v="1899-12-30T06:06:00"/>
    <n v="0.25416666666666665"/>
    <n v="517"/>
    <s v="E 71st St"/>
    <e v="#VALUE!"/>
  </r>
  <r>
    <n v="7810490047"/>
    <x v="21"/>
    <n v="21"/>
    <n v="1"/>
    <x v="8"/>
    <d v="1899-12-30T11:54:00"/>
    <n v="0.49583333333333335"/>
    <n v="95"/>
    <s v="Avenue B"/>
    <e v="#VALUE!"/>
  </r>
  <r>
    <n v="7810490023"/>
    <x v="21"/>
    <n v="14"/>
    <n v="2"/>
    <x v="8"/>
    <d v="1899-12-30T11:45:00"/>
    <n v="0.48958333333333331"/>
    <n v="229"/>
    <s v="Avenue B"/>
    <e v="#VALUE!"/>
  </r>
  <r>
    <n v="7810489963"/>
    <x v="21"/>
    <n v="21"/>
    <n v="1"/>
    <x v="8"/>
    <d v="1899-12-30T11:19:00"/>
    <n v="0.47152777777777777"/>
    <n v="754"/>
    <s v="E 6th St"/>
    <e v="#VALUE!"/>
  </r>
  <r>
    <n v="7810489940"/>
    <x v="21"/>
    <n v="21"/>
    <n v="1"/>
    <x v="8"/>
    <d v="1899-12-30T11:16:00"/>
    <n v="0.4694444444444445"/>
    <n v="650"/>
    <s v="E 6th St"/>
    <e v="#VALUE!"/>
  </r>
  <r>
    <n v="7810489938"/>
    <x v="21"/>
    <n v="21"/>
    <n v="1"/>
    <x v="8"/>
    <d v="1899-12-30T11:14:00"/>
    <n v="0.4680555555555555"/>
    <n v="623"/>
    <s v="E 6th St"/>
    <e v="#VALUE!"/>
  </r>
  <r>
    <n v="7810489926"/>
    <x v="21"/>
    <n v="21"/>
    <n v="1"/>
    <x v="8"/>
    <d v="1899-12-30T11:12:00"/>
    <n v="0.46666666666666662"/>
    <n v="105"/>
    <s v="Avenue B"/>
    <e v="#VALUE!"/>
  </r>
  <r>
    <n v="7810489914"/>
    <x v="21"/>
    <n v="21"/>
    <n v="1"/>
    <x v="8"/>
    <d v="1899-12-30T11:09:00"/>
    <n v="0.46458333333333335"/>
    <n v="252"/>
    <s v="E 4th St"/>
    <e v="#VALUE!"/>
  </r>
  <r>
    <n v="7810489902"/>
    <x v="21"/>
    <n v="21"/>
    <n v="1"/>
    <x v="8"/>
    <d v="1899-12-30T11:06:00"/>
    <n v="0.46249999999999997"/>
    <n v="203"/>
    <s v="E 4th St"/>
    <e v="#VALUE!"/>
  </r>
  <r>
    <n v="7810489884"/>
    <x v="21"/>
    <n v="20"/>
    <n v="2"/>
    <x v="8"/>
    <d v="1899-12-30T10:20:00"/>
    <n v="0.43055555555555558"/>
    <n v="28"/>
    <s v="Bond St"/>
    <e v="#VALUE!"/>
  </r>
  <r>
    <n v="7810489860"/>
    <x v="21"/>
    <n v="69"/>
    <n v="5"/>
    <x v="8"/>
    <d v="1899-12-30T10:16:00"/>
    <n v="0.42777777777777781"/>
    <n v="670"/>
    <s v="Broadway"/>
    <e v="#VALUE!"/>
  </r>
  <r>
    <n v="7810489859"/>
    <x v="21"/>
    <n v="38"/>
    <n v="5"/>
    <x v="8"/>
    <d v="1899-12-30T10:13:00"/>
    <n v="0.42569444444444443"/>
    <n v="2"/>
    <s v="Bond St"/>
    <e v="#VALUE!"/>
  </r>
  <r>
    <n v="7810489847"/>
    <x v="21"/>
    <n v="37"/>
    <n v="4"/>
    <x v="8"/>
    <d v="1899-12-30T10:05:00"/>
    <n v="0.4201388888888889"/>
    <n v="68"/>
    <s v="Bleecker St"/>
    <e v="#VALUE!"/>
  </r>
  <r>
    <n v="7810489835"/>
    <x v="21"/>
    <n v="14"/>
    <n v="2"/>
    <x v="8"/>
    <d v="1899-12-30T10:02:00"/>
    <n v="0.41805555555555557"/>
    <n v="54"/>
    <s v="Bleecker St"/>
    <e v="#VALUE!"/>
  </r>
  <r>
    <n v="7810489823"/>
    <x v="21"/>
    <n v="84"/>
    <n v="5"/>
    <x v="8"/>
    <d v="1899-12-30T10:00:00"/>
    <n v="0.41666666666666669"/>
    <n v="65"/>
    <s v="Bleecker St"/>
    <e v="#VALUE!"/>
  </r>
  <r>
    <n v="7810489811"/>
    <x v="21"/>
    <n v="69"/>
    <n v="5"/>
    <x v="8"/>
    <d v="1899-12-30T09:58:00"/>
    <n v="0.4152777777777778"/>
    <n v="65"/>
    <s v="Bleecker St"/>
    <e v="#VALUE!"/>
  </r>
  <r>
    <n v="7810489800"/>
    <x v="21"/>
    <n v="69"/>
    <n v="5"/>
    <x v="8"/>
    <d v="1899-12-30T09:54:00"/>
    <n v="0.41250000000000003"/>
    <n v="666"/>
    <s v="Broadway"/>
    <e v="#VALUE!"/>
  </r>
  <r>
    <n v="7810489744"/>
    <x v="21"/>
    <n v="20"/>
    <n v="2"/>
    <x v="8"/>
    <d v="1899-12-30T08:06:00"/>
    <n v="0.33749999999999997"/>
    <n v="635"/>
    <s v="E 12th St"/>
    <e v="#VALUE!"/>
  </r>
  <r>
    <n v="7810489690"/>
    <x v="21"/>
    <n v="24"/>
    <n v="2"/>
    <x v="8"/>
    <d v="1899-12-30T07:08:00"/>
    <n v="0.29722222222222222"/>
    <n v="246"/>
    <s v="E 4th St"/>
    <e v="#VALUE!"/>
  </r>
  <r>
    <n v="7355426497"/>
    <x v="21"/>
    <n v="21"/>
    <n v="1"/>
    <x v="4"/>
    <d v="1899-12-30T11:57:00"/>
    <n v="0.49791666666666662"/>
    <n v="350"/>
    <s v="E 124th St"/>
    <e v="#VALUE!"/>
  </r>
  <r>
    <n v="7355426461"/>
    <x v="21"/>
    <n v="21"/>
    <n v="1"/>
    <x v="4"/>
    <d v="1899-12-30T11:42:00"/>
    <n v="0.48749999999999999"/>
    <n v="320"/>
    <s v="E 104th St"/>
    <e v="#VALUE!"/>
  </r>
  <r>
    <n v="7355426450"/>
    <x v="21"/>
    <n v="21"/>
    <n v="1"/>
    <x v="4"/>
    <d v="1899-12-30T11:37:00"/>
    <n v="0.48402777777777778"/>
    <n v="172"/>
    <s v="E 104th St"/>
    <e v="#VALUE!"/>
  </r>
  <r>
    <n v="7355426448"/>
    <x v="21"/>
    <n v="74"/>
    <n v="5"/>
    <x v="4"/>
    <d v="1899-12-30T11:36:00"/>
    <n v="0.48333333333333334"/>
    <n v="172"/>
    <s v="E 104th St"/>
    <e v="#VALUE!"/>
  </r>
  <r>
    <n v="7355426436"/>
    <x v="21"/>
    <n v="21"/>
    <n v="1"/>
    <x v="4"/>
    <d v="1899-12-30T11:09:00"/>
    <n v="0.46458333333333335"/>
    <n v="514"/>
    <s v="E 88th St"/>
    <e v="#VALUE!"/>
  </r>
  <r>
    <n v="7355426424"/>
    <x v="21"/>
    <n v="21"/>
    <n v="1"/>
    <x v="4"/>
    <d v="1899-12-30T11:06:00"/>
    <n v="0.46249999999999997"/>
    <n v="440"/>
    <s v="E 88th St"/>
    <e v="#VALUE!"/>
  </r>
  <r>
    <n v="7355426412"/>
    <x v="21"/>
    <n v="14"/>
    <n v="2"/>
    <x v="4"/>
    <d v="1899-12-30T10:35:00"/>
    <n v="0.44097222222222227"/>
    <n v="314"/>
    <s v="E 86th St"/>
    <e v="#VALUE!"/>
  </r>
  <r>
    <n v="7355426394"/>
    <x v="21"/>
    <n v="14"/>
    <n v="2"/>
    <x v="4"/>
    <d v="1899-12-30T10:23:00"/>
    <n v="0.43263888888888885"/>
    <n v="1744"/>
    <s v="2nd Ave"/>
    <e v="#VALUE!"/>
  </r>
  <r>
    <n v="7355426369"/>
    <x v="21"/>
    <n v="21"/>
    <n v="1"/>
    <x v="4"/>
    <d v="1899-12-30T09:41:00"/>
    <n v="0.40347222222222223"/>
    <n v="339"/>
    <s v="E 108th St"/>
    <e v="#VALUE!"/>
  </r>
  <r>
    <n v="7355426357"/>
    <x v="21"/>
    <n v="21"/>
    <n v="1"/>
    <x v="4"/>
    <d v="1899-12-30T09:40:00"/>
    <n v="0.40277777777777773"/>
    <n v="323"/>
    <s v="E 108th St"/>
    <e v="#VALUE!"/>
  </r>
  <r>
    <n v="7355426345"/>
    <x v="21"/>
    <n v="21"/>
    <n v="1"/>
    <x v="4"/>
    <d v="1899-12-30T09:37:00"/>
    <n v="0.40069444444444446"/>
    <n v="324"/>
    <s v="E 108th St"/>
    <e v="#VALUE!"/>
  </r>
  <r>
    <n v="7355426333"/>
    <x v="21"/>
    <n v="21"/>
    <n v="1"/>
    <x v="4"/>
    <d v="1899-12-30T09:36:00"/>
    <n v="0.39999999999999997"/>
    <n v="324"/>
    <s v="E 108th St"/>
    <e v="#VALUE!"/>
  </r>
  <r>
    <n v="7355426310"/>
    <x v="21"/>
    <n v="21"/>
    <n v="1"/>
    <x v="4"/>
    <d v="1899-12-30T09:19:00"/>
    <n v="0.38819444444444445"/>
    <n v="75"/>
    <s v="East End Ave"/>
    <e v="#VALUE!"/>
  </r>
  <r>
    <n v="7355426291"/>
    <x v="21"/>
    <n v="21"/>
    <n v="1"/>
    <x v="4"/>
    <d v="1899-12-30T09:11:00"/>
    <n v="0.38263888888888892"/>
    <n v="306"/>
    <s v="E 84th St"/>
    <e v="#VALUE!"/>
  </r>
  <r>
    <n v="7355426280"/>
    <x v="21"/>
    <n v="21"/>
    <n v="1"/>
    <x v="4"/>
    <d v="1899-12-30T09:08:00"/>
    <n v="0.38055555555555554"/>
    <n v="232"/>
    <s v="E 84th St"/>
    <e v="#VALUE!"/>
  </r>
  <r>
    <n v="7355426278"/>
    <x v="21"/>
    <n v="21"/>
    <n v="1"/>
    <x v="4"/>
    <d v="1899-12-30T09:07:00"/>
    <n v="0.37986111111111115"/>
    <n v="228"/>
    <s v="E 84th St"/>
    <e v="#VALUE!"/>
  </r>
  <r>
    <n v="7355426266"/>
    <x v="21"/>
    <n v="21"/>
    <n v="1"/>
    <x v="4"/>
    <d v="1899-12-30T09:06:00"/>
    <n v="0.37916666666666665"/>
    <n v="200"/>
    <s v="E 84th St"/>
    <e v="#VALUE!"/>
  </r>
  <r>
    <n v="7355426242"/>
    <x v="21"/>
    <n v="21"/>
    <n v="1"/>
    <x v="4"/>
    <d v="1899-12-30T08:45:00"/>
    <n v="0.36458333333333331"/>
    <n v="1326"/>
    <s v="Madison Ave"/>
    <e v="#VALUE!"/>
  </r>
  <r>
    <n v="7355426230"/>
    <x v="21"/>
    <n v="21"/>
    <n v="1"/>
    <x v="4"/>
    <d v="1899-12-30T08:42:00"/>
    <n v="0.36249999999999999"/>
    <n v="1288"/>
    <s v="Madison Ave"/>
    <e v="#VALUE!"/>
  </r>
  <r>
    <n v="7355426229"/>
    <x v="21"/>
    <n v="21"/>
    <n v="1"/>
    <x v="4"/>
    <d v="1899-12-30T08:40:00"/>
    <n v="0.3611111111111111"/>
    <n v="1264"/>
    <s v="Madison Ave"/>
    <e v="#VALUE!"/>
  </r>
  <r>
    <n v="7355426217"/>
    <x v="21"/>
    <n v="21"/>
    <n v="1"/>
    <x v="4"/>
    <d v="1899-12-30T08:39:00"/>
    <n v="0.36041666666666666"/>
    <n v="1246"/>
    <s v="Madison Ave"/>
    <e v="#VALUE!"/>
  </r>
  <r>
    <n v="7355426205"/>
    <x v="21"/>
    <n v="21"/>
    <n v="1"/>
    <x v="4"/>
    <d v="1899-12-30T08:36:00"/>
    <n v="0.35833333333333334"/>
    <n v="1161"/>
    <s v="Madison Ave"/>
    <e v="#VALUE!"/>
  </r>
  <r>
    <n v="7355426199"/>
    <x v="21"/>
    <n v="21"/>
    <n v="1"/>
    <x v="4"/>
    <d v="1899-12-30T08:15:00"/>
    <n v="0.34375"/>
    <n v="1450"/>
    <s v="2nd Ave"/>
    <e v="#VALUE!"/>
  </r>
  <r>
    <n v="7355426187"/>
    <x v="21"/>
    <n v="21"/>
    <n v="1"/>
    <x v="4"/>
    <d v="1899-12-30T08:13:00"/>
    <n v="0.34236111111111112"/>
    <n v="1462"/>
    <s v="2nd Ave"/>
    <e v="#VALUE!"/>
  </r>
  <r>
    <n v="7355426163"/>
    <x v="21"/>
    <n v="21"/>
    <n v="1"/>
    <x v="4"/>
    <d v="1899-12-30T08:08:00"/>
    <n v="0.33888888888888885"/>
    <n v="1538"/>
    <s v="2nd Ave"/>
    <e v="#VALUE!"/>
  </r>
  <r>
    <n v="7355426151"/>
    <x v="21"/>
    <n v="21"/>
    <n v="1"/>
    <x v="4"/>
    <d v="1899-12-30T08:08:00"/>
    <n v="0.33888888888888885"/>
    <n v="1542"/>
    <s v="2nd Ave"/>
    <e v="#VALUE!"/>
  </r>
  <r>
    <n v="7355426140"/>
    <x v="21"/>
    <n v="21"/>
    <n v="1"/>
    <x v="4"/>
    <d v="1899-12-30T08:07:00"/>
    <n v="0.33819444444444446"/>
    <n v="1548"/>
    <s v="2nd Ave"/>
    <e v="#VALUE!"/>
  </r>
  <r>
    <n v="7355426138"/>
    <x v="21"/>
    <n v="21"/>
    <n v="1"/>
    <x v="4"/>
    <d v="1899-12-30T08:06:00"/>
    <n v="0.33749999999999997"/>
    <n v="1546"/>
    <s v="2nd Ave"/>
    <e v="#VALUE!"/>
  </r>
  <r>
    <n v="7355426114"/>
    <x v="21"/>
    <n v="16"/>
    <n v="2"/>
    <x v="4"/>
    <d v="1899-12-30T07:20:00"/>
    <n v="0.30555555555555552"/>
    <s v="355-7"/>
    <s v="E 78th St"/>
    <e v="#VALUE!"/>
  </r>
  <r>
    <n v="7355426084"/>
    <x v="21"/>
    <n v="20"/>
    <n v="2"/>
    <x v="4"/>
    <d v="1899-12-30T07:07:00"/>
    <n v="0.29652777777777778"/>
    <n v="225"/>
    <s v="E 76th St"/>
    <e v="#VALUE!"/>
  </r>
  <r>
    <n v="7355426072"/>
    <x v="21"/>
    <n v="20"/>
    <n v="2"/>
    <x v="4"/>
    <d v="1899-12-30T07:06:00"/>
    <n v="0.29583333333333334"/>
    <n v="221"/>
    <s v="E 76th St"/>
    <e v="#VALUE!"/>
  </r>
  <r>
    <n v="7355426060"/>
    <x v="21"/>
    <n v="10"/>
    <n v="2"/>
    <x v="4"/>
    <d v="1899-12-30T06:24:00"/>
    <n v="0.26666666666666666"/>
    <n v="1330"/>
    <s v="1st Ave"/>
    <e v="#VALUE!"/>
  </r>
  <r>
    <n v="7355426059"/>
    <x v="21"/>
    <n v="19"/>
    <n v="2"/>
    <x v="4"/>
    <d v="1899-12-30T06:21:00"/>
    <n v="0.26458333333333334"/>
    <n v="1306"/>
    <s v="1st Ave"/>
    <e v="#VALUE!"/>
  </r>
  <r>
    <n v="7349490380"/>
    <x v="21"/>
    <n v="14"/>
    <n v="2"/>
    <x v="5"/>
    <d v="1899-12-30T10:35:00"/>
    <n v="0.44097222222222227"/>
    <n v="210"/>
    <s v="E 47th St"/>
    <e v="#VALUE!"/>
  </r>
  <r>
    <n v="7349490379"/>
    <x v="21"/>
    <n v="14"/>
    <n v="2"/>
    <x v="5"/>
    <d v="1899-12-30T10:32:00"/>
    <n v="0.43888888888888888"/>
    <n v="210"/>
    <s v="E 47th St"/>
    <e v="#VALUE!"/>
  </r>
  <r>
    <n v="7349490367"/>
    <x v="21"/>
    <n v="14"/>
    <n v="2"/>
    <x v="5"/>
    <d v="1899-12-30T09:54:00"/>
    <n v="0.41250000000000003"/>
    <n v="3"/>
    <s v="E 54th St"/>
    <e v="#VALUE!"/>
  </r>
  <r>
    <n v="7349490355"/>
    <x v="21"/>
    <n v="14"/>
    <n v="2"/>
    <x v="5"/>
    <d v="1899-12-30T09:52:00"/>
    <n v="0.41111111111111115"/>
    <n v="22"/>
    <s v="E 54th St"/>
    <e v="#VALUE!"/>
  </r>
  <r>
    <n v="7349490343"/>
    <x v="21"/>
    <n v="14"/>
    <n v="2"/>
    <x v="5"/>
    <d v="1899-12-30T09:48:00"/>
    <n v="0.40833333333333338"/>
    <n v="703"/>
    <s v="5th Ave"/>
    <e v="#VALUE!"/>
  </r>
  <r>
    <n v="7349490318"/>
    <x v="21"/>
    <n v="14"/>
    <n v="2"/>
    <x v="5"/>
    <d v="1899-12-30T09:29:00"/>
    <n v="0.39513888888888887"/>
    <n v="485"/>
    <s v="Park Ave"/>
    <e v="#VALUE!"/>
  </r>
  <r>
    <n v="7349490290"/>
    <x v="21"/>
    <n v="14"/>
    <n v="2"/>
    <x v="5"/>
    <d v="1899-12-30T09:23:00"/>
    <n v="0.39097222222222222"/>
    <n v="111"/>
    <s v="E 58th St"/>
    <e v="#VALUE!"/>
  </r>
  <r>
    <n v="7349490288"/>
    <x v="21"/>
    <n v="14"/>
    <n v="2"/>
    <x v="5"/>
    <d v="1899-12-30T08:57:00"/>
    <n v="0.37291666666666662"/>
    <n v="35"/>
    <s v="W 54th St"/>
    <e v="#VALUE!"/>
  </r>
  <r>
    <n v="7349490252"/>
    <x v="21"/>
    <n v="14"/>
    <n v="2"/>
    <x v="5"/>
    <d v="1899-12-30T08:28:00"/>
    <n v="0.3527777777777778"/>
    <n v="250"/>
    <s v="W 47th St"/>
    <e v="#VALUE!"/>
  </r>
  <r>
    <n v="7349490240"/>
    <x v="21"/>
    <n v="14"/>
    <n v="2"/>
    <x v="5"/>
    <d v="1899-12-30T08:26:00"/>
    <n v="0.35138888888888892"/>
    <n v="224"/>
    <s v="W 47th St"/>
    <e v="#VALUE!"/>
  </r>
  <r>
    <n v="7349490239"/>
    <x v="21"/>
    <n v="14"/>
    <n v="2"/>
    <x v="5"/>
    <d v="1899-12-30T08:24:00"/>
    <n v="0.35000000000000003"/>
    <n v="224"/>
    <s v="W 47th St"/>
    <e v="#VALUE!"/>
  </r>
  <r>
    <n v="7349490161"/>
    <x v="21"/>
    <n v="19"/>
    <n v="2"/>
    <x v="5"/>
    <d v="1899-12-30T07:33:00"/>
    <n v="0.31458333333333333"/>
    <n v="1200"/>
    <s v="6th Ave"/>
    <e v="#VALUE!"/>
  </r>
  <r>
    <n v="7349490150"/>
    <x v="21"/>
    <n v="47"/>
    <n v="3"/>
    <x v="5"/>
    <d v="1899-12-30T07:26:00"/>
    <n v="0.30972222222222223"/>
    <n v="12"/>
    <s v="E 49th St"/>
    <e v="#VALUE!"/>
  </r>
  <r>
    <n v="7349490148"/>
    <x v="21"/>
    <n v="14"/>
    <n v="2"/>
    <x v="5"/>
    <d v="1899-12-30T07:21:00"/>
    <n v="0.30624999999999997"/>
    <n v="320"/>
    <s v="Park Ave"/>
    <e v="#VALUE!"/>
  </r>
  <r>
    <n v="7349490136"/>
    <x v="21"/>
    <n v="14"/>
    <n v="2"/>
    <x v="5"/>
    <d v="1899-12-30T07:16:00"/>
    <n v="0.30277777777777776"/>
    <n v="65"/>
    <s v="E 54th St"/>
    <e v="#VALUE!"/>
  </r>
  <r>
    <n v="7349490100"/>
    <x v="21"/>
    <n v="14"/>
    <n v="2"/>
    <x v="5"/>
    <d v="1899-12-30T06:50:00"/>
    <n v="0.28472222222222221"/>
    <n v="405"/>
    <s v="E 60th St"/>
    <e v="#VALUE!"/>
  </r>
  <r>
    <n v="7349490082"/>
    <x v="21"/>
    <n v="48"/>
    <n v="3"/>
    <x v="5"/>
    <d v="1899-12-30T06:35:00"/>
    <n v="0.27430555555555552"/>
    <n v="849"/>
    <s v="2nd Ave"/>
    <e v="#VALUE!"/>
  </r>
  <r>
    <n v="7349490069"/>
    <x v="21"/>
    <n v="19"/>
    <n v="2"/>
    <x v="5"/>
    <d v="1899-12-30T06:23:00"/>
    <n v="0.26597222222222222"/>
    <n v="117"/>
    <s v="E 41st St"/>
    <e v="#VALUE!"/>
  </r>
  <r>
    <n v="7349490057"/>
    <x v="21"/>
    <n v="19"/>
    <n v="2"/>
    <x v="5"/>
    <d v="1899-12-30T06:18:00"/>
    <n v="0.26250000000000001"/>
    <n v="49"/>
    <s v="E 41st St"/>
    <e v="#VALUE!"/>
  </r>
  <r>
    <n v="7349490033"/>
    <x v="21"/>
    <n v="14"/>
    <n v="2"/>
    <x v="5"/>
    <d v="1899-12-30T06:08:00"/>
    <n v="0.25555555555555559"/>
    <n v="405"/>
    <s v="Lexington Ave"/>
    <e v="#VALUE!"/>
  </r>
  <r>
    <n v="7349490021"/>
    <x v="21"/>
    <n v="14"/>
    <n v="2"/>
    <x v="5"/>
    <d v="1899-12-30T05:55:00"/>
    <n v="0.24652777777777779"/>
    <n v="120"/>
    <s v="E 50th St"/>
    <e v="#VALUE!"/>
  </r>
  <r>
    <n v="7333881751"/>
    <x v="21"/>
    <n v="21"/>
    <n v="1"/>
    <x v="6"/>
    <d v="1899-12-30T11:54:00"/>
    <n v="0.49583333333333335"/>
    <n v="20"/>
    <s v="Paladino Ave"/>
    <e v="#VALUE!"/>
  </r>
  <r>
    <n v="7333881726"/>
    <x v="21"/>
    <n v="21"/>
    <n v="1"/>
    <x v="6"/>
    <d v="1899-12-30T11:37:00"/>
    <n v="0.48402777777777778"/>
    <n v="186"/>
    <s v="E 104th St"/>
    <e v="#VALUE!"/>
  </r>
  <r>
    <n v="7333881696"/>
    <x v="21"/>
    <n v="21"/>
    <n v="1"/>
    <x v="6"/>
    <d v="1899-12-30T11:06:00"/>
    <n v="0.46249999999999997"/>
    <n v="444"/>
    <s v="E 88th St"/>
    <e v="#VALUE!"/>
  </r>
  <r>
    <n v="7333881672"/>
    <x v="21"/>
    <n v="21"/>
    <n v="1"/>
    <x v="6"/>
    <d v="1899-12-30T10:06:00"/>
    <n v="0.42083333333333334"/>
    <n v="2224"/>
    <s v="2nd Ave"/>
    <e v="#VALUE!"/>
  </r>
  <r>
    <n v="7333881660"/>
    <x v="21"/>
    <n v="21"/>
    <n v="1"/>
    <x v="6"/>
    <d v="1899-12-30T09:42:00"/>
    <n v="0.40416666666666662"/>
    <n v="1261"/>
    <s v="5th Ave"/>
    <e v="#VALUE!"/>
  </r>
  <r>
    <n v="7333881647"/>
    <x v="21"/>
    <n v="21"/>
    <n v="1"/>
    <x v="6"/>
    <d v="1899-12-30T09:36:00"/>
    <n v="0.39999999999999997"/>
    <n v="218"/>
    <s v="W 116th St"/>
    <e v="#VALUE!"/>
  </r>
  <r>
    <n v="7333881635"/>
    <x v="21"/>
    <n v="48"/>
    <n v="3"/>
    <x v="6"/>
    <d v="1899-12-30T09:33:00"/>
    <n v="0.3979166666666667"/>
    <n v="2170"/>
    <s v="Fredrick Douglas Blv"/>
    <e v="#VALUE!"/>
  </r>
  <r>
    <n v="7333881611"/>
    <x v="21"/>
    <n v="21"/>
    <n v="1"/>
    <x v="6"/>
    <d v="1899-12-30T09:06:00"/>
    <n v="0.37916666666666665"/>
    <n v="722"/>
    <s v="St Nicholas Ave"/>
    <e v="#VALUE!"/>
  </r>
  <r>
    <n v="7333881600"/>
    <x v="21"/>
    <n v="14"/>
    <n v="2"/>
    <x v="6"/>
    <d v="1899-12-30T08:56:00"/>
    <n v="0.37222222222222223"/>
    <n v="3330"/>
    <s v="Broadway"/>
    <e v="#VALUE!"/>
  </r>
  <r>
    <n v="7333881570"/>
    <x v="21"/>
    <n v="48"/>
    <n v="3"/>
    <x v="6"/>
    <d v="1899-12-30T08:43:00"/>
    <n v="0.36319444444444443"/>
    <n v="2315"/>
    <s v="12th Ave"/>
    <e v="#VALUE!"/>
  </r>
  <r>
    <n v="7333881568"/>
    <x v="21"/>
    <n v="14"/>
    <n v="2"/>
    <x v="6"/>
    <d v="1899-12-30T08:40:00"/>
    <n v="0.3611111111111111"/>
    <n v="644"/>
    <s v="W 132nd St"/>
    <e v="#VALUE!"/>
  </r>
  <r>
    <n v="7333881544"/>
    <x v="21"/>
    <n v="14"/>
    <n v="2"/>
    <x v="6"/>
    <d v="1899-12-30T08:36:00"/>
    <n v="0.35833333333333334"/>
    <n v="620"/>
    <s v="W 132nd St"/>
    <e v="#VALUE!"/>
  </r>
  <r>
    <n v="7333881532"/>
    <x v="21"/>
    <n v="14"/>
    <n v="2"/>
    <x v="6"/>
    <d v="1899-12-30T08:33:00"/>
    <n v="0.35625000000000001"/>
    <n v="640"/>
    <s v="W 132nd St"/>
    <e v="#VALUE!"/>
  </r>
  <r>
    <n v="7333881520"/>
    <x v="21"/>
    <n v="14"/>
    <n v="2"/>
    <x v="6"/>
    <d v="1899-12-30T08:31:00"/>
    <n v="0.35486111111111113"/>
    <n v="638"/>
    <s v="W 132nd St"/>
    <e v="#VALUE!"/>
  </r>
  <r>
    <n v="7333881519"/>
    <x v="21"/>
    <n v="14"/>
    <n v="2"/>
    <x v="6"/>
    <d v="1899-12-30T08:30:00"/>
    <n v="0.35416666666666669"/>
    <n v="622"/>
    <s v="W 132nd St"/>
    <e v="#VALUE!"/>
  </r>
  <r>
    <n v="7333881490"/>
    <x v="21"/>
    <n v="14"/>
    <n v="2"/>
    <x v="6"/>
    <d v="1899-12-30T08:29:00"/>
    <n v="0.35347222222222219"/>
    <n v="632"/>
    <s v="W 132nd St"/>
    <e v="#VALUE!"/>
  </r>
  <r>
    <n v="7333881489"/>
    <x v="21"/>
    <n v="14"/>
    <n v="2"/>
    <x v="6"/>
    <d v="1899-12-30T08:28:00"/>
    <n v="0.3527777777777778"/>
    <n v="624"/>
    <s v="W 132nd St"/>
    <e v="#VALUE!"/>
  </r>
  <r>
    <n v="7333881477"/>
    <x v="21"/>
    <n v="14"/>
    <n v="2"/>
    <x v="6"/>
    <d v="1899-12-30T08:27:00"/>
    <n v="0.3520833333333333"/>
    <n v="630"/>
    <s v="W 132nd St"/>
    <e v="#VALUE!"/>
  </r>
  <r>
    <n v="7333881465"/>
    <x v="21"/>
    <n v="14"/>
    <n v="2"/>
    <x v="6"/>
    <d v="1899-12-30T08:26:00"/>
    <n v="0.35138888888888892"/>
    <n v="620"/>
    <s v="W 132nd St"/>
    <e v="#VALUE!"/>
  </r>
  <r>
    <n v="7333881453"/>
    <x v="21"/>
    <n v="14"/>
    <n v="2"/>
    <x v="6"/>
    <d v="1899-12-30T08:24:00"/>
    <n v="0.35000000000000003"/>
    <n v="622"/>
    <s v="W 132nd St"/>
    <e v="#VALUE!"/>
  </r>
  <r>
    <n v="7333881428"/>
    <x v="21"/>
    <n v="21"/>
    <n v="1"/>
    <x v="6"/>
    <d v="1899-12-30T07:38:00"/>
    <n v="0.31805555555555554"/>
    <n v="3250"/>
    <s v="Broadway"/>
    <e v="#VALUE!"/>
  </r>
  <r>
    <n v="7333881404"/>
    <x v="21"/>
    <n v="21"/>
    <n v="1"/>
    <x v="6"/>
    <d v="1899-12-30T07:36:00"/>
    <n v="0.31666666666666665"/>
    <n v="3210"/>
    <s v="Broadway"/>
    <e v="#VALUE!"/>
  </r>
  <r>
    <n v="7333881398"/>
    <x v="21"/>
    <n v="20"/>
    <n v="2"/>
    <x v="6"/>
    <d v="1899-12-30T07:10:00"/>
    <n v="0.2986111111111111"/>
    <n v="159"/>
    <s v="W 145th St"/>
    <e v="#VALUE!"/>
  </r>
  <r>
    <n v="7333881386"/>
    <x v="21"/>
    <n v="20"/>
    <n v="2"/>
    <x v="6"/>
    <d v="1899-12-30T07:07:00"/>
    <n v="0.29652777777777778"/>
    <n v="300"/>
    <s v="W 145th St"/>
    <e v="#VALUE!"/>
  </r>
  <r>
    <n v="7333881350"/>
    <x v="21"/>
    <n v="14"/>
    <n v="2"/>
    <x v="6"/>
    <d v="1899-12-30T06:04:00"/>
    <n v="0.25277777777777777"/>
    <n v="3357"/>
    <s v="Broadway"/>
    <e v="#VALUE!"/>
  </r>
  <r>
    <n v="7333881349"/>
    <x v="21"/>
    <n v="21"/>
    <n v="1"/>
    <x v="6"/>
    <d v="1899-12-30T05:40:00"/>
    <n v="0.23611111111111113"/>
    <n v="1881"/>
    <s v="Park Ave"/>
    <e v="#VALUE!"/>
  </r>
  <r>
    <n v="7097837172"/>
    <x v="21"/>
    <n v="19"/>
    <n v="2"/>
    <x v="7"/>
    <d v="1899-12-30T16:14:00"/>
    <n v="0.67638888888888893"/>
    <s v="159-163"/>
    <s v="E 116th St"/>
    <e v="#VALUE!"/>
  </r>
  <r>
    <n v="7097837147"/>
    <x v="21"/>
    <n v="46"/>
    <n v="3"/>
    <x v="7"/>
    <d v="1899-12-30T15:12:00"/>
    <n v="0.6333333333333333"/>
    <n v="290"/>
    <s v="Lenox Ave"/>
    <e v="#VALUE!"/>
  </r>
  <r>
    <n v="7097837100"/>
    <x v="21"/>
    <n v="19"/>
    <n v="2"/>
    <x v="7"/>
    <d v="1899-12-30T14:23:00"/>
    <n v="0.59930555555555554"/>
    <n v="248"/>
    <s v="E 116th St"/>
    <e v="#VALUE!"/>
  </r>
  <r>
    <n v="7097837093"/>
    <x v="21"/>
    <n v="46"/>
    <n v="3"/>
    <x v="7"/>
    <d v="1899-12-30T14:19:00"/>
    <n v="0.59652777777777777"/>
    <n v="184"/>
    <s v="E 116th St"/>
    <e v="#VALUE!"/>
  </r>
  <r>
    <n v="7097837070"/>
    <x v="21"/>
    <n v="46"/>
    <n v="3"/>
    <x v="7"/>
    <d v="1899-12-30T14:14:00"/>
    <n v="0.59305555555555556"/>
    <n v="178"/>
    <s v="E 116th St"/>
    <e v="#VALUE!"/>
  </r>
  <r>
    <n v="7097837056"/>
    <x v="21"/>
    <n v="19"/>
    <n v="2"/>
    <x v="7"/>
    <d v="1899-12-30T13:45:00"/>
    <n v="0.57291666666666663"/>
    <n v="246"/>
    <s v="E 116th St"/>
    <e v="#VALUE!"/>
  </r>
  <r>
    <n v="7097837020"/>
    <x v="21"/>
    <n v="16"/>
    <n v="2"/>
    <x v="7"/>
    <d v="1899-12-30T13:29:00"/>
    <n v="0.56180555555555556"/>
    <n v="2298"/>
    <s v="1st Ave"/>
    <e v="#VALUE!"/>
  </r>
  <r>
    <n v="7097837007"/>
    <x v="21"/>
    <n v="14"/>
    <n v="2"/>
    <x v="7"/>
    <d v="1899-12-30T13:22:00"/>
    <n v="0.55694444444444446"/>
    <n v="2080"/>
    <s v="1st Ave"/>
    <e v="#VALUE!"/>
  </r>
  <r>
    <n v="7097836982"/>
    <x v="21"/>
    <n v="46"/>
    <n v="3"/>
    <x v="7"/>
    <d v="1899-12-30T13:06:00"/>
    <n v="0.54583333333333328"/>
    <n v="2050"/>
    <s v="2nd Ave"/>
    <e v="#VALUE!"/>
  </r>
  <r>
    <n v="7097836970"/>
    <x v="21"/>
    <n v="21"/>
    <n v="1"/>
    <x v="7"/>
    <d v="1899-12-30T11:55:00"/>
    <n v="0.49652777777777773"/>
    <n v="306"/>
    <s v="W 139th St"/>
    <e v="#VALUE!"/>
  </r>
  <r>
    <n v="7097836945"/>
    <x v="21"/>
    <n v="21"/>
    <n v="1"/>
    <x v="7"/>
    <d v="1899-12-30T11:49:00"/>
    <n v="0.49236111111111108"/>
    <n v="100"/>
    <s v="W 139th St"/>
    <e v="#VALUE!"/>
  </r>
  <r>
    <n v="7097836891"/>
    <x v="21"/>
    <n v="21"/>
    <n v="1"/>
    <x v="7"/>
    <d v="1899-12-30T11:40:00"/>
    <n v="0.4861111111111111"/>
    <n v="298"/>
    <s v="W 137th St"/>
    <e v="#VALUE!"/>
  </r>
  <r>
    <n v="7097836880"/>
    <x v="21"/>
    <n v="21"/>
    <n v="1"/>
    <x v="7"/>
    <d v="1899-12-30T11:39:00"/>
    <n v="0.48541666666666666"/>
    <n v="288"/>
    <s v="W 137th St"/>
    <e v="#VALUE!"/>
  </r>
  <r>
    <n v="7097836854"/>
    <x v="21"/>
    <n v="21"/>
    <n v="1"/>
    <x v="7"/>
    <d v="1899-12-30T11:22:00"/>
    <n v="0.47361111111111115"/>
    <n v="530"/>
    <s v="W 122nd St"/>
    <e v="#VALUE!"/>
  </r>
  <r>
    <n v="7097836829"/>
    <x v="21"/>
    <n v="21"/>
    <n v="1"/>
    <x v="7"/>
    <d v="1899-12-30T11:13:00"/>
    <n v="0.46736111111111112"/>
    <n v="124"/>
    <s v="La Salle St"/>
    <e v="#VALUE!"/>
  </r>
  <r>
    <n v="7097836817"/>
    <x v="21"/>
    <n v="21"/>
    <n v="1"/>
    <x v="7"/>
    <d v="1899-12-30T11:08:00"/>
    <n v="0.46388888888888885"/>
    <n v="61"/>
    <s v="Claremont Ave"/>
    <e v="#VALUE!"/>
  </r>
  <r>
    <n v="7097836799"/>
    <x v="21"/>
    <n v="21"/>
    <n v="1"/>
    <x v="7"/>
    <d v="1899-12-30T10:01:00"/>
    <n v="0.41736111111111113"/>
    <n v="2207"/>
    <s v="Adam Clayton Powell"/>
    <e v="#VALUE!"/>
  </r>
  <r>
    <n v="7097836763"/>
    <x v="21"/>
    <n v="21"/>
    <n v="1"/>
    <x v="7"/>
    <d v="1899-12-30T09:08:00"/>
    <n v="0.38055555555555554"/>
    <n v="401"/>
    <s v="W 130th St"/>
    <e v="#VALUE!"/>
  </r>
  <r>
    <n v="7097836740"/>
    <x v="21"/>
    <n v="21"/>
    <n v="1"/>
    <x v="7"/>
    <d v="1899-12-30T08:41:00"/>
    <n v="0.36180555555555555"/>
    <n v="205"/>
    <s v="W 119th St"/>
    <e v="#VALUE!"/>
  </r>
  <r>
    <n v="7097836738"/>
    <x v="21"/>
    <n v="21"/>
    <n v="1"/>
    <x v="7"/>
    <d v="1899-12-30T08:38:00"/>
    <n v="0.35972222222222222"/>
    <n v="188"/>
    <s v="St Nicholas Ave"/>
    <e v="#VALUE!"/>
  </r>
  <r>
    <n v="7097836726"/>
    <x v="21"/>
    <n v="21"/>
    <n v="1"/>
    <x v="7"/>
    <d v="1899-12-30T08:36:00"/>
    <n v="0.35833333333333334"/>
    <n v="182"/>
    <s v="St Nicholas Ave"/>
    <e v="#VALUE!"/>
  </r>
  <r>
    <n v="7097836684"/>
    <x v="21"/>
    <n v="71"/>
    <n v="5"/>
    <x v="7"/>
    <d v="1899-12-30T07:37:00"/>
    <n v="0.31736111111111115"/>
    <n v="2840"/>
    <s v="Broadway"/>
    <e v="#VALUE!"/>
  </r>
  <r>
    <n v="7097836672"/>
    <x v="21"/>
    <n v="19"/>
    <n v="2"/>
    <x v="7"/>
    <d v="1899-12-30T07:36:00"/>
    <n v="0.31666666666666665"/>
    <n v="2840"/>
    <s v="Broadway"/>
    <e v="#VALUE!"/>
  </r>
  <r>
    <n v="7097836659"/>
    <x v="21"/>
    <n v="38"/>
    <n v="5"/>
    <x v="7"/>
    <d v="1899-12-30T07:14:00"/>
    <n v="0.30138888888888887"/>
    <n v="700"/>
    <s v="Columbus Ave"/>
    <e v="#VALUE!"/>
  </r>
  <r>
    <n v="7097836611"/>
    <x v="21"/>
    <n v="21"/>
    <n v="1"/>
    <x v="7"/>
    <d v="1899-12-30T07:07:00"/>
    <n v="0.29652777777777778"/>
    <n v="904"/>
    <s v="Columbus Ave"/>
    <e v="#VALUE!"/>
  </r>
  <r>
    <n v="7097836600"/>
    <x v="21"/>
    <n v="21"/>
    <n v="1"/>
    <x v="7"/>
    <d v="1899-12-30T06:36:00"/>
    <n v="0.27499999999999997"/>
    <n v="830"/>
    <s v="Columbus Ave"/>
    <e v="#VALUE!"/>
  </r>
  <r>
    <n v="7097836593"/>
    <x v="21"/>
    <n v="84"/>
    <n v="5"/>
    <x v="7"/>
    <d v="1899-12-30T06:16:00"/>
    <n v="0.26111111111111113"/>
    <n v="2831"/>
    <s v="Broadway"/>
    <e v="#VALUE!"/>
  </r>
  <r>
    <n v="7097836581"/>
    <x v="21"/>
    <n v="19"/>
    <n v="2"/>
    <x v="7"/>
    <d v="1899-12-30T06:15:00"/>
    <n v="0.26041666666666669"/>
    <n v="2831"/>
    <s v="Broadway"/>
    <e v="#VALUE!"/>
  </r>
  <r>
    <n v="7097836570"/>
    <x v="21"/>
    <n v="14"/>
    <n v="2"/>
    <x v="7"/>
    <d v="1899-12-30T05:50:00"/>
    <n v="0.24305555555555555"/>
    <n v="120"/>
    <s v="W 105th St"/>
    <e v="#VALUE!"/>
  </r>
  <r>
    <n v="7097836647"/>
    <x v="21"/>
    <n v="21"/>
    <n v="1"/>
    <x v="7"/>
    <d v="1899-12-30T07:12:00"/>
    <n v="0.3"/>
    <n v="750"/>
    <s v="Columbus Ave"/>
    <e v="#VALUE!"/>
  </r>
  <r>
    <n v="7097836635"/>
    <x v="21"/>
    <n v="21"/>
    <n v="1"/>
    <x v="7"/>
    <d v="1899-12-30T07:10:00"/>
    <n v="0.2986111111111111"/>
    <s v="830-840"/>
    <s v="Columbus Ave"/>
    <e v="#VALUE!"/>
  </r>
  <r>
    <n v="7998732660"/>
    <x v="21"/>
    <n v="21"/>
    <n v="1"/>
    <x v="0"/>
    <d v="1899-12-30T11:41:00"/>
    <n v="0.48680555555555555"/>
    <n v="2073"/>
    <s v="Frederick Douglass B"/>
    <e v="#VALUE!"/>
  </r>
  <r>
    <n v="7998732600"/>
    <x v="21"/>
    <n v="21"/>
    <n v="1"/>
    <x v="0"/>
    <d v="1899-12-30T11:09:00"/>
    <n v="0.46458333333333335"/>
    <n v="640"/>
    <s v="Riverside Dr"/>
    <e v="#VALUE!"/>
  </r>
  <r>
    <n v="7998732568"/>
    <x v="21"/>
    <n v="21"/>
    <n v="1"/>
    <x v="0"/>
    <d v="1899-12-30T10:02:00"/>
    <n v="0.41805555555555557"/>
    <n v="559"/>
    <s v="W 156th St"/>
    <e v="#VALUE!"/>
  </r>
  <r>
    <n v="7998732556"/>
    <x v="21"/>
    <n v="21"/>
    <n v="1"/>
    <x v="0"/>
    <d v="1899-12-30T09:57:00"/>
    <n v="0.4145833333333333"/>
    <n v="551"/>
    <s v="W 157th St"/>
    <e v="#VALUE!"/>
  </r>
  <r>
    <n v="7998732544"/>
    <x v="21"/>
    <n v="21"/>
    <n v="1"/>
    <x v="0"/>
    <d v="1899-12-30T09:56:00"/>
    <n v="0.41388888888888892"/>
    <n v="540"/>
    <s v="W 157th St"/>
    <e v="#VALUE!"/>
  </r>
  <r>
    <n v="7998732532"/>
    <x v="21"/>
    <n v="21"/>
    <n v="1"/>
    <x v="0"/>
    <d v="1899-12-30T09:50:00"/>
    <n v="0.40972222222222227"/>
    <n v="573"/>
    <s v="W 159th St"/>
    <e v="#VALUE!"/>
  </r>
  <r>
    <n v="7998732519"/>
    <x v="21"/>
    <n v="21"/>
    <n v="1"/>
    <x v="0"/>
    <d v="1899-12-30T09:44:00"/>
    <n v="0.4055555555555555"/>
    <n v="444"/>
    <s v="W 162nd St"/>
    <e v="#VALUE!"/>
  </r>
  <r>
    <n v="7998732507"/>
    <x v="21"/>
    <n v="21"/>
    <n v="1"/>
    <x v="0"/>
    <d v="1899-12-30T09:42:00"/>
    <n v="0.40416666666666662"/>
    <n v="990"/>
    <s v="St Nicholas Ave"/>
    <e v="#VALUE!"/>
  </r>
  <r>
    <n v="7998732477"/>
    <x v="21"/>
    <n v="21"/>
    <n v="1"/>
    <x v="0"/>
    <d v="1899-12-30T09:20:00"/>
    <n v="0.3888888888888889"/>
    <n v="450"/>
    <s v="W 149th St"/>
    <e v="#VALUE!"/>
  </r>
  <r>
    <n v="7998732453"/>
    <x v="21"/>
    <n v="21"/>
    <n v="1"/>
    <x v="0"/>
    <d v="1899-12-30T09:08:00"/>
    <n v="0.38055555555555554"/>
    <n v="327"/>
    <s v="Edgecombe Ave"/>
    <e v="#VALUE!"/>
  </r>
  <r>
    <n v="7998732441"/>
    <x v="21"/>
    <n v="21"/>
    <n v="1"/>
    <x v="0"/>
    <d v="1899-12-30T09:06:00"/>
    <n v="0.37916666666666665"/>
    <n v="335"/>
    <s v="Edgecombe Ave"/>
    <e v="#VALUE!"/>
  </r>
  <r>
    <n v="7998732386"/>
    <x v="21"/>
    <n v="21"/>
    <n v="1"/>
    <x v="0"/>
    <d v="1899-12-30T08:37:00"/>
    <n v="0.35902777777777778"/>
    <n v="230"/>
    <s v="Bradhurst Ave"/>
    <e v="#VALUE!"/>
  </r>
  <r>
    <n v="7998732374"/>
    <x v="21"/>
    <n v="20"/>
    <n v="2"/>
    <x v="0"/>
    <d v="1899-12-30T08:18:00"/>
    <n v="0.34583333333333338"/>
    <n v="532"/>
    <s v="W 152nd St"/>
    <e v="#VALUE!"/>
  </r>
  <r>
    <n v="7998732349"/>
    <x v="21"/>
    <n v="21"/>
    <n v="1"/>
    <x v="0"/>
    <d v="1899-12-30T08:07:00"/>
    <n v="0.33819444444444446"/>
    <n v="675"/>
    <s v="W 152nd St"/>
    <e v="#VALUE!"/>
  </r>
  <r>
    <n v="7998732295"/>
    <x v="21"/>
    <n v="20"/>
    <n v="2"/>
    <x v="0"/>
    <d v="1899-12-30T07:21:00"/>
    <n v="0.30624999999999997"/>
    <n v="142"/>
    <s v="W 92nd St"/>
    <e v="#VALUE!"/>
  </r>
  <r>
    <n v="7998732283"/>
    <x v="21"/>
    <n v="20"/>
    <n v="2"/>
    <x v="0"/>
    <d v="1899-12-30T07:17:00"/>
    <n v="0.3034722222222222"/>
    <n v="121"/>
    <s v="W 91st St"/>
    <e v="#VALUE!"/>
  </r>
  <r>
    <n v="7998732258"/>
    <x v="21"/>
    <n v="21"/>
    <n v="1"/>
    <x v="0"/>
    <d v="1899-12-30T07:09:00"/>
    <n v="0.29791666666666666"/>
    <n v="830"/>
    <s v="Columbus Ave"/>
    <e v="#VALUE!"/>
  </r>
  <r>
    <n v="7998732234"/>
    <x v="21"/>
    <n v="40"/>
    <n v="2"/>
    <x v="0"/>
    <d v="1899-12-30T06:44:00"/>
    <n v="0.28055555555555556"/>
    <n v="65"/>
    <s v="W 104th St"/>
    <e v="#VALUE!"/>
  </r>
  <r>
    <n v="7998732222"/>
    <x v="21"/>
    <n v="40"/>
    <n v="2"/>
    <x v="0"/>
    <d v="1899-12-30T06:19:00"/>
    <n v="0.26319444444444445"/>
    <n v="1"/>
    <s v="St Nicholas Ter"/>
    <e v="#VALUE!"/>
  </r>
  <r>
    <n v="7998732209"/>
    <x v="21"/>
    <n v="40"/>
    <n v="2"/>
    <x v="0"/>
    <d v="1899-12-30T05:53:00"/>
    <n v="0.24513888888888888"/>
    <n v="255"/>
    <s v="W 105th St"/>
    <e v="#VALUE!"/>
  </r>
  <r>
    <n v="7998732192"/>
    <x v="21"/>
    <n v="14"/>
    <n v="2"/>
    <x v="0"/>
    <d v="1899-12-30T05:47:00"/>
    <n v="0.24097222222222223"/>
    <n v="120"/>
    <s v="W 105th St"/>
    <e v="#VALUE!"/>
  </r>
  <r>
    <n v="7984371260"/>
    <x v="21"/>
    <n v="16"/>
    <n v="2"/>
    <x v="2"/>
    <d v="1899-12-30T13:18:00"/>
    <n v="0.5541666666666667"/>
    <n v="1940"/>
    <s v="1st Ave"/>
    <e v="#VALUE!"/>
  </r>
  <r>
    <n v="7984371246"/>
    <x v="21"/>
    <n v="46"/>
    <n v="3"/>
    <x v="2"/>
    <d v="1899-12-30T13:06:00"/>
    <n v="0.54583333333333328"/>
    <n v="2053"/>
    <s v="2nd Ave"/>
    <e v="#VALUE!"/>
  </r>
  <r>
    <n v="7984371210"/>
    <x v="21"/>
    <n v="46"/>
    <n v="3"/>
    <x v="2"/>
    <d v="1899-12-30T11:59:00"/>
    <n v="0.4993055555555555"/>
    <n v="327"/>
    <s v="Pleasant Ave"/>
    <e v="#VALUE!"/>
  </r>
  <r>
    <n v="7984371180"/>
    <x v="21"/>
    <n v="21"/>
    <n v="1"/>
    <x v="2"/>
    <d v="1899-12-30T11:37:00"/>
    <n v="0.48402777777777778"/>
    <n v="401"/>
    <s v="E 114th St"/>
    <e v="#VALUE!"/>
  </r>
  <r>
    <n v="7984371118"/>
    <x v="21"/>
    <n v="21"/>
    <n v="1"/>
    <x v="2"/>
    <d v="1899-12-30T09:29:00"/>
    <n v="0.39513888888888887"/>
    <n v="130"/>
    <s v="East End Ave"/>
    <e v="#VALUE!"/>
  </r>
  <r>
    <n v="7984371106"/>
    <x v="21"/>
    <n v="21"/>
    <n v="1"/>
    <x v="2"/>
    <d v="1899-12-30T09:27:00"/>
    <n v="0.39374999999999999"/>
    <n v="120"/>
    <s v="East End Ave"/>
    <e v="#VALUE!"/>
  </r>
  <r>
    <n v="7984371064"/>
    <x v="21"/>
    <n v="21"/>
    <n v="1"/>
    <x v="2"/>
    <d v="1899-12-30T08:49:00"/>
    <n v="0.36736111111111108"/>
    <n v="1705"/>
    <s v="3rd Ave"/>
    <e v="#VALUE!"/>
  </r>
  <r>
    <n v="7984371052"/>
    <x v="21"/>
    <n v="21"/>
    <n v="1"/>
    <x v="2"/>
    <d v="1899-12-30T08:41:00"/>
    <n v="0.36180555555555555"/>
    <n v="1307"/>
    <s v="3rd Ave"/>
    <e v="#VALUE!"/>
  </r>
  <r>
    <n v="7984371039"/>
    <x v="21"/>
    <n v="21"/>
    <n v="1"/>
    <x v="2"/>
    <d v="1899-12-30T08:36:00"/>
    <n v="0.35833333333333334"/>
    <n v="178"/>
    <s v="3rd Ave"/>
    <e v="#VALUE!"/>
  </r>
  <r>
    <n v="7984370965"/>
    <x v="21"/>
    <n v="21"/>
    <n v="1"/>
    <x v="2"/>
    <d v="1899-12-30T07:36:00"/>
    <n v="0.31666666666666665"/>
    <n v="1050"/>
    <s v="3rd Ave"/>
    <e v="#VALUE!"/>
  </r>
  <r>
    <n v="7984371428"/>
    <x v="21"/>
    <n v="14"/>
    <n v="2"/>
    <x v="2"/>
    <d v="1899-12-30T16:06:00"/>
    <n v="0.67083333333333339"/>
    <n v="119"/>
    <s v="E 124th St"/>
    <e v="#VALUE!"/>
  </r>
  <r>
    <n v="7984371404"/>
    <x v="21"/>
    <n v="14"/>
    <n v="2"/>
    <x v="2"/>
    <d v="1899-12-30T15:16:00"/>
    <n v="0.63611111111111118"/>
    <n v="367"/>
    <s v="Lenox Ave"/>
    <e v="#VALUE!"/>
  </r>
  <r>
    <n v="7984371350"/>
    <x v="21"/>
    <n v="19"/>
    <n v="2"/>
    <x v="2"/>
    <d v="1899-12-30T14:16:00"/>
    <n v="0.59444444444444444"/>
    <n v="163"/>
    <s v="E 116th St"/>
    <e v="#VALUE!"/>
  </r>
  <r>
    <n v="7984371301"/>
    <x v="21"/>
    <n v="14"/>
    <n v="2"/>
    <x v="2"/>
    <d v="1899-12-30T13:53:00"/>
    <n v="0.57847222222222217"/>
    <n v="2080"/>
    <s v="1st Ave"/>
    <e v="#VALUE!"/>
  </r>
  <r>
    <n v="7984371283"/>
    <x v="21"/>
    <n v="19"/>
    <n v="2"/>
    <x v="2"/>
    <d v="1899-12-30T13:42:00"/>
    <n v="0.5708333333333333"/>
    <n v="161"/>
    <s v="E 116th St"/>
    <e v="#VALUE!"/>
  </r>
  <r>
    <n v="7984371271"/>
    <x v="21"/>
    <n v="16"/>
    <n v="2"/>
    <x v="2"/>
    <d v="1899-12-30T13:28:00"/>
    <n v="0.56111111111111112"/>
    <n v="2330"/>
    <s v="1st Ave"/>
    <e v="#VALUE!"/>
  </r>
  <r>
    <n v="7810490059"/>
    <x v="21"/>
    <n v="21"/>
    <n v="1"/>
    <x v="8"/>
    <d v="1899-12-30T11:59:00"/>
    <n v="0.4993055555555555"/>
    <n v="190"/>
    <s v="E 7th St"/>
    <e v="#VALUE!"/>
  </r>
  <r>
    <n v="7810490035"/>
    <x v="21"/>
    <n v="21"/>
    <n v="1"/>
    <x v="8"/>
    <d v="1899-12-30T11:50:00"/>
    <n v="0.49305555555555558"/>
    <n v="165"/>
    <s v="Avenue B"/>
    <e v="#VALUE!"/>
  </r>
  <r>
    <n v="7810489975"/>
    <x v="21"/>
    <n v="51"/>
    <n v="3"/>
    <x v="8"/>
    <d v="1899-12-30T11:25:00"/>
    <n v="0.47569444444444442"/>
    <s v="743-749"/>
    <s v="E 9th St"/>
    <e v="#VALUE!"/>
  </r>
  <r>
    <n v="7810489951"/>
    <x v="21"/>
    <n v="21"/>
    <n v="1"/>
    <x v="8"/>
    <d v="1899-12-30T11:18:00"/>
    <n v="0.47083333333333338"/>
    <n v="738"/>
    <s v="E 6th St"/>
    <e v="#VALUE!"/>
  </r>
  <r>
    <n v="7810489872"/>
    <x v="21"/>
    <n v="20"/>
    <n v="2"/>
    <x v="8"/>
    <d v="1899-12-30T10:19:00"/>
    <n v="0.42986111111111108"/>
    <n v="30"/>
    <s v="Bond St"/>
    <e v="#VALUE!"/>
  </r>
  <r>
    <n v="7810489781"/>
    <x v="21"/>
    <n v="21"/>
    <n v="1"/>
    <x v="8"/>
    <d v="1899-12-30T09:10:00"/>
    <n v="0.38194444444444442"/>
    <n v="203"/>
    <s v="E 13th St"/>
    <e v="#VALUE!"/>
  </r>
  <r>
    <n v="7810489768"/>
    <x v="21"/>
    <n v="14"/>
    <n v="2"/>
    <x v="8"/>
    <d v="1899-12-30T08:54:00"/>
    <n v="0.37083333333333335"/>
    <n v="625"/>
    <s v="E 14th St"/>
    <e v="#VALUE!"/>
  </r>
  <r>
    <n v="7810489756"/>
    <x v="21"/>
    <n v="20"/>
    <n v="2"/>
    <x v="8"/>
    <d v="1899-12-30T08:08:00"/>
    <n v="0.33888888888888885"/>
    <n v="654"/>
    <s v="E 12th St"/>
    <e v="#VALUE!"/>
  </r>
  <r>
    <n v="7810489707"/>
    <x v="21"/>
    <n v="24"/>
    <n v="2"/>
    <x v="8"/>
    <d v="1899-12-30T07:10:00"/>
    <n v="0.2986111111111111"/>
    <n v="254"/>
    <s v="E 4th St"/>
    <e v="#VALUE!"/>
  </r>
  <r>
    <n v="7355426503"/>
    <x v="21"/>
    <n v="16"/>
    <n v="2"/>
    <x v="4"/>
    <d v="1899-12-30T12:02:00"/>
    <n v="0.50138888888888888"/>
    <n v="2250"/>
    <s v="2nd Ave"/>
    <e v="#VALUE!"/>
  </r>
  <r>
    <n v="7355426485"/>
    <x v="21"/>
    <n v="21"/>
    <n v="1"/>
    <x v="4"/>
    <d v="1899-12-30T11:55:00"/>
    <n v="0.49652777777777773"/>
    <n v="20"/>
    <s v="Paladino Ave"/>
    <e v="#VALUE!"/>
  </r>
  <r>
    <n v="7355426473"/>
    <x v="21"/>
    <n v="21"/>
    <n v="1"/>
    <x v="4"/>
    <d v="1899-12-30T11:54:00"/>
    <n v="0.49583333333333335"/>
    <n v="20"/>
    <s v="Paladino Ave"/>
    <e v="#VALUE!"/>
  </r>
  <r>
    <n v="7355426400"/>
    <x v="21"/>
    <n v="14"/>
    <n v="2"/>
    <x v="4"/>
    <d v="1899-12-30T10:34:00"/>
    <n v="0.44027777777777777"/>
    <n v="320"/>
    <s v="E 86th St"/>
    <e v="#VALUE!"/>
  </r>
  <r>
    <n v="7355426382"/>
    <x v="21"/>
    <n v="21"/>
    <n v="1"/>
    <x v="4"/>
    <d v="1899-12-30T10:08:00"/>
    <n v="0.42222222222222222"/>
    <n v="2166"/>
    <s v="2nd Ave"/>
    <e v="#VALUE!"/>
  </r>
  <r>
    <n v="7355426370"/>
    <x v="21"/>
    <n v="21"/>
    <n v="1"/>
    <x v="4"/>
    <d v="1899-12-30T09:42:00"/>
    <n v="0.40416666666666662"/>
    <n v="324"/>
    <s v="E 108th St"/>
    <e v="#VALUE!"/>
  </r>
  <r>
    <n v="7355426308"/>
    <x v="21"/>
    <n v="21"/>
    <n v="1"/>
    <x v="4"/>
    <d v="1899-12-30T09:18:00"/>
    <n v="0.38750000000000001"/>
    <n v="55"/>
    <s v="East End Ave"/>
    <e v="#VALUE!"/>
  </r>
  <r>
    <n v="7355426254"/>
    <x v="21"/>
    <n v="21"/>
    <n v="1"/>
    <x v="4"/>
    <d v="1899-12-30T08:54:00"/>
    <n v="0.37083333333333335"/>
    <n v="1449"/>
    <s v="Lexington Ave"/>
    <e v="#VALUE!"/>
  </r>
  <r>
    <n v="7355426175"/>
    <x v="21"/>
    <n v="21"/>
    <n v="1"/>
    <x v="4"/>
    <d v="1899-12-30T08:12:00"/>
    <n v="0.34166666666666662"/>
    <n v="1488"/>
    <s v="2nd Ave"/>
    <e v="#VALUE!"/>
  </r>
  <r>
    <n v="7355426126"/>
    <x v="21"/>
    <n v="21"/>
    <n v="1"/>
    <x v="4"/>
    <d v="1899-12-30T07:43:00"/>
    <n v="0.3215277777777778"/>
    <n v="1490"/>
    <s v="Madison Ave"/>
    <e v="#VALUE!"/>
  </r>
  <r>
    <n v="7355426102"/>
    <x v="21"/>
    <n v="18"/>
    <n v="2"/>
    <x v="4"/>
    <d v="1899-12-30T07:15:00"/>
    <n v="0.30208333333333331"/>
    <n v="1290"/>
    <s v="1st Ave"/>
    <e v="#VALUE!"/>
  </r>
  <r>
    <n v="7355426096"/>
    <x v="21"/>
    <n v="20"/>
    <n v="2"/>
    <x v="4"/>
    <d v="1899-12-30T07:13:00"/>
    <n v="0.30069444444444443"/>
    <n v="357"/>
    <s v="E 68th St"/>
    <e v="#VALUE!"/>
  </r>
  <r>
    <n v="7355426035"/>
    <x v="21"/>
    <n v="14"/>
    <n v="2"/>
    <x v="4"/>
    <d v="1899-12-30T05:55:00"/>
    <n v="0.24652777777777779"/>
    <n v="336"/>
    <s v="E 86th St"/>
    <e v="#VALUE!"/>
  </r>
  <r>
    <n v="7355426011"/>
    <x v="21"/>
    <n v="20"/>
    <n v="2"/>
    <x v="4"/>
    <d v="1899-12-30T05:40:00"/>
    <n v="0.23611111111111113"/>
    <n v="407"/>
    <s v="E 69th St"/>
    <e v="#VALUE!"/>
  </r>
  <r>
    <n v="7349490392"/>
    <x v="21"/>
    <n v="47"/>
    <n v="3"/>
    <x v="5"/>
    <d v="1899-12-30T10:46:00"/>
    <n v="0.44861111111111113"/>
    <n v="465"/>
    <s v="Park Ave"/>
    <e v="#VALUE!"/>
  </r>
  <r>
    <n v="7349490320"/>
    <x v="21"/>
    <n v="47"/>
    <n v="3"/>
    <x v="5"/>
    <d v="1899-12-30T09:34:00"/>
    <n v="0.39861111111111108"/>
    <n v="55"/>
    <s v="E 59th St"/>
    <e v="#VALUE!"/>
  </r>
  <r>
    <n v="7349490306"/>
    <x v="21"/>
    <n v="14"/>
    <n v="2"/>
    <x v="5"/>
    <d v="1899-12-30T09:26:00"/>
    <n v="0.39305555555555555"/>
    <n v="133"/>
    <s v="E 58th St"/>
    <e v="#VALUE!"/>
  </r>
  <r>
    <n v="7349490276"/>
    <x v="21"/>
    <n v="14"/>
    <n v="2"/>
    <x v="5"/>
    <d v="1899-12-30T08:55:00"/>
    <n v="0.37152777777777773"/>
    <n v="45"/>
    <s v="W 54th St"/>
    <e v="#VALUE!"/>
  </r>
  <r>
    <n v="7349490264"/>
    <x v="21"/>
    <n v="47"/>
    <n v="3"/>
    <x v="5"/>
    <d v="1899-12-30T08:43:00"/>
    <n v="0.36319444444444443"/>
    <n v="138"/>
    <s v="W 46th St"/>
    <e v="#VALUE!"/>
  </r>
  <r>
    <n v="7349490203"/>
    <x v="21"/>
    <n v="14"/>
    <n v="2"/>
    <x v="5"/>
    <d v="1899-12-30T07:57:00"/>
    <n v="0.33124999999999999"/>
    <n v="49"/>
    <s v="W 57th St"/>
    <e v="#VALUE!"/>
  </r>
  <r>
    <n v="7349490197"/>
    <x v="21"/>
    <n v="47"/>
    <n v="3"/>
    <x v="5"/>
    <d v="1899-12-30T07:48:00"/>
    <n v="0.32500000000000001"/>
    <n v="825"/>
    <s v="8th Ave"/>
    <e v="#VALUE!"/>
  </r>
  <r>
    <n v="7349490185"/>
    <x v="21"/>
    <n v="14"/>
    <n v="2"/>
    <x v="5"/>
    <d v="1899-12-30T07:43:00"/>
    <n v="0.3215277777777778"/>
    <n v="243"/>
    <s v="W 47th St"/>
    <e v="#VALUE!"/>
  </r>
  <r>
    <n v="7349490173"/>
    <x v="21"/>
    <n v="14"/>
    <n v="2"/>
    <x v="5"/>
    <d v="1899-12-30T07:41:00"/>
    <n v="0.32013888888888892"/>
    <n v="224"/>
    <s v="W 47th St"/>
    <e v="#VALUE!"/>
  </r>
  <r>
    <n v="7349490094"/>
    <x v="21"/>
    <n v="64"/>
    <n v="2"/>
    <x v="5"/>
    <d v="1899-12-30T06:41:00"/>
    <n v="0.27847222222222223"/>
    <n v="210"/>
    <s v="E 47th St"/>
    <e v="#VALUE!"/>
  </r>
  <r>
    <n v="7349490070"/>
    <x v="21"/>
    <n v="14"/>
    <n v="2"/>
    <x v="5"/>
    <d v="1899-12-30T06:26:00"/>
    <n v="0.26805555555555555"/>
    <n v="369"/>
    <s v="Lexington Ave"/>
    <e v="#VALUE!"/>
  </r>
  <r>
    <n v="7333881763"/>
    <x v="21"/>
    <n v="21"/>
    <n v="1"/>
    <x v="6"/>
    <d v="1899-12-30T11:57:00"/>
    <n v="0.49791666666666662"/>
    <n v="350"/>
    <s v="E 124th St"/>
    <e v="#VALUE!"/>
  </r>
  <r>
    <n v="7333881738"/>
    <x v="21"/>
    <n v="21"/>
    <n v="1"/>
    <x v="6"/>
    <d v="1899-12-30T11:42:00"/>
    <n v="0.48749999999999999"/>
    <n v="330"/>
    <s v="E 104th St"/>
    <e v="#VALUE!"/>
  </r>
  <r>
    <n v="7333881714"/>
    <x v="21"/>
    <n v="20"/>
    <n v="2"/>
    <x v="6"/>
    <d v="1899-12-30T11:34:00"/>
    <n v="0.48194444444444445"/>
    <n v="166"/>
    <s v="E 104th St"/>
    <e v="#VALUE!"/>
  </r>
  <r>
    <n v="7333881702"/>
    <x v="21"/>
    <n v="21"/>
    <n v="1"/>
    <x v="6"/>
    <d v="1899-12-30T11:08:00"/>
    <n v="0.46388888888888885"/>
    <n v="450"/>
    <s v="E 88th St"/>
    <e v="#VALUE!"/>
  </r>
  <r>
    <n v="7333881684"/>
    <x v="21"/>
    <n v="21"/>
    <n v="1"/>
    <x v="6"/>
    <d v="1899-12-30T10:10:00"/>
    <n v="0.4236111111111111"/>
    <n v="2158"/>
    <s v="2nd Ave"/>
    <e v="#VALUE!"/>
  </r>
  <r>
    <n v="7333881659"/>
    <x v="21"/>
    <n v="21"/>
    <n v="1"/>
    <x v="6"/>
    <d v="1899-12-30T09:38:00"/>
    <n v="0.40138888888888885"/>
    <n v="112"/>
    <s v="W 116th St"/>
    <e v="#VALUE!"/>
  </r>
  <r>
    <n v="7333881623"/>
    <x v="21"/>
    <n v="48"/>
    <n v="3"/>
    <x v="6"/>
    <d v="1899-12-30T09:07:00"/>
    <n v="0.37986111111111115"/>
    <n v="722"/>
    <s v="St Nicholas Ave"/>
    <e v="#VALUE!"/>
  </r>
  <r>
    <n v="7333881556"/>
    <x v="21"/>
    <n v="14"/>
    <n v="2"/>
    <x v="6"/>
    <d v="1899-12-30T08:39:00"/>
    <n v="0.36041666666666666"/>
    <n v="644"/>
    <s v="W 132nd St"/>
    <e v="#VALUE!"/>
  </r>
  <r>
    <n v="7333881507"/>
    <x v="21"/>
    <n v="14"/>
    <n v="2"/>
    <x v="6"/>
    <d v="1899-12-30T08:29:00"/>
    <n v="0.35347222222222219"/>
    <n v="630"/>
    <s v="W 132nd St"/>
    <e v="#VALUE!"/>
  </r>
  <r>
    <n v="7333881441"/>
    <x v="21"/>
    <n v="21"/>
    <n v="1"/>
    <x v="6"/>
    <d v="1899-12-30T08:06:00"/>
    <n v="0.33749999999999997"/>
    <n v="528"/>
    <s v="W 145th St"/>
    <e v="#VALUE!"/>
  </r>
  <r>
    <n v="7333881430"/>
    <x v="21"/>
    <n v="21"/>
    <n v="1"/>
    <x v="6"/>
    <d v="1899-12-30T07:39:00"/>
    <n v="0.31875000000000003"/>
    <n v="3250"/>
    <s v="Broadway"/>
    <e v="#VALUE!"/>
  </r>
  <r>
    <n v="7333881416"/>
    <x v="21"/>
    <n v="21"/>
    <n v="1"/>
    <x v="6"/>
    <d v="1899-12-30T07:37:00"/>
    <n v="0.31736111111111115"/>
    <n v="3210"/>
    <s v="Broadway"/>
    <e v="#VALUE!"/>
  </r>
  <r>
    <n v="7333881374"/>
    <x v="21"/>
    <n v="20"/>
    <n v="2"/>
    <x v="6"/>
    <d v="1899-12-30T07:06:00"/>
    <n v="0.29583333333333334"/>
    <n v="300"/>
    <s v="W 145th St"/>
    <e v="#VALUE!"/>
  </r>
  <r>
    <n v="7333881362"/>
    <x v="21"/>
    <n v="20"/>
    <n v="2"/>
    <x v="6"/>
    <d v="1899-12-30T06:20:00"/>
    <n v="0.2638888888888889"/>
    <n v="40"/>
    <s v="St Nicholas Pl"/>
    <e v="#VALUE!"/>
  </r>
  <r>
    <n v="7333881337"/>
    <x v="21"/>
    <n v="21"/>
    <n v="1"/>
    <x v="6"/>
    <d v="1899-12-30T05:39:00"/>
    <n v="0.23541666666666669"/>
    <n v="1881"/>
    <s v="Park Ave"/>
    <e v="#VALUE!"/>
  </r>
  <r>
    <n v="7097837159"/>
    <x v="21"/>
    <n v="38"/>
    <n v="5"/>
    <x v="7"/>
    <d v="1899-12-30T15:23:00"/>
    <n v="0.64097222222222217"/>
    <n v="10"/>
    <s v="W 135th St"/>
    <e v="#VALUE!"/>
  </r>
  <r>
    <n v="7097837135"/>
    <x v="21"/>
    <n v="46"/>
    <n v="3"/>
    <x v="7"/>
    <d v="1899-12-30T14:43:00"/>
    <n v="0.61319444444444449"/>
    <n v="246"/>
    <s v="E 116th St"/>
    <e v="#VALUE!"/>
  </r>
  <r>
    <n v="7097837123"/>
    <x v="21"/>
    <n v="46"/>
    <n v="3"/>
    <x v="7"/>
    <d v="1899-12-30T14:41:00"/>
    <n v="0.6118055555555556"/>
    <n v="242"/>
    <s v="E 116th St"/>
    <e v="#VALUE!"/>
  </r>
  <r>
    <n v="7097837111"/>
    <x v="21"/>
    <n v="10"/>
    <n v="2"/>
    <x v="7"/>
    <d v="1899-12-30T14:26:00"/>
    <n v="0.60138888888888886"/>
    <n v="2270"/>
    <s v="E 116th St"/>
    <e v="#VALUE!"/>
  </r>
  <r>
    <n v="7097837081"/>
    <x v="21"/>
    <n v="16"/>
    <n v="2"/>
    <x v="7"/>
    <d v="1899-12-30T14:16:00"/>
    <n v="0.59444444444444444"/>
    <n v="137"/>
    <s v="E 116th St"/>
    <e v="#VALUE!"/>
  </r>
  <r>
    <n v="7097837068"/>
    <x v="21"/>
    <n v="46"/>
    <n v="3"/>
    <x v="7"/>
    <d v="1899-12-30T13:55:00"/>
    <n v="0.57986111111111105"/>
    <n v="2133"/>
    <s v="1st Ave"/>
    <e v="#VALUE!"/>
  </r>
  <r>
    <n v="7097837044"/>
    <x v="21"/>
    <n v="46"/>
    <n v="3"/>
    <x v="7"/>
    <d v="1899-12-30T13:44:00"/>
    <n v="0.57222222222222219"/>
    <n v="219"/>
    <s v="E 116th St"/>
    <e v="#VALUE!"/>
  </r>
  <r>
    <n v="7097837032"/>
    <x v="21"/>
    <n v="46"/>
    <n v="3"/>
    <x v="7"/>
    <d v="1899-12-30T13:38:00"/>
    <n v="0.56805555555555554"/>
    <n v="206"/>
    <s v="E 116th St"/>
    <e v="#VALUE!"/>
  </r>
  <r>
    <n v="7097837019"/>
    <x v="21"/>
    <n v="16"/>
    <n v="2"/>
    <x v="7"/>
    <d v="1899-12-30T13:26:00"/>
    <n v="0.55972222222222223"/>
    <n v="2398"/>
    <s v="1st Ave"/>
    <e v="#VALUE!"/>
  </r>
  <r>
    <n v="7097836969"/>
    <x v="21"/>
    <n v="21"/>
    <n v="1"/>
    <x v="7"/>
    <d v="1899-12-30T11:52:00"/>
    <n v="0.49444444444444446"/>
    <n v="144"/>
    <s v="W 139th St"/>
    <e v="#VALUE!"/>
  </r>
  <r>
    <n v="7097836957"/>
    <x v="21"/>
    <n v="21"/>
    <n v="1"/>
    <x v="7"/>
    <d v="1899-12-30T11:51:00"/>
    <n v="0.49374999999999997"/>
    <n v="120"/>
    <s v="W 139th St"/>
    <e v="#VALUE!"/>
  </r>
  <r>
    <n v="7097836933"/>
    <x v="21"/>
    <n v="21"/>
    <n v="1"/>
    <x v="7"/>
    <d v="1899-12-30T11:46:00"/>
    <n v="0.49027777777777781"/>
    <n v="200"/>
    <s v="W 136th St"/>
    <e v="#VALUE!"/>
  </r>
  <r>
    <n v="7097836921"/>
    <x v="21"/>
    <n v="21"/>
    <n v="1"/>
    <x v="7"/>
    <d v="1899-12-30T11:44:00"/>
    <n v="0.48888888888888887"/>
    <n v="300"/>
    <s v="W 137th St"/>
    <e v="#VALUE!"/>
  </r>
  <r>
    <n v="7097836910"/>
    <x v="21"/>
    <n v="21"/>
    <n v="1"/>
    <x v="7"/>
    <d v="1899-12-30T11:43:00"/>
    <n v="0.48819444444444443"/>
    <n v="2551"/>
    <s v="Adam Clayton Powell"/>
    <e v="#VALUE!"/>
  </r>
  <r>
    <n v="7097836908"/>
    <x v="21"/>
    <n v="21"/>
    <n v="1"/>
    <x v="7"/>
    <d v="1899-12-30T11:42:00"/>
    <n v="0.48749999999999999"/>
    <n v="2571"/>
    <s v="Adam Clayton Powell"/>
    <e v="#VALUE!"/>
  </r>
  <r>
    <n v="7097836866"/>
    <x v="21"/>
    <n v="21"/>
    <n v="1"/>
    <x v="7"/>
    <d v="1899-12-30T11:36:00"/>
    <n v="0.48333333333333334"/>
    <n v="174"/>
    <s v="W 137th St"/>
    <e v="#VALUE!"/>
  </r>
  <r>
    <n v="7097836842"/>
    <x v="21"/>
    <n v="21"/>
    <n v="1"/>
    <x v="7"/>
    <d v="1899-12-30T11:20:00"/>
    <n v="0.47222222222222227"/>
    <n v="521"/>
    <s v="W 122nd St"/>
    <e v="#VALUE!"/>
  </r>
  <r>
    <n v="7097836830"/>
    <x v="21"/>
    <n v="21"/>
    <n v="1"/>
    <x v="7"/>
    <d v="1899-12-30T11:19:00"/>
    <n v="0.47152777777777777"/>
    <n v="514"/>
    <s v="W 122nd St"/>
    <e v="#VALUE!"/>
  </r>
  <r>
    <n v="7097836805"/>
    <x v="21"/>
    <n v="21"/>
    <n v="1"/>
    <x v="7"/>
    <d v="1899-12-30T11:06:00"/>
    <n v="0.46249999999999997"/>
    <n v="47"/>
    <s v="Claremont Ave"/>
    <e v="#VALUE!"/>
  </r>
  <r>
    <n v="7097836787"/>
    <x v="21"/>
    <n v="16"/>
    <n v="2"/>
    <x v="7"/>
    <d v="1899-12-30T09:11:00"/>
    <n v="0.38263888888888892"/>
    <n v="401"/>
    <s v="W 130th St"/>
    <e v="#VALUE!"/>
  </r>
  <r>
    <n v="7097836775"/>
    <x v="21"/>
    <n v="21"/>
    <n v="1"/>
    <x v="7"/>
    <d v="1899-12-30T09:10:00"/>
    <n v="0.38194444444444442"/>
    <n v="401"/>
    <s v="W 130th St"/>
    <e v="#VALUE!"/>
  </r>
  <r>
    <n v="7097836751"/>
    <x v="21"/>
    <n v="21"/>
    <n v="1"/>
    <x v="7"/>
    <d v="1899-12-30T08:42:00"/>
    <n v="0.36249999999999999"/>
    <n v="163"/>
    <s v="St Nicholas Ave"/>
    <e v="#VALUE!"/>
  </r>
  <r>
    <n v="7097836702"/>
    <x v="21"/>
    <n v="21"/>
    <n v="1"/>
    <x v="7"/>
    <d v="1899-12-30T08:11:00"/>
    <n v="0.34097222222222223"/>
    <n v="500"/>
    <s v="W 149th St"/>
    <e v="#VALUE!"/>
  </r>
  <r>
    <n v="7097836696"/>
    <x v="21"/>
    <n v="21"/>
    <n v="1"/>
    <x v="7"/>
    <d v="1899-12-30T08:06:00"/>
    <n v="0.33749999999999997"/>
    <n v="544"/>
    <s v="W 148th St"/>
    <e v="#VALUE!"/>
  </r>
  <r>
    <n v="7097836660"/>
    <x v="21"/>
    <n v="14"/>
    <n v="2"/>
    <x v="7"/>
    <d v="1899-12-30T07:17:00"/>
    <n v="0.3034722222222222"/>
    <n v="689"/>
    <s v="Columbus Ave"/>
    <e v="#VALUE!"/>
  </r>
  <r>
    <n v="7097836623"/>
    <x v="21"/>
    <n v="21"/>
    <n v="1"/>
    <x v="7"/>
    <d v="1899-12-30T07:09:00"/>
    <n v="0.29791666666666666"/>
    <s v="830-840"/>
    <s v="Columbus Ave"/>
    <e v="#VALUE!"/>
  </r>
  <r>
    <n v="7998733100"/>
    <x v="22"/>
    <n v="21"/>
    <n v="1"/>
    <x v="0"/>
    <d v="1899-12-30T11:49:00"/>
    <n v="0.49236111111111108"/>
    <n v="100"/>
    <s v="W 186th St"/>
    <e v="#VALUE!"/>
  </r>
  <r>
    <n v="7998733056"/>
    <x v="22"/>
    <n v="21"/>
    <n v="1"/>
    <x v="0"/>
    <d v="1899-12-30T11:41:00"/>
    <n v="0.48680555555555555"/>
    <n v="182"/>
    <s v="Bennett Ave"/>
    <e v="#VALUE!"/>
  </r>
  <r>
    <n v="7998733007"/>
    <x v="22"/>
    <n v="21"/>
    <n v="1"/>
    <x v="0"/>
    <d v="1899-12-30T09:52:00"/>
    <n v="0.41111111111111115"/>
    <n v="3810"/>
    <s v="10th Ave"/>
    <e v="#VALUE!"/>
  </r>
  <r>
    <n v="7998732994"/>
    <x v="22"/>
    <n v="21"/>
    <n v="1"/>
    <x v="0"/>
    <d v="1899-12-30T09:46:00"/>
    <n v="0.4069444444444445"/>
    <n v="4"/>
    <s v="Bogardus Pl"/>
    <e v="#VALUE!"/>
  </r>
  <r>
    <n v="7998732933"/>
    <x v="22"/>
    <n v="46"/>
    <n v="3"/>
    <x v="0"/>
    <d v="1899-12-30T09:02:00"/>
    <n v="0.37638888888888888"/>
    <n v="66"/>
    <s v="W 187th St"/>
    <e v="#VALUE!"/>
  </r>
  <r>
    <n v="7998732921"/>
    <x v="22"/>
    <n v="46"/>
    <n v="3"/>
    <x v="0"/>
    <d v="1899-12-30T08:51:00"/>
    <n v="0.36874999999999997"/>
    <n v="9"/>
    <s v="Thayer St"/>
    <e v="#VALUE!"/>
  </r>
  <r>
    <n v="7998732880"/>
    <x v="22"/>
    <n v="21"/>
    <n v="1"/>
    <x v="0"/>
    <d v="1899-12-30T08:20:00"/>
    <n v="0.34722222222222227"/>
    <n v="2175"/>
    <s v="5th Ave"/>
    <e v="#VALUE!"/>
  </r>
  <r>
    <n v="7998732878"/>
    <x v="22"/>
    <n v="21"/>
    <n v="1"/>
    <x v="0"/>
    <d v="1899-12-30T08:18:00"/>
    <n v="0.34583333333333338"/>
    <n v="2196"/>
    <s v="5th Ave"/>
    <e v="#VALUE!"/>
  </r>
  <r>
    <n v="7998732866"/>
    <x v="22"/>
    <n v="21"/>
    <n v="1"/>
    <x v="0"/>
    <d v="1899-12-30T08:16:00"/>
    <n v="0.3444444444444445"/>
    <n v="20"/>
    <s v="W 135th St"/>
    <e v="#VALUE!"/>
  </r>
  <r>
    <n v="7998732842"/>
    <x v="22"/>
    <n v="21"/>
    <n v="1"/>
    <x v="0"/>
    <d v="1899-12-30T08:07:00"/>
    <n v="0.33819444444444446"/>
    <n v="2339"/>
    <s v="Adam C Powell Blvd"/>
    <e v="#VALUE!"/>
  </r>
  <r>
    <n v="7998732830"/>
    <x v="22"/>
    <n v="71"/>
    <n v="5"/>
    <x v="0"/>
    <d v="1899-12-30T07:47:00"/>
    <n v="0.32430555555555557"/>
    <n v="140"/>
    <s v="Nagle Ave"/>
    <e v="#VALUE!"/>
  </r>
  <r>
    <n v="7998732829"/>
    <x v="22"/>
    <n v="21"/>
    <n v="1"/>
    <x v="0"/>
    <d v="1899-12-30T07:42:00"/>
    <n v="0.32083333333333336"/>
    <n v="4580"/>
    <s v="Broadway"/>
    <e v="#VALUE!"/>
  </r>
  <r>
    <n v="7998732805"/>
    <x v="22"/>
    <n v="21"/>
    <n v="1"/>
    <x v="0"/>
    <d v="1899-12-30T07:36:00"/>
    <n v="0.31666666666666665"/>
    <n v="4457"/>
    <s v="Broadway"/>
    <e v="#VALUE!"/>
  </r>
  <r>
    <n v="7998732787"/>
    <x v="22"/>
    <n v="20"/>
    <n v="2"/>
    <x v="0"/>
    <d v="1899-12-30T07:12:00"/>
    <n v="0.3"/>
    <n v="601"/>
    <s v="W 187th St"/>
    <e v="#VALUE!"/>
  </r>
  <r>
    <n v="7998732775"/>
    <x v="22"/>
    <n v="20"/>
    <n v="2"/>
    <x v="0"/>
    <d v="1899-12-30T07:08:00"/>
    <n v="0.29722222222222222"/>
    <n v="501"/>
    <s v="W 189th St"/>
    <e v="#VALUE!"/>
  </r>
  <r>
    <n v="7998732763"/>
    <x v="22"/>
    <n v="20"/>
    <n v="2"/>
    <x v="0"/>
    <d v="1899-12-30T07:06:00"/>
    <n v="0.29583333333333334"/>
    <n v="501"/>
    <s v="W 189th St"/>
    <e v="#VALUE!"/>
  </r>
  <r>
    <n v="7998732696"/>
    <x v="22"/>
    <n v="20"/>
    <n v="2"/>
    <x v="0"/>
    <d v="1899-12-30T05:48:00"/>
    <n v="0.24166666666666667"/>
    <n v="450"/>
    <s v="W 149th St"/>
    <e v="#VALUE!"/>
  </r>
  <r>
    <n v="7984371696"/>
    <x v="22"/>
    <n v="14"/>
    <n v="2"/>
    <x v="2"/>
    <d v="1899-12-30T10:24:00"/>
    <n v="0.43333333333333335"/>
    <n v="531"/>
    <s v="E 72nd St"/>
    <e v="#VALUE!"/>
  </r>
  <r>
    <n v="7984371672"/>
    <x v="22"/>
    <n v="16"/>
    <n v="2"/>
    <x v="2"/>
    <d v="1899-12-30T10:18:00"/>
    <n v="0.4291666666666667"/>
    <n v="425"/>
    <s v="E 72nd St"/>
    <e v="#VALUE!"/>
  </r>
  <r>
    <n v="7984371659"/>
    <x v="22"/>
    <n v="24"/>
    <n v="2"/>
    <x v="2"/>
    <d v="1899-12-30T10:06:00"/>
    <n v="0.42083333333333334"/>
    <n v="221"/>
    <s v="E 76th St"/>
    <e v="#VALUE!"/>
  </r>
  <r>
    <n v="7984371611"/>
    <x v="22"/>
    <n v="20"/>
    <n v="2"/>
    <x v="2"/>
    <d v="1899-12-30T08:48:00"/>
    <n v="0.3666666666666667"/>
    <n v="447"/>
    <s v="E 116th St"/>
    <e v="#VALUE!"/>
  </r>
  <r>
    <n v="7984371600"/>
    <x v="22"/>
    <n v="20"/>
    <n v="2"/>
    <x v="2"/>
    <d v="1899-12-30T08:47:00"/>
    <n v="0.3659722222222222"/>
    <n v="447"/>
    <s v="E 116th St"/>
    <e v="#VALUE!"/>
  </r>
  <r>
    <n v="7984371593"/>
    <x v="22"/>
    <n v="21"/>
    <n v="1"/>
    <x v="2"/>
    <d v="1899-12-30T08:37:00"/>
    <n v="0.35902777777777778"/>
    <n v="1724"/>
    <s v="Madison Ave"/>
    <e v="#VALUE!"/>
  </r>
  <r>
    <n v="7984371581"/>
    <x v="22"/>
    <n v="14"/>
    <n v="2"/>
    <x v="2"/>
    <d v="1899-12-30T08:05:00"/>
    <n v="0.33680555555555558"/>
    <n v="1134"/>
    <s v="Madison Ave"/>
    <e v="#VALUE!"/>
  </r>
  <r>
    <n v="7984371556"/>
    <x v="22"/>
    <n v="16"/>
    <n v="2"/>
    <x v="2"/>
    <d v="1899-12-30T07:52:00"/>
    <n v="0.32777777777777778"/>
    <n v="41"/>
    <s v="E 63rd St"/>
    <e v="#VALUE!"/>
  </r>
  <r>
    <n v="7984371544"/>
    <x v="22"/>
    <n v="16"/>
    <n v="2"/>
    <x v="2"/>
    <d v="1899-12-30T07:50:00"/>
    <n v="0.3263888888888889"/>
    <n v="47"/>
    <s v="E 63rd St"/>
    <e v="#VALUE!"/>
  </r>
  <r>
    <n v="7984371520"/>
    <x v="22"/>
    <n v="16"/>
    <n v="2"/>
    <x v="2"/>
    <d v="1899-12-30T07:26:00"/>
    <n v="0.30972222222222223"/>
    <n v="425"/>
    <s v="E 63rd St"/>
    <e v="#VALUE!"/>
  </r>
  <r>
    <n v="7984371519"/>
    <x v="22"/>
    <n v="14"/>
    <n v="2"/>
    <x v="2"/>
    <d v="1899-12-30T07:24:00"/>
    <n v="0.30833333333333335"/>
    <n v="425"/>
    <s v="E 63rd St"/>
    <e v="#VALUE!"/>
  </r>
  <r>
    <n v="7984371507"/>
    <x v="22"/>
    <n v="40"/>
    <n v="2"/>
    <x v="2"/>
    <d v="1899-12-30T07:16:00"/>
    <n v="0.30277777777777776"/>
    <n v="1443"/>
    <s v="York Ave"/>
    <e v="#VALUE!"/>
  </r>
  <r>
    <n v="7984371490"/>
    <x v="22"/>
    <n v="16"/>
    <n v="2"/>
    <x v="2"/>
    <d v="1899-12-30T07:11:00"/>
    <n v="0.29930555555555555"/>
    <n v="355"/>
    <s v="E 78th St"/>
    <e v="#VALUE!"/>
  </r>
  <r>
    <n v="7984371489"/>
    <x v="22"/>
    <n v="14"/>
    <n v="2"/>
    <x v="2"/>
    <d v="1899-12-30T07:08:00"/>
    <n v="0.29722222222222222"/>
    <n v="1575"/>
    <s v="2nd Ave"/>
    <e v="#VALUE!"/>
  </r>
  <r>
    <n v="7984371477"/>
    <x v="22"/>
    <n v="14"/>
    <n v="2"/>
    <x v="2"/>
    <d v="1899-12-30T07:06:00"/>
    <n v="0.29583333333333334"/>
    <n v="1575"/>
    <s v="2nd Ave"/>
    <e v="#VALUE!"/>
  </r>
  <r>
    <n v="7984371465"/>
    <x v="22"/>
    <n v="14"/>
    <n v="2"/>
    <x v="2"/>
    <d v="1899-12-30T06:33:00"/>
    <n v="0.27291666666666664"/>
    <n v="241"/>
    <s v="E 86th St"/>
    <e v="#VALUE!"/>
  </r>
  <r>
    <n v="7984371441"/>
    <x v="22"/>
    <n v="20"/>
    <n v="2"/>
    <x v="2"/>
    <d v="1899-12-30T05:59:00"/>
    <n v="0.24930555555555556"/>
    <n v="1500"/>
    <s v="3rd Ave"/>
    <e v="#VALUE!"/>
  </r>
  <r>
    <n v="7810490394"/>
    <x v="22"/>
    <n v="38"/>
    <n v="5"/>
    <x v="8"/>
    <d v="1899-12-30T12:05:00"/>
    <n v="0.50347222222222221"/>
    <n v="129"/>
    <s v="Front St"/>
    <e v="#VALUE!"/>
  </r>
  <r>
    <n v="7810490382"/>
    <x v="22"/>
    <n v="69"/>
    <n v="5"/>
    <x v="8"/>
    <d v="1899-12-30T12:04:00"/>
    <n v="0.50277777777777777"/>
    <n v="129"/>
    <s v="Front St"/>
    <e v="#VALUE!"/>
  </r>
  <r>
    <n v="7810490370"/>
    <x v="22"/>
    <n v="69"/>
    <n v="5"/>
    <x v="8"/>
    <d v="1899-12-30T12:02:00"/>
    <n v="0.50138888888888888"/>
    <n v="129"/>
    <s v="Front St"/>
    <e v="#VALUE!"/>
  </r>
  <r>
    <n v="7810490291"/>
    <x v="22"/>
    <n v="75"/>
    <n v="5"/>
    <x v="8"/>
    <d v="1899-12-30T11:22:00"/>
    <n v="0.47361111111111115"/>
    <n v="125"/>
    <s v="Broad St"/>
    <e v="#VALUE!"/>
  </r>
  <r>
    <n v="7810490280"/>
    <x v="22"/>
    <n v="37"/>
    <n v="4"/>
    <x v="8"/>
    <d v="1899-12-30T11:16:00"/>
    <n v="0.4694444444444445"/>
    <n v="125"/>
    <s v="Broad St"/>
    <e v="#VALUE!"/>
  </r>
  <r>
    <n v="7810490278"/>
    <x v="22"/>
    <n v="37"/>
    <n v="4"/>
    <x v="8"/>
    <d v="1899-12-30T11:14:00"/>
    <n v="0.4680555555555555"/>
    <n v="125"/>
    <s v="Broad St"/>
    <e v="#VALUE!"/>
  </r>
  <r>
    <n v="7810490266"/>
    <x v="22"/>
    <n v="14"/>
    <n v="2"/>
    <x v="8"/>
    <d v="1899-12-30T11:08:00"/>
    <n v="0.46388888888888885"/>
    <n v="76"/>
    <s v="Pearl St"/>
    <e v="#VALUE!"/>
  </r>
  <r>
    <n v="7810490254"/>
    <x v="22"/>
    <n v="42"/>
    <n v="4"/>
    <x v="8"/>
    <d v="1899-12-30T11:03:00"/>
    <n v="0.4604166666666667"/>
    <n v="1"/>
    <s v="Hanover Sq"/>
    <e v="#VALUE!"/>
  </r>
  <r>
    <n v="7810490230"/>
    <x v="22"/>
    <n v="17"/>
    <n v="2"/>
    <x v="8"/>
    <d v="1899-12-30T10:55:00"/>
    <n v="0.4548611111111111"/>
    <n v="64"/>
    <s v="Beaver St"/>
    <e v="#VALUE!"/>
  </r>
  <r>
    <n v="7810490229"/>
    <x v="22"/>
    <n v="71"/>
    <n v="5"/>
    <x v="8"/>
    <d v="1899-12-30T10:53:00"/>
    <n v="0.45347222222222222"/>
    <n v="64"/>
    <s v="Beaver St"/>
    <e v="#VALUE!"/>
  </r>
  <r>
    <n v="7810490151"/>
    <x v="22"/>
    <n v="69"/>
    <n v="5"/>
    <x v="8"/>
    <d v="1899-12-30T09:16:00"/>
    <n v="0.38611111111111113"/>
    <n v="100"/>
    <s v="John St"/>
    <e v="#VALUE!"/>
  </r>
  <r>
    <n v="7810490140"/>
    <x v="22"/>
    <n v="14"/>
    <n v="2"/>
    <x v="8"/>
    <d v="1899-12-30T09:14:00"/>
    <n v="0.38472222222222219"/>
    <n v="111"/>
    <s v="John St"/>
    <e v="#VALUE!"/>
  </r>
  <r>
    <n v="7810490126"/>
    <x v="22"/>
    <n v="14"/>
    <n v="2"/>
    <x v="8"/>
    <d v="1899-12-30T08:11:00"/>
    <n v="0.34097222222222223"/>
    <n v="145"/>
    <s v="Nassau St"/>
    <e v="#VALUE!"/>
  </r>
  <r>
    <n v="7810490114"/>
    <x v="22"/>
    <n v="21"/>
    <n v="1"/>
    <x v="8"/>
    <d v="1899-12-30T08:07:00"/>
    <n v="0.33819444444444446"/>
    <n v="83"/>
    <s v="Gold St"/>
    <e v="#VALUE!"/>
  </r>
  <r>
    <n v="7810490102"/>
    <x v="22"/>
    <n v="17"/>
    <n v="2"/>
    <x v="8"/>
    <d v="1899-12-30T07:49:00"/>
    <n v="0.32569444444444445"/>
    <n v="83"/>
    <s v="Gold St"/>
    <e v="#VALUE!"/>
  </r>
  <r>
    <n v="7810490072"/>
    <x v="22"/>
    <n v="19"/>
    <n v="2"/>
    <x v="8"/>
    <d v="1899-12-30T07:17:00"/>
    <n v="0.3034722222222222"/>
    <n v="30"/>
    <s v="Pike St"/>
    <e v="#VALUE!"/>
  </r>
  <r>
    <n v="7810490060"/>
    <x v="22"/>
    <n v="19"/>
    <n v="2"/>
    <x v="8"/>
    <d v="1899-12-30T07:16:00"/>
    <n v="0.30277777777777776"/>
    <n v="30"/>
    <s v="Pike St"/>
    <e v="#VALUE!"/>
  </r>
  <r>
    <n v="7355426771"/>
    <x v="22"/>
    <n v="16"/>
    <n v="2"/>
    <x v="4"/>
    <d v="1899-12-30T09:12:00"/>
    <n v="0.3833333333333333"/>
    <s v="355-7"/>
    <s v="E 78th St"/>
    <e v="#VALUE!"/>
  </r>
  <r>
    <n v="7355426760"/>
    <x v="22"/>
    <n v="10"/>
    <n v="2"/>
    <x v="4"/>
    <d v="1899-12-30T09:09:00"/>
    <n v="0.38125000000000003"/>
    <n v="1330"/>
    <s v="1st Ave"/>
    <e v="#VALUE!"/>
  </r>
  <r>
    <n v="7355426758"/>
    <x v="22"/>
    <n v="84"/>
    <n v="5"/>
    <x v="4"/>
    <d v="1899-12-30T09:05:00"/>
    <n v="0.37847222222222227"/>
    <n v="1217"/>
    <s v="1st Ave"/>
    <e v="#VALUE!"/>
  </r>
  <r>
    <n v="7355426746"/>
    <x v="22"/>
    <n v="18"/>
    <n v="2"/>
    <x v="4"/>
    <d v="1899-12-30T09:04:00"/>
    <n v="0.37777777777777777"/>
    <n v="1217"/>
    <s v="1st Ave"/>
    <e v="#VALUE!"/>
  </r>
  <r>
    <n v="7355426734"/>
    <x v="22"/>
    <n v="14"/>
    <n v="2"/>
    <x v="4"/>
    <d v="1899-12-30T09:01:00"/>
    <n v="0.3756944444444445"/>
    <n v="304"/>
    <s v="E 65th St"/>
    <e v="#VALUE!"/>
  </r>
  <r>
    <n v="7355426710"/>
    <x v="22"/>
    <n v="21"/>
    <n v="1"/>
    <x v="4"/>
    <d v="1899-12-30T08:37:00"/>
    <n v="0.35902777777777778"/>
    <n v="1190"/>
    <s v="5th Ave"/>
    <e v="#VALUE!"/>
  </r>
  <r>
    <n v="7355426680"/>
    <x v="22"/>
    <n v="16"/>
    <n v="2"/>
    <x v="4"/>
    <d v="1899-12-30T07:47:00"/>
    <n v="0.32430555555555557"/>
    <n v="1280"/>
    <s v="Lexington Ave"/>
    <e v="#VALUE!"/>
  </r>
  <r>
    <n v="7355426679"/>
    <x v="22"/>
    <n v="21"/>
    <n v="1"/>
    <x v="4"/>
    <d v="1899-12-30T07:40:00"/>
    <n v="0.31944444444444448"/>
    <n v="1332"/>
    <s v="3rd Ave"/>
    <e v="#VALUE!"/>
  </r>
  <r>
    <n v="7355426667"/>
    <x v="22"/>
    <n v="21"/>
    <n v="1"/>
    <x v="4"/>
    <d v="1899-12-30T07:37:00"/>
    <n v="0.31736111111111115"/>
    <n v="1307"/>
    <s v="3rd Ave"/>
    <e v="#VALUE!"/>
  </r>
  <r>
    <n v="7355426655"/>
    <x v="22"/>
    <n v="20"/>
    <n v="2"/>
    <x v="4"/>
    <d v="1899-12-30T07:28:00"/>
    <n v="0.31111111111111112"/>
    <n v="319"/>
    <s v="E 74th St"/>
    <e v="#VALUE!"/>
  </r>
  <r>
    <n v="7355426631"/>
    <x v="22"/>
    <n v="10"/>
    <n v="2"/>
    <x v="4"/>
    <d v="1899-12-30T07:10:00"/>
    <n v="0.2986111111111111"/>
    <n v="1319"/>
    <s v="1st Ave"/>
    <e v="#VALUE!"/>
  </r>
  <r>
    <n v="7355426606"/>
    <x v="22"/>
    <n v="84"/>
    <n v="5"/>
    <x v="4"/>
    <d v="1899-12-30T05:57:00"/>
    <n v="0.24791666666666667"/>
    <n v="1662"/>
    <s v="1st Ave"/>
    <e v="#VALUE!"/>
  </r>
  <r>
    <n v="7355426590"/>
    <x v="22"/>
    <n v="19"/>
    <n v="2"/>
    <x v="4"/>
    <d v="1899-12-30T05:56:00"/>
    <n v="0.24722222222222223"/>
    <n v="1662"/>
    <s v="1st Ave"/>
    <e v="#VALUE!"/>
  </r>
  <r>
    <n v="7355426576"/>
    <x v="22"/>
    <n v="10"/>
    <n v="2"/>
    <x v="4"/>
    <d v="1899-12-30T05:39:00"/>
    <n v="0.23541666666666669"/>
    <n v="1505"/>
    <s v="1st Ave"/>
    <e v="#VALUE!"/>
  </r>
  <r>
    <n v="7355426916"/>
    <x v="22"/>
    <n v="10"/>
    <n v="2"/>
    <x v="4"/>
    <d v="1899-12-30T11:40:00"/>
    <n v="0.4861111111111111"/>
    <n v="2102"/>
    <s v="2nd Ave"/>
    <e v="#VALUE!"/>
  </r>
  <r>
    <n v="7355426898"/>
    <x v="22"/>
    <n v="10"/>
    <n v="2"/>
    <x v="4"/>
    <d v="1899-12-30T11:35:00"/>
    <n v="0.4826388888888889"/>
    <n v="2270"/>
    <s v="2nd Ave"/>
    <e v="#VALUE!"/>
  </r>
  <r>
    <n v="7355426886"/>
    <x v="22"/>
    <n v="14"/>
    <n v="2"/>
    <x v="4"/>
    <d v="1899-12-30T11:28:00"/>
    <n v="0.4777777777777778"/>
    <n v="350"/>
    <s v="E 124th St"/>
    <e v="#VALUE!"/>
  </r>
  <r>
    <n v="7355426874"/>
    <x v="22"/>
    <n v="10"/>
    <n v="2"/>
    <x v="4"/>
    <d v="1899-12-30T11:04:00"/>
    <n v="0.46111111111111108"/>
    <n v="1789"/>
    <s v="1st Ave"/>
    <e v="#VALUE!"/>
  </r>
  <r>
    <n v="7355426862"/>
    <x v="22"/>
    <n v="38"/>
    <n v="5"/>
    <x v="4"/>
    <d v="1899-12-30T10:31:00"/>
    <n v="0.4381944444444445"/>
    <n v="1488"/>
    <s v="York Ave"/>
    <e v="#VALUE!"/>
  </r>
  <r>
    <n v="7355426850"/>
    <x v="22"/>
    <n v="14"/>
    <n v="2"/>
    <x v="4"/>
    <d v="1899-12-30T10:07:00"/>
    <n v="0.42152777777777778"/>
    <n v="1968"/>
    <s v="2nd Ave"/>
    <e v="#VALUE!"/>
  </r>
  <r>
    <n v="7355426849"/>
    <x v="22"/>
    <n v="20"/>
    <n v="2"/>
    <x v="4"/>
    <d v="1899-12-30T10:04:00"/>
    <n v="0.41944444444444445"/>
    <n v="2032"/>
    <s v="2nd Ave"/>
    <e v="#VALUE!"/>
  </r>
  <r>
    <n v="7355426813"/>
    <x v="22"/>
    <n v="38"/>
    <n v="5"/>
    <x v="4"/>
    <d v="1899-12-30T09:38:00"/>
    <n v="0.40138888888888885"/>
    <n v="831"/>
    <s v="Madison Ave"/>
    <e v="#VALUE!"/>
  </r>
  <r>
    <n v="7355426801"/>
    <x v="22"/>
    <n v="14"/>
    <n v="2"/>
    <x v="4"/>
    <d v="1899-12-30T09:36:00"/>
    <n v="0.39999999999999997"/>
    <n v="50"/>
    <s v="E 69th St"/>
    <e v="#VALUE!"/>
  </r>
  <r>
    <n v="7355426795"/>
    <x v="22"/>
    <n v="14"/>
    <n v="2"/>
    <x v="4"/>
    <d v="1899-12-30T09:27:00"/>
    <n v="0.39374999999999999"/>
    <n v="1491"/>
    <s v="2nd Ave"/>
    <e v="#VALUE!"/>
  </r>
  <r>
    <n v="7333882123"/>
    <x v="22"/>
    <n v="10"/>
    <n v="2"/>
    <x v="6"/>
    <d v="1899-12-30T11:33:00"/>
    <n v="0.48125000000000001"/>
    <n v="2310"/>
    <s v="2nd Ave"/>
    <e v="#VALUE!"/>
  </r>
  <r>
    <n v="7333882100"/>
    <x v="22"/>
    <n v="38"/>
    <n v="5"/>
    <x v="6"/>
    <d v="1899-12-30T09:18:00"/>
    <n v="0.38750000000000001"/>
    <n v="2107"/>
    <s v="3rd Ave"/>
    <e v="#VALUE!"/>
  </r>
  <r>
    <n v="7333882081"/>
    <x v="22"/>
    <n v="20"/>
    <n v="2"/>
    <x v="6"/>
    <d v="1899-12-30T08:50:00"/>
    <n v="0.36805555555555558"/>
    <n v="2319"/>
    <s v="Fredrick Douglas Blv"/>
    <e v="#VALUE!"/>
  </r>
  <r>
    <n v="7333882068"/>
    <x v="22"/>
    <n v="14"/>
    <n v="2"/>
    <x v="6"/>
    <d v="1899-12-30T08:31:00"/>
    <n v="0.35486111111111113"/>
    <n v="638"/>
    <s v="W 132nd St"/>
    <e v="#VALUE!"/>
  </r>
  <r>
    <n v="7333882056"/>
    <x v="22"/>
    <n v="14"/>
    <n v="2"/>
    <x v="6"/>
    <d v="1899-12-30T08:30:00"/>
    <n v="0.35416666666666669"/>
    <n v="644"/>
    <s v="W 132nd St"/>
    <e v="#VALUE!"/>
  </r>
  <r>
    <n v="7333882044"/>
    <x v="22"/>
    <n v="14"/>
    <n v="2"/>
    <x v="6"/>
    <d v="1899-12-30T08:29:00"/>
    <n v="0.35347222222222219"/>
    <n v="624"/>
    <s v="W 132nd St"/>
    <e v="#VALUE!"/>
  </r>
  <r>
    <n v="7333882020"/>
    <x v="22"/>
    <n v="14"/>
    <n v="2"/>
    <x v="6"/>
    <d v="1899-12-30T08:27:00"/>
    <n v="0.3520833333333333"/>
    <n v="642"/>
    <s v="W 132nd St"/>
    <e v="#VALUE!"/>
  </r>
  <r>
    <n v="7333882019"/>
    <x v="22"/>
    <n v="14"/>
    <n v="2"/>
    <x v="6"/>
    <d v="1899-12-30T08:26:00"/>
    <n v="0.35138888888888892"/>
    <n v="622"/>
    <s v="W 132nd St"/>
    <e v="#VALUE!"/>
  </r>
  <r>
    <n v="7333882007"/>
    <x v="22"/>
    <n v="14"/>
    <n v="2"/>
    <x v="6"/>
    <d v="1899-12-30T08:25:00"/>
    <n v="0.35069444444444442"/>
    <n v="632"/>
    <s v="W 132nd St"/>
    <e v="#VALUE!"/>
  </r>
  <r>
    <n v="7333881994"/>
    <x v="22"/>
    <n v="14"/>
    <n v="2"/>
    <x v="6"/>
    <d v="1899-12-30T08:24:00"/>
    <n v="0.35000000000000003"/>
    <n v="624"/>
    <s v="W 132nd St"/>
    <e v="#VALUE!"/>
  </r>
  <r>
    <n v="7333881982"/>
    <x v="22"/>
    <n v="14"/>
    <n v="2"/>
    <x v="6"/>
    <d v="1899-12-30T08:23:00"/>
    <n v="0.34930555555555554"/>
    <n v="618"/>
    <s v="W 132nd St"/>
    <e v="#VALUE!"/>
  </r>
  <r>
    <n v="7333881970"/>
    <x v="22"/>
    <n v="14"/>
    <n v="2"/>
    <x v="6"/>
    <d v="1899-12-30T08:22:00"/>
    <n v="0.34861111111111115"/>
    <n v="622"/>
    <s v="W 132nd St"/>
    <e v="#VALUE!"/>
  </r>
  <r>
    <n v="7333881969"/>
    <x v="22"/>
    <n v="20"/>
    <n v="2"/>
    <x v="6"/>
    <d v="1899-12-30T08:19:00"/>
    <n v="0.34652777777777777"/>
    <n v="641"/>
    <s v="W 131st St"/>
    <e v="#VALUE!"/>
  </r>
  <r>
    <n v="7333881957"/>
    <x v="22"/>
    <n v="20"/>
    <n v="2"/>
    <x v="6"/>
    <d v="1899-12-30T08:18:00"/>
    <n v="0.34583333333333338"/>
    <n v="641"/>
    <s v="W 131st St"/>
    <e v="#VALUE!"/>
  </r>
  <r>
    <n v="7333881945"/>
    <x v="22"/>
    <n v="20"/>
    <n v="2"/>
    <x v="6"/>
    <d v="1899-12-30T08:17:00"/>
    <n v="0.34513888888888888"/>
    <n v="641"/>
    <s v="W 131st St"/>
    <e v="#VALUE!"/>
  </r>
  <r>
    <n v="7333881933"/>
    <x v="22"/>
    <n v="40"/>
    <n v="2"/>
    <x v="6"/>
    <d v="1899-12-30T08:16:00"/>
    <n v="0.3444444444444445"/>
    <n v="641"/>
    <s v="W 131st St"/>
    <e v="#VALUE!"/>
  </r>
  <r>
    <n v="7333881921"/>
    <x v="22"/>
    <n v="20"/>
    <n v="2"/>
    <x v="6"/>
    <d v="1899-12-30T08:14:00"/>
    <n v="0.3430555555555555"/>
    <n v="641"/>
    <s v="W 131st St"/>
    <e v="#VALUE!"/>
  </r>
  <r>
    <n v="7333881908"/>
    <x v="22"/>
    <n v="21"/>
    <n v="1"/>
    <x v="6"/>
    <d v="1899-12-30T08:06:00"/>
    <n v="0.33749999999999997"/>
    <n v="528"/>
    <s v="W 145th St"/>
    <e v="#VALUE!"/>
  </r>
  <r>
    <n v="7333881891"/>
    <x v="22"/>
    <n v="14"/>
    <n v="2"/>
    <x v="6"/>
    <d v="1899-12-30T07:50:00"/>
    <n v="0.3263888888888889"/>
    <n v="618"/>
    <s v="W 132nd St"/>
    <e v="#VALUE!"/>
  </r>
  <r>
    <n v="7333881880"/>
    <x v="22"/>
    <n v="14"/>
    <n v="2"/>
    <x v="6"/>
    <d v="1899-12-30T07:40:00"/>
    <n v="0.31944444444444448"/>
    <n v="622"/>
    <s v="W 132nd St"/>
    <e v="#VALUE!"/>
  </r>
  <r>
    <n v="7333881866"/>
    <x v="22"/>
    <n v="14"/>
    <n v="2"/>
    <x v="6"/>
    <d v="1899-12-30T07:35:00"/>
    <n v="0.31597222222222221"/>
    <n v="638"/>
    <s v="W 132nd St"/>
    <e v="#VALUE!"/>
  </r>
  <r>
    <n v="7333881854"/>
    <x v="22"/>
    <n v="14"/>
    <n v="2"/>
    <x v="6"/>
    <d v="1899-12-30T07:34:00"/>
    <n v="0.31527777777777777"/>
    <n v="644"/>
    <s v="W 132nd St"/>
    <e v="#VALUE!"/>
  </r>
  <r>
    <n v="7333881842"/>
    <x v="22"/>
    <n v="14"/>
    <n v="2"/>
    <x v="6"/>
    <d v="1899-12-30T07:33:00"/>
    <n v="0.31458333333333333"/>
    <n v="638"/>
    <s v="W 132nd St"/>
    <e v="#VALUE!"/>
  </r>
  <r>
    <n v="7333881830"/>
    <x v="22"/>
    <n v="14"/>
    <n v="2"/>
    <x v="6"/>
    <d v="1899-12-30T07:29:00"/>
    <n v="0.31180555555555556"/>
    <n v="622"/>
    <s v="W 132nd St"/>
    <e v="#VALUE!"/>
  </r>
  <r>
    <n v="7333881829"/>
    <x v="22"/>
    <n v="19"/>
    <n v="2"/>
    <x v="6"/>
    <d v="1899-12-30T07:15:00"/>
    <n v="0.30208333333333331"/>
    <n v="448"/>
    <s v="Lenox Ave"/>
    <e v="#VALUE!"/>
  </r>
  <r>
    <n v="7333881817"/>
    <x v="22"/>
    <n v="20"/>
    <n v="2"/>
    <x v="6"/>
    <d v="1899-12-30T07:10:00"/>
    <n v="0.2986111111111111"/>
    <n v="108"/>
    <s v="W 145th St"/>
    <e v="#VALUE!"/>
  </r>
  <r>
    <n v="7333881799"/>
    <x v="22"/>
    <n v="16"/>
    <n v="2"/>
    <x v="6"/>
    <d v="1899-12-30T06:16:00"/>
    <n v="0.26111111111111113"/>
    <n v="4247"/>
    <s v="Broadway"/>
    <e v="#VALUE!"/>
  </r>
  <r>
    <n v="7349490501"/>
    <x v="22"/>
    <n v="14"/>
    <n v="2"/>
    <x v="5"/>
    <d v="1899-12-30T10:52:00"/>
    <n v="0.45277777777777778"/>
    <n v="111"/>
    <s v="E 58th St"/>
    <e v="#VALUE!"/>
  </r>
  <r>
    <n v="7349490483"/>
    <x v="22"/>
    <n v="14"/>
    <n v="2"/>
    <x v="5"/>
    <d v="1899-12-30T10:35:00"/>
    <n v="0.44097222222222227"/>
    <n v="40"/>
    <s v="E 58th St"/>
    <e v="#VALUE!"/>
  </r>
  <r>
    <n v="7349490471"/>
    <x v="22"/>
    <n v="14"/>
    <n v="2"/>
    <x v="5"/>
    <d v="1899-12-30T10:13:00"/>
    <n v="0.42569444444444443"/>
    <n v="119"/>
    <s v="E 54th St"/>
    <e v="#VALUE!"/>
  </r>
  <r>
    <n v="7349490460"/>
    <x v="22"/>
    <n v="14"/>
    <n v="2"/>
    <x v="5"/>
    <d v="1899-12-30T10:12:00"/>
    <n v="0.42499999999999999"/>
    <n v="115"/>
    <s v="E 54th St"/>
    <e v="#VALUE!"/>
  </r>
  <r>
    <n v="7349490446"/>
    <x v="22"/>
    <n v="14"/>
    <n v="2"/>
    <x v="5"/>
    <d v="1899-12-30T10:03:00"/>
    <n v="0.41875000000000001"/>
    <n v="30"/>
    <s v="W 54th St"/>
    <e v="#VALUE!"/>
  </r>
  <r>
    <n v="7349490434"/>
    <x v="22"/>
    <n v="14"/>
    <n v="2"/>
    <x v="5"/>
    <d v="1899-12-30T09:30:00"/>
    <n v="0.39583333333333331"/>
    <n v="259"/>
    <s v="W 55th St"/>
    <e v="#VALUE!"/>
  </r>
  <r>
    <n v="7349490422"/>
    <x v="22"/>
    <n v="14"/>
    <n v="2"/>
    <x v="5"/>
    <d v="1899-12-30T09:01:00"/>
    <n v="0.3756944444444445"/>
    <n v="65"/>
    <s v="E 54th St"/>
    <e v="#VALUE!"/>
  </r>
  <r>
    <n v="7349490410"/>
    <x v="22"/>
    <n v="14"/>
    <n v="2"/>
    <x v="5"/>
    <d v="1899-12-30T08:56:00"/>
    <n v="0.37222222222222223"/>
    <n v="50"/>
    <s v="E 57th St"/>
    <e v="#VALUE!"/>
  </r>
  <r>
    <n v="7127492657"/>
    <x v="22"/>
    <n v="17"/>
    <n v="2"/>
    <x v="3"/>
    <d v="1899-12-30T11:41:00"/>
    <n v="0.48680555555555555"/>
    <n v="22"/>
    <s v="E 105th St"/>
    <e v="#VALUE!"/>
  </r>
  <r>
    <n v="7127492645"/>
    <x v="22"/>
    <n v="17"/>
    <n v="2"/>
    <x v="3"/>
    <d v="1899-12-30T11:39:00"/>
    <n v="0.48541666666666666"/>
    <n v="18"/>
    <s v="E 105th St"/>
    <e v="#VALUE!"/>
  </r>
  <r>
    <n v="7127492633"/>
    <x v="22"/>
    <n v="14"/>
    <n v="2"/>
    <x v="3"/>
    <d v="1899-12-30T11:03:00"/>
    <n v="0.4604166666666667"/>
    <n v="354"/>
    <s v="E 83rd St"/>
    <e v="#VALUE!"/>
  </r>
  <r>
    <n v="7127492591"/>
    <x v="22"/>
    <n v="14"/>
    <n v="2"/>
    <x v="3"/>
    <d v="1899-12-30T09:40:00"/>
    <n v="0.40277777777777773"/>
    <n v="854"/>
    <s v="5th Ave"/>
    <e v="#VALUE!"/>
  </r>
  <r>
    <n v="7097837512"/>
    <x v="22"/>
    <n v="21"/>
    <n v="1"/>
    <x v="7"/>
    <d v="1899-12-30T11:46:00"/>
    <n v="0.49027777777777781"/>
    <n v="91"/>
    <s v="Ft Washington Ave"/>
    <e v="#VALUE!"/>
  </r>
  <r>
    <n v="7097837470"/>
    <x v="22"/>
    <n v="21"/>
    <n v="1"/>
    <x v="7"/>
    <d v="1899-12-30T11:36:00"/>
    <n v="0.48333333333333334"/>
    <s v="652-662"/>
    <s v="W 163rd St"/>
    <e v="#VALUE!"/>
  </r>
  <r>
    <n v="7097837421"/>
    <x v="22"/>
    <n v="21"/>
    <n v="1"/>
    <x v="7"/>
    <d v="1899-12-30T09:58:00"/>
    <n v="0.4152777777777778"/>
    <n v="98"/>
    <s v="Thayer St"/>
    <e v="#VALUE!"/>
  </r>
  <r>
    <n v="7097837380"/>
    <x v="22"/>
    <n v="21"/>
    <n v="1"/>
    <x v="7"/>
    <d v="1899-12-30T09:46:00"/>
    <n v="0.4069444444444445"/>
    <n v="21"/>
    <s v="Sherman Ave"/>
    <e v="#VALUE!"/>
  </r>
  <r>
    <n v="7097837378"/>
    <x v="22"/>
    <n v="21"/>
    <n v="1"/>
    <x v="7"/>
    <d v="1899-12-30T09:43:00"/>
    <n v="0.40486111111111112"/>
    <n v="26"/>
    <s v="Sickles St"/>
    <e v="#VALUE!"/>
  </r>
  <r>
    <n v="7097837366"/>
    <x v="22"/>
    <n v="21"/>
    <n v="1"/>
    <x v="7"/>
    <d v="1899-12-30T09:42:00"/>
    <n v="0.40416666666666662"/>
    <n v="41682"/>
    <s v="Sickles St"/>
    <e v="#VALUE!"/>
  </r>
  <r>
    <n v="7097837330"/>
    <x v="22"/>
    <n v="21"/>
    <n v="1"/>
    <x v="7"/>
    <d v="1899-12-30T09:36:00"/>
    <n v="0.39999999999999997"/>
    <s v="34-64"/>
    <s v="Hillside Ave"/>
    <e v="#VALUE!"/>
  </r>
  <r>
    <n v="7097837329"/>
    <x v="22"/>
    <n v="14"/>
    <n v="2"/>
    <x v="7"/>
    <d v="1899-12-30T09:02:00"/>
    <n v="0.37638888888888888"/>
    <s v="587-"/>
    <s v="W 207th St"/>
    <e v="#VALUE!"/>
  </r>
  <r>
    <n v="7097837305"/>
    <x v="22"/>
    <n v="21"/>
    <n v="1"/>
    <x v="7"/>
    <d v="1899-12-30T08:48:00"/>
    <n v="0.3666666666666667"/>
    <n v="616"/>
    <s v="Academy St"/>
    <e v="#VALUE!"/>
  </r>
  <r>
    <n v="7097837287"/>
    <x v="22"/>
    <n v="14"/>
    <n v="2"/>
    <x v="7"/>
    <d v="1899-12-30T08:41:00"/>
    <n v="0.36180555555555555"/>
    <n v="616"/>
    <s v="Academy St"/>
    <e v="#VALUE!"/>
  </r>
  <r>
    <n v="7097837263"/>
    <x v="22"/>
    <n v="19"/>
    <n v="2"/>
    <x v="7"/>
    <d v="1899-12-30T07:47:00"/>
    <n v="0.32430555555555557"/>
    <n v="1225"/>
    <s v="Amsterdam Ave"/>
    <e v="#VALUE!"/>
  </r>
  <r>
    <n v="7097837238"/>
    <x v="22"/>
    <n v="21"/>
    <n v="1"/>
    <x v="7"/>
    <d v="1899-12-30T07:08:00"/>
    <n v="0.29722222222222222"/>
    <n v="826"/>
    <s v="Columbus Ave"/>
    <e v="#VALUE!"/>
  </r>
  <r>
    <n v="7097837226"/>
    <x v="22"/>
    <n v="21"/>
    <n v="1"/>
    <x v="7"/>
    <d v="1899-12-30T07:06:00"/>
    <n v="0.29583333333333334"/>
    <n v="865"/>
    <s v="Columbus Ave"/>
    <e v="#VALUE!"/>
  </r>
  <r>
    <n v="7097837202"/>
    <x v="22"/>
    <n v="21"/>
    <n v="1"/>
    <x v="7"/>
    <d v="1899-12-30T06:36:00"/>
    <n v="0.27499999999999997"/>
    <n v="865"/>
    <s v="Columbus Ave"/>
    <e v="#VALUE!"/>
  </r>
  <r>
    <n v="7097837196"/>
    <x v="22"/>
    <n v="40"/>
    <n v="2"/>
    <x v="7"/>
    <d v="1899-12-30T06:13:00"/>
    <n v="0.2590277777777778"/>
    <n v="611"/>
    <s v="W 137th St"/>
    <e v="#VALUE!"/>
  </r>
  <r>
    <n v="7097837184"/>
    <x v="22"/>
    <n v="40"/>
    <n v="2"/>
    <x v="7"/>
    <d v="1899-12-30T05:38:00"/>
    <n v="0.23472222222222219"/>
    <n v="2"/>
    <s v="W 111th St"/>
    <e v="#VALUE!"/>
  </r>
  <r>
    <n v="7127492578"/>
    <x v="22"/>
    <n v="20"/>
    <n v="2"/>
    <x v="3"/>
    <d v="1899-12-30T08:55:00"/>
    <n v="0.37152777777777773"/>
    <n v="1230"/>
    <s v="5th Ave"/>
    <e v="#VALUE!"/>
  </r>
  <r>
    <n v="7127492566"/>
    <x v="22"/>
    <n v="21"/>
    <n v="1"/>
    <x v="3"/>
    <d v="1899-12-30T08:45:00"/>
    <n v="0.36458333333333331"/>
    <n v="1634"/>
    <s v="Madison Ave"/>
    <e v="#VALUE!"/>
  </r>
  <r>
    <n v="7127492554"/>
    <x v="22"/>
    <n v="21"/>
    <n v="1"/>
    <x v="3"/>
    <d v="1899-12-30T08:40:00"/>
    <n v="0.3611111111111111"/>
    <n v="5"/>
    <s v="E 98th St"/>
    <e v="#VALUE!"/>
  </r>
  <r>
    <n v="7127492517"/>
    <x v="22"/>
    <n v="21"/>
    <n v="1"/>
    <x v="3"/>
    <d v="1899-12-30T07:41:00"/>
    <n v="0.32013888888888892"/>
    <n v="2109"/>
    <s v="3rd Ave"/>
    <e v="#VALUE!"/>
  </r>
  <r>
    <n v="7127492505"/>
    <x v="22"/>
    <n v="21"/>
    <n v="1"/>
    <x v="3"/>
    <d v="1899-12-30T07:39:00"/>
    <n v="0.31875000000000003"/>
    <n v="2037"/>
    <s v="3rd Ave"/>
    <e v="#VALUE!"/>
  </r>
  <r>
    <n v="7127492499"/>
    <x v="22"/>
    <n v="21"/>
    <n v="1"/>
    <x v="3"/>
    <d v="1899-12-30T07:38:00"/>
    <n v="0.31805555555555554"/>
    <n v="1972"/>
    <s v="3rd Ave"/>
    <e v="#VALUE!"/>
  </r>
  <r>
    <n v="7127492463"/>
    <x v="22"/>
    <n v="16"/>
    <n v="2"/>
    <x v="3"/>
    <d v="1899-12-30T07:22:00"/>
    <n v="0.30694444444444441"/>
    <n v="1955"/>
    <s v="1st Ave"/>
    <e v="#VALUE!"/>
  </r>
  <r>
    <n v="7127492451"/>
    <x v="22"/>
    <n v="10"/>
    <n v="2"/>
    <x v="3"/>
    <d v="1899-12-30T07:15:00"/>
    <n v="0.30208333333333331"/>
    <n v="1512"/>
    <s v="1st Ave"/>
    <e v="#VALUE!"/>
  </r>
  <r>
    <n v="7127492440"/>
    <x v="22"/>
    <n v="10"/>
    <n v="2"/>
    <x v="3"/>
    <d v="1899-12-30T07:13:00"/>
    <n v="0.30069444444444443"/>
    <n v="1504"/>
    <s v="1st Ave"/>
    <e v="#VALUE!"/>
  </r>
  <r>
    <n v="7127492426"/>
    <x v="22"/>
    <n v="20"/>
    <n v="2"/>
    <x v="3"/>
    <d v="1899-12-30T07:06:00"/>
    <n v="0.29583333333333334"/>
    <n v="315"/>
    <s v="E 68th St"/>
    <e v="#VALUE!"/>
  </r>
  <r>
    <n v="7127492396"/>
    <x v="22"/>
    <n v="84"/>
    <n v="5"/>
    <x v="3"/>
    <d v="1899-12-30T06:32:00"/>
    <n v="0.2722222222222222"/>
    <n v="1216"/>
    <s v="5th Ave"/>
    <e v="#VALUE!"/>
  </r>
  <r>
    <n v="7998733020"/>
    <x v="22"/>
    <n v="21"/>
    <n v="1"/>
    <x v="0"/>
    <d v="1899-12-30T10:00:00"/>
    <n v="0.41666666666666669"/>
    <n v="224"/>
    <s v="Nagle Ave"/>
    <e v="#VALUE!"/>
  </r>
  <r>
    <n v="7998733019"/>
    <x v="22"/>
    <n v="51"/>
    <n v="3"/>
    <x v="0"/>
    <d v="1899-12-30T09:55:00"/>
    <n v="0.41319444444444442"/>
    <n v="438"/>
    <s v="W 206th St"/>
    <e v="#VALUE!"/>
  </r>
  <r>
    <n v="7998732945"/>
    <x v="22"/>
    <n v="14"/>
    <n v="2"/>
    <x v="0"/>
    <d v="1899-12-30T09:04:00"/>
    <n v="0.37777777777777777"/>
    <n v="801"/>
    <s v="W 190th St"/>
    <e v="#VALUE!"/>
  </r>
  <r>
    <n v="7998732910"/>
    <x v="22"/>
    <n v="21"/>
    <n v="1"/>
    <x v="0"/>
    <d v="1899-12-30T08:41:00"/>
    <n v="0.36180555555555555"/>
    <n v="135"/>
    <s v="Post Ave"/>
    <e v="#VALUE!"/>
  </r>
  <r>
    <n v="7998732908"/>
    <x v="22"/>
    <n v="21"/>
    <n v="1"/>
    <x v="0"/>
    <d v="1899-12-30T08:37:00"/>
    <n v="0.35902777777777778"/>
    <n v="165"/>
    <s v="Sherman Ave"/>
    <e v="#VALUE!"/>
  </r>
  <r>
    <n v="7998732891"/>
    <x v="22"/>
    <n v="21"/>
    <n v="1"/>
    <x v="0"/>
    <d v="1899-12-30T08:36:00"/>
    <n v="0.35833333333333334"/>
    <n v="156"/>
    <s v="Sherman Ave"/>
    <e v="#VALUE!"/>
  </r>
  <r>
    <n v="7998732817"/>
    <x v="22"/>
    <n v="21"/>
    <n v="1"/>
    <x v="0"/>
    <d v="1899-12-30T07:38:00"/>
    <n v="0.31805555555555554"/>
    <n v="4470"/>
    <s v="Broadway"/>
    <e v="#VALUE!"/>
  </r>
  <r>
    <n v="7998732726"/>
    <x v="22"/>
    <n v="21"/>
    <n v="1"/>
    <x v="0"/>
    <d v="1899-12-30T06:11:00"/>
    <n v="0.25763888888888892"/>
    <n v="409"/>
    <s v="W 218th St"/>
    <e v="#VALUE!"/>
  </r>
  <r>
    <n v="7984371726"/>
    <x v="22"/>
    <n v="19"/>
    <n v="2"/>
    <x v="2"/>
    <d v="1899-12-30T11:40:00"/>
    <n v="0.4861111111111111"/>
    <n v="535"/>
    <s v="E 80th St"/>
    <e v="#VALUE!"/>
  </r>
  <r>
    <n v="7984371714"/>
    <x v="22"/>
    <n v="14"/>
    <n v="2"/>
    <x v="2"/>
    <d v="1899-12-30T11:37:00"/>
    <n v="0.48402777777777778"/>
    <n v="510"/>
    <s v="E 80th St"/>
    <e v="#VALUE!"/>
  </r>
  <r>
    <n v="7984371702"/>
    <x v="22"/>
    <n v="19"/>
    <n v="2"/>
    <x v="2"/>
    <d v="1899-12-30T11:33:00"/>
    <n v="0.48125000000000001"/>
    <n v="403"/>
    <s v="E 79th St"/>
    <e v="#VALUE!"/>
  </r>
  <r>
    <n v="7984371684"/>
    <x v="22"/>
    <n v="14"/>
    <n v="2"/>
    <x v="2"/>
    <d v="1899-12-30T10:23:00"/>
    <n v="0.43263888888888885"/>
    <n v="527"/>
    <s v="E 72nd St"/>
    <e v="#VALUE!"/>
  </r>
  <r>
    <n v="7984371660"/>
    <x v="22"/>
    <n v="14"/>
    <n v="2"/>
    <x v="2"/>
    <d v="1899-12-30T10:17:00"/>
    <n v="0.4284722222222222"/>
    <n v="425"/>
    <s v="E 72nd St"/>
    <e v="#VALUE!"/>
  </r>
  <r>
    <n v="7984371635"/>
    <x v="22"/>
    <n v="10"/>
    <n v="2"/>
    <x v="2"/>
    <d v="1899-12-30T09:22:00"/>
    <n v="0.39027777777777778"/>
    <n v="2175"/>
    <s v="2nd Ave"/>
    <e v="#VALUE!"/>
  </r>
  <r>
    <n v="7984371623"/>
    <x v="22"/>
    <n v="20"/>
    <n v="2"/>
    <x v="2"/>
    <d v="1899-12-30T08:49:00"/>
    <n v="0.36736111111111108"/>
    <n v="440"/>
    <s v="E 116th St"/>
    <e v="#VALUE!"/>
  </r>
  <r>
    <n v="7984371570"/>
    <x v="22"/>
    <n v="14"/>
    <n v="2"/>
    <x v="2"/>
    <d v="1899-12-30T08:04:00"/>
    <n v="0.33611111111111108"/>
    <n v="1134"/>
    <s v="Madison Ave"/>
    <e v="#VALUE!"/>
  </r>
  <r>
    <n v="7984371568"/>
    <x v="22"/>
    <n v="19"/>
    <n v="2"/>
    <x v="2"/>
    <d v="1899-12-30T07:58:00"/>
    <n v="0.33194444444444443"/>
    <n v="958"/>
    <s v="Madison Ave"/>
    <e v="#VALUE!"/>
  </r>
  <r>
    <n v="7984371532"/>
    <x v="22"/>
    <n v="14"/>
    <n v="2"/>
    <x v="2"/>
    <d v="1899-12-30T07:29:00"/>
    <n v="0.31180555555555556"/>
    <n v="450"/>
    <s v="E 63rd St"/>
    <e v="#VALUE!"/>
  </r>
  <r>
    <n v="7984371453"/>
    <x v="22"/>
    <n v="13"/>
    <n v="2"/>
    <x v="2"/>
    <d v="1899-12-30T06:26:00"/>
    <n v="0.26805555555555555"/>
    <n v="128"/>
    <s v="E 86th St"/>
    <e v="#VALUE!"/>
  </r>
  <r>
    <n v="7810490357"/>
    <x v="22"/>
    <n v="69"/>
    <n v="5"/>
    <x v="8"/>
    <d v="1899-12-30T11:51:00"/>
    <n v="0.49374999999999997"/>
    <n v="77"/>
    <s v="Water St"/>
    <e v="#VALUE!"/>
  </r>
  <r>
    <n v="7810490345"/>
    <x v="22"/>
    <n v="42"/>
    <n v="4"/>
    <x v="8"/>
    <d v="1899-12-30T11:49:00"/>
    <n v="0.49236111111111108"/>
    <n v="77"/>
    <s v="Water St"/>
    <e v="#VALUE!"/>
  </r>
  <r>
    <n v="7810490163"/>
    <x v="22"/>
    <n v="71"/>
    <n v="5"/>
    <x v="8"/>
    <d v="1899-12-30T09:18:00"/>
    <n v="0.38750000000000001"/>
    <n v="100"/>
    <s v="John St"/>
    <e v="#VALUE!"/>
  </r>
  <r>
    <n v="7810490096"/>
    <x v="22"/>
    <n v="69"/>
    <n v="5"/>
    <x v="8"/>
    <d v="1899-12-30T07:31:00"/>
    <n v="0.31319444444444444"/>
    <n v="40"/>
    <s v="Fulton St"/>
    <e v="#VALUE!"/>
  </r>
  <r>
    <n v="7355426904"/>
    <x v="22"/>
    <n v="10"/>
    <n v="2"/>
    <x v="4"/>
    <d v="1899-12-30T11:37:00"/>
    <n v="0.48402777777777778"/>
    <n v="2190"/>
    <s v="2nd Ave"/>
    <e v="#VALUE!"/>
  </r>
  <r>
    <n v="7355426837"/>
    <x v="22"/>
    <n v="19"/>
    <n v="2"/>
    <x v="4"/>
    <d v="1899-12-30T09:52:00"/>
    <n v="0.41111111111111115"/>
    <n v="1095"/>
    <s v="Madison Ave"/>
    <e v="#VALUE!"/>
  </r>
  <r>
    <n v="7355426825"/>
    <x v="22"/>
    <n v="14"/>
    <n v="2"/>
    <x v="4"/>
    <d v="1899-12-30T09:43:00"/>
    <n v="0.40486111111111112"/>
    <n v="815"/>
    <s v="Madison Ave"/>
    <e v="#VALUE!"/>
  </r>
  <r>
    <n v="7355426783"/>
    <x v="22"/>
    <n v="14"/>
    <n v="2"/>
    <x v="4"/>
    <d v="1899-12-30T09:25:00"/>
    <n v="0.3923611111111111"/>
    <n v="1555"/>
    <s v="2nd Ave"/>
    <e v="#VALUE!"/>
  </r>
  <r>
    <n v="7355426722"/>
    <x v="22"/>
    <n v="14"/>
    <n v="2"/>
    <x v="4"/>
    <d v="1899-12-30T08:55:00"/>
    <n v="0.37152777777777773"/>
    <n v="963"/>
    <s v="Lexington Ave"/>
    <e v="#VALUE!"/>
  </r>
  <r>
    <n v="7355426709"/>
    <x v="22"/>
    <n v="21"/>
    <n v="1"/>
    <x v="4"/>
    <d v="1899-12-30T08:36:00"/>
    <n v="0.35833333333333334"/>
    <n v="1190"/>
    <s v="5th Ave"/>
    <e v="#VALUE!"/>
  </r>
  <r>
    <n v="7355426692"/>
    <x v="22"/>
    <n v="40"/>
    <n v="2"/>
    <x v="4"/>
    <d v="1899-12-30T08:17:00"/>
    <n v="0.34513888888888888"/>
    <n v="1787"/>
    <s v="Lexington Ave"/>
    <e v="#VALUE!"/>
  </r>
  <r>
    <n v="7355426643"/>
    <x v="22"/>
    <n v="14"/>
    <n v="2"/>
    <x v="4"/>
    <d v="1899-12-30T07:27:00"/>
    <n v="0.31041666666666667"/>
    <n v="326"/>
    <s v="E 74th St"/>
    <e v="#VALUE!"/>
  </r>
  <r>
    <n v="7355426620"/>
    <x v="22"/>
    <n v="14"/>
    <n v="2"/>
    <x v="4"/>
    <d v="1899-12-30T06:31:00"/>
    <n v="0.27152777777777776"/>
    <n v="7"/>
    <s v="E 91st St"/>
    <e v="#VALUE!"/>
  </r>
  <r>
    <n v="7355426618"/>
    <x v="22"/>
    <n v="64"/>
    <n v="2"/>
    <x v="4"/>
    <d v="1899-12-30T06:08:00"/>
    <n v="0.25555555555555559"/>
    <n v="322"/>
    <s v="E 79th St"/>
    <e v="#VALUE!"/>
  </r>
  <r>
    <n v="7333882093"/>
    <x v="22"/>
    <n v="48"/>
    <n v="3"/>
    <x v="6"/>
    <d v="1899-12-30T08:53:00"/>
    <n v="0.37013888888888885"/>
    <n v="216"/>
    <s v="St Nicholas Ave"/>
    <e v="#VALUE!"/>
  </r>
  <r>
    <n v="7333882070"/>
    <x v="22"/>
    <n v="21"/>
    <n v="1"/>
    <x v="6"/>
    <d v="1899-12-30T08:37:00"/>
    <n v="0.35902777777777778"/>
    <n v="3329"/>
    <s v="Broadway"/>
    <e v="#VALUE!"/>
  </r>
  <r>
    <n v="7333882032"/>
    <x v="22"/>
    <n v="14"/>
    <n v="2"/>
    <x v="6"/>
    <d v="1899-12-30T08:28:00"/>
    <n v="0.3527777777777778"/>
    <n v="632"/>
    <s v="W 132nd St"/>
    <e v="#VALUE!"/>
  </r>
  <r>
    <n v="7333881910"/>
    <x v="22"/>
    <n v="21"/>
    <n v="1"/>
    <x v="6"/>
    <d v="1899-12-30T08:08:00"/>
    <n v="0.33888888888888885"/>
    <n v="543"/>
    <s v="W 145th St"/>
    <e v="#VALUE!"/>
  </r>
  <r>
    <n v="7333881878"/>
    <x v="22"/>
    <n v="14"/>
    <n v="2"/>
    <x v="6"/>
    <d v="1899-12-30T07:37:00"/>
    <n v="0.31736111111111115"/>
    <n v="640"/>
    <s v="W 132nd St"/>
    <e v="#VALUE!"/>
  </r>
  <r>
    <n v="7333881805"/>
    <x v="22"/>
    <n v="20"/>
    <n v="2"/>
    <x v="6"/>
    <d v="1899-12-30T06:37:00"/>
    <n v="0.27569444444444446"/>
    <n v="197"/>
    <s v="Edgecombe Ave"/>
    <e v="#VALUE!"/>
  </r>
  <r>
    <n v="7333881787"/>
    <x v="22"/>
    <n v="20"/>
    <n v="2"/>
    <x v="6"/>
    <d v="1899-12-30T06:01:00"/>
    <n v="0.25069444444444444"/>
    <n v="3590"/>
    <s v="Broadway"/>
    <e v="#VALUE!"/>
  </r>
  <r>
    <n v="7333881775"/>
    <x v="22"/>
    <n v="14"/>
    <n v="2"/>
    <x v="6"/>
    <d v="1899-12-30T05:55:00"/>
    <n v="0.24652777777777779"/>
    <n v="3300"/>
    <s v="Broadway"/>
    <e v="#VALUE!"/>
  </r>
  <r>
    <n v="7349490495"/>
    <x v="22"/>
    <n v="14"/>
    <n v="2"/>
    <x v="5"/>
    <d v="1899-12-30T10:50:00"/>
    <n v="0.4513888888888889"/>
    <n v="111"/>
    <s v="E 58th St"/>
    <e v="#VALUE!"/>
  </r>
  <r>
    <n v="7349490458"/>
    <x v="22"/>
    <n v="14"/>
    <n v="2"/>
    <x v="5"/>
    <d v="1899-12-30T10:11:00"/>
    <n v="0.42430555555555555"/>
    <n v="115"/>
    <s v="E 54th St"/>
    <e v="#VALUE!"/>
  </r>
  <r>
    <n v="7127492372"/>
    <x v="22"/>
    <n v="40"/>
    <n v="2"/>
    <x v="3"/>
    <d v="1899-12-30T05:48:00"/>
    <n v="0.24166666666666667"/>
    <n v="1274"/>
    <s v="5th Ave"/>
    <e v="#VALUE!"/>
  </r>
  <r>
    <n v="7127492360"/>
    <x v="22"/>
    <n v="20"/>
    <n v="2"/>
    <x v="3"/>
    <d v="1899-12-30T05:39:00"/>
    <n v="0.23541666666666669"/>
    <n v="313"/>
    <s v="E 115th St"/>
    <e v="#VALUE!"/>
  </r>
  <r>
    <n v="7127492580"/>
    <x v="22"/>
    <n v="14"/>
    <n v="2"/>
    <x v="3"/>
    <d v="1899-12-30T09:01:00"/>
    <n v="0.3756944444444445"/>
    <n v="3"/>
    <s v="E 101st St"/>
    <e v="#VALUE!"/>
  </r>
  <r>
    <n v="7127492542"/>
    <x v="22"/>
    <n v="21"/>
    <n v="1"/>
    <x v="3"/>
    <d v="1899-12-30T08:37:00"/>
    <n v="0.35902777777777778"/>
    <n v="1184"/>
    <s v="5th Ave"/>
    <e v="#VALUE!"/>
  </r>
  <r>
    <n v="7127492530"/>
    <x v="22"/>
    <n v="21"/>
    <n v="1"/>
    <x v="3"/>
    <d v="1899-12-30T08:36:00"/>
    <n v="0.35833333333333334"/>
    <n v="1184"/>
    <s v="5th Ave"/>
    <e v="#VALUE!"/>
  </r>
  <r>
    <n v="7127492529"/>
    <x v="22"/>
    <n v="20"/>
    <n v="2"/>
    <x v="3"/>
    <d v="1899-12-30T07:53:00"/>
    <n v="0.32847222222222222"/>
    <n v="51"/>
    <s v="E 117th St"/>
    <e v="#VALUE!"/>
  </r>
  <r>
    <n v="7127492487"/>
    <x v="22"/>
    <n v="21"/>
    <n v="1"/>
    <x v="3"/>
    <d v="1899-12-30T07:36:00"/>
    <n v="0.31666666666666665"/>
    <n v="1908"/>
    <s v="3rd Ave"/>
    <e v="#VALUE!"/>
  </r>
  <r>
    <n v="7127492475"/>
    <x v="22"/>
    <n v="20"/>
    <n v="2"/>
    <x v="3"/>
    <d v="1899-12-30T07:29:00"/>
    <n v="0.31180555555555556"/>
    <n v="309"/>
    <s v="E 115th St"/>
    <e v="#VALUE!"/>
  </r>
  <r>
    <n v="7127492438"/>
    <x v="22"/>
    <n v="16"/>
    <n v="2"/>
    <x v="3"/>
    <d v="1899-12-30T07:10:00"/>
    <n v="0.2986111111111111"/>
    <n v="1445"/>
    <s v="1st Ave"/>
    <e v="#VALUE!"/>
  </r>
  <r>
    <n v="7127492414"/>
    <x v="22"/>
    <n v="14"/>
    <n v="2"/>
    <x v="3"/>
    <d v="1899-12-30T06:52:00"/>
    <n v="0.28611111111111115"/>
    <n v="55"/>
    <s v="E 77th St"/>
    <e v="#VALUE!"/>
  </r>
  <r>
    <n v="7127492402"/>
    <x v="22"/>
    <n v="14"/>
    <n v="2"/>
    <x v="3"/>
    <d v="1899-12-30T06:50:00"/>
    <n v="0.28472222222222221"/>
    <n v="59"/>
    <s v="E 77th St"/>
    <e v="#VALUE!"/>
  </r>
  <r>
    <n v="7097837524"/>
    <x v="22"/>
    <n v="21"/>
    <n v="1"/>
    <x v="7"/>
    <d v="1899-12-30T11:48:00"/>
    <n v="0.4916666666666667"/>
    <n v="605"/>
    <s v="W 161st St"/>
    <e v="#VALUE!"/>
  </r>
  <r>
    <n v="7097837469"/>
    <x v="22"/>
    <n v="19"/>
    <n v="2"/>
    <x v="7"/>
    <d v="1899-12-30T10:24:00"/>
    <n v="0.43333333333333335"/>
    <n v="1539"/>
    <s v="St Nicholas Ave"/>
    <e v="#VALUE!"/>
  </r>
  <r>
    <n v="7097837457"/>
    <x v="22"/>
    <n v="21"/>
    <n v="1"/>
    <x v="7"/>
    <d v="1899-12-30T10:13:00"/>
    <n v="0.42569444444444443"/>
    <n v="3966"/>
    <s v="10th Ave"/>
    <e v="#VALUE!"/>
  </r>
  <r>
    <n v="7097837433"/>
    <x v="22"/>
    <n v="21"/>
    <n v="1"/>
    <x v="7"/>
    <d v="1899-12-30T10:05:00"/>
    <n v="0.4201388888888889"/>
    <n v="51"/>
    <s v="Thayer St"/>
    <e v="#VALUE!"/>
  </r>
  <r>
    <n v="7097837410"/>
    <x v="22"/>
    <n v="21"/>
    <n v="1"/>
    <x v="7"/>
    <d v="1899-12-30T09:56:00"/>
    <n v="0.41388888888888892"/>
    <n v="65"/>
    <s v="Arden St"/>
    <e v="#VALUE!"/>
  </r>
  <r>
    <n v="7097837408"/>
    <x v="22"/>
    <n v="71"/>
    <n v="5"/>
    <x v="7"/>
    <d v="1899-12-30T09:50:00"/>
    <n v="0.40972222222222227"/>
    <n v="600"/>
    <s v="W 196th St"/>
    <e v="#VALUE!"/>
  </r>
  <r>
    <n v="7097837391"/>
    <x v="22"/>
    <n v="21"/>
    <n v="1"/>
    <x v="7"/>
    <d v="1899-12-30T09:47:00"/>
    <n v="0.40763888888888888"/>
    <n v="9"/>
    <s v="Sherman Ave"/>
    <e v="#VALUE!"/>
  </r>
  <r>
    <n v="7097837354"/>
    <x v="22"/>
    <n v="21"/>
    <n v="1"/>
    <x v="7"/>
    <d v="1899-12-30T09:40:00"/>
    <n v="0.40277777777777773"/>
    <n v="1"/>
    <s v="Sickles St"/>
    <e v="#VALUE!"/>
  </r>
  <r>
    <n v="7097837342"/>
    <x v="22"/>
    <n v="21"/>
    <n v="1"/>
    <x v="7"/>
    <d v="1899-12-30T09:39:00"/>
    <n v="0.40208333333333335"/>
    <n v="99"/>
    <s v="Hillside Ave"/>
    <e v="#VALUE!"/>
  </r>
  <r>
    <n v="7097837317"/>
    <x v="22"/>
    <n v="21"/>
    <n v="1"/>
    <x v="7"/>
    <d v="1899-12-30T08:48:00"/>
    <n v="0.3666666666666667"/>
    <n v="127"/>
    <s v="Vermilyea Ave"/>
    <e v="#VALUE!"/>
  </r>
  <r>
    <n v="7097837299"/>
    <x v="22"/>
    <n v="21"/>
    <n v="1"/>
    <x v="7"/>
    <d v="1899-12-30T08:46:00"/>
    <n v="0.36527777777777781"/>
    <n v="121"/>
    <s v="Vermilyea Ave"/>
    <e v="#VALUE!"/>
  </r>
  <r>
    <n v="7097837251"/>
    <x v="22"/>
    <n v="21"/>
    <n v="1"/>
    <x v="7"/>
    <d v="1899-12-30T07:38:00"/>
    <n v="0.31805555555555554"/>
    <n v="2688"/>
    <s v="Broadway"/>
    <e v="#VALUE!"/>
  </r>
  <r>
    <n v="7097837214"/>
    <x v="22"/>
    <n v="21"/>
    <n v="1"/>
    <x v="7"/>
    <d v="1899-12-30T06:38:00"/>
    <n v="0.27638888888888885"/>
    <n v="845"/>
    <s v="Columbus Ave"/>
    <e v="#VALUE!"/>
  </r>
  <r>
    <n v="7998733512"/>
    <x v="23"/>
    <n v="21"/>
    <n v="1"/>
    <x v="0"/>
    <d v="1899-12-30T11:14:00"/>
    <n v="0.4680555555555555"/>
    <n v="533"/>
    <s v="W 144th St"/>
    <e v="#VALUE!"/>
  </r>
  <r>
    <n v="7998733500"/>
    <x v="23"/>
    <n v="21"/>
    <n v="1"/>
    <x v="0"/>
    <d v="1899-12-30T11:12:00"/>
    <n v="0.46666666666666662"/>
    <n v="545"/>
    <s v="W 144th St"/>
    <e v="#VALUE!"/>
  </r>
  <r>
    <n v="7998733482"/>
    <x v="23"/>
    <n v="21"/>
    <n v="1"/>
    <x v="0"/>
    <d v="1899-12-30T11:09:00"/>
    <n v="0.46458333333333335"/>
    <n v="557"/>
    <s v="W 144th St"/>
    <e v="#VALUE!"/>
  </r>
  <r>
    <n v="7998733457"/>
    <x v="23"/>
    <n v="46"/>
    <n v="3"/>
    <x v="0"/>
    <d v="1899-12-30T10:09:00"/>
    <n v="0.42291666666666666"/>
    <n v="200"/>
    <s v="W 149th St"/>
    <e v="#VALUE!"/>
  </r>
  <r>
    <n v="7998733433"/>
    <x v="23"/>
    <n v="21"/>
    <n v="1"/>
    <x v="0"/>
    <d v="1899-12-30T09:44:00"/>
    <n v="0.4055555555555555"/>
    <n v="3758"/>
    <s v="10th Ave"/>
    <e v="#VALUE!"/>
  </r>
  <r>
    <n v="7998733410"/>
    <x v="23"/>
    <n v="21"/>
    <n v="1"/>
    <x v="0"/>
    <d v="1899-12-30T09:38:00"/>
    <n v="0.40138888888888885"/>
    <n v="213"/>
    <s v="Nagle Ave"/>
    <e v="#VALUE!"/>
  </r>
  <r>
    <n v="7998733408"/>
    <x v="23"/>
    <n v="21"/>
    <n v="1"/>
    <x v="0"/>
    <d v="1899-12-30T09:22:00"/>
    <n v="0.39027777777777778"/>
    <n v="6"/>
    <s v="St Nicholas Pl"/>
    <e v="#VALUE!"/>
  </r>
  <r>
    <n v="7998733366"/>
    <x v="23"/>
    <n v="21"/>
    <n v="1"/>
    <x v="0"/>
    <d v="1899-12-30T09:11:00"/>
    <n v="0.38263888888888892"/>
    <n v="363"/>
    <s v="Edgecombe Ave"/>
    <e v="#VALUE!"/>
  </r>
  <r>
    <n v="7998733354"/>
    <x v="23"/>
    <n v="21"/>
    <n v="1"/>
    <x v="0"/>
    <d v="1899-12-30T09:10:00"/>
    <n v="0.38194444444444442"/>
    <n v="365"/>
    <s v="Edgecombe Ave"/>
    <e v="#VALUE!"/>
  </r>
  <r>
    <n v="7998733329"/>
    <x v="23"/>
    <n v="21"/>
    <n v="1"/>
    <x v="0"/>
    <d v="1899-12-30T08:53:00"/>
    <n v="0.37013888888888885"/>
    <n v="307"/>
    <s v="W 153rd St"/>
    <e v="#VALUE!"/>
  </r>
  <r>
    <n v="7998733317"/>
    <x v="23"/>
    <n v="21"/>
    <n v="1"/>
    <x v="0"/>
    <d v="1899-12-30T08:52:00"/>
    <n v="0.36944444444444446"/>
    <n v="307"/>
    <s v="W 153rd St"/>
    <e v="#VALUE!"/>
  </r>
  <r>
    <n v="7998733305"/>
    <x v="23"/>
    <n v="21"/>
    <n v="1"/>
    <x v="0"/>
    <d v="1899-12-30T08:48:00"/>
    <n v="0.3666666666666667"/>
    <n v="220"/>
    <s v="Bradhurst Ave"/>
    <e v="#VALUE!"/>
  </r>
  <r>
    <n v="7998733214"/>
    <x v="23"/>
    <n v="21"/>
    <n v="1"/>
    <x v="0"/>
    <d v="1899-12-30T07:36:00"/>
    <n v="0.31666666666666665"/>
    <n v="2808"/>
    <s v="Broadway"/>
    <e v="#VALUE!"/>
  </r>
  <r>
    <n v="7998733202"/>
    <x v="23"/>
    <n v="20"/>
    <n v="2"/>
    <x v="0"/>
    <d v="1899-12-30T07:21:00"/>
    <n v="0.30624999999999997"/>
    <n v="142"/>
    <s v="W 92nd St"/>
    <e v="#VALUE!"/>
  </r>
  <r>
    <n v="7998733196"/>
    <x v="23"/>
    <n v="20"/>
    <n v="2"/>
    <x v="0"/>
    <d v="1899-12-30T07:18:00"/>
    <n v="0.30416666666666664"/>
    <n v="147"/>
    <s v="W 91st St"/>
    <e v="#VALUE!"/>
  </r>
  <r>
    <n v="7998733172"/>
    <x v="23"/>
    <n v="38"/>
    <n v="5"/>
    <x v="0"/>
    <d v="1899-12-30T07:11:00"/>
    <n v="0.29930555555555555"/>
    <n v="700"/>
    <s v="Columbus Ave"/>
    <e v="#VALUE!"/>
  </r>
  <r>
    <n v="7998733135"/>
    <x v="23"/>
    <n v="21"/>
    <n v="1"/>
    <x v="0"/>
    <d v="1899-12-30T06:36:00"/>
    <n v="0.27499999999999997"/>
    <n v="830"/>
    <s v="Columbus Ave"/>
    <e v="#VALUE!"/>
  </r>
  <r>
    <n v="7998733111"/>
    <x v="23"/>
    <n v="14"/>
    <n v="2"/>
    <x v="0"/>
    <d v="1899-12-30T05:49:00"/>
    <n v="0.24236111111111111"/>
    <n v="301"/>
    <s v="Fredrick Douglas Blv"/>
    <e v="#VALUE!"/>
  </r>
  <r>
    <n v="7984372044"/>
    <x v="23"/>
    <n v="21"/>
    <n v="1"/>
    <x v="2"/>
    <d v="1899-12-30T11:52:00"/>
    <n v="0.49444444444444446"/>
    <n v="447"/>
    <s v="E 117th St"/>
    <e v="#VALUE!"/>
  </r>
  <r>
    <n v="7984371982"/>
    <x v="23"/>
    <n v="21"/>
    <n v="1"/>
    <x v="2"/>
    <d v="1899-12-30T11:20:00"/>
    <n v="0.47222222222222227"/>
    <n v="1675"/>
    <s v="York Ave"/>
    <e v="#VALUE!"/>
  </r>
  <r>
    <n v="7984371970"/>
    <x v="23"/>
    <n v="21"/>
    <n v="1"/>
    <x v="2"/>
    <d v="1899-12-30T11:19:00"/>
    <n v="0.47152777777777777"/>
    <n v="1675"/>
    <s v="York Ave"/>
    <e v="#VALUE!"/>
  </r>
  <r>
    <n v="7984371957"/>
    <x v="23"/>
    <n v="19"/>
    <n v="2"/>
    <x v="2"/>
    <d v="1899-12-30T11:00:00"/>
    <n v="0.45833333333333331"/>
    <n v="434"/>
    <s v="E 72nd St"/>
    <e v="#VALUE!"/>
  </r>
  <r>
    <n v="7984371910"/>
    <x v="23"/>
    <n v="14"/>
    <n v="2"/>
    <x v="2"/>
    <d v="1899-12-30T09:51:00"/>
    <n v="0.41041666666666665"/>
    <n v="503"/>
    <s v="E 73rd St"/>
    <e v="#VALUE!"/>
  </r>
  <r>
    <n v="7984371880"/>
    <x v="23"/>
    <n v="21"/>
    <n v="1"/>
    <x v="2"/>
    <d v="1899-12-30T09:24:00"/>
    <n v="0.39166666666666666"/>
    <n v="370"/>
    <s v="E 76th St"/>
    <e v="#VALUE!"/>
  </r>
  <r>
    <n v="7984371878"/>
    <x v="23"/>
    <n v="21"/>
    <n v="1"/>
    <x v="2"/>
    <d v="1899-12-30T09:20:00"/>
    <n v="0.3888888888888889"/>
    <n v="221"/>
    <s v="E 76th St"/>
    <e v="#VALUE!"/>
  </r>
  <r>
    <n v="7984371866"/>
    <x v="23"/>
    <n v="21"/>
    <n v="1"/>
    <x v="2"/>
    <d v="1899-12-30T09:10:00"/>
    <n v="0.38194444444444442"/>
    <n v="65"/>
    <s v="E 76th St"/>
    <e v="#VALUE!"/>
  </r>
  <r>
    <n v="7984371854"/>
    <x v="23"/>
    <n v="21"/>
    <n v="1"/>
    <x v="2"/>
    <d v="1899-12-30T09:06:00"/>
    <n v="0.37916666666666665"/>
    <n v="17"/>
    <s v="E 76th St"/>
    <e v="#VALUE!"/>
  </r>
  <r>
    <n v="7984371830"/>
    <x v="23"/>
    <n v="14"/>
    <n v="2"/>
    <x v="2"/>
    <d v="1899-12-30T08:19:00"/>
    <n v="0.34652777777777777"/>
    <n v="1134"/>
    <s v="Madison Ave"/>
    <e v="#VALUE!"/>
  </r>
  <r>
    <n v="7984371829"/>
    <x v="23"/>
    <n v="14"/>
    <n v="2"/>
    <x v="2"/>
    <d v="1899-12-30T08:18:00"/>
    <n v="0.34583333333333338"/>
    <n v="1134"/>
    <s v="Madison Ave"/>
    <e v="#VALUE!"/>
  </r>
  <r>
    <n v="7984371817"/>
    <x v="23"/>
    <n v="14"/>
    <n v="2"/>
    <x v="2"/>
    <d v="1899-12-30T08:16:00"/>
    <n v="0.3444444444444445"/>
    <n v="1134"/>
    <s v="Madison Ave"/>
    <e v="#VALUE!"/>
  </r>
  <r>
    <n v="7984371799"/>
    <x v="23"/>
    <n v="14"/>
    <n v="2"/>
    <x v="2"/>
    <d v="1899-12-30T07:59:00"/>
    <n v="0.33263888888888887"/>
    <n v="1014"/>
    <s v="Lexington Ave"/>
    <e v="#VALUE!"/>
  </r>
  <r>
    <n v="7984371763"/>
    <x v="23"/>
    <n v="14"/>
    <n v="2"/>
    <x v="2"/>
    <d v="1899-12-30T07:13:00"/>
    <n v="0.30069444444444443"/>
    <n v="1491"/>
    <s v="2nd Ave"/>
    <e v="#VALUE!"/>
  </r>
  <r>
    <n v="7984371751"/>
    <x v="23"/>
    <n v="40"/>
    <n v="2"/>
    <x v="2"/>
    <d v="1899-12-30T07:06:00"/>
    <n v="0.29583333333333334"/>
    <n v="1744"/>
    <s v="2nd Ave"/>
    <e v="#VALUE!"/>
  </r>
  <r>
    <n v="7984371738"/>
    <x v="23"/>
    <n v="14"/>
    <n v="2"/>
    <x v="2"/>
    <d v="1899-12-30T06:01:00"/>
    <n v="0.25069444444444444"/>
    <n v="401"/>
    <s v="E 91st St"/>
    <e v="#VALUE!"/>
  </r>
  <r>
    <n v="7810490849"/>
    <x v="23"/>
    <n v="21"/>
    <n v="1"/>
    <x v="8"/>
    <d v="1899-12-30T10:21:00"/>
    <n v="0.43124999999999997"/>
    <n v="155"/>
    <s v="Ridge St"/>
    <e v="#VALUE!"/>
  </r>
  <r>
    <n v="7810490825"/>
    <x v="23"/>
    <n v="21"/>
    <n v="1"/>
    <x v="8"/>
    <d v="1899-12-30T10:12:00"/>
    <n v="0.42499999999999999"/>
    <n v="57"/>
    <s v="Pitt St"/>
    <e v="#VALUE!"/>
  </r>
  <r>
    <n v="7810490620"/>
    <x v="23"/>
    <n v="21"/>
    <n v="1"/>
    <x v="8"/>
    <d v="1899-12-30T09:18:00"/>
    <n v="0.38750000000000001"/>
    <n v="133"/>
    <s v="Norfolk St"/>
    <e v="#VALUE!"/>
  </r>
  <r>
    <n v="7810490588"/>
    <x v="23"/>
    <n v="21"/>
    <n v="1"/>
    <x v="8"/>
    <d v="1899-12-30T08:16:00"/>
    <n v="0.3444444444444445"/>
    <n v="249"/>
    <s v="E Broadway"/>
    <e v="#VALUE!"/>
  </r>
  <r>
    <n v="7810490527"/>
    <x v="23"/>
    <n v="53"/>
    <n v="3"/>
    <x v="8"/>
    <d v="1899-12-30T07:49:00"/>
    <n v="0.32569444444444445"/>
    <n v="300"/>
    <s v="Cherry St"/>
    <e v="#VALUE!"/>
  </r>
  <r>
    <n v="7333882573"/>
    <x v="23"/>
    <n v="46"/>
    <n v="3"/>
    <x v="6"/>
    <d v="1899-12-30T11:39:00"/>
    <n v="0.48541666666666666"/>
    <n v="1787"/>
    <s v="Madison Ave"/>
    <e v="#VALUE!"/>
  </r>
  <r>
    <n v="7333882561"/>
    <x v="23"/>
    <n v="21"/>
    <n v="1"/>
    <x v="6"/>
    <d v="1899-12-30T11:36:00"/>
    <n v="0.48333333333333334"/>
    <n v="51"/>
    <s v="E 117th St"/>
    <e v="#VALUE!"/>
  </r>
  <r>
    <n v="7333882548"/>
    <x v="23"/>
    <n v="40"/>
    <n v="2"/>
    <x v="6"/>
    <d v="1899-12-30T11:03:00"/>
    <n v="0.4604166666666667"/>
    <n v="75"/>
    <s v="E 93rd St"/>
    <e v="#VALUE!"/>
  </r>
  <r>
    <n v="7333882536"/>
    <x v="23"/>
    <n v="38"/>
    <n v="5"/>
    <x v="6"/>
    <d v="1899-12-30T10:08:00"/>
    <n v="0.42222222222222222"/>
    <n v="1384"/>
    <s v="Lexington Ave"/>
    <e v="#VALUE!"/>
  </r>
  <r>
    <n v="7333882524"/>
    <x v="23"/>
    <n v="21"/>
    <n v="1"/>
    <x v="6"/>
    <d v="1899-12-30T09:38:00"/>
    <n v="0.40138888888888885"/>
    <n v="174"/>
    <s v="E 112th St"/>
    <e v="#VALUE!"/>
  </r>
  <r>
    <n v="7333882512"/>
    <x v="23"/>
    <n v="70"/>
    <n v="5"/>
    <x v="6"/>
    <d v="1899-12-30T09:36:00"/>
    <n v="0.39999999999999997"/>
    <n v="174"/>
    <s v="E 112th St"/>
    <e v="#VALUE!"/>
  </r>
  <r>
    <n v="7333882500"/>
    <x v="23"/>
    <n v="61"/>
    <n v="3"/>
    <x v="6"/>
    <d v="1899-12-30T09:13:00"/>
    <n v="0.3840277777777778"/>
    <n v="1455"/>
    <s v="Amsterdam Ave"/>
    <e v="#VALUE!"/>
  </r>
  <r>
    <n v="7333882494"/>
    <x v="23"/>
    <n v="21"/>
    <n v="1"/>
    <x v="6"/>
    <d v="1899-12-30T09:10:00"/>
    <n v="0.38194444444444442"/>
    <n v="1496"/>
    <s v="Amsterdam Ave"/>
    <e v="#VALUE!"/>
  </r>
  <r>
    <n v="7333882482"/>
    <x v="23"/>
    <n v="21"/>
    <n v="1"/>
    <x v="6"/>
    <d v="1899-12-30T09:07:00"/>
    <n v="0.37986111111111115"/>
    <n v="95"/>
    <s v="Old Broadway"/>
    <e v="#VALUE!"/>
  </r>
  <r>
    <n v="7333882410"/>
    <x v="23"/>
    <n v="14"/>
    <n v="2"/>
    <x v="6"/>
    <d v="1899-12-30T08:41:00"/>
    <n v="0.36180555555555555"/>
    <n v="620"/>
    <s v="W 132nd St"/>
    <e v="#VALUE!"/>
  </r>
  <r>
    <n v="7333882408"/>
    <x v="23"/>
    <n v="14"/>
    <n v="2"/>
    <x v="6"/>
    <d v="1899-12-30T08:40:00"/>
    <n v="0.3611111111111111"/>
    <n v="622"/>
    <s v="W 132nd St"/>
    <e v="#VALUE!"/>
  </r>
  <r>
    <n v="7333882391"/>
    <x v="23"/>
    <n v="14"/>
    <n v="2"/>
    <x v="6"/>
    <d v="1899-12-30T08:38:00"/>
    <n v="0.35972222222222222"/>
    <n v="620"/>
    <s v="W 132nd St"/>
    <e v="#VALUE!"/>
  </r>
  <r>
    <n v="7333882380"/>
    <x v="23"/>
    <n v="14"/>
    <n v="2"/>
    <x v="6"/>
    <d v="1899-12-30T08:37:00"/>
    <n v="0.35902777777777778"/>
    <n v="618"/>
    <s v="W 132nd St"/>
    <e v="#VALUE!"/>
  </r>
  <r>
    <n v="7333882378"/>
    <x v="23"/>
    <n v="14"/>
    <n v="2"/>
    <x v="6"/>
    <d v="1899-12-30T08:36:00"/>
    <n v="0.35833333333333334"/>
    <n v="620"/>
    <s v="W 132nd St"/>
    <e v="#VALUE!"/>
  </r>
  <r>
    <n v="7333882354"/>
    <x v="23"/>
    <n v="14"/>
    <n v="2"/>
    <x v="6"/>
    <d v="1899-12-30T08:34:00"/>
    <n v="0.35694444444444445"/>
    <n v="624"/>
    <s v="W 132nd St"/>
    <e v="#VALUE!"/>
  </r>
  <r>
    <n v="7333882342"/>
    <x v="23"/>
    <n v="14"/>
    <n v="2"/>
    <x v="6"/>
    <d v="1899-12-30T08:33:00"/>
    <n v="0.35625000000000001"/>
    <n v="622"/>
    <s v="W 132nd St"/>
    <e v="#VALUE!"/>
  </r>
  <r>
    <n v="7333882330"/>
    <x v="23"/>
    <n v="14"/>
    <n v="2"/>
    <x v="6"/>
    <d v="1899-12-30T08:32:00"/>
    <n v="0.35555555555555557"/>
    <n v="638"/>
    <s v="W 132nd St"/>
    <e v="#VALUE!"/>
  </r>
  <r>
    <n v="7333882329"/>
    <x v="23"/>
    <n v="14"/>
    <n v="2"/>
    <x v="6"/>
    <d v="1899-12-30T08:31:00"/>
    <n v="0.35486111111111113"/>
    <n v="642"/>
    <s v="W 132nd St"/>
    <e v="#VALUE!"/>
  </r>
  <r>
    <n v="7333882317"/>
    <x v="23"/>
    <n v="14"/>
    <n v="2"/>
    <x v="6"/>
    <d v="1899-12-30T08:30:00"/>
    <n v="0.35416666666666669"/>
    <n v="644"/>
    <s v="W 132nd St"/>
    <e v="#VALUE!"/>
  </r>
  <r>
    <n v="7333882305"/>
    <x v="23"/>
    <n v="14"/>
    <n v="2"/>
    <x v="6"/>
    <d v="1899-12-30T08:28:00"/>
    <n v="0.3527777777777778"/>
    <n v="644"/>
    <s v="W 132nd St"/>
    <e v="#VALUE!"/>
  </r>
  <r>
    <n v="7333882299"/>
    <x v="23"/>
    <n v="14"/>
    <n v="2"/>
    <x v="6"/>
    <d v="1899-12-30T08:27:00"/>
    <n v="0.3520833333333333"/>
    <n v="638"/>
    <s v="W 132nd St"/>
    <e v="#VALUE!"/>
  </r>
  <r>
    <n v="7333882287"/>
    <x v="23"/>
    <n v="14"/>
    <n v="2"/>
    <x v="6"/>
    <d v="1899-12-30T08:26:00"/>
    <n v="0.35138888888888892"/>
    <n v="644"/>
    <s v="W 132nd St"/>
    <e v="#VALUE!"/>
  </r>
  <r>
    <n v="7333882263"/>
    <x v="23"/>
    <n v="21"/>
    <n v="1"/>
    <x v="6"/>
    <d v="1899-12-30T08:13:00"/>
    <n v="0.34236111111111112"/>
    <n v="511"/>
    <s v="W 147th St"/>
    <e v="#VALUE!"/>
  </r>
  <r>
    <n v="7333882251"/>
    <x v="23"/>
    <n v="21"/>
    <n v="1"/>
    <x v="6"/>
    <d v="1899-12-30T08:11:00"/>
    <n v="0.34097222222222223"/>
    <n v="1743"/>
    <s v="Amsterdam Ave"/>
    <e v="#VALUE!"/>
  </r>
  <r>
    <n v="7333882240"/>
    <x v="23"/>
    <n v="21"/>
    <n v="1"/>
    <x v="6"/>
    <d v="1899-12-30T08:10:00"/>
    <n v="0.34027777777777773"/>
    <n v="510"/>
    <s v="W 146th St"/>
    <e v="#VALUE!"/>
  </r>
  <r>
    <n v="7333882238"/>
    <x v="23"/>
    <n v="21"/>
    <n v="1"/>
    <x v="6"/>
    <d v="1899-12-30T08:06:00"/>
    <n v="0.33749999999999997"/>
    <n v="680"/>
    <s v="Riverside Dr"/>
    <e v="#VALUE!"/>
  </r>
  <r>
    <n v="7333882202"/>
    <x v="23"/>
    <n v="14"/>
    <n v="2"/>
    <x v="6"/>
    <d v="1899-12-30T07:27:00"/>
    <n v="0.31041666666666667"/>
    <n v="622"/>
    <s v="W 132nd St"/>
    <e v="#VALUE!"/>
  </r>
  <r>
    <n v="7333882196"/>
    <x v="23"/>
    <n v="16"/>
    <n v="2"/>
    <x v="6"/>
    <d v="1899-12-30T07:22:00"/>
    <n v="0.30694444444444441"/>
    <n v="525"/>
    <s v="W 125th St"/>
    <e v="#VALUE!"/>
  </r>
  <r>
    <n v="7333882184"/>
    <x v="23"/>
    <n v="20"/>
    <n v="2"/>
    <x v="6"/>
    <d v="1899-12-30T07:07:00"/>
    <n v="0.29652777777777778"/>
    <n v="108"/>
    <s v="W 145th St"/>
    <e v="#VALUE!"/>
  </r>
  <r>
    <n v="7333882160"/>
    <x v="23"/>
    <n v="16"/>
    <n v="2"/>
    <x v="6"/>
    <d v="1899-12-30T06:21:00"/>
    <n v="0.26458333333333334"/>
    <n v="4249"/>
    <s v="Broadway"/>
    <e v="#VALUE!"/>
  </r>
  <r>
    <n v="7333882159"/>
    <x v="23"/>
    <n v="16"/>
    <n v="2"/>
    <x v="6"/>
    <d v="1899-12-30T06:20:00"/>
    <n v="0.2638888888888889"/>
    <n v="4247"/>
    <s v="Broadway"/>
    <e v="#VALUE!"/>
  </r>
  <r>
    <n v="7349490653"/>
    <x v="23"/>
    <n v="14"/>
    <n v="2"/>
    <x v="5"/>
    <d v="1899-12-30T07:22:00"/>
    <n v="0.30694444444444441"/>
    <n v="115"/>
    <s v="E 54th St"/>
    <e v="#VALUE!"/>
  </r>
  <r>
    <n v="7349490641"/>
    <x v="23"/>
    <n v="14"/>
    <n v="2"/>
    <x v="5"/>
    <d v="1899-12-30T07:21:00"/>
    <n v="0.30624999999999997"/>
    <n v="399"/>
    <s v="Park Ave"/>
    <e v="#VALUE!"/>
  </r>
  <r>
    <n v="7349490616"/>
    <x v="23"/>
    <n v="14"/>
    <n v="2"/>
    <x v="5"/>
    <d v="1899-12-30T07:11:00"/>
    <n v="0.29930555555555555"/>
    <n v="50"/>
    <s v="E 57th St"/>
    <e v="#VALUE!"/>
  </r>
  <r>
    <n v="7349490604"/>
    <x v="23"/>
    <n v="14"/>
    <n v="2"/>
    <x v="5"/>
    <d v="1899-12-30T07:06:00"/>
    <n v="0.29583333333333334"/>
    <n v="1"/>
    <s v="E 57th St"/>
    <e v="#VALUE!"/>
  </r>
  <r>
    <n v="7349490550"/>
    <x v="23"/>
    <n v="17"/>
    <n v="2"/>
    <x v="5"/>
    <d v="1899-12-30T06:21:00"/>
    <n v="0.26458333333333334"/>
    <n v="49"/>
    <s v="E 41st St"/>
    <e v="#VALUE!"/>
  </r>
  <r>
    <n v="7349490549"/>
    <x v="23"/>
    <n v="13"/>
    <n v="2"/>
    <x v="5"/>
    <d v="1899-12-30T06:20:00"/>
    <n v="0.2638888888888889"/>
    <m/>
    <s v="Lexington Ave"/>
    <e v="#VALUE!"/>
  </r>
  <r>
    <n v="7349490537"/>
    <x v="23"/>
    <n v="13"/>
    <n v="2"/>
    <x v="5"/>
    <d v="1899-12-30T06:12:00"/>
    <n v="0.25833333333333336"/>
    <n v="405"/>
    <s v="Lexington Ave"/>
    <e v="#VALUE!"/>
  </r>
  <r>
    <n v="7333882147"/>
    <x v="23"/>
    <n v="14"/>
    <n v="2"/>
    <x v="6"/>
    <d v="1899-12-30T06:02:00"/>
    <n v="0.25138888888888888"/>
    <n v="3354"/>
    <s v="Broadway"/>
    <e v="#VALUE!"/>
  </r>
  <r>
    <n v="7333882135"/>
    <x v="23"/>
    <n v="19"/>
    <n v="2"/>
    <x v="6"/>
    <d v="1899-12-30T05:55:00"/>
    <n v="0.24652777777777779"/>
    <n v="307"/>
    <s v="W 125th St"/>
    <e v="#VALUE!"/>
  </r>
  <r>
    <n v="7349490884"/>
    <x v="23"/>
    <n v="31"/>
    <n v="2"/>
    <x v="5"/>
    <d v="1899-12-30T10:32:00"/>
    <n v="0.43888888888888888"/>
    <n v="150"/>
    <s v="E 44th St"/>
    <e v="#VALUE!"/>
  </r>
  <r>
    <n v="7349490872"/>
    <x v="23"/>
    <n v="69"/>
    <n v="5"/>
    <x v="5"/>
    <d v="1899-12-30T10:26:00"/>
    <n v="0.43472222222222223"/>
    <n v="469"/>
    <s v="Lexington Ave"/>
    <e v="#VALUE!"/>
  </r>
  <r>
    <n v="7349490860"/>
    <x v="23"/>
    <n v="47"/>
    <n v="3"/>
    <x v="5"/>
    <d v="1899-12-30T10:16:00"/>
    <n v="0.42777777777777781"/>
    <n v="59"/>
    <s v="E 59th St"/>
    <e v="#VALUE!"/>
  </r>
  <r>
    <n v="7349490859"/>
    <x v="23"/>
    <n v="47"/>
    <n v="3"/>
    <x v="5"/>
    <d v="1899-12-30T10:14:00"/>
    <n v="0.42638888888888887"/>
    <n v="399"/>
    <s v="Park Ave"/>
    <e v="#VALUE!"/>
  </r>
  <r>
    <n v="7349490800"/>
    <x v="23"/>
    <n v="46"/>
    <n v="3"/>
    <x v="5"/>
    <d v="1899-12-30T09:54:00"/>
    <n v="0.41250000000000003"/>
    <n v="55"/>
    <s v="E 59th St"/>
    <e v="#VALUE!"/>
  </r>
  <r>
    <n v="7349490781"/>
    <x v="23"/>
    <n v="14"/>
    <n v="2"/>
    <x v="5"/>
    <d v="1899-12-30T09:30:00"/>
    <n v="0.39583333333333331"/>
    <n v="375"/>
    <s v="Park Ave"/>
    <e v="#VALUE!"/>
  </r>
  <r>
    <n v="7349490770"/>
    <x v="23"/>
    <n v="31"/>
    <n v="2"/>
    <x v="5"/>
    <d v="1899-12-30T09:15:00"/>
    <n v="0.38541666666666669"/>
    <n v="236"/>
    <s v="E 49th St"/>
    <e v="#VALUE!"/>
  </r>
  <r>
    <n v="7349490768"/>
    <x v="23"/>
    <n v="31"/>
    <n v="2"/>
    <x v="5"/>
    <d v="1899-12-30T09:09:00"/>
    <n v="0.38125000000000003"/>
    <n v="233"/>
    <s v="E 50th St"/>
    <e v="#VALUE!"/>
  </r>
  <r>
    <n v="7349490756"/>
    <x v="23"/>
    <n v="14"/>
    <n v="2"/>
    <x v="5"/>
    <d v="1899-12-30T08:50:00"/>
    <n v="0.36805555555555558"/>
    <n v="320"/>
    <s v="Park Ave"/>
    <e v="#VALUE!"/>
  </r>
  <r>
    <n v="7349490732"/>
    <x v="23"/>
    <n v="14"/>
    <n v="2"/>
    <x v="5"/>
    <d v="1899-12-30T08:05:00"/>
    <n v="0.33680555555555558"/>
    <n v="243"/>
    <s v="W 47th St"/>
    <e v="#VALUE!"/>
  </r>
  <r>
    <n v="7349490707"/>
    <x v="23"/>
    <n v="14"/>
    <n v="2"/>
    <x v="5"/>
    <d v="1899-12-30T07:50:00"/>
    <n v="0.3263888888888889"/>
    <n v="36"/>
    <s v="W 47th St"/>
    <e v="#VALUE!"/>
  </r>
  <r>
    <n v="7349490689"/>
    <x v="23"/>
    <n v="47"/>
    <n v="3"/>
    <x v="5"/>
    <d v="1899-12-30T07:43:00"/>
    <n v="0.3215277777777778"/>
    <n v="4"/>
    <s v="W 49th St"/>
    <e v="#VALUE!"/>
  </r>
  <r>
    <n v="7297490799"/>
    <x v="23"/>
    <n v="14"/>
    <n v="2"/>
    <x v="4"/>
    <d v="1899-12-30T08:00:00"/>
    <n v="0.33333333333333331"/>
    <n v="1779"/>
    <s v="2nd Ave"/>
    <e v="#VALUE!"/>
  </r>
  <r>
    <n v="7297490775"/>
    <x v="23"/>
    <n v="16"/>
    <n v="2"/>
    <x v="4"/>
    <d v="1899-12-30T07:51:00"/>
    <n v="0.32708333333333334"/>
    <n v="2250"/>
    <s v="2nd Ave"/>
    <e v="#VALUE!"/>
  </r>
  <r>
    <n v="7297490763"/>
    <x v="23"/>
    <n v="21"/>
    <n v="1"/>
    <x v="4"/>
    <d v="1899-12-30T07:44:00"/>
    <n v="0.32222222222222224"/>
    <n v="1664"/>
    <s v="3rd Ave"/>
    <e v="#VALUE!"/>
  </r>
  <r>
    <n v="7297490751"/>
    <x v="23"/>
    <n v="21"/>
    <n v="1"/>
    <x v="4"/>
    <d v="1899-12-30T07:42:00"/>
    <n v="0.32083333333333336"/>
    <n v="1604"/>
    <s v="3rd Ave"/>
    <e v="#VALUE!"/>
  </r>
  <r>
    <n v="7297490740"/>
    <x v="23"/>
    <n v="21"/>
    <n v="1"/>
    <x v="4"/>
    <d v="1899-12-30T07:39:00"/>
    <n v="0.31875000000000003"/>
    <n v="1475"/>
    <s v="3rd Ave"/>
    <e v="#VALUE!"/>
  </r>
  <r>
    <n v="7297490738"/>
    <x v="23"/>
    <n v="21"/>
    <n v="1"/>
    <x v="4"/>
    <d v="1899-12-30T07:37:00"/>
    <n v="0.31736111111111115"/>
    <n v="1382"/>
    <s v="3rd Ave"/>
    <e v="#VALUE!"/>
  </r>
  <r>
    <n v="7297490726"/>
    <x v="23"/>
    <n v="14"/>
    <n v="2"/>
    <x v="4"/>
    <d v="1899-12-30T07:27:00"/>
    <n v="0.31041666666666667"/>
    <n v="725"/>
    <s v="Park Ave"/>
    <e v="#VALUE!"/>
  </r>
  <r>
    <n v="7297490696"/>
    <x v="23"/>
    <n v="18"/>
    <n v="2"/>
    <x v="4"/>
    <d v="1899-12-30T07:17:00"/>
    <n v="0.3034722222222222"/>
    <n v="1065"/>
    <s v="Lexington Ave"/>
    <e v="#VALUE!"/>
  </r>
  <r>
    <n v="7297490684"/>
    <x v="23"/>
    <n v="16"/>
    <n v="2"/>
    <x v="4"/>
    <d v="1899-12-30T07:12:00"/>
    <n v="0.3"/>
    <n v="1280"/>
    <s v="Lexington Ave"/>
    <e v="#VALUE!"/>
  </r>
  <r>
    <n v="7297490672"/>
    <x v="23"/>
    <n v="18"/>
    <n v="2"/>
    <x v="4"/>
    <d v="1899-12-30T07:10:00"/>
    <n v="0.2986111111111111"/>
    <n v="1348"/>
    <s v="Lexington Ave"/>
    <e v="#VALUE!"/>
  </r>
  <r>
    <n v="7297490660"/>
    <x v="23"/>
    <n v="18"/>
    <n v="2"/>
    <x v="4"/>
    <d v="1899-12-30T07:08:00"/>
    <n v="0.29722222222222222"/>
    <n v="1416"/>
    <s v="Lexington Ave"/>
    <e v="#VALUE!"/>
  </r>
  <r>
    <n v="7297490647"/>
    <x v="23"/>
    <n v="40"/>
    <n v="2"/>
    <x v="4"/>
    <d v="1899-12-30T06:32:00"/>
    <n v="0.2722222222222222"/>
    <n v="323"/>
    <s v="E 75th St"/>
    <e v="#VALUE!"/>
  </r>
  <r>
    <n v="7297490635"/>
    <x v="23"/>
    <n v="74"/>
    <n v="5"/>
    <x v="4"/>
    <d v="1899-12-30T06:29:00"/>
    <n v="0.27013888888888887"/>
    <n v="1439"/>
    <s v="York Ave"/>
    <e v="#VALUE!"/>
  </r>
  <r>
    <n v="7297491111"/>
    <x v="23"/>
    <n v="19"/>
    <n v="2"/>
    <x v="4"/>
    <d v="1899-12-30T11:49:00"/>
    <n v="0.49236111111111108"/>
    <n v="1839"/>
    <s v="Lexington Ave"/>
    <e v="#VALUE!"/>
  </r>
  <r>
    <n v="7297491100"/>
    <x v="23"/>
    <n v="21"/>
    <n v="1"/>
    <x v="4"/>
    <d v="1899-12-30T11:42:00"/>
    <n v="0.48749999999999999"/>
    <n v="52"/>
    <s v="E 118th St"/>
    <e v="#VALUE!"/>
  </r>
  <r>
    <n v="7297491093"/>
    <x v="23"/>
    <n v="21"/>
    <n v="1"/>
    <x v="4"/>
    <d v="1899-12-30T11:37:00"/>
    <n v="0.48402777777777778"/>
    <n v="63"/>
    <s v="E 117th St"/>
    <e v="#VALUE!"/>
  </r>
  <r>
    <n v="7297491070"/>
    <x v="23"/>
    <n v="14"/>
    <n v="2"/>
    <x v="4"/>
    <d v="1899-12-30T11:15:00"/>
    <n v="0.46875"/>
    <n v="65"/>
    <s v="E 90th St"/>
    <e v="#VALUE!"/>
  </r>
  <r>
    <n v="7297491068"/>
    <x v="23"/>
    <n v="14"/>
    <n v="2"/>
    <x v="4"/>
    <d v="1899-12-30T11:13:00"/>
    <n v="0.46736111111111112"/>
    <n v="65"/>
    <s v="E 90th St"/>
    <e v="#VALUE!"/>
  </r>
  <r>
    <n v="7297491044"/>
    <x v="23"/>
    <n v="21"/>
    <n v="1"/>
    <x v="4"/>
    <d v="1899-12-30T11:06:00"/>
    <n v="0.46249999999999997"/>
    <n v="1107"/>
    <s v="5th Ave"/>
    <e v="#VALUE!"/>
  </r>
  <r>
    <n v="7297490994"/>
    <x v="23"/>
    <n v="21"/>
    <n v="1"/>
    <x v="4"/>
    <d v="1899-12-30T09:47:00"/>
    <n v="0.40763888888888888"/>
    <n v="331"/>
    <s v="E 109th St"/>
    <e v="#VALUE!"/>
  </r>
  <r>
    <n v="7297490982"/>
    <x v="23"/>
    <n v="21"/>
    <n v="1"/>
    <x v="4"/>
    <d v="1899-12-30T09:46:00"/>
    <n v="0.4069444444444445"/>
    <n v="331"/>
    <s v="E 109th St"/>
    <e v="#VALUE!"/>
  </r>
  <r>
    <n v="7297490970"/>
    <x v="23"/>
    <n v="21"/>
    <n v="1"/>
    <x v="4"/>
    <d v="1899-12-30T09:44:00"/>
    <n v="0.4055555555555555"/>
    <n v="349"/>
    <s v="E 109th St"/>
    <e v="#VALUE!"/>
  </r>
  <r>
    <n v="7297490969"/>
    <x v="23"/>
    <n v="21"/>
    <n v="1"/>
    <x v="4"/>
    <d v="1899-12-30T09:41:00"/>
    <n v="0.40347222222222223"/>
    <n v="339"/>
    <s v="E 108th St"/>
    <e v="#VALUE!"/>
  </r>
  <r>
    <n v="7297490957"/>
    <x v="23"/>
    <n v="21"/>
    <n v="1"/>
    <x v="4"/>
    <d v="1899-12-30T09:39:00"/>
    <n v="0.40208333333333335"/>
    <n v="333"/>
    <s v="E 108th St"/>
    <e v="#VALUE!"/>
  </r>
  <r>
    <n v="7297490910"/>
    <x v="23"/>
    <n v="13"/>
    <n v="2"/>
    <x v="4"/>
    <d v="1899-12-30T09:03:00"/>
    <n v="0.37708333333333338"/>
    <n v="148"/>
    <s v="E 78th St"/>
    <e v="#VALUE!"/>
  </r>
  <r>
    <n v="7297490891"/>
    <x v="23"/>
    <n v="21"/>
    <n v="1"/>
    <x v="4"/>
    <d v="1899-12-30T08:47:00"/>
    <n v="0.3659722222222222"/>
    <n v="1799"/>
    <s v="Lexington Ave"/>
    <e v="#VALUE!"/>
  </r>
  <r>
    <n v="7297490878"/>
    <x v="23"/>
    <n v="21"/>
    <n v="1"/>
    <x v="4"/>
    <d v="1899-12-30T08:43:00"/>
    <n v="0.36319444444444443"/>
    <n v="1809"/>
    <s v="Lexington Ave"/>
    <e v="#VALUE!"/>
  </r>
  <r>
    <n v="7297490866"/>
    <x v="23"/>
    <n v="21"/>
    <n v="1"/>
    <x v="4"/>
    <d v="1899-12-30T08:38:00"/>
    <n v="0.35972222222222222"/>
    <n v="110"/>
    <s v="E 116th St"/>
    <e v="#VALUE!"/>
  </r>
  <r>
    <n v="7297490854"/>
    <x v="23"/>
    <n v="20"/>
    <n v="2"/>
    <x v="4"/>
    <d v="1899-12-30T08:24:00"/>
    <n v="0.35000000000000003"/>
    <n v="350"/>
    <s v="E 88th St"/>
    <e v="#VALUE!"/>
  </r>
  <r>
    <n v="7297490842"/>
    <x v="23"/>
    <n v="16"/>
    <n v="2"/>
    <x v="4"/>
    <d v="1899-12-30T08:19:00"/>
    <n v="0.34652777777777777"/>
    <n v="242"/>
    <s v="E 87th St"/>
    <e v="#VALUE!"/>
  </r>
  <r>
    <n v="7297490830"/>
    <x v="23"/>
    <n v="21"/>
    <n v="1"/>
    <x v="4"/>
    <d v="1899-12-30T08:09:00"/>
    <n v="0.33958333333333335"/>
    <n v="1542"/>
    <s v="2nd Ave"/>
    <e v="#VALUE!"/>
  </r>
  <r>
    <n v="7297490829"/>
    <x v="23"/>
    <n v="21"/>
    <n v="1"/>
    <x v="4"/>
    <d v="1899-12-30T08:08:00"/>
    <n v="0.33888888888888885"/>
    <n v="1558"/>
    <s v="2nd Ave"/>
    <e v="#VALUE!"/>
  </r>
  <r>
    <n v="7297490817"/>
    <x v="23"/>
    <n v="21"/>
    <n v="1"/>
    <x v="4"/>
    <d v="1899-12-30T08:07:00"/>
    <n v="0.33819444444444446"/>
    <n v="1556"/>
    <s v="2nd Ave"/>
    <e v="#VALUE!"/>
  </r>
  <r>
    <n v="7297490805"/>
    <x v="23"/>
    <n v="21"/>
    <n v="1"/>
    <x v="4"/>
    <d v="1899-12-30T08:06:00"/>
    <n v="0.33749999999999997"/>
    <n v="1548"/>
    <s v="2nd Ave"/>
    <e v="#VALUE!"/>
  </r>
  <r>
    <n v="7127493029"/>
    <x v="23"/>
    <n v="21"/>
    <n v="1"/>
    <x v="3"/>
    <d v="1899-12-30T11:42:00"/>
    <n v="0.48749999999999999"/>
    <n v="342"/>
    <s v="E 102nd St"/>
    <e v="#VALUE!"/>
  </r>
  <r>
    <n v="7127492931"/>
    <x v="23"/>
    <n v="38"/>
    <n v="5"/>
    <x v="3"/>
    <d v="1899-12-30T10:02:00"/>
    <n v="0.41805555555555557"/>
    <n v="1250"/>
    <s v="5th Ave"/>
    <e v="#VALUE!"/>
  </r>
  <r>
    <n v="7127492906"/>
    <x v="23"/>
    <n v="21"/>
    <n v="1"/>
    <x v="3"/>
    <d v="1899-12-30T09:50:00"/>
    <n v="0.40972222222222227"/>
    <n v="64"/>
    <s v="E 111th St"/>
    <e v="#VALUE!"/>
  </r>
  <r>
    <n v="7127492876"/>
    <x v="23"/>
    <n v="21"/>
    <n v="1"/>
    <x v="3"/>
    <d v="1899-12-30T09:27:00"/>
    <n v="0.39374999999999999"/>
    <n v="2070"/>
    <s v="1st Ave"/>
    <e v="#VALUE!"/>
  </r>
  <r>
    <n v="7127492864"/>
    <x v="23"/>
    <n v="21"/>
    <n v="1"/>
    <x v="3"/>
    <d v="1899-12-30T09:26:00"/>
    <n v="0.39305555555555555"/>
    <n v="2070"/>
    <s v="1st Ave"/>
    <e v="#VALUE!"/>
  </r>
  <r>
    <n v="7127492840"/>
    <x v="23"/>
    <n v="21"/>
    <n v="1"/>
    <x v="3"/>
    <d v="1899-12-30T09:16:00"/>
    <n v="0.38611111111111113"/>
    <n v="534"/>
    <s v="E 84th St"/>
    <e v="#VALUE!"/>
  </r>
  <r>
    <n v="7127492839"/>
    <x v="23"/>
    <n v="21"/>
    <n v="1"/>
    <x v="3"/>
    <d v="1899-12-30T09:12:00"/>
    <n v="0.3833333333333333"/>
    <n v="354"/>
    <s v="E 84th St"/>
    <e v="#VALUE!"/>
  </r>
  <r>
    <n v="7127492827"/>
    <x v="23"/>
    <n v="21"/>
    <n v="1"/>
    <x v="3"/>
    <d v="1899-12-30T09:06:00"/>
    <n v="0.37916666666666665"/>
    <n v="155"/>
    <s v="E 84th St"/>
    <e v="#VALUE!"/>
  </r>
  <r>
    <n v="7127492815"/>
    <x v="23"/>
    <n v="21"/>
    <n v="1"/>
    <x v="3"/>
    <d v="1899-12-30T08:44:00"/>
    <n v="0.36388888888888887"/>
    <n v="2105"/>
    <s v="1st Ave"/>
    <e v="#VALUE!"/>
  </r>
  <r>
    <n v="7127492803"/>
    <x v="23"/>
    <n v="21"/>
    <n v="1"/>
    <x v="3"/>
    <d v="1899-12-30T08:42:00"/>
    <n v="0.36249999999999999"/>
    <n v="2076"/>
    <s v="1st Ave"/>
    <e v="#VALUE!"/>
  </r>
  <r>
    <n v="7127492797"/>
    <x v="23"/>
    <n v="21"/>
    <n v="1"/>
    <x v="3"/>
    <d v="1899-12-30T08:39:00"/>
    <n v="0.36041666666666666"/>
    <n v="2037"/>
    <s v="1st Ave"/>
    <e v="#VALUE!"/>
  </r>
  <r>
    <n v="7127492785"/>
    <x v="23"/>
    <n v="21"/>
    <n v="1"/>
    <x v="3"/>
    <d v="1899-12-30T08:08:00"/>
    <n v="0.33888888888888885"/>
    <n v="1524"/>
    <s v="2nd Ave"/>
    <e v="#VALUE!"/>
  </r>
  <r>
    <n v="7127492773"/>
    <x v="23"/>
    <n v="21"/>
    <n v="1"/>
    <x v="3"/>
    <d v="1899-12-30T08:07:00"/>
    <n v="0.33819444444444446"/>
    <n v="1524"/>
    <s v="2nd Ave"/>
    <e v="#VALUE!"/>
  </r>
  <r>
    <n v="7127492761"/>
    <x v="23"/>
    <n v="21"/>
    <n v="1"/>
    <x v="3"/>
    <d v="1899-12-30T08:06:00"/>
    <n v="0.33749999999999997"/>
    <n v="1534"/>
    <s v="2nd Ave"/>
    <e v="#VALUE!"/>
  </r>
  <r>
    <n v="7127492750"/>
    <x v="23"/>
    <n v="14"/>
    <n v="2"/>
    <x v="3"/>
    <d v="1899-12-30T07:54:00"/>
    <n v="0.32916666666666666"/>
    <n v="408"/>
    <s v="E 92nd St"/>
    <e v="#VALUE!"/>
  </r>
  <r>
    <n v="7127492700"/>
    <x v="23"/>
    <n v="18"/>
    <n v="2"/>
    <x v="3"/>
    <d v="1899-12-30T07:17:00"/>
    <n v="0.3034722222222222"/>
    <n v="1374"/>
    <s v="1st Ave"/>
    <e v="#VALUE!"/>
  </r>
  <r>
    <n v="7127492694"/>
    <x v="23"/>
    <n v="14"/>
    <n v="2"/>
    <x v="3"/>
    <d v="1899-12-30T07:06:00"/>
    <n v="0.29583333333333334"/>
    <n v="500"/>
    <s v="E 73rd St"/>
    <e v="#VALUE!"/>
  </r>
  <r>
    <n v="7127492682"/>
    <x v="23"/>
    <n v="14"/>
    <n v="2"/>
    <x v="3"/>
    <d v="1899-12-30T07:06:00"/>
    <n v="0.29583333333333334"/>
    <n v="500"/>
    <s v="E 73rd St"/>
    <e v="#VALUE!"/>
  </r>
  <r>
    <n v="7127492669"/>
    <x v="23"/>
    <n v="14"/>
    <n v="2"/>
    <x v="3"/>
    <d v="1899-12-30T05:44:00"/>
    <n v="0.2388888888888889"/>
    <n v="1306"/>
    <s v="1st Ave"/>
    <e v="#VALUE!"/>
  </r>
  <r>
    <n v="7097837913"/>
    <x v="23"/>
    <n v="21"/>
    <n v="1"/>
    <x v="7"/>
    <d v="1899-12-30T11:46:00"/>
    <n v="0.49027777777777781"/>
    <n v="213"/>
    <s v="W 137th St"/>
    <e v="#VALUE!"/>
  </r>
  <r>
    <n v="7097837895"/>
    <x v="23"/>
    <n v="21"/>
    <n v="1"/>
    <x v="7"/>
    <d v="1899-12-30T11:43:00"/>
    <n v="0.48819444444444443"/>
    <n v="200"/>
    <s v="W 137th St"/>
    <e v="#VALUE!"/>
  </r>
  <r>
    <n v="7097837860"/>
    <x v="23"/>
    <n v="21"/>
    <n v="1"/>
    <x v="7"/>
    <d v="1899-12-30T11:36:00"/>
    <n v="0.48333333333333334"/>
    <n v="259"/>
    <s v="W 138th St"/>
    <e v="#VALUE!"/>
  </r>
  <r>
    <n v="7097837846"/>
    <x v="23"/>
    <n v="21"/>
    <n v="1"/>
    <x v="7"/>
    <d v="1899-12-30T11:27:00"/>
    <n v="0.4770833333333333"/>
    <n v="516"/>
    <s v="W 136th St"/>
    <e v="#VALUE!"/>
  </r>
  <r>
    <n v="7097837834"/>
    <x v="23"/>
    <n v="21"/>
    <n v="1"/>
    <x v="7"/>
    <d v="1899-12-30T11:25:00"/>
    <n v="0.47569444444444442"/>
    <n v="530"/>
    <s v="W 136th St"/>
    <e v="#VALUE!"/>
  </r>
  <r>
    <n v="7097837809"/>
    <x v="23"/>
    <n v="21"/>
    <n v="1"/>
    <x v="7"/>
    <d v="1899-12-30T11:16:00"/>
    <n v="0.4694444444444445"/>
    <s v="503-505"/>
    <s v="W 140th St"/>
    <e v="#VALUE!"/>
  </r>
  <r>
    <n v="7097837780"/>
    <x v="23"/>
    <n v="21"/>
    <n v="1"/>
    <x v="7"/>
    <d v="1899-12-30T11:10:00"/>
    <n v="0.46527777777777773"/>
    <n v="556"/>
    <s v="W 140th St"/>
    <e v="#VALUE!"/>
  </r>
  <r>
    <n v="7097837779"/>
    <x v="23"/>
    <n v="21"/>
    <n v="1"/>
    <x v="7"/>
    <d v="1899-12-30T09:49:00"/>
    <n v="0.40902777777777777"/>
    <n v="51"/>
    <s v="W 128th St"/>
    <e v="#VALUE!"/>
  </r>
  <r>
    <n v="7097837755"/>
    <x v="23"/>
    <n v="21"/>
    <n v="1"/>
    <x v="7"/>
    <d v="1899-12-30T09:41:00"/>
    <n v="0.40347222222222223"/>
    <n v="117"/>
    <s v="W 130th St"/>
    <e v="#VALUE!"/>
  </r>
  <r>
    <n v="7097837743"/>
    <x v="23"/>
    <n v="70"/>
    <n v="5"/>
    <x v="7"/>
    <d v="1899-12-30T09:40:00"/>
    <n v="0.40277777777777773"/>
    <n v="117"/>
    <s v="W 130th St"/>
    <e v="#VALUE!"/>
  </r>
  <r>
    <n v="7097837731"/>
    <x v="23"/>
    <n v="21"/>
    <n v="1"/>
    <x v="7"/>
    <d v="1899-12-30T09:38:00"/>
    <n v="0.40138888888888885"/>
    <s v="137-135"/>
    <s v="W 130th St"/>
    <e v="#VALUE!"/>
  </r>
  <r>
    <n v="7097837690"/>
    <x v="23"/>
    <n v="21"/>
    <n v="1"/>
    <x v="7"/>
    <d v="1899-12-30T08:54:00"/>
    <n v="0.37083333333333335"/>
    <n v="315"/>
    <s v="W 121st St"/>
    <e v="#VALUE!"/>
  </r>
  <r>
    <n v="7097837688"/>
    <x v="23"/>
    <n v="21"/>
    <n v="1"/>
    <x v="7"/>
    <d v="1899-12-30T08:50:00"/>
    <n v="0.36805555555555558"/>
    <n v="213"/>
    <s v="W 121st St"/>
    <e v="#VALUE!"/>
  </r>
  <r>
    <n v="7097837664"/>
    <x v="23"/>
    <n v="21"/>
    <n v="1"/>
    <x v="7"/>
    <d v="1899-12-30T08:36:00"/>
    <n v="0.35833333333333334"/>
    <n v="133"/>
    <s v="W 122nd St"/>
    <e v="#VALUE!"/>
  </r>
  <r>
    <n v="7097837652"/>
    <x v="23"/>
    <n v="21"/>
    <n v="1"/>
    <x v="7"/>
    <d v="1899-12-30T08:17:00"/>
    <n v="0.34513888888888888"/>
    <n v="531"/>
    <s v="W 149th St"/>
    <e v="#VALUE!"/>
  </r>
  <r>
    <n v="7097837627"/>
    <x v="23"/>
    <n v="21"/>
    <n v="1"/>
    <x v="7"/>
    <d v="1899-12-30T08:08:00"/>
    <n v="0.33888888888888885"/>
    <n v="545"/>
    <s v="W 148th St"/>
    <e v="#VALUE!"/>
  </r>
  <r>
    <n v="7097837597"/>
    <x v="23"/>
    <n v="21"/>
    <n v="1"/>
    <x v="7"/>
    <d v="1899-12-30T07:09:00"/>
    <n v="0.29791666666666666"/>
    <n v="750"/>
    <s v="Columbus Ave"/>
    <e v="#VALUE!"/>
  </r>
  <r>
    <n v="7097837561"/>
    <x v="23"/>
    <n v="21"/>
    <n v="1"/>
    <x v="7"/>
    <d v="1899-12-30T06:36:00"/>
    <n v="0.27499999999999997"/>
    <n v="845"/>
    <s v="Columbus Ave"/>
    <e v="#VALUE!"/>
  </r>
  <r>
    <n v="7097837550"/>
    <x v="23"/>
    <n v="84"/>
    <n v="5"/>
    <x v="7"/>
    <d v="1899-12-30T05:50:00"/>
    <n v="0.24305555555555555"/>
    <n v="2831"/>
    <s v="Broadway"/>
    <e v="#VALUE!"/>
  </r>
  <r>
    <n v="7097837548"/>
    <x v="23"/>
    <n v="19"/>
    <n v="2"/>
    <x v="7"/>
    <d v="1899-12-30T05:49:00"/>
    <n v="0.24236111111111111"/>
    <n v="2831"/>
    <s v="Broadway"/>
    <e v="#VALUE!"/>
  </r>
  <r>
    <n v="7998733536"/>
    <x v="23"/>
    <n v="21"/>
    <n v="1"/>
    <x v="0"/>
    <d v="1899-12-30T11:42:00"/>
    <n v="0.48749999999999999"/>
    <n v="272"/>
    <s v="Manhattan Ave"/>
    <e v="#VALUE!"/>
  </r>
  <r>
    <n v="7998733524"/>
    <x v="23"/>
    <n v="21"/>
    <n v="1"/>
    <x v="0"/>
    <d v="1899-12-30T11:15:00"/>
    <n v="0.46875"/>
    <n v="533"/>
    <s v="W 144th St"/>
    <e v="#VALUE!"/>
  </r>
  <r>
    <n v="7998733494"/>
    <x v="23"/>
    <n v="21"/>
    <n v="1"/>
    <x v="0"/>
    <d v="1899-12-30T11:10:00"/>
    <n v="0.46527777777777773"/>
    <n v="549"/>
    <s v="W 144th St"/>
    <e v="#VALUE!"/>
  </r>
  <r>
    <n v="7998733469"/>
    <x v="23"/>
    <n v="46"/>
    <n v="3"/>
    <x v="0"/>
    <d v="1899-12-30T10:11:00"/>
    <n v="0.42430555555555555"/>
    <n v="216"/>
    <s v="W 149th St"/>
    <e v="#VALUE!"/>
  </r>
  <r>
    <n v="7998733445"/>
    <x v="23"/>
    <n v="46"/>
    <n v="3"/>
    <x v="0"/>
    <d v="1899-12-30T10:04:00"/>
    <n v="0.41944444444444445"/>
    <n v="304"/>
    <s v="W 152nd St"/>
    <e v="#VALUE!"/>
  </r>
  <r>
    <n v="7998733421"/>
    <x v="23"/>
    <n v="21"/>
    <n v="1"/>
    <x v="0"/>
    <d v="1899-12-30T09:41:00"/>
    <n v="0.40347222222222223"/>
    <n v="214"/>
    <s v="Nagle Ave"/>
    <e v="#VALUE!"/>
  </r>
  <r>
    <n v="7998733342"/>
    <x v="23"/>
    <n v="21"/>
    <n v="1"/>
    <x v="0"/>
    <d v="1899-12-30T09:09:00"/>
    <n v="0.38125000000000003"/>
    <n v="367"/>
    <s v="Edgecombe Ave"/>
    <e v="#VALUE!"/>
  </r>
  <r>
    <n v="7998733330"/>
    <x v="23"/>
    <n v="21"/>
    <n v="1"/>
    <x v="0"/>
    <d v="1899-12-30T09:07:00"/>
    <n v="0.37986111111111115"/>
    <n v="385"/>
    <s v="Edgecombe Ave"/>
    <e v="#VALUE!"/>
  </r>
  <r>
    <n v="7998733299"/>
    <x v="23"/>
    <n v="21"/>
    <n v="1"/>
    <x v="0"/>
    <d v="1899-12-30T08:46:00"/>
    <n v="0.36527777777777781"/>
    <n v="234"/>
    <s v="Bradhurst Ave"/>
    <e v="#VALUE!"/>
  </r>
  <r>
    <n v="7998733240"/>
    <x v="23"/>
    <n v="21"/>
    <n v="1"/>
    <x v="0"/>
    <d v="1899-12-30T08:11:00"/>
    <n v="0.34097222222222223"/>
    <n v="536"/>
    <s v="W 153rd St"/>
    <e v="#VALUE!"/>
  </r>
  <r>
    <n v="7998733238"/>
    <x v="23"/>
    <n v="21"/>
    <n v="1"/>
    <x v="0"/>
    <d v="1899-12-30T08:06:00"/>
    <n v="0.33749999999999997"/>
    <n v="1889"/>
    <s v="Amsterdam Ave"/>
    <e v="#VALUE!"/>
  </r>
  <r>
    <n v="7998733184"/>
    <x v="23"/>
    <n v="16"/>
    <n v="2"/>
    <x v="0"/>
    <d v="1899-12-30T07:14:00"/>
    <n v="0.30138888888888887"/>
    <n v="689"/>
    <s v="Columbus Ave"/>
    <e v="#VALUE!"/>
  </r>
  <r>
    <n v="7998733160"/>
    <x v="23"/>
    <n v="14"/>
    <n v="2"/>
    <x v="0"/>
    <d v="1899-12-30T07:10:00"/>
    <n v="0.2986111111111111"/>
    <n v="730"/>
    <s v="Columbus Ave"/>
    <e v="#VALUE!"/>
  </r>
  <r>
    <n v="7984372068"/>
    <x v="23"/>
    <n v="21"/>
    <n v="1"/>
    <x v="2"/>
    <d v="1899-12-30T11:55:00"/>
    <n v="0.49652777777777773"/>
    <n v="300"/>
    <s v="E 117th St"/>
    <e v="#VALUE!"/>
  </r>
  <r>
    <n v="7984372056"/>
    <x v="23"/>
    <n v="21"/>
    <n v="1"/>
    <x v="2"/>
    <d v="1899-12-30T11:53:00"/>
    <n v="0.49513888888888885"/>
    <n v="423"/>
    <s v="E 117th St"/>
    <e v="#VALUE!"/>
  </r>
  <r>
    <n v="7984372032"/>
    <x v="23"/>
    <n v="21"/>
    <n v="1"/>
    <x v="2"/>
    <d v="1899-12-30T11:49:00"/>
    <n v="0.49236111111111108"/>
    <n v="359"/>
    <s v="Pleasant Ave"/>
    <e v="#VALUE!"/>
  </r>
  <r>
    <n v="7984372020"/>
    <x v="23"/>
    <n v="21"/>
    <n v="1"/>
    <x v="2"/>
    <d v="1899-12-30T11:41:00"/>
    <n v="0.48680555555555555"/>
    <n v="423"/>
    <s v="E 115th St"/>
    <e v="#VALUE!"/>
  </r>
  <r>
    <n v="7984372019"/>
    <x v="23"/>
    <n v="21"/>
    <n v="1"/>
    <x v="2"/>
    <d v="1899-12-30T11:38:00"/>
    <n v="0.48472222222222222"/>
    <n v="429"/>
    <s v="E 114th St"/>
    <e v="#VALUE!"/>
  </r>
  <r>
    <n v="7984372007"/>
    <x v="23"/>
    <n v="21"/>
    <n v="1"/>
    <x v="2"/>
    <d v="1899-12-30T11:25:00"/>
    <n v="0.47569444444444442"/>
    <n v="10"/>
    <s v="East End Ave"/>
    <e v="#VALUE!"/>
  </r>
  <r>
    <n v="7984371994"/>
    <x v="23"/>
    <n v="21"/>
    <n v="1"/>
    <x v="2"/>
    <d v="1899-12-30T11:22:00"/>
    <n v="0.47361111111111115"/>
    <n v="1675"/>
    <s v="York Ave"/>
    <e v="#VALUE!"/>
  </r>
  <r>
    <n v="7984371969"/>
    <x v="23"/>
    <n v="21"/>
    <n v="1"/>
    <x v="2"/>
    <d v="1899-12-30T11:12:00"/>
    <n v="0.46666666666666662"/>
    <n v="180"/>
    <s v="East End Ave"/>
    <e v="#VALUE!"/>
  </r>
  <r>
    <n v="7984371945"/>
    <x v="23"/>
    <n v="14"/>
    <n v="2"/>
    <x v="2"/>
    <d v="1899-12-30T10:53:00"/>
    <n v="0.45347222222222222"/>
    <n v="527"/>
    <s v="E 72nd St"/>
    <e v="#VALUE!"/>
  </r>
  <r>
    <n v="7984371933"/>
    <x v="23"/>
    <n v="14"/>
    <n v="2"/>
    <x v="2"/>
    <d v="1899-12-30T10:49:00"/>
    <n v="0.45069444444444445"/>
    <n v="523"/>
    <s v="E 72nd St"/>
    <e v="#VALUE!"/>
  </r>
  <r>
    <n v="7984371921"/>
    <x v="23"/>
    <n v="14"/>
    <n v="2"/>
    <x v="2"/>
    <d v="1899-12-30T10:48:00"/>
    <n v="0.45"/>
    <n v="524"/>
    <s v="E 72nd St"/>
    <e v="#VALUE!"/>
  </r>
  <r>
    <n v="7984371908"/>
    <x v="23"/>
    <n v="14"/>
    <n v="2"/>
    <x v="2"/>
    <d v="1899-12-30T09:41:00"/>
    <n v="0.40347222222222223"/>
    <n v="165"/>
    <s v="E 72nd St"/>
    <e v="#VALUE!"/>
  </r>
  <r>
    <n v="7984371891"/>
    <x v="23"/>
    <n v="14"/>
    <n v="2"/>
    <x v="2"/>
    <d v="1899-12-30T09:36:00"/>
    <n v="0.39999999999999997"/>
    <n v="1004"/>
    <s v="Lexington Ave"/>
    <e v="#VALUE!"/>
  </r>
  <r>
    <n v="7984371842"/>
    <x v="23"/>
    <n v="21"/>
    <n v="1"/>
    <x v="2"/>
    <d v="1899-12-30T08:42:00"/>
    <n v="0.36249999999999999"/>
    <n v="1042"/>
    <s v="Madison Ave"/>
    <e v="#VALUE!"/>
  </r>
  <r>
    <n v="7984371805"/>
    <x v="23"/>
    <n v="38"/>
    <n v="5"/>
    <x v="2"/>
    <d v="1899-12-30T08:07:00"/>
    <n v="0.33819444444444446"/>
    <n v="981"/>
    <s v="Madison Ave"/>
    <e v="#VALUE!"/>
  </r>
  <r>
    <n v="7984371787"/>
    <x v="23"/>
    <n v="21"/>
    <n v="1"/>
    <x v="2"/>
    <d v="1899-12-30T07:43:00"/>
    <n v="0.3215277777777778"/>
    <n v="1219"/>
    <s v="3rd Ave"/>
    <e v="#VALUE!"/>
  </r>
  <r>
    <n v="7984371775"/>
    <x v="23"/>
    <n v="21"/>
    <n v="1"/>
    <x v="2"/>
    <d v="1899-12-30T07:41:00"/>
    <n v="0.32013888888888892"/>
    <n v="1217"/>
    <s v="3rd Ave"/>
    <e v="#VALUE!"/>
  </r>
  <r>
    <n v="7984371740"/>
    <x v="23"/>
    <n v="40"/>
    <n v="2"/>
    <x v="2"/>
    <d v="1899-12-30T06:07:00"/>
    <n v="0.25486111111111109"/>
    <n v="337"/>
    <s v="E 90th St"/>
    <e v="#VALUE!"/>
  </r>
  <r>
    <n v="7810490837"/>
    <x v="23"/>
    <n v="21"/>
    <n v="1"/>
    <x v="8"/>
    <d v="1899-12-30T10:14:00"/>
    <n v="0.42638888888888887"/>
    <n v="63"/>
    <s v="Pitt St"/>
    <e v="#VALUE!"/>
  </r>
  <r>
    <n v="7810490813"/>
    <x v="23"/>
    <n v="21"/>
    <n v="1"/>
    <x v="8"/>
    <d v="1899-12-30T10:11:00"/>
    <n v="0.42430555555555555"/>
    <n v="57"/>
    <s v="Pitt St"/>
    <e v="#VALUE!"/>
  </r>
  <r>
    <n v="7810490801"/>
    <x v="23"/>
    <n v="70"/>
    <n v="5"/>
    <x v="8"/>
    <d v="1899-12-30T10:09:00"/>
    <n v="0.42291666666666666"/>
    <n v="53"/>
    <s v="Pitt St"/>
    <e v="#VALUE!"/>
  </r>
  <r>
    <n v="7810490795"/>
    <x v="23"/>
    <n v="71"/>
    <n v="5"/>
    <x v="8"/>
    <d v="1899-12-30T10:08:00"/>
    <n v="0.42222222222222222"/>
    <n v="53"/>
    <s v="Pitt St"/>
    <e v="#VALUE!"/>
  </r>
  <r>
    <n v="7810490783"/>
    <x v="23"/>
    <n v="21"/>
    <n v="1"/>
    <x v="8"/>
    <d v="1899-12-30T10:06:00"/>
    <n v="0.42083333333333334"/>
    <n v="53"/>
    <s v="Pitt St"/>
    <e v="#VALUE!"/>
  </r>
  <r>
    <n v="7810490631"/>
    <x v="23"/>
    <n v="10"/>
    <n v="2"/>
    <x v="8"/>
    <d v="1899-12-30T09:25:00"/>
    <n v="0.3923611111111111"/>
    <n v="188"/>
    <s v="Stanton St"/>
    <e v="#VALUE!"/>
  </r>
  <r>
    <n v="7810490590"/>
    <x v="23"/>
    <n v="21"/>
    <n v="1"/>
    <x v="8"/>
    <d v="1899-12-30T08:19:00"/>
    <n v="0.34652777777777777"/>
    <n v="192"/>
    <s v="E Broadway"/>
    <e v="#VALUE!"/>
  </r>
  <r>
    <n v="7810490552"/>
    <x v="23"/>
    <n v="21"/>
    <n v="1"/>
    <x v="8"/>
    <d v="1899-12-30T08:06:00"/>
    <n v="0.33749999999999997"/>
    <n v="425"/>
    <s v="Grand St"/>
    <e v="#VALUE!"/>
  </r>
  <r>
    <n v="7810490485"/>
    <x v="23"/>
    <n v="24"/>
    <n v="2"/>
    <x v="8"/>
    <d v="1899-12-30T07:32:00"/>
    <n v="0.31388888888888888"/>
    <n v="280"/>
    <s v="Henry St"/>
    <e v="#VALUE!"/>
  </r>
  <r>
    <n v="7810490473"/>
    <x v="23"/>
    <n v="71"/>
    <n v="5"/>
    <x v="8"/>
    <d v="1899-12-30T07:31:00"/>
    <n v="0.31319444444444444"/>
    <n v="280"/>
    <s v="Henry St"/>
    <e v="#VALUE!"/>
  </r>
  <r>
    <n v="7810490450"/>
    <x v="23"/>
    <n v="24"/>
    <n v="2"/>
    <x v="8"/>
    <d v="1899-12-30T07:17:00"/>
    <n v="0.3034722222222222"/>
    <s v="243-245"/>
    <s v="Henry St"/>
    <e v="#VALUE!"/>
  </r>
  <r>
    <n v="7810490448"/>
    <x v="23"/>
    <n v="20"/>
    <n v="2"/>
    <x v="8"/>
    <d v="1899-12-30T07:13:00"/>
    <n v="0.30069444444444443"/>
    <n v="134"/>
    <s v="Henry St"/>
    <e v="#VALUE!"/>
  </r>
  <r>
    <n v="7810490436"/>
    <x v="23"/>
    <n v="24"/>
    <n v="2"/>
    <x v="8"/>
    <d v="1899-12-30T07:09:00"/>
    <n v="0.29791666666666666"/>
    <n v="121"/>
    <s v="Henry St"/>
    <e v="#VALUE!"/>
  </r>
  <r>
    <n v="7349490598"/>
    <x v="23"/>
    <n v="14"/>
    <n v="2"/>
    <x v="5"/>
    <d v="1899-12-30T06:49:00"/>
    <n v="0.28402777777777777"/>
    <n v="40"/>
    <s v="E 58th St"/>
    <e v="#VALUE!"/>
  </r>
  <r>
    <n v="7349490896"/>
    <x v="23"/>
    <n v="31"/>
    <n v="2"/>
    <x v="5"/>
    <d v="1899-12-30T10:34:00"/>
    <n v="0.44027777777777777"/>
    <n v="150"/>
    <s v="E 44th St"/>
    <e v="#VALUE!"/>
  </r>
  <r>
    <n v="7349490847"/>
    <x v="23"/>
    <n v="47"/>
    <n v="3"/>
    <x v="5"/>
    <d v="1899-12-30T10:08:00"/>
    <n v="0.42222222222222222"/>
    <n v="650"/>
    <s v="Madison Ave"/>
    <e v="#VALUE!"/>
  </r>
  <r>
    <n v="7349490823"/>
    <x v="23"/>
    <n v="14"/>
    <n v="2"/>
    <x v="5"/>
    <d v="1899-12-30T10:00:00"/>
    <n v="0.41666666666666669"/>
    <n v="16"/>
    <s v="E 60th St"/>
    <e v="#VALUE!"/>
  </r>
  <r>
    <n v="7349490793"/>
    <x v="23"/>
    <n v="14"/>
    <n v="2"/>
    <x v="5"/>
    <d v="1899-12-30T09:52:00"/>
    <n v="0.41111111111111115"/>
    <n v="55"/>
    <s v="E 59th St"/>
    <e v="#VALUE!"/>
  </r>
  <r>
    <n v="7349490720"/>
    <x v="23"/>
    <n v="14"/>
    <n v="2"/>
    <x v="5"/>
    <d v="1899-12-30T08:02:00"/>
    <n v="0.3347222222222222"/>
    <n v="224"/>
    <s v="W 47th St"/>
    <e v="#VALUE!"/>
  </r>
  <r>
    <n v="7349490719"/>
    <x v="23"/>
    <n v="14"/>
    <n v="2"/>
    <x v="5"/>
    <d v="1899-12-30T07:53:00"/>
    <n v="0.32847222222222222"/>
    <n v="43"/>
    <s v="W 47th St"/>
    <e v="#VALUE!"/>
  </r>
  <r>
    <n v="7349490690"/>
    <x v="23"/>
    <n v="14"/>
    <n v="2"/>
    <x v="5"/>
    <d v="1899-12-30T07:46:00"/>
    <n v="0.32361111111111113"/>
    <n v="2"/>
    <s v="W 47th St"/>
    <e v="#VALUE!"/>
  </r>
  <r>
    <n v="7349490630"/>
    <x v="23"/>
    <n v="14"/>
    <n v="2"/>
    <x v="5"/>
    <d v="1899-12-30T07:15:00"/>
    <n v="0.30208333333333331"/>
    <n v="430"/>
    <s v="Park Ave"/>
    <e v="#VALUE!"/>
  </r>
  <r>
    <n v="7349490628"/>
    <x v="23"/>
    <n v="14"/>
    <n v="2"/>
    <x v="5"/>
    <d v="1899-12-30T07:13:00"/>
    <n v="0.30069444444444443"/>
    <n v="450"/>
    <s v="Park Ave"/>
    <e v="#VALUE!"/>
  </r>
  <r>
    <n v="7349490586"/>
    <x v="23"/>
    <n v="19"/>
    <n v="2"/>
    <x v="5"/>
    <d v="1899-12-30T06:39:00"/>
    <n v="0.27708333333333335"/>
    <n v="411"/>
    <s v="E 57th St"/>
    <e v="#VALUE!"/>
  </r>
  <r>
    <n v="7349490574"/>
    <x v="23"/>
    <n v="14"/>
    <n v="2"/>
    <x v="5"/>
    <d v="1899-12-30T06:36:00"/>
    <n v="0.27499999999999997"/>
    <n v="409"/>
    <s v="E 60th St"/>
    <e v="#VALUE!"/>
  </r>
  <r>
    <n v="7349490562"/>
    <x v="23"/>
    <n v="64"/>
    <n v="2"/>
    <x v="5"/>
    <d v="1899-12-30T06:27:00"/>
    <n v="0.26874999999999999"/>
    <n v="133"/>
    <s v="E 41st St"/>
    <e v="#VALUE!"/>
  </r>
  <r>
    <n v="7333882585"/>
    <x v="23"/>
    <n v="21"/>
    <n v="1"/>
    <x v="6"/>
    <d v="1899-12-30T11:42:00"/>
    <n v="0.48749999999999999"/>
    <n v="52"/>
    <s v="E 118th St"/>
    <e v="#VALUE!"/>
  </r>
  <r>
    <n v="7333882470"/>
    <x v="23"/>
    <n v="21"/>
    <n v="1"/>
    <x v="6"/>
    <d v="1899-12-30T09:05:00"/>
    <n v="0.37847222222222227"/>
    <n v="90"/>
    <s v="Old Broadway"/>
    <e v="#VALUE!"/>
  </r>
  <r>
    <n v="7333882469"/>
    <x v="23"/>
    <n v="21"/>
    <n v="1"/>
    <x v="6"/>
    <d v="1899-12-30T09:01:00"/>
    <n v="0.3756944444444445"/>
    <n v="520"/>
    <s v="W 134th St"/>
    <e v="#VALUE!"/>
  </r>
  <r>
    <n v="7333882433"/>
    <x v="23"/>
    <n v="21"/>
    <n v="1"/>
    <x v="6"/>
    <d v="1899-12-30T08:52:00"/>
    <n v="0.36944444444444446"/>
    <n v="2284"/>
    <s v="12th Ave"/>
    <e v="#VALUE!"/>
  </r>
  <r>
    <n v="7333882421"/>
    <x v="23"/>
    <n v="21"/>
    <n v="1"/>
    <x v="6"/>
    <d v="1899-12-30T08:47:00"/>
    <n v="0.3659722222222222"/>
    <n v="3240"/>
    <s v="Broadway"/>
    <e v="#VALUE!"/>
  </r>
  <r>
    <n v="7333882366"/>
    <x v="23"/>
    <n v="14"/>
    <n v="2"/>
    <x v="6"/>
    <d v="1899-12-30T08:35:00"/>
    <n v="0.3576388888888889"/>
    <n v="622"/>
    <s v="W 132nd St"/>
    <e v="#VALUE!"/>
  </r>
  <r>
    <n v="7333882275"/>
    <x v="23"/>
    <n v="21"/>
    <n v="1"/>
    <x v="6"/>
    <d v="1899-12-30T08:17:00"/>
    <n v="0.34513888888888888"/>
    <n v="623"/>
    <s v="W 147th St"/>
    <e v="#VALUE!"/>
  </r>
  <r>
    <n v="7333882226"/>
    <x v="23"/>
    <n v="21"/>
    <n v="1"/>
    <x v="6"/>
    <d v="1899-12-30T07:37:00"/>
    <n v="0.31736111111111115"/>
    <n v="3417"/>
    <s v="Broadway"/>
    <e v="#VALUE!"/>
  </r>
  <r>
    <n v="7333882214"/>
    <x v="23"/>
    <n v="21"/>
    <n v="1"/>
    <x v="6"/>
    <d v="1899-12-30T07:36:00"/>
    <n v="0.31666666666666665"/>
    <n v="3417"/>
    <s v="Broadway"/>
    <e v="#VALUE!"/>
  </r>
  <r>
    <n v="7297491081"/>
    <x v="23"/>
    <n v="21"/>
    <n v="1"/>
    <x v="4"/>
    <d v="1899-12-30T11:36:00"/>
    <n v="0.48333333333333334"/>
    <n v="65"/>
    <s v="E 117th St"/>
    <e v="#VALUE!"/>
  </r>
  <r>
    <n v="7297491032"/>
    <x v="23"/>
    <n v="20"/>
    <n v="2"/>
    <x v="4"/>
    <d v="1899-12-30T11:01:00"/>
    <n v="0.45902777777777781"/>
    <n v="75"/>
    <s v="E 93rd St"/>
    <e v="#VALUE!"/>
  </r>
  <r>
    <n v="7297491020"/>
    <x v="23"/>
    <n v="21"/>
    <n v="1"/>
    <x v="4"/>
    <d v="1899-12-30T10:21:00"/>
    <n v="0.43124999999999997"/>
    <n v="70"/>
    <s v="E 79th St"/>
    <e v="#VALUE!"/>
  </r>
  <r>
    <n v="7297491019"/>
    <x v="23"/>
    <n v="20"/>
    <n v="2"/>
    <x v="4"/>
    <d v="1899-12-30T09:50:00"/>
    <n v="0.40972222222222227"/>
    <n v="305"/>
    <s v="E 109th St"/>
    <e v="#VALUE!"/>
  </r>
  <r>
    <n v="7297491007"/>
    <x v="23"/>
    <n v="21"/>
    <n v="1"/>
    <x v="4"/>
    <d v="1899-12-30T09:49:00"/>
    <n v="0.40902777777777777"/>
    <n v="305"/>
    <s v="E 109th St"/>
    <e v="#VALUE!"/>
  </r>
  <r>
    <n v="7297490945"/>
    <x v="23"/>
    <n v="21"/>
    <n v="1"/>
    <x v="4"/>
    <d v="1899-12-30T09:36:00"/>
    <n v="0.39999999999999997"/>
    <n v="309"/>
    <s v="E 108th St"/>
    <e v="#VALUE!"/>
  </r>
  <r>
    <n v="7297490933"/>
    <x v="23"/>
    <n v="21"/>
    <n v="1"/>
    <x v="4"/>
    <d v="1899-12-30T09:08:00"/>
    <n v="0.38055555555555554"/>
    <n v="169"/>
    <s v="E 78th St"/>
    <e v="#VALUE!"/>
  </r>
  <r>
    <n v="7297490921"/>
    <x v="23"/>
    <n v="21"/>
    <n v="1"/>
    <x v="4"/>
    <d v="1899-12-30T09:06:00"/>
    <n v="0.37916666666666665"/>
    <n v="152"/>
    <s v="E 78th St"/>
    <e v="#VALUE!"/>
  </r>
  <r>
    <n v="7297490908"/>
    <x v="23"/>
    <n v="21"/>
    <n v="1"/>
    <x v="4"/>
    <d v="1899-12-30T08:49:00"/>
    <n v="0.36736111111111108"/>
    <n v="1787"/>
    <s v="Lexington Ave"/>
    <e v="#VALUE!"/>
  </r>
  <r>
    <n v="7297490880"/>
    <x v="23"/>
    <n v="21"/>
    <n v="1"/>
    <x v="4"/>
    <d v="1899-12-30T08:46:00"/>
    <n v="0.36527777777777781"/>
    <n v="1791"/>
    <s v="Lexington Ave"/>
    <e v="#VALUE!"/>
  </r>
  <r>
    <n v="7297490787"/>
    <x v="23"/>
    <n v="14"/>
    <n v="2"/>
    <x v="4"/>
    <d v="1899-12-30T07:59:00"/>
    <n v="0.33263888888888887"/>
    <n v="1779"/>
    <s v="2nd Ave"/>
    <e v="#VALUE!"/>
  </r>
  <r>
    <n v="7297490702"/>
    <x v="23"/>
    <n v="18"/>
    <n v="2"/>
    <x v="4"/>
    <d v="1899-12-30T07:19:00"/>
    <n v="0.30486111111111108"/>
    <n v="1026"/>
    <s v="Lexington Ave"/>
    <e v="#VALUE!"/>
  </r>
  <r>
    <n v="7297490659"/>
    <x v="23"/>
    <n v="14"/>
    <n v="2"/>
    <x v="4"/>
    <d v="1899-12-30T07:06:00"/>
    <n v="0.29583333333333334"/>
    <n v="1460"/>
    <s v="Lexington Ave"/>
    <e v="#VALUE!"/>
  </r>
  <r>
    <n v="7297490611"/>
    <x v="23"/>
    <n v="19"/>
    <n v="2"/>
    <x v="4"/>
    <d v="1899-12-30T05:36:00"/>
    <n v="0.23333333333333331"/>
    <n v="1535"/>
    <s v="3rd Ave"/>
    <e v="#VALUE!"/>
  </r>
  <r>
    <n v="7127493017"/>
    <x v="23"/>
    <n v="21"/>
    <n v="1"/>
    <x v="3"/>
    <d v="1899-12-30T11:37:00"/>
    <n v="0.48402777777777778"/>
    <n v="309"/>
    <s v="E 103rd St"/>
    <e v="#VALUE!"/>
  </r>
  <r>
    <n v="7127493005"/>
    <x v="23"/>
    <n v="21"/>
    <n v="1"/>
    <x v="3"/>
    <d v="1899-12-30T11:15:00"/>
    <n v="0.46875"/>
    <n v="303"/>
    <s v="E 89th St"/>
    <e v="#VALUE!"/>
  </r>
  <r>
    <n v="7127492992"/>
    <x v="23"/>
    <n v="21"/>
    <n v="1"/>
    <x v="3"/>
    <d v="1899-12-30T11:13:00"/>
    <n v="0.46736111111111112"/>
    <n v="315"/>
    <s v="E 89th St"/>
    <e v="#VALUE!"/>
  </r>
  <r>
    <n v="7127492980"/>
    <x v="23"/>
    <n v="21"/>
    <n v="1"/>
    <x v="3"/>
    <d v="1899-12-30T11:09:00"/>
    <n v="0.46458333333333335"/>
    <n v="432"/>
    <s v="E 89th St"/>
    <e v="#VALUE!"/>
  </r>
  <r>
    <n v="7127492979"/>
    <x v="23"/>
    <n v="21"/>
    <n v="1"/>
    <x v="3"/>
    <d v="1899-12-30T11:08:00"/>
    <n v="0.46388888888888885"/>
    <n v="436"/>
    <s v="E 89th St"/>
    <e v="#VALUE!"/>
  </r>
  <r>
    <n v="7127492967"/>
    <x v="23"/>
    <n v="21"/>
    <n v="1"/>
    <x v="3"/>
    <d v="1899-12-30T11:06:00"/>
    <n v="0.46249999999999997"/>
    <n v="525"/>
    <s v="E 89th St"/>
    <e v="#VALUE!"/>
  </r>
  <r>
    <n v="7127492955"/>
    <x v="23"/>
    <n v="71"/>
    <n v="5"/>
    <x v="3"/>
    <d v="1899-12-30T10:11:00"/>
    <n v="0.42430555555555555"/>
    <n v="1160"/>
    <s v="5th Ave"/>
    <e v="#VALUE!"/>
  </r>
  <r>
    <n v="7127492943"/>
    <x v="23"/>
    <n v="38"/>
    <n v="5"/>
    <x v="3"/>
    <d v="1899-12-30T10:10:00"/>
    <n v="0.4236111111111111"/>
    <n v="1160"/>
    <s v="5th Ave"/>
    <e v="#VALUE!"/>
  </r>
  <r>
    <n v="7127492918"/>
    <x v="23"/>
    <n v="20"/>
    <n v="2"/>
    <x v="3"/>
    <d v="1899-12-30T09:51:00"/>
    <n v="0.41041666666666665"/>
    <n v="64"/>
    <s v="E 111th St"/>
    <e v="#VALUE!"/>
  </r>
  <r>
    <n v="7127492890"/>
    <x v="23"/>
    <n v="21"/>
    <n v="1"/>
    <x v="3"/>
    <d v="1899-12-30T09:47:00"/>
    <n v="0.40763888888888888"/>
    <n v="1350"/>
    <s v="5th Ave"/>
    <e v="#VALUE!"/>
  </r>
  <r>
    <n v="7127492888"/>
    <x v="23"/>
    <n v="21"/>
    <n v="1"/>
    <x v="3"/>
    <d v="1899-12-30T09:42:00"/>
    <n v="0.40416666666666662"/>
    <n v="5"/>
    <s v="E 115th St"/>
    <e v="#VALUE!"/>
  </r>
  <r>
    <n v="7127492852"/>
    <x v="23"/>
    <n v="21"/>
    <n v="1"/>
    <x v="3"/>
    <d v="1899-12-30T09:20:00"/>
    <n v="0.3888888888888889"/>
    <n v="443"/>
    <s v="E 83rd St"/>
    <e v="#VALUE!"/>
  </r>
  <r>
    <n v="7127492724"/>
    <x v="23"/>
    <n v="21"/>
    <n v="1"/>
    <x v="3"/>
    <d v="1899-12-30T07:39:00"/>
    <n v="0.31875000000000003"/>
    <n v="1612"/>
    <s v="York Ave"/>
    <e v="#VALUE!"/>
  </r>
  <r>
    <n v="7127492712"/>
    <x v="23"/>
    <n v="21"/>
    <n v="1"/>
    <x v="3"/>
    <d v="1899-12-30T07:36:00"/>
    <n v="0.31666666666666665"/>
    <n v="1550"/>
    <s v="York Ave"/>
    <e v="#VALUE!"/>
  </r>
  <r>
    <n v="7127492670"/>
    <x v="23"/>
    <n v="14"/>
    <n v="2"/>
    <x v="3"/>
    <d v="1899-12-30T06:09:00"/>
    <n v="0.25625000000000003"/>
    <n v="1643"/>
    <s v="2nd Ave"/>
    <e v="#VALUE!"/>
  </r>
  <r>
    <n v="7097837937"/>
    <x v="23"/>
    <n v="21"/>
    <n v="1"/>
    <x v="7"/>
    <d v="1899-12-30T11:49:00"/>
    <n v="0.49236111111111108"/>
    <n v="261"/>
    <s v="W 137th St"/>
    <e v="#VALUE!"/>
  </r>
  <r>
    <n v="7097837925"/>
    <x v="23"/>
    <n v="21"/>
    <n v="1"/>
    <x v="7"/>
    <d v="1899-12-30T11:47:00"/>
    <n v="0.4909722222222222"/>
    <n v="231"/>
    <s v="W 137th St"/>
    <e v="#VALUE!"/>
  </r>
  <r>
    <n v="7097837901"/>
    <x v="23"/>
    <n v="21"/>
    <n v="1"/>
    <x v="7"/>
    <d v="1899-12-30T11:45:00"/>
    <n v="0.48958333333333331"/>
    <n v="215"/>
    <s v="W 137th St"/>
    <e v="#VALUE!"/>
  </r>
  <r>
    <n v="7097837883"/>
    <x v="23"/>
    <n v="21"/>
    <n v="1"/>
    <x v="7"/>
    <d v="1899-12-30T11:42:00"/>
    <n v="0.48749999999999999"/>
    <n v="175"/>
    <s v="W 137th St"/>
    <e v="#VALUE!"/>
  </r>
  <r>
    <n v="7097837871"/>
    <x v="23"/>
    <n v="21"/>
    <n v="1"/>
    <x v="7"/>
    <d v="1899-12-30T11:39:00"/>
    <n v="0.48541666666666666"/>
    <n v="128"/>
    <s v="W 138th St"/>
    <e v="#VALUE!"/>
  </r>
  <r>
    <n v="7097837858"/>
    <x v="23"/>
    <n v="21"/>
    <n v="1"/>
    <x v="7"/>
    <d v="1899-12-30T11:28:00"/>
    <n v="0.4777777777777778"/>
    <n v="502"/>
    <s v="W 136th St"/>
    <e v="#VALUE!"/>
  </r>
  <r>
    <n v="7097837822"/>
    <x v="23"/>
    <n v="21"/>
    <n v="1"/>
    <x v="7"/>
    <d v="1899-12-30T11:21:00"/>
    <n v="0.47291666666666665"/>
    <s v="608-610"/>
    <s v="W 139th St"/>
    <e v="#VALUE!"/>
  </r>
  <r>
    <n v="7097837810"/>
    <x v="23"/>
    <n v="21"/>
    <n v="1"/>
    <x v="7"/>
    <d v="1899-12-30T11:19:00"/>
    <n v="0.47152777777777777"/>
    <n v="571"/>
    <s v="W 139th St"/>
    <e v="#VALUE!"/>
  </r>
  <r>
    <n v="7097837792"/>
    <x v="23"/>
    <n v="21"/>
    <n v="1"/>
    <x v="7"/>
    <d v="1899-12-30T11:15:00"/>
    <n v="0.46875"/>
    <n v="83"/>
    <s v="Hamilton Pl"/>
    <e v="#VALUE!"/>
  </r>
  <r>
    <n v="7097837767"/>
    <x v="23"/>
    <n v="21"/>
    <n v="1"/>
    <x v="7"/>
    <d v="1899-12-30T09:47:00"/>
    <n v="0.40763888888888888"/>
    <n v="70"/>
    <s v="W 128th St"/>
    <e v="#VALUE!"/>
  </r>
  <r>
    <n v="7097837720"/>
    <x v="23"/>
    <n v="21"/>
    <n v="1"/>
    <x v="7"/>
    <d v="1899-12-30T09:37:00"/>
    <n v="0.40069444444444446"/>
    <n v="141"/>
    <s v="W 130th St"/>
    <e v="#VALUE!"/>
  </r>
  <r>
    <n v="7097837718"/>
    <x v="23"/>
    <n v="21"/>
    <n v="1"/>
    <x v="7"/>
    <d v="1899-12-30T09:07:00"/>
    <n v="0.37986111111111115"/>
    <s v="106-8"/>
    <s v="Convent Ave"/>
    <e v="#VALUE!"/>
  </r>
  <r>
    <n v="7097837706"/>
    <x v="23"/>
    <n v="21"/>
    <n v="1"/>
    <x v="7"/>
    <d v="1899-12-30T09:06:00"/>
    <n v="0.37916666666666665"/>
    <n v="102"/>
    <s v="Convent Ave"/>
    <e v="#VALUE!"/>
  </r>
  <r>
    <n v="7097837676"/>
    <x v="23"/>
    <n v="21"/>
    <n v="1"/>
    <x v="7"/>
    <d v="1899-12-30T08:43:00"/>
    <n v="0.36319444444444443"/>
    <n v="23"/>
    <s v="W 120th St"/>
    <e v="#VALUE!"/>
  </r>
  <r>
    <n v="7097837640"/>
    <x v="23"/>
    <n v="21"/>
    <n v="1"/>
    <x v="7"/>
    <d v="1899-12-30T08:15:00"/>
    <n v="0.34375"/>
    <n v="500"/>
    <s v="W 149th St"/>
    <e v="#VALUE!"/>
  </r>
  <r>
    <n v="7097837639"/>
    <x v="23"/>
    <n v="21"/>
    <n v="1"/>
    <x v="7"/>
    <d v="1899-12-30T08:10:00"/>
    <n v="0.34027777777777773"/>
    <n v="527"/>
    <s v="W 148th St"/>
    <e v="#VALUE!"/>
  </r>
  <r>
    <n v="7097837615"/>
    <x v="23"/>
    <n v="14"/>
    <n v="2"/>
    <x v="7"/>
    <d v="1899-12-30T08:06:00"/>
    <n v="0.33749999999999997"/>
    <n v="565"/>
    <s v="W 148th St"/>
    <e v="#VALUE!"/>
  </r>
  <r>
    <n v="7097837603"/>
    <x v="23"/>
    <n v="14"/>
    <n v="2"/>
    <x v="7"/>
    <d v="1899-12-30T07:11:00"/>
    <n v="0.29930555555555555"/>
    <n v="580"/>
    <s v="Columbus Ave"/>
    <e v="#VALUE!"/>
  </r>
  <r>
    <n v="7097837585"/>
    <x v="23"/>
    <n v="21"/>
    <n v="1"/>
    <x v="7"/>
    <d v="1899-12-30T07:06:00"/>
    <n v="0.29583333333333334"/>
    <n v="805"/>
    <s v="Columbus Ave"/>
    <e v="#VALUE!"/>
  </r>
  <r>
    <n v="7097837573"/>
    <x v="23"/>
    <n v="19"/>
    <n v="2"/>
    <x v="7"/>
    <d v="1899-12-30T06:40:00"/>
    <n v="0.27777777777777779"/>
    <n v="2575"/>
    <s v="Broadway"/>
    <e v="#VALUE!"/>
  </r>
  <r>
    <n v="7998733858"/>
    <x v="24"/>
    <n v="21"/>
    <n v="1"/>
    <x v="0"/>
    <d v="1899-12-30T11:49:00"/>
    <n v="0.49236111111111108"/>
    <n v="56"/>
    <s v="St Nicholas Ave"/>
    <e v="#VALUE!"/>
  </r>
  <r>
    <n v="7998733846"/>
    <x v="24"/>
    <n v="21"/>
    <n v="1"/>
    <x v="0"/>
    <d v="1899-12-30T11:44:00"/>
    <n v="0.48888888888888887"/>
    <n v="201"/>
    <s v="W 112th St"/>
    <e v="#VALUE!"/>
  </r>
  <r>
    <n v="7998733834"/>
    <x v="24"/>
    <n v="21"/>
    <n v="1"/>
    <x v="0"/>
    <d v="1899-12-30T11:42:00"/>
    <n v="0.48749999999999999"/>
    <n v="216"/>
    <s v="W 112th St"/>
    <e v="#VALUE!"/>
  </r>
  <r>
    <n v="7998733822"/>
    <x v="24"/>
    <n v="21"/>
    <n v="1"/>
    <x v="0"/>
    <d v="1899-12-30T11:39:00"/>
    <n v="0.48541666666666666"/>
    <n v="264"/>
    <s v="W 112th St"/>
    <e v="#VALUE!"/>
  </r>
  <r>
    <n v="7998733810"/>
    <x v="24"/>
    <n v="21"/>
    <n v="1"/>
    <x v="0"/>
    <d v="1899-12-30T11:36:00"/>
    <n v="0.48333333333333334"/>
    <n v="316"/>
    <s v="W 112th St"/>
    <e v="#VALUE!"/>
  </r>
  <r>
    <n v="7998733779"/>
    <x v="24"/>
    <n v="21"/>
    <n v="1"/>
    <x v="0"/>
    <d v="1899-12-30T11:12:00"/>
    <n v="0.46666666666666662"/>
    <n v="668"/>
    <s v="Riverside Dr"/>
    <e v="#VALUE!"/>
  </r>
  <r>
    <n v="7998733755"/>
    <x v="24"/>
    <n v="21"/>
    <n v="1"/>
    <x v="0"/>
    <d v="1899-12-30T11:09:00"/>
    <n v="0.46458333333333335"/>
    <n v="660"/>
    <s v="Riverside Dr"/>
    <e v="#VALUE!"/>
  </r>
  <r>
    <n v="7998733743"/>
    <x v="24"/>
    <n v="21"/>
    <n v="1"/>
    <x v="0"/>
    <d v="1899-12-30T11:07:00"/>
    <n v="0.46319444444444446"/>
    <n v="640"/>
    <s v="Riverside Dr"/>
    <e v="#VALUE!"/>
  </r>
  <r>
    <n v="7998733720"/>
    <x v="24"/>
    <n v="21"/>
    <n v="1"/>
    <x v="0"/>
    <d v="1899-12-30T10:19:00"/>
    <n v="0.42986111111111108"/>
    <n v="82"/>
    <s v="Wadsworth Ave"/>
    <e v="#VALUE!"/>
  </r>
  <r>
    <n v="7998733718"/>
    <x v="24"/>
    <n v="21"/>
    <n v="1"/>
    <x v="0"/>
    <d v="1899-12-30T09:08:00"/>
    <n v="0.38055555555555554"/>
    <n v="754"/>
    <s v="St Nicholas Ave"/>
    <e v="#VALUE!"/>
  </r>
  <r>
    <n v="7998733690"/>
    <x v="24"/>
    <n v="21"/>
    <n v="1"/>
    <x v="0"/>
    <d v="1899-12-30T08:45:00"/>
    <n v="0.36458333333333331"/>
    <n v="304"/>
    <s v="W 155th St"/>
    <e v="#VALUE!"/>
  </r>
  <r>
    <n v="7998733676"/>
    <x v="24"/>
    <n v="21"/>
    <n v="1"/>
    <x v="0"/>
    <d v="1899-12-30T08:36:00"/>
    <n v="0.35833333333333334"/>
    <n v="308"/>
    <s v="W 150th St"/>
    <e v="#VALUE!"/>
  </r>
  <r>
    <n v="7998733652"/>
    <x v="24"/>
    <n v="21"/>
    <n v="1"/>
    <x v="0"/>
    <d v="1899-12-30T08:13:00"/>
    <n v="0.34236111111111112"/>
    <n v="640"/>
    <s v="W 153rd St"/>
    <e v="#VALUE!"/>
  </r>
  <r>
    <n v="7998733640"/>
    <x v="24"/>
    <n v="21"/>
    <n v="1"/>
    <x v="0"/>
    <d v="1899-12-30T08:09:00"/>
    <n v="0.33958333333333335"/>
    <n v="514"/>
    <s v="W 152nd St"/>
    <e v="#VALUE!"/>
  </r>
  <r>
    <n v="7998733585"/>
    <x v="24"/>
    <n v="16"/>
    <n v="2"/>
    <x v="0"/>
    <d v="1899-12-30T07:08:00"/>
    <n v="0.29722222222222222"/>
    <n v="933"/>
    <s v="Columbus Ave"/>
    <e v="#VALUE!"/>
  </r>
  <r>
    <n v="7998733573"/>
    <x v="24"/>
    <n v="38"/>
    <n v="5"/>
    <x v="0"/>
    <d v="1899-12-30T07:07:00"/>
    <n v="0.29652777777777778"/>
    <n v="949"/>
    <s v="Columbus Ave"/>
    <e v="#VALUE!"/>
  </r>
  <r>
    <n v="7998733561"/>
    <x v="24"/>
    <n v="21"/>
    <n v="1"/>
    <x v="0"/>
    <d v="1899-12-30T06:38:00"/>
    <n v="0.27638888888888885"/>
    <n v="983"/>
    <s v="Columbus Ave"/>
    <e v="#VALUE!"/>
  </r>
  <r>
    <n v="7998733550"/>
    <x v="24"/>
    <n v="26"/>
    <n v="2"/>
    <x v="0"/>
    <d v="1899-12-30T06:07:00"/>
    <n v="0.25486111111111109"/>
    <n v="140"/>
    <s v="Riverside Blvd"/>
    <e v="#VALUE!"/>
  </r>
  <r>
    <n v="7984372329"/>
    <x v="24"/>
    <n v="21"/>
    <n v="1"/>
    <x v="2"/>
    <d v="1899-12-30T11:08:00"/>
    <n v="0.46388888888888885"/>
    <n v="522"/>
    <s v="E 88th St"/>
    <e v="#VALUE!"/>
  </r>
  <r>
    <n v="7984372305"/>
    <x v="24"/>
    <n v="21"/>
    <n v="1"/>
    <x v="2"/>
    <d v="1899-12-30T09:38:00"/>
    <n v="0.40138888888888885"/>
    <n v="111"/>
    <s v="E 99th St"/>
    <e v="#VALUE!"/>
  </r>
  <r>
    <n v="7984372299"/>
    <x v="24"/>
    <n v="40"/>
    <n v="2"/>
    <x v="2"/>
    <d v="1899-12-30T09:37:00"/>
    <n v="0.40069444444444446"/>
    <n v="105"/>
    <s v="E 99th St"/>
    <e v="#VALUE!"/>
  </r>
  <r>
    <n v="7984372287"/>
    <x v="24"/>
    <n v="40"/>
    <n v="2"/>
    <x v="2"/>
    <d v="1899-12-30T09:35:00"/>
    <n v="0.39930555555555558"/>
    <n v="111"/>
    <s v="E 99th St"/>
    <e v="#VALUE!"/>
  </r>
  <r>
    <n v="7984372263"/>
    <x v="24"/>
    <n v="21"/>
    <n v="1"/>
    <x v="2"/>
    <d v="1899-12-30T09:23:00"/>
    <n v="0.39097222222222222"/>
    <n v="210"/>
    <s v="E 95th St"/>
    <e v="#VALUE!"/>
  </r>
  <r>
    <n v="7984372238"/>
    <x v="24"/>
    <n v="21"/>
    <n v="1"/>
    <x v="2"/>
    <d v="1899-12-30T09:07:00"/>
    <n v="0.37986111111111115"/>
    <n v="177"/>
    <s v="E 94th St"/>
    <e v="#VALUE!"/>
  </r>
  <r>
    <n v="7984372226"/>
    <x v="24"/>
    <n v="21"/>
    <n v="1"/>
    <x v="2"/>
    <d v="1899-12-30T08:38:00"/>
    <n v="0.35972222222222222"/>
    <n v="1974"/>
    <s v="3rd Ave"/>
    <e v="#VALUE!"/>
  </r>
  <r>
    <n v="7984372214"/>
    <x v="24"/>
    <n v="21"/>
    <n v="1"/>
    <x v="2"/>
    <d v="1899-12-30T08:13:00"/>
    <n v="0.34236111111111112"/>
    <n v="1510"/>
    <s v="York Ave"/>
    <e v="#VALUE!"/>
  </r>
  <r>
    <n v="7984372202"/>
    <x v="24"/>
    <n v="21"/>
    <n v="1"/>
    <x v="2"/>
    <d v="1899-12-30T07:45:00"/>
    <n v="0.32291666666666669"/>
    <n v="1643"/>
    <s v="York Ave"/>
    <e v="#VALUE!"/>
  </r>
  <r>
    <n v="7984372196"/>
    <x v="24"/>
    <n v="21"/>
    <n v="1"/>
    <x v="2"/>
    <d v="1899-12-30T07:43:00"/>
    <n v="0.3215277777777778"/>
    <n v="1622"/>
    <s v="York Ave"/>
    <e v="#VALUE!"/>
  </r>
  <r>
    <n v="7984372184"/>
    <x v="24"/>
    <n v="21"/>
    <n v="1"/>
    <x v="2"/>
    <d v="1899-12-30T07:36:00"/>
    <n v="0.31666666666666665"/>
    <n v="1420"/>
    <s v="York Ave"/>
    <e v="#VALUE!"/>
  </r>
  <r>
    <n v="7984372172"/>
    <x v="24"/>
    <n v="84"/>
    <n v="5"/>
    <x v="2"/>
    <d v="1899-12-30T07:25:00"/>
    <n v="0.30902777777777779"/>
    <n v="1352"/>
    <s v="1st Ave"/>
    <e v="#VALUE!"/>
  </r>
  <r>
    <n v="7984372160"/>
    <x v="24"/>
    <n v="14"/>
    <n v="2"/>
    <x v="2"/>
    <d v="1899-12-30T07:19:00"/>
    <n v="0.30486111111111108"/>
    <n v="1288"/>
    <s v="1st Ave"/>
    <e v="#VALUE!"/>
  </r>
  <r>
    <n v="7984372147"/>
    <x v="24"/>
    <n v="14"/>
    <n v="2"/>
    <x v="2"/>
    <d v="1899-12-30T07:09:00"/>
    <n v="0.29791666666666666"/>
    <n v="1564"/>
    <s v="2nd Ave"/>
    <e v="#VALUE!"/>
  </r>
  <r>
    <n v="7984372135"/>
    <x v="24"/>
    <n v="14"/>
    <n v="2"/>
    <x v="2"/>
    <d v="1899-12-30T07:06:00"/>
    <n v="0.29583333333333334"/>
    <n v="1565"/>
    <s v="2nd Ave"/>
    <e v="#VALUE!"/>
  </r>
  <r>
    <n v="7984372111"/>
    <x v="24"/>
    <n v="14"/>
    <n v="2"/>
    <x v="2"/>
    <d v="1899-12-30T06:20:00"/>
    <n v="0.2638888888888889"/>
    <n v="340"/>
    <s v="E 86th St"/>
    <e v="#VALUE!"/>
  </r>
  <r>
    <n v="7984372100"/>
    <x v="24"/>
    <n v="14"/>
    <n v="2"/>
    <x v="2"/>
    <d v="1899-12-30T06:01:00"/>
    <n v="0.25069444444444444"/>
    <n v="230"/>
    <s v="E 102nd St"/>
    <e v="#VALUE!"/>
  </r>
  <r>
    <n v="7810491398"/>
    <x v="24"/>
    <n v="21"/>
    <n v="1"/>
    <x v="8"/>
    <d v="1899-12-30T11:50:00"/>
    <n v="0.49305555555555558"/>
    <n v="130"/>
    <s v="Columbia St"/>
    <e v="#VALUE!"/>
  </r>
  <r>
    <n v="7810491374"/>
    <x v="24"/>
    <n v="21"/>
    <n v="1"/>
    <x v="8"/>
    <d v="1899-12-30T11:47:00"/>
    <n v="0.4909722222222222"/>
    <n v="80"/>
    <s v="Columbia St"/>
    <e v="#VALUE!"/>
  </r>
  <r>
    <n v="7810491362"/>
    <x v="24"/>
    <n v="21"/>
    <n v="1"/>
    <x v="8"/>
    <d v="1899-12-30T11:46:00"/>
    <n v="0.49027777777777781"/>
    <n v="80"/>
    <s v="Columbia St"/>
    <e v="#VALUE!"/>
  </r>
  <r>
    <n v="7810491350"/>
    <x v="24"/>
    <n v="21"/>
    <n v="1"/>
    <x v="8"/>
    <d v="1899-12-30T11:44:00"/>
    <n v="0.48888888888888887"/>
    <n v="50"/>
    <s v="Columbia St"/>
    <e v="#VALUE!"/>
  </r>
  <r>
    <n v="7810491349"/>
    <x v="24"/>
    <n v="21"/>
    <n v="1"/>
    <x v="8"/>
    <d v="1899-12-30T11:42:00"/>
    <n v="0.48749999999999999"/>
    <n v="50"/>
    <s v="Columbia St"/>
    <e v="#VALUE!"/>
  </r>
  <r>
    <n v="7810491325"/>
    <x v="24"/>
    <n v="21"/>
    <n v="1"/>
    <x v="8"/>
    <d v="1899-12-30T11:39:00"/>
    <n v="0.48541666666666666"/>
    <n v="292"/>
    <s v="Delancey St"/>
    <e v="#VALUE!"/>
  </r>
  <r>
    <n v="7810491313"/>
    <x v="24"/>
    <n v="21"/>
    <n v="1"/>
    <x v="8"/>
    <d v="1899-12-30T11:35:00"/>
    <n v="0.4826388888888889"/>
    <n v="301"/>
    <s v="Henry St"/>
    <e v="#VALUE!"/>
  </r>
  <r>
    <n v="7810491295"/>
    <x v="24"/>
    <n v="21"/>
    <n v="1"/>
    <x v="8"/>
    <d v="1899-12-30T11:16:00"/>
    <n v="0.4694444444444445"/>
    <n v="333"/>
    <s v="Madison St"/>
    <e v="#VALUE!"/>
  </r>
  <r>
    <n v="7810491283"/>
    <x v="24"/>
    <n v="21"/>
    <n v="1"/>
    <x v="8"/>
    <d v="1899-12-30T11:14:00"/>
    <n v="0.4680555555555555"/>
    <s v="358-384"/>
    <s v="Madison St"/>
    <e v="#VALUE!"/>
  </r>
  <r>
    <n v="7810491271"/>
    <x v="24"/>
    <n v="21"/>
    <n v="1"/>
    <x v="8"/>
    <d v="1899-12-30T11:12:00"/>
    <n v="0.46666666666666662"/>
    <s v="371-379"/>
    <s v="Madison St"/>
    <e v="#VALUE!"/>
  </r>
  <r>
    <n v="7810491120"/>
    <x v="24"/>
    <n v="21"/>
    <n v="1"/>
    <x v="8"/>
    <d v="1899-12-30T09:19:00"/>
    <n v="0.38819444444444445"/>
    <n v="415"/>
    <s v="E Houston St"/>
    <e v="#VALUE!"/>
  </r>
  <r>
    <n v="7810491118"/>
    <x v="24"/>
    <n v="21"/>
    <n v="1"/>
    <x v="8"/>
    <d v="1899-12-30T09:18:00"/>
    <n v="0.38750000000000001"/>
    <n v="415"/>
    <s v="E Houston St"/>
    <e v="#VALUE!"/>
  </r>
  <r>
    <n v="7810491052"/>
    <x v="24"/>
    <n v="38"/>
    <n v="5"/>
    <x v="8"/>
    <d v="1899-12-30T08:30:00"/>
    <n v="0.35416666666666669"/>
    <m/>
    <s v="Broome and Ludlow Lo"/>
    <e v="#VALUE!"/>
  </r>
  <r>
    <n v="7810491040"/>
    <x v="24"/>
    <n v="38"/>
    <n v="5"/>
    <x v="8"/>
    <d v="1899-12-30T08:29:00"/>
    <n v="0.35347222222222219"/>
    <m/>
    <s v="Broome and Ludlow Lo"/>
    <e v="#VALUE!"/>
  </r>
  <r>
    <n v="7810491039"/>
    <x v="24"/>
    <n v="21"/>
    <n v="1"/>
    <x v="8"/>
    <d v="1899-12-30T08:11:00"/>
    <n v="0.34097222222222223"/>
    <n v="410"/>
    <s v="Grand St"/>
    <e v="#VALUE!"/>
  </r>
  <r>
    <n v="7810491015"/>
    <x v="24"/>
    <n v="21"/>
    <n v="1"/>
    <x v="8"/>
    <d v="1899-12-30T08:06:00"/>
    <n v="0.33749999999999997"/>
    <n v="384"/>
    <s v="Grand St"/>
    <e v="#VALUE!"/>
  </r>
  <r>
    <n v="7810490990"/>
    <x v="24"/>
    <n v="53"/>
    <n v="3"/>
    <x v="8"/>
    <d v="1899-12-30T07:48:00"/>
    <n v="0.32500000000000001"/>
    <n v="278"/>
    <s v="Cherry St"/>
    <e v="#VALUE!"/>
  </r>
  <r>
    <n v="7810490930"/>
    <x v="24"/>
    <n v="20"/>
    <n v="2"/>
    <x v="8"/>
    <d v="1899-12-30T07:15:00"/>
    <n v="0.30208333333333331"/>
    <n v="220"/>
    <s v="Henry St"/>
    <e v="#VALUE!"/>
  </r>
  <r>
    <n v="7349491050"/>
    <x v="24"/>
    <n v="14"/>
    <n v="2"/>
    <x v="5"/>
    <d v="1899-12-30T07:09:00"/>
    <n v="0.29791666666666666"/>
    <n v="344"/>
    <s v="E 49th St"/>
    <e v="#VALUE!"/>
  </r>
  <r>
    <n v="7349491025"/>
    <x v="24"/>
    <n v="14"/>
    <n v="2"/>
    <x v="5"/>
    <d v="1899-12-30T06:47:00"/>
    <n v="0.28263888888888888"/>
    <n v="143"/>
    <s v="E 43rd St"/>
    <e v="#VALUE!"/>
  </r>
  <r>
    <n v="7349490987"/>
    <x v="24"/>
    <n v="64"/>
    <n v="2"/>
    <x v="5"/>
    <d v="1899-12-30T06:30:00"/>
    <n v="0.27083333333333331"/>
    <n v="133"/>
    <s v="E 41st St"/>
    <e v="#VALUE!"/>
  </r>
  <r>
    <n v="7349490963"/>
    <x v="24"/>
    <n v="64"/>
    <n v="2"/>
    <x v="5"/>
    <d v="1899-12-30T06:27:00"/>
    <n v="0.26874999999999999"/>
    <n v="133"/>
    <s v="E 41st St"/>
    <e v="#VALUE!"/>
  </r>
  <r>
    <n v="7349490940"/>
    <x v="24"/>
    <n v="17"/>
    <n v="2"/>
    <x v="5"/>
    <d v="1899-12-30T06:19:00"/>
    <n v="0.26319444444444445"/>
    <n v="49"/>
    <s v="E 41st St"/>
    <e v="#VALUE!"/>
  </r>
  <r>
    <n v="7349490926"/>
    <x v="24"/>
    <n v="14"/>
    <n v="2"/>
    <x v="5"/>
    <d v="1899-12-30T06:03:00"/>
    <n v="0.25208333333333333"/>
    <n v="693"/>
    <s v="5th Ave"/>
    <e v="#VALUE!"/>
  </r>
  <r>
    <n v="7349490914"/>
    <x v="24"/>
    <n v="19"/>
    <n v="2"/>
    <x v="5"/>
    <d v="1899-12-30T05:57:00"/>
    <n v="0.24791666666666667"/>
    <n v="2"/>
    <s v="E 57th St"/>
    <e v="#VALUE!"/>
  </r>
  <r>
    <n v="7335093879"/>
    <x v="24"/>
    <n v="21"/>
    <n v="1"/>
    <x v="4"/>
    <d v="1899-12-30T11:54:00"/>
    <n v="0.49583333333333335"/>
    <n v="301"/>
    <s v="E 103rd St"/>
    <e v="#VALUE!"/>
  </r>
  <r>
    <n v="7335093867"/>
    <x v="24"/>
    <n v="40"/>
    <n v="2"/>
    <x v="4"/>
    <d v="1899-12-30T11:39:00"/>
    <n v="0.48541666666666666"/>
    <n v="175"/>
    <s v="E 104th St"/>
    <e v="#VALUE!"/>
  </r>
  <r>
    <n v="7335093843"/>
    <x v="24"/>
    <n v="21"/>
    <n v="1"/>
    <x v="4"/>
    <d v="1899-12-30T11:36:00"/>
    <n v="0.48333333333333334"/>
    <n v="170"/>
    <s v="E 104th St"/>
    <e v="#VALUE!"/>
  </r>
  <r>
    <n v="7335093831"/>
    <x v="24"/>
    <n v="40"/>
    <n v="2"/>
    <x v="4"/>
    <d v="1899-12-30T11:27:00"/>
    <n v="0.4770833333333333"/>
    <n v="153"/>
    <s v="E 104th St"/>
    <e v="#VALUE!"/>
  </r>
  <r>
    <n v="7335093818"/>
    <x v="24"/>
    <n v="19"/>
    <n v="2"/>
    <x v="4"/>
    <d v="1899-12-30T10:28:00"/>
    <n v="0.43611111111111112"/>
    <n v="49"/>
    <s v="E 86th St"/>
    <e v="#VALUE!"/>
  </r>
  <r>
    <n v="7335093806"/>
    <x v="24"/>
    <n v="19"/>
    <n v="2"/>
    <x v="4"/>
    <d v="1899-12-30T10:26:00"/>
    <n v="0.43472222222222223"/>
    <n v="50"/>
    <s v="E 86th St"/>
    <e v="#VALUE!"/>
  </r>
  <r>
    <n v="7335093790"/>
    <x v="24"/>
    <n v="21"/>
    <n v="1"/>
    <x v="4"/>
    <d v="1899-12-30T09:58:00"/>
    <n v="0.4152777777777778"/>
    <n v="68"/>
    <s v="E 115th St"/>
    <e v="#VALUE!"/>
  </r>
  <r>
    <n v="7335093788"/>
    <x v="24"/>
    <n v="21"/>
    <n v="1"/>
    <x v="4"/>
    <d v="1899-12-30T09:54:00"/>
    <n v="0.41250000000000003"/>
    <n v="77"/>
    <s v="E 115th St"/>
    <e v="#VALUE!"/>
  </r>
  <r>
    <n v="7335093764"/>
    <x v="24"/>
    <n v="21"/>
    <n v="1"/>
    <x v="4"/>
    <d v="1899-12-30T09:43:00"/>
    <n v="0.40486111111111112"/>
    <n v="240"/>
    <s v="E 112th St"/>
    <e v="#VALUE!"/>
  </r>
  <r>
    <n v="7335093740"/>
    <x v="24"/>
    <n v="48"/>
    <n v="3"/>
    <x v="4"/>
    <d v="1899-12-30T09:26:00"/>
    <n v="0.39305555555555555"/>
    <n v="1729"/>
    <s v="1st Ave"/>
    <e v="#VALUE!"/>
  </r>
  <r>
    <n v="7335093727"/>
    <x v="24"/>
    <n v="21"/>
    <n v="1"/>
    <x v="4"/>
    <d v="1899-12-30T09:06:00"/>
    <n v="0.37916666666666665"/>
    <n v="144"/>
    <s v="E 84th St"/>
    <e v="#VALUE!"/>
  </r>
  <r>
    <n v="7335093703"/>
    <x v="24"/>
    <n v="21"/>
    <n v="1"/>
    <x v="4"/>
    <d v="1899-12-30T08:37:00"/>
    <n v="0.35902777777777778"/>
    <n v="1267"/>
    <s v="Park Ave"/>
    <e v="#VALUE!"/>
  </r>
  <r>
    <n v="7335093697"/>
    <x v="24"/>
    <n v="21"/>
    <n v="1"/>
    <x v="4"/>
    <d v="1899-12-30T08:13:00"/>
    <n v="0.34236111111111112"/>
    <n v="1462"/>
    <s v="2nd Ave"/>
    <e v="#VALUE!"/>
  </r>
  <r>
    <n v="7335093685"/>
    <x v="24"/>
    <n v="21"/>
    <n v="1"/>
    <x v="4"/>
    <d v="1899-12-30T08:13:00"/>
    <n v="0.34236111111111112"/>
    <n v="1462"/>
    <s v="2nd Ave"/>
    <e v="#VALUE!"/>
  </r>
  <r>
    <n v="7335093673"/>
    <x v="24"/>
    <n v="21"/>
    <n v="1"/>
    <x v="4"/>
    <d v="1899-12-30T08:09:00"/>
    <n v="0.33958333333333335"/>
    <n v="1558"/>
    <s v="2nd Ave"/>
    <e v="#VALUE!"/>
  </r>
  <r>
    <n v="7335093661"/>
    <x v="24"/>
    <n v="21"/>
    <n v="1"/>
    <x v="4"/>
    <d v="1899-12-30T08:08:00"/>
    <n v="0.33888888888888885"/>
    <n v="1556"/>
    <s v="2nd Ave"/>
    <e v="#VALUE!"/>
  </r>
  <r>
    <n v="7335093650"/>
    <x v="24"/>
    <n v="21"/>
    <n v="1"/>
    <x v="4"/>
    <d v="1899-12-30T08:07:00"/>
    <n v="0.33819444444444446"/>
    <n v="1544"/>
    <s v="2nd Ave"/>
    <e v="#VALUE!"/>
  </r>
  <r>
    <n v="7335093648"/>
    <x v="24"/>
    <n v="21"/>
    <n v="1"/>
    <x v="4"/>
    <d v="1899-12-30T07:43:00"/>
    <n v="0.3215277777777778"/>
    <n v="1614"/>
    <s v="3rd Ave"/>
    <e v="#VALUE!"/>
  </r>
  <r>
    <n v="7335093636"/>
    <x v="24"/>
    <n v="84"/>
    <n v="5"/>
    <x v="4"/>
    <d v="1899-12-30T07:19:00"/>
    <n v="0.30486111111111108"/>
    <n v="1059"/>
    <s v="Lexington Ave"/>
    <e v="#VALUE!"/>
  </r>
  <r>
    <n v="7335093624"/>
    <x v="24"/>
    <n v="18"/>
    <n v="2"/>
    <x v="4"/>
    <d v="1899-12-30T07:18:00"/>
    <n v="0.30416666666666664"/>
    <n v="1059"/>
    <s v="Lexington Ave"/>
    <e v="#VALUE!"/>
  </r>
  <r>
    <n v="7335093612"/>
    <x v="24"/>
    <n v="16"/>
    <n v="2"/>
    <x v="4"/>
    <d v="1899-12-30T07:15:00"/>
    <n v="0.30208333333333331"/>
    <n v="1187"/>
    <s v="Lexington Ave"/>
    <e v="#VALUE!"/>
  </r>
  <r>
    <n v="7335093600"/>
    <x v="24"/>
    <n v="16"/>
    <n v="2"/>
    <x v="4"/>
    <d v="1899-12-30T07:12:00"/>
    <n v="0.3"/>
    <n v="1240"/>
    <s v="Lexington Ave"/>
    <e v="#VALUE!"/>
  </r>
  <r>
    <n v="7335093594"/>
    <x v="24"/>
    <n v="18"/>
    <n v="2"/>
    <x v="4"/>
    <d v="1899-12-30T07:11:00"/>
    <n v="0.29930555555555555"/>
    <n v="1240"/>
    <s v="Lexington Ave"/>
    <e v="#VALUE!"/>
  </r>
  <r>
    <n v="7335093570"/>
    <x v="24"/>
    <n v="16"/>
    <n v="2"/>
    <x v="4"/>
    <d v="1899-12-30T07:07:00"/>
    <n v="0.29652777777777778"/>
    <n v="1377"/>
    <s v="Lexington Ave"/>
    <e v="#VALUE!"/>
  </r>
  <r>
    <n v="7335093557"/>
    <x v="24"/>
    <n v="19"/>
    <n v="2"/>
    <x v="4"/>
    <d v="1899-12-30T06:51:00"/>
    <n v="0.28541666666666665"/>
    <n v="1327"/>
    <s v="Madison Ave"/>
    <e v="#VALUE!"/>
  </r>
  <r>
    <n v="7335093545"/>
    <x v="24"/>
    <n v="20"/>
    <n v="2"/>
    <x v="4"/>
    <d v="1899-12-30T06:45:00"/>
    <n v="0.28125"/>
    <n v="1503"/>
    <s v="3rd Ave"/>
    <e v="#VALUE!"/>
  </r>
  <r>
    <n v="7335093533"/>
    <x v="24"/>
    <n v="20"/>
    <n v="2"/>
    <x v="4"/>
    <d v="1899-12-30T06:44:00"/>
    <n v="0.28055555555555556"/>
    <n v="1503"/>
    <s v="3rd Ave"/>
    <e v="#VALUE!"/>
  </r>
  <r>
    <n v="7335093521"/>
    <x v="24"/>
    <n v="20"/>
    <n v="2"/>
    <x v="4"/>
    <d v="1899-12-30T06:11:00"/>
    <n v="0.25763888888888892"/>
    <n v="347"/>
    <s v="E 72nd St"/>
    <e v="#VALUE!"/>
  </r>
  <r>
    <n v="7335093510"/>
    <x v="24"/>
    <n v="19"/>
    <n v="2"/>
    <x v="4"/>
    <d v="1899-12-30T06:03:00"/>
    <n v="0.25208333333333333"/>
    <n v="1352"/>
    <s v="1st Ave"/>
    <e v="#VALUE!"/>
  </r>
  <r>
    <n v="7335093508"/>
    <x v="24"/>
    <n v="40"/>
    <n v="2"/>
    <x v="4"/>
    <d v="1899-12-30T05:56:00"/>
    <n v="0.24722222222222223"/>
    <n v="321"/>
    <s v="E 75th St"/>
    <e v="#VALUE!"/>
  </r>
  <r>
    <n v="7335093491"/>
    <x v="24"/>
    <n v="14"/>
    <n v="2"/>
    <x v="4"/>
    <d v="1899-12-30T05:40:00"/>
    <n v="0.23611111111111113"/>
    <n v="435"/>
    <s v="E 70th St"/>
    <e v="#VALUE!"/>
  </r>
  <r>
    <n v="7349491268"/>
    <x v="24"/>
    <n v="14"/>
    <n v="2"/>
    <x v="5"/>
    <d v="1899-12-30T09:46:00"/>
    <n v="0.4069444444444445"/>
    <n v="15"/>
    <s v="W 46th St"/>
    <e v="#VALUE!"/>
  </r>
  <r>
    <n v="7349491256"/>
    <x v="24"/>
    <n v="14"/>
    <n v="2"/>
    <x v="5"/>
    <d v="1899-12-30T09:40:00"/>
    <n v="0.40277777777777773"/>
    <n v="33"/>
    <s v="W 46th St"/>
    <e v="#VALUE!"/>
  </r>
  <r>
    <n v="7349491244"/>
    <x v="24"/>
    <n v="47"/>
    <n v="3"/>
    <x v="5"/>
    <d v="1899-12-30T09:35:00"/>
    <n v="0.39930555555555558"/>
    <n v="120"/>
    <s v="W 46th St"/>
    <e v="#VALUE!"/>
  </r>
  <r>
    <n v="7349491232"/>
    <x v="24"/>
    <n v="14"/>
    <n v="2"/>
    <x v="5"/>
    <d v="1899-12-30T09:23:00"/>
    <n v="0.39097222222222222"/>
    <n v="58"/>
    <s v="W 47th St"/>
    <e v="#VALUE!"/>
  </r>
  <r>
    <n v="7349491220"/>
    <x v="24"/>
    <n v="14"/>
    <n v="2"/>
    <x v="5"/>
    <d v="1899-12-30T09:19:00"/>
    <n v="0.38819444444444445"/>
    <n v="41"/>
    <s v="W 47th St"/>
    <e v="#VALUE!"/>
  </r>
  <r>
    <n v="7349491207"/>
    <x v="24"/>
    <n v="14"/>
    <n v="2"/>
    <x v="5"/>
    <d v="1899-12-30T09:16:00"/>
    <n v="0.38611111111111113"/>
    <n v="36"/>
    <s v="W 47th St"/>
    <e v="#VALUE!"/>
  </r>
  <r>
    <n v="7349491190"/>
    <x v="24"/>
    <n v="14"/>
    <n v="2"/>
    <x v="5"/>
    <d v="1899-12-30T09:14:00"/>
    <n v="0.38472222222222219"/>
    <n v="36"/>
    <s v="W 47th St"/>
    <e v="#VALUE!"/>
  </r>
  <r>
    <n v="7349491189"/>
    <x v="24"/>
    <n v="14"/>
    <n v="2"/>
    <x v="5"/>
    <d v="1899-12-30T09:12:00"/>
    <n v="0.3833333333333333"/>
    <n v="11"/>
    <s v="W 47th St"/>
    <e v="#VALUE!"/>
  </r>
  <r>
    <n v="7349491165"/>
    <x v="24"/>
    <n v="14"/>
    <n v="2"/>
    <x v="5"/>
    <d v="1899-12-30T08:24:00"/>
    <n v="0.35000000000000003"/>
    <n v="111"/>
    <s v="E 60th St"/>
    <e v="#VALUE!"/>
  </r>
  <r>
    <n v="7349491141"/>
    <x v="24"/>
    <n v="14"/>
    <n v="2"/>
    <x v="5"/>
    <d v="1899-12-30T08:18:00"/>
    <n v="0.34583333333333338"/>
    <n v="499"/>
    <s v="Park Ave"/>
    <e v="#VALUE!"/>
  </r>
  <r>
    <n v="7349491104"/>
    <x v="24"/>
    <n v="14"/>
    <n v="2"/>
    <x v="5"/>
    <d v="1899-12-30T07:51:00"/>
    <n v="0.32708333333333334"/>
    <n v="18"/>
    <s v="E 54th St"/>
    <e v="#VALUE!"/>
  </r>
  <r>
    <n v="7349491074"/>
    <x v="24"/>
    <n v="69"/>
    <n v="5"/>
    <x v="5"/>
    <d v="1899-12-30T07:21:00"/>
    <n v="0.30624999999999997"/>
    <s v="101-121"/>
    <s v="E 49th St"/>
    <e v="#VALUE!"/>
  </r>
  <r>
    <n v="7349491062"/>
    <x v="24"/>
    <n v="31"/>
    <n v="2"/>
    <x v="5"/>
    <d v="1899-12-30T07:18:00"/>
    <n v="0.30416666666666664"/>
    <n v="121"/>
    <s v="E 49th St"/>
    <e v="#VALUE!"/>
  </r>
  <r>
    <n v="7333882822"/>
    <x v="24"/>
    <n v="21"/>
    <n v="1"/>
    <x v="6"/>
    <d v="1899-12-30T11:37:00"/>
    <n v="0.48402777777777778"/>
    <n v="162"/>
    <s v="E 104th St"/>
    <e v="#VALUE!"/>
  </r>
  <r>
    <n v="7333882810"/>
    <x v="24"/>
    <n v="21"/>
    <n v="1"/>
    <x v="6"/>
    <d v="1899-12-30T11:36:00"/>
    <n v="0.48333333333333334"/>
    <n v="162"/>
    <s v="E 104th St"/>
    <e v="#VALUE!"/>
  </r>
  <r>
    <n v="7333882780"/>
    <x v="24"/>
    <n v="21"/>
    <n v="1"/>
    <x v="6"/>
    <d v="1899-12-30T10:10:00"/>
    <n v="0.4236111111111111"/>
    <n v="2069"/>
    <s v="2nd Ave"/>
    <e v="#VALUE!"/>
  </r>
  <r>
    <n v="7333882779"/>
    <x v="24"/>
    <n v="21"/>
    <n v="1"/>
    <x v="6"/>
    <d v="1899-12-30T10:09:00"/>
    <n v="0.42291666666666666"/>
    <n v="2086"/>
    <s v="2nd Ave"/>
    <e v="#VALUE!"/>
  </r>
  <r>
    <n v="7333882755"/>
    <x v="24"/>
    <n v="21"/>
    <n v="1"/>
    <x v="6"/>
    <d v="1899-12-30T09:38:00"/>
    <n v="0.40138888888888885"/>
    <n v="317"/>
    <s v="E 111th St"/>
    <e v="#VALUE!"/>
  </r>
  <r>
    <n v="7333882743"/>
    <x v="24"/>
    <n v="21"/>
    <n v="1"/>
    <x v="6"/>
    <d v="1899-12-30T09:10:00"/>
    <n v="0.38194444444444442"/>
    <n v="220"/>
    <s v="E 84th St"/>
    <e v="#VALUE!"/>
  </r>
  <r>
    <n v="7333882731"/>
    <x v="24"/>
    <n v="21"/>
    <n v="1"/>
    <x v="6"/>
    <d v="1899-12-30T09:09:00"/>
    <n v="0.38125000000000003"/>
    <n v="204"/>
    <s v="E 84th St"/>
    <e v="#VALUE!"/>
  </r>
  <r>
    <n v="7333882720"/>
    <x v="24"/>
    <n v="21"/>
    <n v="1"/>
    <x v="6"/>
    <d v="1899-12-30T09:06:00"/>
    <n v="0.37916666666666665"/>
    <n v="144"/>
    <s v="E 84th St"/>
    <e v="#VALUE!"/>
  </r>
  <r>
    <n v="7333882718"/>
    <x v="24"/>
    <n v="19"/>
    <n v="2"/>
    <x v="6"/>
    <d v="1899-12-30T09:00:00"/>
    <n v="0.375"/>
    <n v="1486"/>
    <s v="Lexington Ave"/>
    <e v="#VALUE!"/>
  </r>
  <r>
    <n v="7333882664"/>
    <x v="24"/>
    <n v="21"/>
    <n v="1"/>
    <x v="6"/>
    <d v="1899-12-30T08:08:00"/>
    <n v="0.33888888888888885"/>
    <n v="1534"/>
    <s v="2nd Ave"/>
    <e v="#VALUE!"/>
  </r>
  <r>
    <n v="7333882652"/>
    <x v="24"/>
    <n v="21"/>
    <n v="1"/>
    <x v="6"/>
    <d v="1899-12-30T08:07:00"/>
    <n v="0.33819444444444446"/>
    <n v="1538"/>
    <s v="2nd Ave"/>
    <e v="#VALUE!"/>
  </r>
  <r>
    <n v="7333882639"/>
    <x v="24"/>
    <n v="21"/>
    <n v="1"/>
    <x v="6"/>
    <d v="1899-12-30T07:45:00"/>
    <n v="0.32291666666666669"/>
    <n v="1672"/>
    <s v="3rd Ave"/>
    <e v="#VALUE!"/>
  </r>
  <r>
    <n v="7333882603"/>
    <x v="24"/>
    <n v="10"/>
    <n v="2"/>
    <x v="6"/>
    <d v="1899-12-30T06:08:00"/>
    <n v="0.25555555555555559"/>
    <n v="1330"/>
    <s v="1st Ave"/>
    <e v="#VALUE!"/>
  </r>
  <r>
    <n v="7127493388"/>
    <x v="24"/>
    <n v="21"/>
    <n v="1"/>
    <x v="3"/>
    <d v="1899-12-30T11:22:00"/>
    <n v="0.47361111111111115"/>
    <n v="230"/>
    <s v="E 89th St"/>
    <e v="#VALUE!"/>
  </r>
  <r>
    <n v="7127493376"/>
    <x v="24"/>
    <n v="50"/>
    <n v="3"/>
    <x v="3"/>
    <d v="1899-12-30T11:18:00"/>
    <n v="0.47083333333333338"/>
    <n v="410"/>
    <s v="E 89th St"/>
    <e v="#VALUE!"/>
  </r>
  <r>
    <n v="7127493352"/>
    <x v="24"/>
    <n v="21"/>
    <n v="1"/>
    <x v="3"/>
    <d v="1899-12-30T11:06:00"/>
    <n v="0.46249999999999997"/>
    <n v="502"/>
    <s v="E 88th St"/>
    <e v="#VALUE!"/>
  </r>
  <r>
    <n v="7127493340"/>
    <x v="24"/>
    <n v="21"/>
    <n v="1"/>
    <x v="3"/>
    <d v="1899-12-30T10:11:00"/>
    <n v="0.42430555555555555"/>
    <n v="2256"/>
    <s v="2nd Ave"/>
    <e v="#VALUE!"/>
  </r>
  <r>
    <n v="7127493339"/>
    <x v="24"/>
    <n v="21"/>
    <n v="1"/>
    <x v="3"/>
    <d v="1899-12-30T10:07:00"/>
    <n v="0.42152777777777778"/>
    <n v="2353"/>
    <s v="2nd Ave"/>
    <e v="#VALUE!"/>
  </r>
  <r>
    <n v="7127493315"/>
    <x v="24"/>
    <n v="21"/>
    <n v="1"/>
    <x v="3"/>
    <d v="1899-12-30T09:55:00"/>
    <n v="0.41319444444444442"/>
    <n v="314"/>
    <s v="E 100th St"/>
    <e v="#VALUE!"/>
  </r>
  <r>
    <n v="7127493297"/>
    <x v="24"/>
    <n v="14"/>
    <n v="2"/>
    <x v="3"/>
    <d v="1899-12-30T09:48:00"/>
    <n v="0.40833333333333338"/>
    <n v="1968"/>
    <s v="2nd Ave"/>
    <e v="#VALUE!"/>
  </r>
  <r>
    <n v="7127493236"/>
    <x v="24"/>
    <n v="21"/>
    <n v="1"/>
    <x v="3"/>
    <d v="1899-12-30T09:21:00"/>
    <n v="0.38958333333333334"/>
    <n v="216"/>
    <s v="E 95th St"/>
    <e v="#VALUE!"/>
  </r>
  <r>
    <n v="7127493200"/>
    <x v="24"/>
    <n v="21"/>
    <n v="1"/>
    <x v="3"/>
    <d v="1899-12-30T08:47:00"/>
    <n v="0.3659722222222222"/>
    <n v="1781"/>
    <s v="Lexington Ave"/>
    <e v="#VALUE!"/>
  </r>
  <r>
    <n v="7127493182"/>
    <x v="24"/>
    <n v="21"/>
    <n v="1"/>
    <x v="3"/>
    <d v="1899-12-30T08:38:00"/>
    <n v="0.35972222222222222"/>
    <n v="1974"/>
    <s v="3rd Ave"/>
    <e v="#VALUE!"/>
  </r>
  <r>
    <n v="7127493170"/>
    <x v="24"/>
    <n v="21"/>
    <n v="1"/>
    <x v="3"/>
    <d v="1899-12-30T08:10:00"/>
    <n v="0.34027777777777773"/>
    <n v="1540"/>
    <s v="York Ave"/>
    <e v="#VALUE!"/>
  </r>
  <r>
    <n v="7127493169"/>
    <x v="24"/>
    <n v="38"/>
    <n v="5"/>
    <x v="3"/>
    <d v="1899-12-30T08:07:00"/>
    <n v="0.33819444444444446"/>
    <n v="1661"/>
    <s v="York Ave"/>
    <e v="#VALUE!"/>
  </r>
  <r>
    <n v="7127493157"/>
    <x v="24"/>
    <n v="21"/>
    <n v="1"/>
    <x v="3"/>
    <d v="1899-12-30T08:06:00"/>
    <n v="0.33749999999999997"/>
    <n v="1661"/>
    <s v="York Ave"/>
    <e v="#VALUE!"/>
  </r>
  <r>
    <n v="7127493145"/>
    <x v="24"/>
    <n v="21"/>
    <n v="1"/>
    <x v="3"/>
    <d v="1899-12-30T07:47:00"/>
    <n v="0.32430555555555557"/>
    <n v="1661"/>
    <s v="York Ave"/>
    <e v="#VALUE!"/>
  </r>
  <r>
    <n v="7127493133"/>
    <x v="24"/>
    <n v="21"/>
    <n v="1"/>
    <x v="3"/>
    <d v="1899-12-30T07:45:00"/>
    <n v="0.32291666666666669"/>
    <n v="1643"/>
    <s v="York Ave"/>
    <e v="#VALUE!"/>
  </r>
  <r>
    <n v="7127493091"/>
    <x v="24"/>
    <n v="18"/>
    <n v="2"/>
    <x v="3"/>
    <d v="1899-12-30T07:19:00"/>
    <n v="0.30486111111111108"/>
    <n v="1290"/>
    <s v="1st Ave"/>
    <e v="#VALUE!"/>
  </r>
  <r>
    <n v="7127493080"/>
    <x v="24"/>
    <n v="14"/>
    <n v="2"/>
    <x v="3"/>
    <d v="1899-12-30T07:08:00"/>
    <n v="0.29722222222222222"/>
    <n v="1555"/>
    <s v="2nd Ave"/>
    <e v="#VALUE!"/>
  </r>
  <r>
    <n v="7127493078"/>
    <x v="24"/>
    <n v="14"/>
    <n v="2"/>
    <x v="3"/>
    <d v="1899-12-30T06:49:00"/>
    <n v="0.28402777777777777"/>
    <n v="336"/>
    <s v="E 86th St"/>
    <e v="#VALUE!"/>
  </r>
  <r>
    <n v="7127493066"/>
    <x v="24"/>
    <n v="21"/>
    <n v="1"/>
    <x v="3"/>
    <d v="1899-12-30T06:36:00"/>
    <n v="0.27499999999999997"/>
    <n v="203"/>
    <s v="E 86th St"/>
    <e v="#VALUE!"/>
  </r>
  <r>
    <n v="7127493030"/>
    <x v="24"/>
    <n v="20"/>
    <n v="2"/>
    <x v="3"/>
    <d v="1899-12-30T05:42:00"/>
    <n v="0.23750000000000002"/>
    <n v="75"/>
    <s v="E 93rd St"/>
    <e v="#VALUE!"/>
  </r>
  <r>
    <n v="7984372380"/>
    <x v="24"/>
    <n v="21"/>
    <n v="1"/>
    <x v="2"/>
    <d v="1899-12-30T11:54:00"/>
    <n v="0.49583333333333335"/>
    <n v="350"/>
    <s v="E 124th St"/>
    <e v="#VALUE!"/>
  </r>
  <r>
    <n v="7984372378"/>
    <x v="24"/>
    <n v="21"/>
    <n v="1"/>
    <x v="2"/>
    <d v="1899-12-30T11:51:00"/>
    <n v="0.49374999999999997"/>
    <n v="30"/>
    <s v="Paladino Ave"/>
    <e v="#VALUE!"/>
  </r>
  <r>
    <n v="7984372354"/>
    <x v="24"/>
    <n v="21"/>
    <n v="1"/>
    <x v="2"/>
    <d v="1899-12-30T11:37:00"/>
    <n v="0.48402777777777778"/>
    <n v="426"/>
    <s v="E 115th St"/>
    <e v="#VALUE!"/>
  </r>
  <r>
    <n v="7984372342"/>
    <x v="24"/>
    <n v="21"/>
    <n v="1"/>
    <x v="2"/>
    <d v="1899-12-30T11:18:00"/>
    <n v="0.47083333333333338"/>
    <n v="428"/>
    <s v="E 89th St"/>
    <e v="#VALUE!"/>
  </r>
  <r>
    <n v="7984372251"/>
    <x v="24"/>
    <n v="21"/>
    <n v="1"/>
    <x v="2"/>
    <d v="1899-12-30T09:21:00"/>
    <n v="0.38958333333333334"/>
    <n v="212"/>
    <s v="E 95th St"/>
    <e v="#VALUE!"/>
  </r>
  <r>
    <n v="7984372240"/>
    <x v="24"/>
    <n v="21"/>
    <n v="1"/>
    <x v="2"/>
    <d v="1899-12-30T09:19:00"/>
    <n v="0.38819444444444445"/>
    <n v="230"/>
    <s v="E 95th St"/>
    <e v="#VALUE!"/>
  </r>
  <r>
    <n v="7984372159"/>
    <x v="24"/>
    <n v="14"/>
    <n v="2"/>
    <x v="2"/>
    <d v="1899-12-30T07:14:00"/>
    <n v="0.30138888888888887"/>
    <n v="1405"/>
    <s v="2nd Ave"/>
    <e v="#VALUE!"/>
  </r>
  <r>
    <n v="7984372123"/>
    <x v="24"/>
    <n v="21"/>
    <n v="1"/>
    <x v="2"/>
    <d v="1899-12-30T06:36:00"/>
    <n v="0.27499999999999997"/>
    <n v="203"/>
    <s v="E 86th St"/>
    <e v="#VALUE!"/>
  </r>
  <r>
    <n v="7984372093"/>
    <x v="24"/>
    <n v="20"/>
    <n v="2"/>
    <x v="2"/>
    <d v="1899-12-30T05:46:00"/>
    <n v="0.24027777777777778"/>
    <n v="1155"/>
    <s v="Park Ave"/>
    <e v="#VALUE!"/>
  </r>
  <r>
    <n v="7998733767"/>
    <x v="24"/>
    <n v="21"/>
    <n v="1"/>
    <x v="0"/>
    <d v="1899-12-30T11:11:00"/>
    <n v="0.46597222222222223"/>
    <n v="668"/>
    <s v="Riverside Dr"/>
    <e v="#VALUE!"/>
  </r>
  <r>
    <n v="7998733731"/>
    <x v="24"/>
    <n v="21"/>
    <n v="1"/>
    <x v="0"/>
    <d v="1899-12-30T11:06:00"/>
    <n v="0.46249999999999997"/>
    <n v="630"/>
    <s v="Riverside Dr"/>
    <e v="#VALUE!"/>
  </r>
  <r>
    <n v="7998733664"/>
    <x v="24"/>
    <n v="21"/>
    <n v="1"/>
    <x v="0"/>
    <d v="1899-12-30T08:19:00"/>
    <n v="0.34652777777777777"/>
    <n v="1909"/>
    <s v="Amsterdam Ave"/>
    <e v="#VALUE!"/>
  </r>
  <r>
    <n v="7998733639"/>
    <x v="24"/>
    <n v="21"/>
    <n v="1"/>
    <x v="0"/>
    <d v="1899-12-30T08:06:00"/>
    <n v="0.33749999999999997"/>
    <n v="527"/>
    <s v="W 152nd St"/>
    <e v="#VALUE!"/>
  </r>
  <r>
    <n v="7998733615"/>
    <x v="24"/>
    <n v="61"/>
    <n v="3"/>
    <x v="0"/>
    <d v="1899-12-30T07:36:00"/>
    <n v="0.31666666666666665"/>
    <n v="638"/>
    <s v="W 131st St"/>
    <e v="#VALUE!"/>
  </r>
  <r>
    <n v="7998733597"/>
    <x v="24"/>
    <n v="38"/>
    <n v="5"/>
    <x v="0"/>
    <d v="1899-12-30T07:13:00"/>
    <n v="0.30069444444444443"/>
    <n v="750"/>
    <s v="Columbus Ave"/>
    <e v="#VALUE!"/>
  </r>
  <r>
    <n v="7998733548"/>
    <x v="24"/>
    <n v="40"/>
    <n v="2"/>
    <x v="0"/>
    <d v="1899-12-30T05:38:00"/>
    <n v="0.23472222222222219"/>
    <n v="14"/>
    <s v="W 111th St"/>
    <e v="#VALUE!"/>
  </r>
  <r>
    <n v="7810491386"/>
    <x v="24"/>
    <n v="21"/>
    <n v="1"/>
    <x v="8"/>
    <d v="1899-12-30T11:48:00"/>
    <n v="0.4916666666666667"/>
    <n v="100"/>
    <s v="Columbia St"/>
    <e v="#VALUE!"/>
  </r>
  <r>
    <n v="7810491301"/>
    <x v="24"/>
    <n v="21"/>
    <n v="1"/>
    <x v="8"/>
    <d v="1899-12-30T11:22:00"/>
    <n v="0.47361111111111115"/>
    <n v="305"/>
    <s v="Cherry St"/>
    <e v="#VALUE!"/>
  </r>
  <r>
    <n v="7810491210"/>
    <x v="24"/>
    <n v="14"/>
    <n v="2"/>
    <x v="8"/>
    <d v="1899-12-30T09:59:00"/>
    <n v="0.41597222222222219"/>
    <n v="25"/>
    <s v="Montgomery St"/>
    <e v="#VALUE!"/>
  </r>
  <r>
    <n v="7810491209"/>
    <x v="24"/>
    <n v="14"/>
    <n v="2"/>
    <x v="8"/>
    <d v="1899-12-30T09:48:00"/>
    <n v="0.40833333333333338"/>
    <n v="60"/>
    <s v="Columbia St"/>
    <e v="#VALUE!"/>
  </r>
  <r>
    <n v="7810491180"/>
    <x v="24"/>
    <n v="21"/>
    <n v="1"/>
    <x v="8"/>
    <d v="1899-12-30T09:40:00"/>
    <n v="0.40277777777777773"/>
    <n v="184"/>
    <s v="Norfolk St"/>
    <e v="#VALUE!"/>
  </r>
  <r>
    <n v="7810491167"/>
    <x v="24"/>
    <n v="21"/>
    <n v="1"/>
    <x v="8"/>
    <d v="1899-12-30T09:33:00"/>
    <n v="0.3979166666666667"/>
    <s v="87-89"/>
    <s v="Attorney St"/>
    <e v="#VALUE!"/>
  </r>
  <r>
    <n v="7810491155"/>
    <x v="24"/>
    <n v="21"/>
    <n v="1"/>
    <x v="8"/>
    <d v="1899-12-30T09:27:00"/>
    <n v="0.39374999999999999"/>
    <n v="155"/>
    <s v="Ridge St"/>
    <e v="#VALUE!"/>
  </r>
  <r>
    <n v="7810491090"/>
    <x v="24"/>
    <n v="21"/>
    <n v="1"/>
    <x v="8"/>
    <d v="1899-12-30T09:13:00"/>
    <n v="0.3840277777777778"/>
    <n v="60"/>
    <s v="Pitt St"/>
    <e v="#VALUE!"/>
  </r>
  <r>
    <n v="7810491064"/>
    <x v="24"/>
    <n v="38"/>
    <n v="5"/>
    <x v="8"/>
    <d v="1899-12-30T08:31:00"/>
    <n v="0.35486111111111113"/>
    <m/>
    <s v="Broome and Ludlow Lo"/>
    <e v="#VALUE!"/>
  </r>
  <r>
    <n v="7810491027"/>
    <x v="24"/>
    <n v="21"/>
    <n v="1"/>
    <x v="8"/>
    <d v="1899-12-30T08:08:00"/>
    <n v="0.33888888888888885"/>
    <n v="403"/>
    <s v="Grand St"/>
    <e v="#VALUE!"/>
  </r>
  <r>
    <n v="7810490965"/>
    <x v="24"/>
    <n v="24"/>
    <n v="2"/>
    <x v="8"/>
    <d v="1899-12-30T07:23:00"/>
    <n v="0.30763888888888891"/>
    <n v="26"/>
    <s v="Lewis St"/>
    <e v="#VALUE!"/>
  </r>
  <r>
    <n v="7810490928"/>
    <x v="24"/>
    <n v="24"/>
    <n v="2"/>
    <x v="8"/>
    <d v="1899-12-30T07:13:00"/>
    <n v="0.30069444444444443"/>
    <n v="217"/>
    <s v="Henry St"/>
    <e v="#VALUE!"/>
  </r>
  <r>
    <n v="7349491001"/>
    <x v="24"/>
    <n v="14"/>
    <n v="2"/>
    <x v="5"/>
    <d v="1899-12-30T06:39:00"/>
    <n v="0.27708333333333335"/>
    <n v="211"/>
    <s v="E 42nd St"/>
    <e v="#VALUE!"/>
  </r>
  <r>
    <n v="7349490975"/>
    <x v="24"/>
    <n v="64"/>
    <n v="2"/>
    <x v="5"/>
    <d v="1899-12-30T06:28:00"/>
    <n v="0.26944444444444443"/>
    <n v="133"/>
    <s v="E 41st St"/>
    <e v="#VALUE!"/>
  </r>
  <r>
    <n v="7335093892"/>
    <x v="24"/>
    <n v="21"/>
    <n v="1"/>
    <x v="4"/>
    <d v="1899-12-30T12:00:00"/>
    <n v="0.5"/>
    <n v="315"/>
    <s v="E 102nd St"/>
    <e v="#VALUE!"/>
  </r>
  <r>
    <n v="7335093855"/>
    <x v="24"/>
    <n v="21"/>
    <n v="1"/>
    <x v="4"/>
    <d v="1899-12-30T11:37:00"/>
    <n v="0.48402777777777778"/>
    <n v="168"/>
    <s v="E 104th St"/>
    <e v="#VALUE!"/>
  </r>
  <r>
    <n v="7335093820"/>
    <x v="24"/>
    <n v="21"/>
    <n v="1"/>
    <x v="4"/>
    <d v="1899-12-30T11:15:00"/>
    <n v="0.46875"/>
    <n v="172"/>
    <s v="E 91st St"/>
    <e v="#VALUE!"/>
  </r>
  <r>
    <n v="7335093776"/>
    <x v="24"/>
    <n v="16"/>
    <n v="2"/>
    <x v="4"/>
    <d v="1899-12-30T09:46:00"/>
    <n v="0.4069444444444445"/>
    <n v="341"/>
    <s v="E 115th St"/>
    <e v="#VALUE!"/>
  </r>
  <r>
    <n v="7335093752"/>
    <x v="24"/>
    <n v="21"/>
    <n v="1"/>
    <x v="4"/>
    <d v="1899-12-30T09:36:00"/>
    <n v="0.39999999999999997"/>
    <n v="335"/>
    <s v="E 111th St"/>
    <e v="#VALUE!"/>
  </r>
  <r>
    <n v="7335093739"/>
    <x v="24"/>
    <n v="21"/>
    <n v="1"/>
    <x v="4"/>
    <d v="1899-12-30T09:08:00"/>
    <n v="0.38055555555555554"/>
    <n v="160"/>
    <s v="E 84th St"/>
    <e v="#VALUE!"/>
  </r>
  <r>
    <n v="7335093715"/>
    <x v="24"/>
    <n v="21"/>
    <n v="1"/>
    <x v="4"/>
    <d v="1899-12-30T08:47:00"/>
    <n v="0.3659722222222222"/>
    <n v="1829"/>
    <s v="Lexington Ave"/>
    <e v="#VALUE!"/>
  </r>
  <r>
    <n v="7335093582"/>
    <x v="24"/>
    <n v="16"/>
    <n v="2"/>
    <x v="4"/>
    <d v="1899-12-30T07:08:00"/>
    <n v="0.29722222222222222"/>
    <n v="1324"/>
    <s v="Lexington Ave"/>
    <e v="#VALUE!"/>
  </r>
  <r>
    <n v="7335093569"/>
    <x v="24"/>
    <n v="19"/>
    <n v="2"/>
    <x v="4"/>
    <d v="1899-12-30T06:53:00"/>
    <n v="0.28680555555555554"/>
    <n v="1327"/>
    <s v="Madison Ave"/>
    <e v="#VALUE!"/>
  </r>
  <r>
    <n v="7333882834"/>
    <x v="24"/>
    <n v="21"/>
    <n v="1"/>
    <x v="6"/>
    <d v="1899-12-30T11:48:00"/>
    <n v="0.4916666666666667"/>
    <n v="251"/>
    <s v="E 105th St"/>
    <e v="#VALUE!"/>
  </r>
  <r>
    <n v="7333882767"/>
    <x v="24"/>
    <n v="21"/>
    <n v="1"/>
    <x v="6"/>
    <d v="1899-12-30T10:06:00"/>
    <n v="0.42083333333333334"/>
    <n v="2190"/>
    <s v="2nd Ave"/>
    <e v="#VALUE!"/>
  </r>
  <r>
    <n v="7333882688"/>
    <x v="24"/>
    <n v="21"/>
    <n v="1"/>
    <x v="6"/>
    <d v="1899-12-30T08:13:00"/>
    <n v="0.34236111111111112"/>
    <n v="1462"/>
    <s v="2nd Ave"/>
    <e v="#VALUE!"/>
  </r>
  <r>
    <n v="7333882676"/>
    <x v="24"/>
    <n v="21"/>
    <n v="1"/>
    <x v="6"/>
    <d v="1899-12-30T08:11:00"/>
    <n v="0.34097222222222223"/>
    <n v="1486"/>
    <s v="2nd Ave"/>
    <e v="#VALUE!"/>
  </r>
  <r>
    <n v="7333882627"/>
    <x v="24"/>
    <n v="21"/>
    <n v="1"/>
    <x v="6"/>
    <d v="1899-12-30T07:41:00"/>
    <n v="0.32013888888888892"/>
    <n v="1564"/>
    <s v="3rd Ave"/>
    <e v="#VALUE!"/>
  </r>
  <r>
    <n v="7333882615"/>
    <x v="24"/>
    <n v="21"/>
    <n v="1"/>
    <x v="6"/>
    <d v="1899-12-30T07:38:00"/>
    <n v="0.31805555555555554"/>
    <n v="1534"/>
    <s v="3rd Ave"/>
    <e v="#VALUE!"/>
  </r>
  <r>
    <n v="7333882597"/>
    <x v="24"/>
    <n v="40"/>
    <n v="2"/>
    <x v="6"/>
    <d v="1899-12-30T05:48:00"/>
    <n v="0.24166666666666667"/>
    <n v="520"/>
    <s v="E 79th St"/>
    <e v="#VALUE!"/>
  </r>
  <r>
    <n v="7349491281"/>
    <x v="24"/>
    <n v="14"/>
    <n v="2"/>
    <x v="5"/>
    <d v="1899-12-30T10:47:00"/>
    <n v="0.44930555555555557"/>
    <n v="115"/>
    <s v="E 54th St"/>
    <e v="#VALUE!"/>
  </r>
  <r>
    <n v="7349491219"/>
    <x v="24"/>
    <n v="14"/>
    <n v="2"/>
    <x v="5"/>
    <d v="1899-12-30T09:17:00"/>
    <n v="0.38680555555555557"/>
    <n v="36"/>
    <s v="W 47th St"/>
    <e v="#VALUE!"/>
  </r>
  <r>
    <n v="7349491153"/>
    <x v="24"/>
    <n v="14"/>
    <n v="2"/>
    <x v="5"/>
    <d v="1899-12-30T08:21:00"/>
    <n v="0.34791666666666665"/>
    <n v="115"/>
    <s v="E 60th St"/>
    <e v="#VALUE!"/>
  </r>
  <r>
    <n v="7349491130"/>
    <x v="24"/>
    <n v="14"/>
    <n v="2"/>
    <x v="5"/>
    <d v="1899-12-30T08:15:00"/>
    <n v="0.34375"/>
    <n v="450"/>
    <s v="Park Ave"/>
    <e v="#VALUE!"/>
  </r>
  <r>
    <n v="7349491128"/>
    <x v="24"/>
    <n v="14"/>
    <n v="2"/>
    <x v="5"/>
    <d v="1899-12-30T08:13:00"/>
    <n v="0.34236111111111112"/>
    <n v="450"/>
    <s v="Park Ave"/>
    <e v="#VALUE!"/>
  </r>
  <r>
    <n v="7349491098"/>
    <x v="24"/>
    <n v="14"/>
    <n v="2"/>
    <x v="5"/>
    <d v="1899-12-30T07:50:00"/>
    <n v="0.3263888888888889"/>
    <n v="18"/>
    <s v="E 54th St"/>
    <e v="#VALUE!"/>
  </r>
  <r>
    <n v="7349491049"/>
    <x v="24"/>
    <n v="14"/>
    <n v="2"/>
    <x v="5"/>
    <d v="1899-12-30T07:00:00"/>
    <n v="0.29166666666666669"/>
    <n v="211"/>
    <s v="E 42nd St"/>
    <e v="#VALUE!"/>
  </r>
  <r>
    <n v="7349491013"/>
    <x v="24"/>
    <n v="14"/>
    <n v="2"/>
    <x v="5"/>
    <d v="1899-12-30T06:43:00"/>
    <n v="0.27986111111111112"/>
    <n v="143"/>
    <s v="E 43rd St"/>
    <e v="#VALUE!"/>
  </r>
  <r>
    <n v="7127493224"/>
    <x v="24"/>
    <n v="21"/>
    <n v="1"/>
    <x v="3"/>
    <d v="1899-12-30T09:15:00"/>
    <n v="0.38541666666666669"/>
    <n v="332"/>
    <s v="E 95th St"/>
    <e v="#VALUE!"/>
  </r>
  <r>
    <n v="7127493212"/>
    <x v="24"/>
    <n v="21"/>
    <n v="1"/>
    <x v="3"/>
    <d v="1899-12-30T08:57:00"/>
    <n v="0.37291666666666662"/>
    <n v="1501"/>
    <s v="Lexington Ave"/>
    <e v="#VALUE!"/>
  </r>
  <r>
    <n v="7127493194"/>
    <x v="24"/>
    <n v="19"/>
    <n v="2"/>
    <x v="3"/>
    <d v="1899-12-30T08:44:00"/>
    <n v="0.36388888888888887"/>
    <n v="1829"/>
    <s v="Lexington Ave"/>
    <e v="#VALUE!"/>
  </r>
  <r>
    <n v="7127493121"/>
    <x v="24"/>
    <n v="21"/>
    <n v="1"/>
    <x v="3"/>
    <d v="1899-12-30T07:41:00"/>
    <n v="0.32013888888888892"/>
    <n v="1586"/>
    <s v="York Ave"/>
    <e v="#VALUE!"/>
  </r>
  <r>
    <n v="7127493110"/>
    <x v="24"/>
    <n v="17"/>
    <n v="2"/>
    <x v="3"/>
    <d v="1899-12-30T07:35:00"/>
    <n v="0.31597222222222221"/>
    <n v="1341"/>
    <s v="York Ave"/>
    <e v="#VALUE!"/>
  </r>
  <r>
    <n v="7127493108"/>
    <x v="24"/>
    <n v="84"/>
    <n v="5"/>
    <x v="3"/>
    <d v="1899-12-30T07:27:00"/>
    <n v="0.31041666666666667"/>
    <n v="1359"/>
    <s v="1st Ave"/>
    <e v="#VALUE!"/>
  </r>
  <r>
    <n v="7998734279"/>
    <x v="25"/>
    <n v="38"/>
    <n v="5"/>
    <x v="0"/>
    <d v="1899-12-30T12:15:00"/>
    <n v="0.51041666666666663"/>
    <n v="126"/>
    <s v="Dyckman St"/>
    <e v="#VALUE!"/>
  </r>
  <r>
    <n v="7998734255"/>
    <x v="25"/>
    <n v="38"/>
    <n v="5"/>
    <x v="0"/>
    <d v="1899-12-30T10:34:00"/>
    <n v="0.44027777777777777"/>
    <n v="4915"/>
    <s v="Broadway"/>
    <e v="#VALUE!"/>
  </r>
  <r>
    <n v="7998734243"/>
    <x v="25"/>
    <n v="38"/>
    <n v="5"/>
    <x v="0"/>
    <d v="1899-12-30T10:23:00"/>
    <n v="0.43263888888888885"/>
    <n v="5057"/>
    <s v="Broadway"/>
    <e v="#VALUE!"/>
  </r>
  <r>
    <n v="7998734231"/>
    <x v="25"/>
    <n v="46"/>
    <n v="3"/>
    <x v="0"/>
    <d v="1899-12-30T10:13:00"/>
    <n v="0.42569444444444443"/>
    <n v="62"/>
    <s v="Park Terrace West"/>
    <e v="#VALUE!"/>
  </r>
  <r>
    <n v="7998734218"/>
    <x v="25"/>
    <n v="70"/>
    <n v="5"/>
    <x v="0"/>
    <d v="1899-12-30T10:03:00"/>
    <n v="0.41875000000000001"/>
    <n v="599"/>
    <s v="W 204th St"/>
    <e v="#VALUE!"/>
  </r>
  <r>
    <n v="7998734176"/>
    <x v="25"/>
    <n v="38"/>
    <n v="5"/>
    <x v="0"/>
    <d v="1899-12-30T09:51:00"/>
    <n v="0.41041666666666665"/>
    <n v="278"/>
    <s v="10th Ave"/>
    <e v="#VALUE!"/>
  </r>
  <r>
    <n v="7998734140"/>
    <x v="25"/>
    <n v="38"/>
    <n v="5"/>
    <x v="0"/>
    <d v="1899-12-30T09:20:00"/>
    <n v="0.3888888888888889"/>
    <n v="2175"/>
    <s v="5th Ave"/>
    <e v="#VALUE!"/>
  </r>
  <r>
    <n v="7998734139"/>
    <x v="25"/>
    <n v="38"/>
    <n v="5"/>
    <x v="0"/>
    <d v="1899-12-30T09:17:00"/>
    <n v="0.38680555555555557"/>
    <n v="20"/>
    <s v="W 135th St"/>
    <e v="#VALUE!"/>
  </r>
  <r>
    <n v="7998734127"/>
    <x v="25"/>
    <n v="38"/>
    <n v="5"/>
    <x v="0"/>
    <d v="1899-12-30T09:11:00"/>
    <n v="0.38263888888888892"/>
    <n v="523"/>
    <s v="Lenox Ave"/>
    <e v="#VALUE!"/>
  </r>
  <r>
    <n v="7998734115"/>
    <x v="25"/>
    <n v="38"/>
    <n v="5"/>
    <x v="0"/>
    <d v="1899-12-30T09:09:00"/>
    <n v="0.38125000000000003"/>
    <n v="587"/>
    <s v="Lenox Ave"/>
    <e v="#VALUE!"/>
  </r>
  <r>
    <n v="7998734073"/>
    <x v="25"/>
    <n v="21"/>
    <n v="1"/>
    <x v="0"/>
    <d v="1899-12-30T08:39:00"/>
    <n v="0.36041666666666666"/>
    <n v="830"/>
    <s v="Amsterdam Ave"/>
    <e v="#VALUE!"/>
  </r>
  <r>
    <n v="7998734061"/>
    <x v="25"/>
    <n v="21"/>
    <n v="1"/>
    <x v="0"/>
    <d v="1899-12-30T08:36:00"/>
    <n v="0.35833333333333334"/>
    <n v="764"/>
    <s v="Amsterdam Ave"/>
    <e v="#VALUE!"/>
  </r>
  <r>
    <n v="7998734024"/>
    <x v="25"/>
    <n v="21"/>
    <n v="1"/>
    <x v="0"/>
    <d v="1899-12-30T08:11:00"/>
    <n v="0.34097222222222223"/>
    <n v="2363"/>
    <s v="Adam C Powell Blvd"/>
    <e v="#VALUE!"/>
  </r>
  <r>
    <n v="7998734012"/>
    <x v="25"/>
    <n v="21"/>
    <n v="1"/>
    <x v="0"/>
    <d v="1899-12-30T08:10:00"/>
    <n v="0.34027777777777773"/>
    <n v="2368"/>
    <s v="Adam C Powell Blvd"/>
    <e v="#VALUE!"/>
  </r>
  <r>
    <n v="7998734000"/>
    <x v="25"/>
    <n v="21"/>
    <n v="1"/>
    <x v="0"/>
    <d v="1899-12-30T08:09:00"/>
    <n v="0.33958333333333335"/>
    <n v="2339"/>
    <s v="Adam C Powell Blvd"/>
    <e v="#VALUE!"/>
  </r>
  <r>
    <n v="7998733998"/>
    <x v="25"/>
    <n v="21"/>
    <n v="1"/>
    <x v="0"/>
    <d v="1899-12-30T08:07:00"/>
    <n v="0.33819444444444446"/>
    <n v="2339"/>
    <s v="Adam C Powell Blvd"/>
    <e v="#VALUE!"/>
  </r>
  <r>
    <n v="7998733974"/>
    <x v="25"/>
    <n v="21"/>
    <n v="1"/>
    <x v="0"/>
    <d v="1899-12-30T07:41:00"/>
    <n v="0.32013888888888892"/>
    <n v="3450"/>
    <s v="Broadway"/>
    <e v="#VALUE!"/>
  </r>
  <r>
    <n v="7998733913"/>
    <x v="25"/>
    <n v="14"/>
    <n v="2"/>
    <x v="0"/>
    <d v="1899-12-30T07:17:00"/>
    <n v="0.3034722222222222"/>
    <n v="638"/>
    <s v="W 132nd St"/>
    <e v="#VALUE!"/>
  </r>
  <r>
    <n v="7998733901"/>
    <x v="25"/>
    <n v="14"/>
    <n v="2"/>
    <x v="0"/>
    <d v="1899-12-30T07:16:00"/>
    <n v="0.30277777777777776"/>
    <n v="638"/>
    <s v="W 132nd St"/>
    <e v="#VALUE!"/>
  </r>
  <r>
    <n v="7998733895"/>
    <x v="25"/>
    <n v="20"/>
    <n v="2"/>
    <x v="0"/>
    <d v="1899-12-30T07:07:00"/>
    <n v="0.29652777777777778"/>
    <n v="262"/>
    <s v="W 145th St"/>
    <e v="#VALUE!"/>
  </r>
  <r>
    <n v="7335094070"/>
    <x v="25"/>
    <n v="21"/>
    <n v="1"/>
    <x v="4"/>
    <d v="1899-12-30T07:43:00"/>
    <n v="0.3215277777777778"/>
    <n v="1482"/>
    <s v="3rd Ave"/>
    <e v="#VALUE!"/>
  </r>
  <r>
    <n v="7335094069"/>
    <x v="25"/>
    <n v="21"/>
    <n v="1"/>
    <x v="4"/>
    <d v="1899-12-30T07:41:00"/>
    <n v="0.32013888888888892"/>
    <n v="1414"/>
    <s v="3rd Ave"/>
    <e v="#VALUE!"/>
  </r>
  <r>
    <n v="7335094021"/>
    <x v="25"/>
    <n v="21"/>
    <n v="1"/>
    <x v="4"/>
    <d v="1899-12-30T07:38:00"/>
    <n v="0.31805555555555554"/>
    <n v="1394"/>
    <s v="3rd Ave"/>
    <e v="#VALUE!"/>
  </r>
  <r>
    <n v="7335094010"/>
    <x v="25"/>
    <n v="21"/>
    <n v="1"/>
    <x v="4"/>
    <d v="1899-12-30T07:36:00"/>
    <n v="0.31666666666666665"/>
    <n v="1278"/>
    <s v="3rd Ave"/>
    <e v="#VALUE!"/>
  </r>
  <r>
    <n v="7335094008"/>
    <x v="25"/>
    <n v="10"/>
    <n v="2"/>
    <x v="4"/>
    <d v="1899-12-30T07:15:00"/>
    <n v="0.30208333333333331"/>
    <n v="1461"/>
    <s v="1st Ave"/>
    <e v="#VALUE!"/>
  </r>
  <r>
    <n v="7335093983"/>
    <x v="25"/>
    <n v="20"/>
    <n v="2"/>
    <x v="4"/>
    <d v="1899-12-30T07:08:00"/>
    <n v="0.29722222222222222"/>
    <n v="333"/>
    <s v="E 68th St"/>
    <e v="#VALUE!"/>
  </r>
  <r>
    <n v="7335093971"/>
    <x v="25"/>
    <n v="20"/>
    <n v="2"/>
    <x v="4"/>
    <d v="1899-12-30T07:07:00"/>
    <n v="0.29652777777777778"/>
    <n v="333"/>
    <s v="E 68th St"/>
    <e v="#VALUE!"/>
  </r>
  <r>
    <n v="7335093960"/>
    <x v="25"/>
    <n v="20"/>
    <n v="2"/>
    <x v="4"/>
    <d v="1899-12-30T07:06:00"/>
    <n v="0.29583333333333334"/>
    <n v="315"/>
    <s v="E 68th St"/>
    <e v="#VALUE!"/>
  </r>
  <r>
    <n v="7335093946"/>
    <x v="25"/>
    <n v="40"/>
    <n v="2"/>
    <x v="4"/>
    <d v="1899-12-30T06:55:00"/>
    <n v="0.28819444444444448"/>
    <n v="258"/>
    <s v="E 74th St"/>
    <e v="#VALUE!"/>
  </r>
  <r>
    <n v="7335093922"/>
    <x v="25"/>
    <n v="10"/>
    <n v="2"/>
    <x v="4"/>
    <d v="1899-12-30T06:43:00"/>
    <n v="0.27986111111111112"/>
    <n v="1330"/>
    <s v="1st Ave"/>
    <e v="#VALUE!"/>
  </r>
  <r>
    <n v="7333883164"/>
    <x v="25"/>
    <n v="38"/>
    <n v="5"/>
    <x v="6"/>
    <d v="1899-12-30T12:12:00"/>
    <n v="0.5083333333333333"/>
    <n v="160"/>
    <s v="Dyckman St"/>
    <e v="#VALUE!"/>
  </r>
  <r>
    <n v="7333883127"/>
    <x v="25"/>
    <n v="38"/>
    <n v="5"/>
    <x v="6"/>
    <d v="1899-12-30T10:26:00"/>
    <n v="0.43472222222222223"/>
    <n v="5047"/>
    <s v="Broadway"/>
    <e v="#VALUE!"/>
  </r>
  <r>
    <n v="7333883097"/>
    <x v="25"/>
    <n v="38"/>
    <n v="5"/>
    <x v="6"/>
    <d v="1899-12-30T09:44:00"/>
    <n v="0.4055555555555555"/>
    <n v="54"/>
    <s v="Sherman Ave"/>
    <e v="#VALUE!"/>
  </r>
  <r>
    <n v="7333883061"/>
    <x v="25"/>
    <n v="38"/>
    <n v="5"/>
    <x v="6"/>
    <d v="1899-12-30T09:06:00"/>
    <n v="0.37916666666666665"/>
    <n v="611"/>
    <s v="Lenox Ave"/>
    <e v="#VALUE!"/>
  </r>
  <r>
    <n v="7333883000"/>
    <x v="25"/>
    <n v="21"/>
    <n v="1"/>
    <x v="6"/>
    <d v="1899-12-30T08:09:00"/>
    <n v="0.33958333333333335"/>
    <n v="2348"/>
    <s v="Adam Clayton Powell"/>
    <e v="#VALUE!"/>
  </r>
  <r>
    <n v="7333882986"/>
    <x v="25"/>
    <n v="21"/>
    <n v="1"/>
    <x v="6"/>
    <d v="1899-12-30T08:07:00"/>
    <n v="0.33819444444444446"/>
    <n v="2322"/>
    <s v="Adam Clayton Powell"/>
    <e v="#VALUE!"/>
  </r>
  <r>
    <n v="7333882962"/>
    <x v="25"/>
    <n v="21"/>
    <n v="1"/>
    <x v="6"/>
    <d v="1899-12-30T07:42:00"/>
    <n v="0.32083333333333336"/>
    <n v="3448"/>
    <s v="Broadway"/>
    <e v="#VALUE!"/>
  </r>
  <r>
    <n v="7333882895"/>
    <x v="25"/>
    <n v="14"/>
    <n v="2"/>
    <x v="6"/>
    <d v="1899-12-30T07:16:00"/>
    <n v="0.30277777777777776"/>
    <n v="634"/>
    <s v="W 132nd St"/>
    <e v="#VALUE!"/>
  </r>
  <r>
    <n v="7333882883"/>
    <x v="25"/>
    <n v="14"/>
    <n v="2"/>
    <x v="6"/>
    <d v="1899-12-30T07:15:00"/>
    <n v="0.30208333333333331"/>
    <n v="622"/>
    <s v="W 132nd St"/>
    <e v="#VALUE!"/>
  </r>
  <r>
    <n v="7335094460"/>
    <x v="25"/>
    <n v="16"/>
    <n v="2"/>
    <x v="4"/>
    <d v="1899-12-30T12:35:00"/>
    <n v="0.52430555555555558"/>
    <n v="242"/>
    <s v="E 87th St"/>
    <e v="#VALUE!"/>
  </r>
  <r>
    <n v="7335094434"/>
    <x v="25"/>
    <n v="16"/>
    <n v="2"/>
    <x v="4"/>
    <d v="1899-12-30T11:50:00"/>
    <n v="0.49305555555555558"/>
    <n v="425"/>
    <s v="E 63rd St"/>
    <e v="#VALUE!"/>
  </r>
  <r>
    <n v="7335094410"/>
    <x v="25"/>
    <n v="20"/>
    <n v="2"/>
    <x v="4"/>
    <d v="1899-12-30T11:40:00"/>
    <n v="0.4861111111111111"/>
    <n v="530"/>
    <s v="E 76th St"/>
    <e v="#VALUE!"/>
  </r>
  <r>
    <n v="7335094409"/>
    <x v="25"/>
    <n v="38"/>
    <n v="5"/>
    <x v="4"/>
    <d v="1899-12-30T11:36:00"/>
    <n v="0.48333333333333334"/>
    <n v="1455"/>
    <s v="York Ave"/>
    <e v="#VALUE!"/>
  </r>
  <r>
    <n v="7335094392"/>
    <x v="25"/>
    <n v="38"/>
    <n v="5"/>
    <x v="4"/>
    <d v="1899-12-30T11:34:00"/>
    <n v="0.48194444444444445"/>
    <n v="1470"/>
    <s v="York Ave"/>
    <e v="#VALUE!"/>
  </r>
  <r>
    <n v="7335094379"/>
    <x v="25"/>
    <n v="20"/>
    <n v="2"/>
    <x v="4"/>
    <d v="1899-12-30T10:42:00"/>
    <n v="0.4458333333333333"/>
    <n v="316"/>
    <s v="E 91st St"/>
    <e v="#VALUE!"/>
  </r>
  <r>
    <n v="7335094355"/>
    <x v="25"/>
    <n v="14"/>
    <n v="2"/>
    <x v="4"/>
    <d v="1899-12-30T09:58:00"/>
    <n v="0.4152777777777778"/>
    <n v="905"/>
    <s v="5th Ave"/>
    <e v="#VALUE!"/>
  </r>
  <r>
    <n v="7335094331"/>
    <x v="25"/>
    <n v="16"/>
    <n v="2"/>
    <x v="4"/>
    <d v="1899-12-30T09:29:00"/>
    <n v="0.39513888888888887"/>
    <n v="242"/>
    <s v="E 87th St"/>
    <e v="#VALUE!"/>
  </r>
  <r>
    <n v="7335094318"/>
    <x v="25"/>
    <n v="19"/>
    <n v="2"/>
    <x v="4"/>
    <d v="1899-12-30T09:00:00"/>
    <n v="0.375"/>
    <n v="153"/>
    <s v="E 116th St"/>
    <e v="#VALUE!"/>
  </r>
  <r>
    <n v="7335094306"/>
    <x v="25"/>
    <n v="38"/>
    <n v="5"/>
    <x v="4"/>
    <d v="1899-12-30T08:58:00"/>
    <n v="0.37361111111111112"/>
    <n v="118"/>
    <s v="E 116th St"/>
    <e v="#VALUE!"/>
  </r>
  <r>
    <n v="7335094290"/>
    <x v="25"/>
    <n v="38"/>
    <n v="5"/>
    <x v="4"/>
    <d v="1899-12-30T08:55:00"/>
    <n v="0.37152777777777773"/>
    <n v="1637"/>
    <s v="Park Ave"/>
    <e v="#VALUE!"/>
  </r>
  <r>
    <n v="7335094288"/>
    <x v="25"/>
    <n v="38"/>
    <n v="5"/>
    <x v="4"/>
    <d v="1899-12-30T08:54:00"/>
    <n v="0.37083333333333335"/>
    <n v="1637"/>
    <s v="Park Ave"/>
    <e v="#VALUE!"/>
  </r>
  <r>
    <n v="7335094252"/>
    <x v="25"/>
    <n v="38"/>
    <n v="5"/>
    <x v="4"/>
    <d v="1899-12-30T08:47:00"/>
    <n v="0.3659722222222222"/>
    <n v="55"/>
    <s v="E 99th St"/>
    <e v="#VALUE!"/>
  </r>
  <r>
    <n v="7335094203"/>
    <x v="25"/>
    <n v="21"/>
    <n v="1"/>
    <x v="4"/>
    <d v="1899-12-30T08:36:00"/>
    <n v="0.35833333333333334"/>
    <n v="1636"/>
    <s v="Madison Ave"/>
    <e v="#VALUE!"/>
  </r>
  <r>
    <n v="7335094197"/>
    <x v="25"/>
    <n v="38"/>
    <n v="5"/>
    <x v="4"/>
    <d v="1899-12-30T08:16:00"/>
    <n v="0.3444444444444445"/>
    <n v="1490"/>
    <s v="Madison Ave"/>
    <e v="#VALUE!"/>
  </r>
  <r>
    <n v="7335094161"/>
    <x v="25"/>
    <n v="21"/>
    <n v="1"/>
    <x v="4"/>
    <d v="1899-12-30T08:11:00"/>
    <n v="0.34097222222222223"/>
    <n v="55"/>
    <s v="E 99th St"/>
    <e v="#VALUE!"/>
  </r>
  <r>
    <n v="7335094094"/>
    <x v="25"/>
    <n v="21"/>
    <n v="1"/>
    <x v="4"/>
    <d v="1899-12-30T07:53:00"/>
    <n v="0.32847222222222222"/>
    <n v="1514"/>
    <s v="Madison Ave"/>
    <e v="#VALUE!"/>
  </r>
  <r>
    <n v="7335094082"/>
    <x v="25"/>
    <n v="21"/>
    <n v="1"/>
    <x v="4"/>
    <d v="1899-12-30T07:52:00"/>
    <n v="0.32777777777777778"/>
    <n v="1490"/>
    <s v="Madison Ave"/>
    <e v="#VALUE!"/>
  </r>
  <r>
    <n v="7127493856"/>
    <x v="25"/>
    <n v="19"/>
    <n v="2"/>
    <x v="3"/>
    <d v="1899-12-30T12:24:00"/>
    <n v="0.51666666666666672"/>
    <n v="1829"/>
    <s v="Lexington Ave"/>
    <e v="#VALUE!"/>
  </r>
  <r>
    <n v="7127493844"/>
    <x v="25"/>
    <n v="38"/>
    <n v="5"/>
    <x v="3"/>
    <d v="1899-12-30T12:21:00"/>
    <n v="0.51458333333333328"/>
    <n v="1863"/>
    <s v="Lexington Ave"/>
    <e v="#VALUE!"/>
  </r>
  <r>
    <n v="7127493819"/>
    <x v="25"/>
    <n v="38"/>
    <n v="5"/>
    <x v="3"/>
    <d v="1899-12-30T09:48:00"/>
    <n v="0.40833333333333338"/>
    <n v="2170"/>
    <s v="2nd Ave"/>
    <e v="#VALUE!"/>
  </r>
  <r>
    <n v="7127493807"/>
    <x v="25"/>
    <n v="38"/>
    <n v="5"/>
    <x v="3"/>
    <d v="1899-12-30T09:46:00"/>
    <n v="0.4069444444444445"/>
    <n v="2168"/>
    <s v="2nd Ave"/>
    <e v="#VALUE!"/>
  </r>
  <r>
    <n v="7127493790"/>
    <x v="25"/>
    <n v="16"/>
    <n v="2"/>
    <x v="3"/>
    <d v="1899-12-30T09:42:00"/>
    <n v="0.40416666666666662"/>
    <n v="229"/>
    <s v="E 120th St"/>
    <e v="#VALUE!"/>
  </r>
  <r>
    <n v="7127493777"/>
    <x v="25"/>
    <n v="21"/>
    <n v="1"/>
    <x v="3"/>
    <d v="1899-12-30T08:38:00"/>
    <n v="0.35972222222222222"/>
    <n v="1215"/>
    <s v="5th Ave"/>
    <e v="#VALUE!"/>
  </r>
  <r>
    <n v="7127493765"/>
    <x v="25"/>
    <n v="21"/>
    <n v="1"/>
    <x v="3"/>
    <d v="1899-12-30T08:36:00"/>
    <n v="0.35833333333333334"/>
    <n v="1216"/>
    <s v="5th Ave"/>
    <e v="#VALUE!"/>
  </r>
  <r>
    <n v="7127493753"/>
    <x v="25"/>
    <n v="38"/>
    <n v="5"/>
    <x v="3"/>
    <d v="1899-12-30T08:26:00"/>
    <n v="0.35138888888888892"/>
    <n v="1490"/>
    <s v="Madison Ave"/>
    <e v="#VALUE!"/>
  </r>
  <r>
    <n v="7127493741"/>
    <x v="25"/>
    <n v="21"/>
    <n v="1"/>
    <x v="3"/>
    <d v="1899-12-30T08:17:00"/>
    <n v="0.34513888888888888"/>
    <n v="1637"/>
    <s v="Park Ave"/>
    <e v="#VALUE!"/>
  </r>
  <r>
    <n v="7127493730"/>
    <x v="25"/>
    <n v="21"/>
    <n v="1"/>
    <x v="3"/>
    <d v="1899-12-30T08:16:00"/>
    <n v="0.3444444444444445"/>
    <n v="1637"/>
    <s v="Park Ave"/>
    <e v="#VALUE!"/>
  </r>
  <r>
    <n v="7127493704"/>
    <x v="25"/>
    <n v="21"/>
    <n v="1"/>
    <x v="3"/>
    <d v="1899-12-30T08:10:00"/>
    <n v="0.34027777777777773"/>
    <n v="2226"/>
    <s v="3rd Ave"/>
    <e v="#VALUE!"/>
  </r>
  <r>
    <n v="7127493698"/>
    <x v="25"/>
    <n v="21"/>
    <n v="1"/>
    <x v="3"/>
    <d v="1899-12-30T08:07:00"/>
    <n v="0.33819444444444446"/>
    <n v="2151"/>
    <s v="3rd Ave"/>
    <e v="#VALUE!"/>
  </r>
  <r>
    <n v="7127493686"/>
    <x v="25"/>
    <n v="16"/>
    <n v="2"/>
    <x v="3"/>
    <d v="1899-12-30T08:00:00"/>
    <n v="0.33333333333333331"/>
    <n v="302"/>
    <s v="E 103rd St"/>
    <e v="#VALUE!"/>
  </r>
  <r>
    <n v="7127493662"/>
    <x v="25"/>
    <n v="21"/>
    <n v="1"/>
    <x v="3"/>
    <d v="1899-12-30T07:52:00"/>
    <n v="0.32777777777777778"/>
    <n v="1986"/>
    <s v="3rd Ave"/>
    <e v="#VALUE!"/>
  </r>
  <r>
    <n v="7127493650"/>
    <x v="25"/>
    <n v="21"/>
    <n v="1"/>
    <x v="3"/>
    <d v="1899-12-30T07:51:00"/>
    <n v="0.32708333333333334"/>
    <n v="1992"/>
    <s v="3rd Ave"/>
    <e v="#VALUE!"/>
  </r>
  <r>
    <n v="7127493649"/>
    <x v="25"/>
    <n v="21"/>
    <n v="1"/>
    <x v="3"/>
    <d v="1899-12-30T07:49:00"/>
    <n v="0.32569444444444445"/>
    <n v="1916"/>
    <s v="3rd Ave"/>
    <e v="#VALUE!"/>
  </r>
  <r>
    <n v="7127493613"/>
    <x v="25"/>
    <n v="21"/>
    <n v="1"/>
    <x v="3"/>
    <d v="1899-12-30T07:46:00"/>
    <n v="0.32361111111111113"/>
    <n v="1870"/>
    <s v="3rd Ave"/>
    <e v="#VALUE!"/>
  </r>
  <r>
    <n v="7127493595"/>
    <x v="25"/>
    <n v="21"/>
    <n v="1"/>
    <x v="3"/>
    <d v="1899-12-30T07:41:00"/>
    <n v="0.32013888888888892"/>
    <n v="1580"/>
    <s v="3rd Ave"/>
    <e v="#VALUE!"/>
  </r>
  <r>
    <n v="7127493560"/>
    <x v="25"/>
    <n v="21"/>
    <n v="1"/>
    <x v="3"/>
    <d v="1899-12-30T07:36:00"/>
    <n v="0.31666666666666665"/>
    <n v="1564"/>
    <s v="3rd Ave"/>
    <e v="#VALUE!"/>
  </r>
  <r>
    <n v="7127493558"/>
    <x v="25"/>
    <n v="16"/>
    <n v="2"/>
    <x v="3"/>
    <d v="1899-12-30T07:28:00"/>
    <n v="0.31111111111111112"/>
    <n v="654"/>
    <s v="Madison Ave"/>
    <e v="#VALUE!"/>
  </r>
  <r>
    <n v="7127493546"/>
    <x v="25"/>
    <n v="14"/>
    <n v="2"/>
    <x v="3"/>
    <d v="1899-12-30T07:20:00"/>
    <n v="0.30555555555555552"/>
    <n v="7"/>
    <s v="E 63rd St"/>
    <e v="#VALUE!"/>
  </r>
  <r>
    <n v="7127493534"/>
    <x v="25"/>
    <n v="16"/>
    <n v="2"/>
    <x v="3"/>
    <d v="1899-12-30T07:18:00"/>
    <n v="0.30416666666666664"/>
    <n v="2"/>
    <s v="E 63rd St"/>
    <e v="#VALUE!"/>
  </r>
  <r>
    <n v="7127493509"/>
    <x v="25"/>
    <n v="20"/>
    <n v="2"/>
    <x v="3"/>
    <d v="1899-12-30T07:09:00"/>
    <n v="0.29791666666666666"/>
    <n v="221"/>
    <s v="E 71st St"/>
    <e v="#VALUE!"/>
  </r>
  <r>
    <n v="7127493492"/>
    <x v="25"/>
    <n v="40"/>
    <n v="2"/>
    <x v="3"/>
    <d v="1899-12-30T06:57:00"/>
    <n v="0.28958333333333336"/>
    <n v="118"/>
    <s v="E 93rd St"/>
    <e v="#VALUE!"/>
  </r>
  <r>
    <n v="7127493455"/>
    <x v="25"/>
    <n v="40"/>
    <n v="2"/>
    <x v="3"/>
    <d v="1899-12-30T06:45:00"/>
    <n v="0.28125"/>
    <n v="344"/>
    <s v="E 87th St"/>
    <e v="#VALUE!"/>
  </r>
  <r>
    <n v="7127493443"/>
    <x v="25"/>
    <n v="40"/>
    <n v="2"/>
    <x v="3"/>
    <d v="1899-12-30T06:44:00"/>
    <n v="0.28055555555555556"/>
    <n v="341"/>
    <s v="E 87th St"/>
    <e v="#VALUE!"/>
  </r>
  <r>
    <n v="7127493431"/>
    <x v="25"/>
    <n v="19"/>
    <n v="2"/>
    <x v="3"/>
    <d v="1899-12-30T06:42:00"/>
    <n v="0.27916666666666667"/>
    <n v="1660"/>
    <s v="1st Ave"/>
    <e v="#VALUE!"/>
  </r>
  <r>
    <n v="7127493420"/>
    <x v="25"/>
    <n v="14"/>
    <n v="2"/>
    <x v="3"/>
    <d v="1899-12-30T06:40:00"/>
    <n v="0.27777777777777779"/>
    <n v="336"/>
    <s v="E 86th St"/>
    <e v="#VALUE!"/>
  </r>
  <r>
    <n v="7097838450"/>
    <x v="25"/>
    <n v="46"/>
    <n v="3"/>
    <x v="7"/>
    <d v="1899-12-30T12:47:00"/>
    <n v="0.53263888888888888"/>
    <s v="429-433"/>
    <s v="Lenox Ave"/>
    <e v="#VALUE!"/>
  </r>
  <r>
    <n v="7097838449"/>
    <x v="25"/>
    <n v="46"/>
    <n v="3"/>
    <x v="7"/>
    <d v="1899-12-30T12:46:00"/>
    <n v="0.53194444444444444"/>
    <n v="429"/>
    <s v="Lenox Ave"/>
    <e v="#VALUE!"/>
  </r>
  <r>
    <n v="7097838437"/>
    <x v="25"/>
    <n v="38"/>
    <n v="5"/>
    <x v="7"/>
    <d v="1899-12-30T12:44:00"/>
    <n v="0.53055555555555556"/>
    <n v="456"/>
    <s v="Lenox Ave"/>
    <e v="#VALUE!"/>
  </r>
  <r>
    <n v="7097838413"/>
    <x v="25"/>
    <n v="20"/>
    <n v="2"/>
    <x v="7"/>
    <d v="1899-12-30T12:32:00"/>
    <n v="0.52222222222222225"/>
    <n v="220"/>
    <s v="W 145th St"/>
    <e v="#VALUE!"/>
  </r>
  <r>
    <n v="7097838401"/>
    <x v="25"/>
    <n v="46"/>
    <n v="3"/>
    <x v="7"/>
    <d v="1899-12-30T12:25:00"/>
    <n v="0.51736111111111105"/>
    <n v="227"/>
    <s v="W 145th St"/>
    <e v="#VALUE!"/>
  </r>
  <r>
    <n v="7097838395"/>
    <x v="25"/>
    <n v="46"/>
    <n v="3"/>
    <x v="7"/>
    <d v="1899-12-30T12:23:00"/>
    <n v="0.51597222222222217"/>
    <n v="211"/>
    <s v="W 145th St"/>
    <e v="#VALUE!"/>
  </r>
  <r>
    <n v="7097838360"/>
    <x v="25"/>
    <n v="16"/>
    <n v="2"/>
    <x v="7"/>
    <d v="1899-12-30T10:41:00"/>
    <n v="0.44513888888888892"/>
    <n v="540"/>
    <s v="W 136th St"/>
    <e v="#VALUE!"/>
  </r>
  <r>
    <n v="7097838358"/>
    <x v="25"/>
    <n v="19"/>
    <n v="2"/>
    <x v="7"/>
    <d v="1899-12-30T10:12:00"/>
    <n v="0.42499999999999999"/>
    <n v="3835"/>
    <s v="Broadway"/>
    <e v="#VALUE!"/>
  </r>
  <r>
    <n v="7097838346"/>
    <x v="25"/>
    <n v="19"/>
    <n v="2"/>
    <x v="7"/>
    <d v="1899-12-30T10:01:00"/>
    <n v="0.41736111111111113"/>
    <n v="701"/>
    <s v="W 179th St"/>
    <e v="#VALUE!"/>
  </r>
  <r>
    <n v="7097838309"/>
    <x v="25"/>
    <n v="21"/>
    <n v="1"/>
    <x v="7"/>
    <d v="1899-12-30T08:43:00"/>
    <n v="0.36319444444444443"/>
    <n v="996"/>
    <s v="Amsterdam Ave"/>
    <e v="#VALUE!"/>
  </r>
  <r>
    <n v="7097838292"/>
    <x v="25"/>
    <n v="21"/>
    <n v="1"/>
    <x v="7"/>
    <d v="1899-12-30T08:40:00"/>
    <n v="0.3611111111111111"/>
    <n v="844"/>
    <s v="Amsterdam Ave"/>
    <e v="#VALUE!"/>
  </r>
  <r>
    <n v="7097838279"/>
    <x v="25"/>
    <n v="21"/>
    <n v="1"/>
    <x v="7"/>
    <d v="1899-12-30T08:36:00"/>
    <n v="0.35833333333333334"/>
    <n v="772"/>
    <s v="Amsterdam Ave"/>
    <e v="#VALUE!"/>
  </r>
  <r>
    <n v="7097838255"/>
    <x v="25"/>
    <n v="21"/>
    <n v="1"/>
    <x v="7"/>
    <d v="1899-12-30T08:18:00"/>
    <n v="0.34583333333333338"/>
    <n v="365"/>
    <s v="Lenox Ave"/>
    <e v="#VALUE!"/>
  </r>
  <r>
    <n v="7097838231"/>
    <x v="25"/>
    <n v="21"/>
    <n v="1"/>
    <x v="7"/>
    <d v="1899-12-30T08:14:00"/>
    <n v="0.3430555555555555"/>
    <s v="553-559"/>
    <s v="Lenox Ave"/>
    <e v="#VALUE!"/>
  </r>
  <r>
    <n v="7097838220"/>
    <x v="25"/>
    <n v="21"/>
    <n v="1"/>
    <x v="7"/>
    <d v="1899-12-30T08:11:00"/>
    <n v="0.34097222222222223"/>
    <n v="2366"/>
    <s v="Adam Clayton Powell"/>
    <e v="#VALUE!"/>
  </r>
  <r>
    <n v="7097838218"/>
    <x v="25"/>
    <n v="21"/>
    <n v="1"/>
    <x v="7"/>
    <d v="1899-12-30T08:11:00"/>
    <n v="0.34097222222222223"/>
    <n v="2370"/>
    <s v="Adam Clayton Powell"/>
    <e v="#VALUE!"/>
  </r>
  <r>
    <n v="7097838206"/>
    <x v="25"/>
    <n v="21"/>
    <n v="1"/>
    <x v="7"/>
    <d v="1899-12-30T08:09:00"/>
    <n v="0.33958333333333335"/>
    <n v="2460"/>
    <s v="Adam Clayton Powell"/>
    <e v="#VALUE!"/>
  </r>
  <r>
    <n v="7097838164"/>
    <x v="25"/>
    <n v="21"/>
    <n v="1"/>
    <x v="7"/>
    <d v="1899-12-30T07:47:00"/>
    <n v="0.32430555555555557"/>
    <n v="520"/>
    <s v="W 114th St"/>
    <e v="#VALUE!"/>
  </r>
  <r>
    <n v="7097838152"/>
    <x v="25"/>
    <n v="21"/>
    <n v="1"/>
    <x v="7"/>
    <d v="1899-12-30T07:45:00"/>
    <n v="0.32291666666666669"/>
    <n v="535"/>
    <s v="W 114th St"/>
    <e v="#VALUE!"/>
  </r>
  <r>
    <n v="7097838140"/>
    <x v="25"/>
    <n v="74"/>
    <n v="5"/>
    <x v="7"/>
    <d v="1899-12-30T07:43:00"/>
    <n v="0.3215277777777778"/>
    <n v="535"/>
    <s v="W 114th St"/>
    <e v="#VALUE!"/>
  </r>
  <r>
    <n v="7097838139"/>
    <x v="25"/>
    <n v="21"/>
    <n v="1"/>
    <x v="7"/>
    <d v="1899-12-30T07:42:00"/>
    <n v="0.32083333333333336"/>
    <n v="535"/>
    <s v="W 114th St"/>
    <e v="#VALUE!"/>
  </r>
  <r>
    <n v="7097838115"/>
    <x v="25"/>
    <n v="21"/>
    <n v="1"/>
    <x v="7"/>
    <d v="1899-12-30T07:39:00"/>
    <n v="0.31875000000000003"/>
    <n v="2910"/>
    <s v="Broadway"/>
    <e v="#VALUE!"/>
  </r>
  <r>
    <n v="7097838085"/>
    <x v="25"/>
    <n v="38"/>
    <n v="5"/>
    <x v="7"/>
    <d v="1899-12-30T07:21:00"/>
    <n v="0.30624999999999997"/>
    <n v="697"/>
    <s v="Columbus Ave"/>
    <e v="#VALUE!"/>
  </r>
  <r>
    <n v="7097838061"/>
    <x v="25"/>
    <n v="38"/>
    <n v="5"/>
    <x v="7"/>
    <d v="1899-12-30T07:18:00"/>
    <n v="0.30416666666666664"/>
    <n v="700"/>
    <s v="Columbus Ave"/>
    <e v="#VALUE!"/>
  </r>
  <r>
    <n v="7097838048"/>
    <x v="25"/>
    <n v="21"/>
    <n v="1"/>
    <x v="7"/>
    <d v="1899-12-30T07:11:00"/>
    <n v="0.29930555555555555"/>
    <n v="865"/>
    <s v="Columbus Ave"/>
    <e v="#VALUE!"/>
  </r>
  <r>
    <n v="7097838024"/>
    <x v="25"/>
    <n v="21"/>
    <n v="1"/>
    <x v="7"/>
    <d v="1899-12-30T07:08:00"/>
    <n v="0.29722222222222222"/>
    <n v="912"/>
    <s v="Columbus Ave"/>
    <e v="#VALUE!"/>
  </r>
  <r>
    <n v="7097838000"/>
    <x v="25"/>
    <n v="21"/>
    <n v="1"/>
    <x v="7"/>
    <d v="1899-12-30T06:45:00"/>
    <n v="0.28125"/>
    <n v="993"/>
    <s v="Columbus Ave"/>
    <e v="#VALUE!"/>
  </r>
  <r>
    <n v="7097837998"/>
    <x v="25"/>
    <n v="21"/>
    <n v="1"/>
    <x v="7"/>
    <d v="1899-12-30T06:42:00"/>
    <n v="0.27916666666666667"/>
    <n v="825"/>
    <s v="Columbus Ave"/>
    <e v="#VALUE!"/>
  </r>
  <r>
    <n v="7097837986"/>
    <x v="25"/>
    <n v="21"/>
    <n v="1"/>
    <x v="7"/>
    <d v="1899-12-30T06:41:00"/>
    <n v="0.27847222222222223"/>
    <n v="845"/>
    <s v="Columbus Ave"/>
    <e v="#VALUE!"/>
  </r>
  <r>
    <n v="7097837950"/>
    <x v="25"/>
    <n v="21"/>
    <n v="1"/>
    <x v="7"/>
    <d v="1899-12-30T06:36:00"/>
    <n v="0.27499999999999997"/>
    <n v="865"/>
    <s v="Columbus Ave"/>
    <e v="#VALUE!"/>
  </r>
  <r>
    <n v="7998734206"/>
    <x v="25"/>
    <n v="38"/>
    <n v="5"/>
    <x v="0"/>
    <d v="1899-12-30T09:59:00"/>
    <n v="0.41597222222222219"/>
    <n v="3864"/>
    <s v="10th Ave"/>
    <e v="#VALUE!"/>
  </r>
  <r>
    <n v="7998734190"/>
    <x v="25"/>
    <n v="70"/>
    <n v="5"/>
    <x v="0"/>
    <d v="1899-12-30T09:54:00"/>
    <n v="0.41250000000000003"/>
    <n v="278"/>
    <s v="10th Ave"/>
    <e v="#VALUE!"/>
  </r>
  <r>
    <n v="7998734188"/>
    <x v="25"/>
    <n v="38"/>
    <n v="5"/>
    <x v="0"/>
    <d v="1899-12-30T09:53:00"/>
    <n v="0.41180555555555554"/>
    <n v="278"/>
    <s v="10th Ave"/>
    <e v="#VALUE!"/>
  </r>
  <r>
    <n v="7998734103"/>
    <x v="25"/>
    <n v="38"/>
    <n v="5"/>
    <x v="0"/>
    <d v="1899-12-30T09:07:00"/>
    <n v="0.37986111111111115"/>
    <n v="619"/>
    <s v="Lenox Ave"/>
    <e v="#VALUE!"/>
  </r>
  <r>
    <n v="7998734097"/>
    <x v="25"/>
    <n v="19"/>
    <n v="2"/>
    <x v="0"/>
    <d v="1899-12-30T08:48:00"/>
    <n v="0.3666666666666667"/>
    <n v="1225"/>
    <s v="Amsterdam Ave"/>
    <e v="#VALUE!"/>
  </r>
  <r>
    <n v="7998734085"/>
    <x v="25"/>
    <n v="21"/>
    <n v="1"/>
    <x v="0"/>
    <d v="1899-12-30T08:40:00"/>
    <n v="0.3611111111111111"/>
    <n v="832"/>
    <s v="Amsterdam Ave"/>
    <e v="#VALUE!"/>
  </r>
  <r>
    <n v="7998734050"/>
    <x v="25"/>
    <n v="17"/>
    <n v="2"/>
    <x v="0"/>
    <d v="1899-12-30T08:23:00"/>
    <n v="0.34930555555555554"/>
    <n v="265"/>
    <s v="Edgecombe Ave"/>
    <e v="#VALUE!"/>
  </r>
  <r>
    <n v="7998734048"/>
    <x v="25"/>
    <n v="17"/>
    <n v="2"/>
    <x v="0"/>
    <d v="1899-12-30T08:21:00"/>
    <n v="0.34791666666666665"/>
    <n v="265"/>
    <s v="Edgecombe Ave"/>
    <e v="#VALUE!"/>
  </r>
  <r>
    <n v="7998734036"/>
    <x v="25"/>
    <n v="21"/>
    <n v="1"/>
    <x v="0"/>
    <d v="1899-12-30T08:15:00"/>
    <n v="0.34375"/>
    <n v="598"/>
    <s v="Lenox Ave"/>
    <e v="#VALUE!"/>
  </r>
  <r>
    <n v="7998733986"/>
    <x v="25"/>
    <n v="21"/>
    <n v="1"/>
    <x v="0"/>
    <d v="1899-12-30T08:06:00"/>
    <n v="0.33749999999999997"/>
    <n v="2339"/>
    <s v="Adam C Powell Blvd"/>
    <e v="#VALUE!"/>
  </r>
  <r>
    <n v="7998733962"/>
    <x v="25"/>
    <n v="21"/>
    <n v="1"/>
    <x v="0"/>
    <d v="1899-12-30T07:40:00"/>
    <n v="0.31944444444444448"/>
    <n v="3436"/>
    <s v="Broadway"/>
    <e v="#VALUE!"/>
  </r>
  <r>
    <n v="7335094446"/>
    <x v="25"/>
    <n v="20"/>
    <n v="2"/>
    <x v="4"/>
    <d v="1899-12-30T12:10:00"/>
    <n v="0.50694444444444442"/>
    <n v="405"/>
    <s v="E 69th St"/>
    <e v="#VALUE!"/>
  </r>
  <r>
    <n v="7335094422"/>
    <x v="25"/>
    <n v="16"/>
    <n v="2"/>
    <x v="4"/>
    <d v="1899-12-30T11:48:00"/>
    <n v="0.4916666666666667"/>
    <n v="425"/>
    <s v="E 63rd St"/>
    <e v="#VALUE!"/>
  </r>
  <r>
    <n v="7335094380"/>
    <x v="25"/>
    <n v="46"/>
    <n v="3"/>
    <x v="4"/>
    <d v="1899-12-30T10:56:00"/>
    <n v="0.45555555555555555"/>
    <n v="512"/>
    <s v="E 79th St"/>
    <e v="#VALUE!"/>
  </r>
  <r>
    <n v="7335094367"/>
    <x v="25"/>
    <n v="19"/>
    <n v="2"/>
    <x v="4"/>
    <d v="1899-12-30T10:31:00"/>
    <n v="0.4381944444444445"/>
    <n v="401"/>
    <s v="E 86th St"/>
    <e v="#VALUE!"/>
  </r>
  <r>
    <n v="7335094343"/>
    <x v="25"/>
    <n v="20"/>
    <n v="2"/>
    <x v="4"/>
    <d v="1899-12-30T09:43:00"/>
    <n v="0.40486111111111112"/>
    <n v="125"/>
    <s v="E 69th St"/>
    <e v="#VALUE!"/>
  </r>
  <r>
    <n v="7335094320"/>
    <x v="25"/>
    <n v="10"/>
    <n v="2"/>
    <x v="4"/>
    <d v="1899-12-30T09:06:00"/>
    <n v="0.37916666666666665"/>
    <n v="2026"/>
    <s v="2nd Ave"/>
    <e v="#VALUE!"/>
  </r>
  <r>
    <n v="7335094276"/>
    <x v="25"/>
    <n v="38"/>
    <n v="5"/>
    <x v="4"/>
    <d v="1899-12-30T08:53:00"/>
    <n v="0.37013888888888885"/>
    <n v="1629"/>
    <s v="Park Ave"/>
    <e v="#VALUE!"/>
  </r>
  <r>
    <n v="7335094264"/>
    <x v="25"/>
    <n v="38"/>
    <n v="5"/>
    <x v="4"/>
    <d v="1899-12-30T08:52:00"/>
    <n v="0.36944444444444446"/>
    <n v="1629"/>
    <s v="Park Ave"/>
    <e v="#VALUE!"/>
  </r>
  <r>
    <n v="7335094239"/>
    <x v="25"/>
    <n v="38"/>
    <n v="5"/>
    <x v="4"/>
    <d v="1899-12-30T08:43:00"/>
    <n v="0.36319444444444443"/>
    <n v="65"/>
    <s v="E 99th St"/>
    <e v="#VALUE!"/>
  </r>
  <r>
    <n v="7335094215"/>
    <x v="25"/>
    <n v="21"/>
    <n v="1"/>
    <x v="4"/>
    <d v="1899-12-30T08:36:00"/>
    <n v="0.35833333333333334"/>
    <n v="1634"/>
    <s v="Madison Ave"/>
    <e v="#VALUE!"/>
  </r>
  <r>
    <n v="7335094185"/>
    <x v="25"/>
    <n v="21"/>
    <n v="1"/>
    <x v="4"/>
    <d v="1899-12-30T08:14:00"/>
    <n v="0.3430555555555555"/>
    <n v="1475"/>
    <s v="Madison Ave"/>
    <e v="#VALUE!"/>
  </r>
  <r>
    <n v="7335094173"/>
    <x v="25"/>
    <n v="21"/>
    <n v="1"/>
    <x v="4"/>
    <d v="1899-12-30T08:12:00"/>
    <n v="0.34166666666666662"/>
    <n v="55"/>
    <s v="E 99th St"/>
    <e v="#VALUE!"/>
  </r>
  <r>
    <n v="7335094150"/>
    <x v="25"/>
    <n v="21"/>
    <n v="1"/>
    <x v="4"/>
    <d v="1899-12-30T08:10:00"/>
    <n v="0.34027777777777773"/>
    <n v="55"/>
    <s v="E 99th St"/>
    <e v="#VALUE!"/>
  </r>
  <r>
    <n v="7335094100"/>
    <x v="25"/>
    <n v="21"/>
    <n v="1"/>
    <x v="4"/>
    <d v="1899-12-30T07:55:00"/>
    <n v="0.3298611111111111"/>
    <n v="1200"/>
    <s v="5th Ave"/>
    <e v="#VALUE!"/>
  </r>
  <r>
    <n v="7335094057"/>
    <x v="25"/>
    <n v="21"/>
    <n v="1"/>
    <x v="4"/>
    <d v="1899-12-30T07:39:00"/>
    <n v="0.31875000000000003"/>
    <n v="1404"/>
    <s v="3rd Ave"/>
    <e v="#VALUE!"/>
  </r>
  <r>
    <n v="7335094045"/>
    <x v="25"/>
    <n v="21"/>
    <n v="1"/>
    <x v="4"/>
    <d v="1899-12-30T07:39:00"/>
    <n v="0.31875000000000003"/>
    <n v="1400"/>
    <s v="3rd Ave"/>
    <e v="#VALUE!"/>
  </r>
  <r>
    <n v="7335094033"/>
    <x v="25"/>
    <n v="21"/>
    <n v="1"/>
    <x v="4"/>
    <d v="1899-12-30T07:38:00"/>
    <n v="0.31805555555555554"/>
    <n v="1396"/>
    <s v="3rd Ave"/>
    <e v="#VALUE!"/>
  </r>
  <r>
    <n v="7335093995"/>
    <x v="25"/>
    <n v="14"/>
    <n v="2"/>
    <x v="4"/>
    <d v="1899-12-30T07:11:00"/>
    <n v="0.29930555555555555"/>
    <n v="1221"/>
    <s v="York Ave"/>
    <e v="#VALUE!"/>
  </r>
  <r>
    <n v="7335093958"/>
    <x v="25"/>
    <n v="14"/>
    <n v="2"/>
    <x v="4"/>
    <d v="1899-12-30T06:59:00"/>
    <n v="0.29097222222222224"/>
    <n v="1323"/>
    <s v="2nd Ave"/>
    <e v="#VALUE!"/>
  </r>
  <r>
    <n v="7335093934"/>
    <x v="25"/>
    <n v="19"/>
    <n v="2"/>
    <x v="4"/>
    <d v="1899-12-30T06:47:00"/>
    <n v="0.28263888888888888"/>
    <n v="434"/>
    <s v="E 72nd St"/>
    <e v="#VALUE!"/>
  </r>
  <r>
    <n v="7335093910"/>
    <x v="25"/>
    <n v="20"/>
    <n v="2"/>
    <x v="4"/>
    <d v="1899-12-30T06:30:00"/>
    <n v="0.27083333333333331"/>
    <n v="2032"/>
    <s v="2nd Ave"/>
    <e v="#VALUE!"/>
  </r>
  <r>
    <n v="7333883152"/>
    <x v="25"/>
    <n v="38"/>
    <n v="5"/>
    <x v="6"/>
    <d v="1899-12-30T12:10:00"/>
    <n v="0.50694444444444442"/>
    <n v="177"/>
    <s v="Dyckman St"/>
    <e v="#VALUE!"/>
  </r>
  <r>
    <n v="7333883139"/>
    <x v="25"/>
    <n v="38"/>
    <n v="5"/>
    <x v="6"/>
    <d v="1899-12-30T10:29:00"/>
    <n v="0.4368055555555555"/>
    <n v="5009"/>
    <s v="Broadway"/>
    <e v="#VALUE!"/>
  </r>
  <r>
    <n v="7333883103"/>
    <x v="25"/>
    <n v="38"/>
    <n v="5"/>
    <x v="6"/>
    <d v="1899-12-30T09:51:00"/>
    <n v="0.41041666666666665"/>
    <n v="278"/>
    <s v="12th Ave"/>
    <e v="#VALUE!"/>
  </r>
  <r>
    <n v="7333883085"/>
    <x v="25"/>
    <n v="38"/>
    <n v="5"/>
    <x v="6"/>
    <d v="1899-12-30T09:19:00"/>
    <n v="0.38819444444444445"/>
    <n v="2175"/>
    <s v="5th Ave"/>
    <e v="#VALUE!"/>
  </r>
  <r>
    <n v="7333883073"/>
    <x v="25"/>
    <n v="38"/>
    <n v="5"/>
    <x v="6"/>
    <d v="1899-12-30T09:08:00"/>
    <n v="0.38055555555555554"/>
    <n v="611"/>
    <s v="Lenox Ave"/>
    <e v="#VALUE!"/>
  </r>
  <r>
    <n v="7333883048"/>
    <x v="25"/>
    <n v="21"/>
    <n v="1"/>
    <x v="6"/>
    <d v="1899-12-30T08:41:00"/>
    <n v="0.36180555555555555"/>
    <n v="888"/>
    <s v="Amsterdam Ave"/>
    <e v="#VALUE!"/>
  </r>
  <r>
    <n v="7333883036"/>
    <x v="25"/>
    <n v="21"/>
    <n v="1"/>
    <x v="6"/>
    <d v="1899-12-30T08:39:00"/>
    <n v="0.36041666666666666"/>
    <n v="830"/>
    <s v="Amsterdam Ave"/>
    <e v="#VALUE!"/>
  </r>
  <r>
    <n v="7333883024"/>
    <x v="25"/>
    <n v="21"/>
    <n v="1"/>
    <x v="6"/>
    <d v="1899-12-30T08:13:00"/>
    <n v="0.34236111111111112"/>
    <n v="2304"/>
    <s v="Adam Clayton Powell"/>
    <e v="#VALUE!"/>
  </r>
  <r>
    <n v="7333883012"/>
    <x v="25"/>
    <n v="21"/>
    <n v="1"/>
    <x v="6"/>
    <d v="1899-12-30T08:10:00"/>
    <n v="0.34027777777777773"/>
    <n v="2340"/>
    <s v="Adam Clayton Powell"/>
    <e v="#VALUE!"/>
  </r>
  <r>
    <n v="7333882998"/>
    <x v="25"/>
    <n v="21"/>
    <n v="1"/>
    <x v="6"/>
    <d v="1899-12-30T08:08:00"/>
    <n v="0.33888888888888885"/>
    <n v="2322"/>
    <s v="Adam Clayton Powell"/>
    <e v="#VALUE!"/>
  </r>
  <r>
    <n v="7333882974"/>
    <x v="25"/>
    <n v="21"/>
    <n v="1"/>
    <x v="6"/>
    <d v="1899-12-30T08:06:00"/>
    <n v="0.33749999999999997"/>
    <n v="2310"/>
    <s v="Adam Clayton Powell"/>
    <e v="#VALUE!"/>
  </r>
  <r>
    <n v="7333882950"/>
    <x v="25"/>
    <n v="21"/>
    <n v="1"/>
    <x v="6"/>
    <d v="1899-12-30T07:41:00"/>
    <n v="0.32013888888888892"/>
    <n v="3444"/>
    <s v="Broadway"/>
    <e v="#VALUE!"/>
  </r>
  <r>
    <n v="7333882949"/>
    <x v="25"/>
    <n v="21"/>
    <n v="1"/>
    <x v="6"/>
    <d v="1899-12-30T07:39:00"/>
    <n v="0.31875000000000003"/>
    <n v="3417"/>
    <s v="Broadway"/>
    <e v="#VALUE!"/>
  </r>
  <r>
    <n v="7333882913"/>
    <x v="25"/>
    <n v="61"/>
    <n v="3"/>
    <x v="6"/>
    <d v="1899-12-30T07:25:00"/>
    <n v="0.30902777777777779"/>
    <n v="2368"/>
    <s v="12th Ave"/>
    <e v="#VALUE!"/>
  </r>
  <r>
    <n v="7333882901"/>
    <x v="25"/>
    <n v="66"/>
    <n v="6"/>
    <x v="6"/>
    <d v="1899-12-30T07:22:00"/>
    <n v="0.30694444444444441"/>
    <n v="2368"/>
    <s v="12th Ave"/>
    <e v="#VALUE!"/>
  </r>
  <r>
    <n v="7333882871"/>
    <x v="25"/>
    <n v="20"/>
    <n v="2"/>
    <x v="6"/>
    <d v="1899-12-30T07:07:00"/>
    <n v="0.29652777777777778"/>
    <n v="241"/>
    <s v="W 145th St"/>
    <e v="#VALUE!"/>
  </r>
  <r>
    <n v="7333882858"/>
    <x v="25"/>
    <n v="21"/>
    <n v="1"/>
    <x v="6"/>
    <d v="1899-12-30T06:44:00"/>
    <n v="0.28055555555555556"/>
    <n v="3815"/>
    <s v="9th Ave"/>
    <e v="#VALUE!"/>
  </r>
  <r>
    <n v="7127493868"/>
    <x v="25"/>
    <n v="19"/>
    <n v="2"/>
    <x v="3"/>
    <d v="1899-12-30T12:25:00"/>
    <n v="0.51736111111111105"/>
    <n v="1829"/>
    <s v="Lexington Ave"/>
    <e v="#VALUE!"/>
  </r>
  <r>
    <n v="7127493832"/>
    <x v="25"/>
    <n v="38"/>
    <n v="5"/>
    <x v="3"/>
    <d v="1899-12-30T12:20:00"/>
    <n v="0.51388888888888895"/>
    <n v="1860"/>
    <s v="Lexington Ave"/>
    <e v="#VALUE!"/>
  </r>
  <r>
    <n v="7127493789"/>
    <x v="25"/>
    <n v="21"/>
    <n v="1"/>
    <x v="3"/>
    <d v="1899-12-30T08:39:00"/>
    <n v="0.36041666666666666"/>
    <n v="1200"/>
    <s v="5th Ave"/>
    <e v="#VALUE!"/>
  </r>
  <r>
    <n v="7127493728"/>
    <x v="25"/>
    <n v="21"/>
    <n v="1"/>
    <x v="3"/>
    <d v="1899-12-30T08:15:00"/>
    <n v="0.34375"/>
    <n v="1637"/>
    <s v="Park Ave"/>
    <e v="#VALUE!"/>
  </r>
  <r>
    <n v="7127493716"/>
    <x v="25"/>
    <n v="21"/>
    <n v="1"/>
    <x v="3"/>
    <d v="1899-12-30T08:14:00"/>
    <n v="0.3430555555555555"/>
    <n v="1629"/>
    <s v="Park Ave"/>
    <e v="#VALUE!"/>
  </r>
  <r>
    <n v="7127493674"/>
    <x v="25"/>
    <n v="16"/>
    <n v="2"/>
    <x v="3"/>
    <d v="1899-12-30T07:56:00"/>
    <n v="0.33055555555555555"/>
    <n v="343"/>
    <s v="E 115th St"/>
    <e v="#VALUE!"/>
  </r>
  <r>
    <n v="7127493637"/>
    <x v="25"/>
    <n v="21"/>
    <n v="1"/>
    <x v="3"/>
    <d v="1899-12-30T07:48:00"/>
    <n v="0.32500000000000001"/>
    <n v="1912"/>
    <s v="3rd Ave"/>
    <e v="#VALUE!"/>
  </r>
  <r>
    <n v="7127493625"/>
    <x v="25"/>
    <n v="21"/>
    <n v="1"/>
    <x v="3"/>
    <d v="1899-12-30T07:47:00"/>
    <n v="0.32430555555555557"/>
    <n v="1908"/>
    <s v="3rd Ave"/>
    <e v="#VALUE!"/>
  </r>
  <r>
    <n v="7127493601"/>
    <x v="25"/>
    <n v="21"/>
    <n v="1"/>
    <x v="3"/>
    <d v="1899-12-30T07:43:00"/>
    <n v="0.3215277777777778"/>
    <n v="1592"/>
    <s v="3rd Ave"/>
    <e v="#VALUE!"/>
  </r>
  <r>
    <n v="7127493583"/>
    <x v="25"/>
    <n v="21"/>
    <n v="1"/>
    <x v="3"/>
    <d v="1899-12-30T07:40:00"/>
    <n v="0.31944444444444448"/>
    <n v="1570"/>
    <s v="3rd Ave"/>
    <e v="#VALUE!"/>
  </r>
  <r>
    <n v="7127493571"/>
    <x v="25"/>
    <n v="21"/>
    <n v="1"/>
    <x v="3"/>
    <d v="1899-12-30T07:38:00"/>
    <n v="0.31805555555555554"/>
    <n v="1562"/>
    <s v="3rd Ave"/>
    <e v="#VALUE!"/>
  </r>
  <r>
    <n v="7127493510"/>
    <x v="25"/>
    <n v="20"/>
    <n v="2"/>
    <x v="3"/>
    <d v="1899-12-30T07:11:00"/>
    <n v="0.29930555555555555"/>
    <n v="221"/>
    <s v="E 71st St"/>
    <e v="#VALUE!"/>
  </r>
  <r>
    <n v="7127493480"/>
    <x v="25"/>
    <n v="40"/>
    <n v="2"/>
    <x v="3"/>
    <d v="1899-12-30T06:53:00"/>
    <n v="0.28680555555555554"/>
    <n v="1657"/>
    <s v="3rd Ave"/>
    <e v="#VALUE!"/>
  </r>
  <r>
    <n v="7127493479"/>
    <x v="25"/>
    <n v="21"/>
    <n v="1"/>
    <x v="3"/>
    <d v="1899-12-30T06:50:00"/>
    <n v="0.28472222222222221"/>
    <n v="203"/>
    <s v="E 86th St"/>
    <e v="#VALUE!"/>
  </r>
  <r>
    <n v="7127493467"/>
    <x v="25"/>
    <n v="21"/>
    <n v="1"/>
    <x v="3"/>
    <d v="1899-12-30T06:48:00"/>
    <n v="0.28333333333333333"/>
    <n v="215"/>
    <s v="E 86th St"/>
    <e v="#VALUE!"/>
  </r>
  <r>
    <n v="7127493418"/>
    <x v="25"/>
    <n v="19"/>
    <n v="2"/>
    <x v="3"/>
    <d v="1899-12-30T06:38:00"/>
    <n v="0.27638888888888885"/>
    <n v="401"/>
    <s v="E 86th St"/>
    <e v="#VALUE!"/>
  </r>
  <r>
    <n v="7097838425"/>
    <x v="25"/>
    <n v="20"/>
    <n v="2"/>
    <x v="7"/>
    <d v="1899-12-30T12:34:00"/>
    <n v="0.52361111111111114"/>
    <n v="222"/>
    <s v="W 145th St"/>
    <e v="#VALUE!"/>
  </r>
  <r>
    <n v="7097838383"/>
    <x v="25"/>
    <n v="19"/>
    <n v="2"/>
    <x v="7"/>
    <d v="1899-12-30T12:04:00"/>
    <n v="0.50277777777777777"/>
    <s v="106-108"/>
    <s v="W 145th St"/>
    <e v="#VALUE!"/>
  </r>
  <r>
    <n v="7097838371"/>
    <x v="25"/>
    <n v="19"/>
    <n v="2"/>
    <x v="7"/>
    <d v="1899-12-30T10:47:00"/>
    <n v="0.44930555555555557"/>
    <n v="500"/>
    <s v="W 135th St"/>
    <e v="#VALUE!"/>
  </r>
  <r>
    <n v="7097838334"/>
    <x v="25"/>
    <n v="46"/>
    <n v="3"/>
    <x v="7"/>
    <d v="1899-12-30T09:41:00"/>
    <n v="0.40347222222222223"/>
    <n v="238"/>
    <s v="Sherman Ave"/>
    <e v="#VALUE!"/>
  </r>
  <r>
    <n v="7097838322"/>
    <x v="25"/>
    <n v="21"/>
    <n v="1"/>
    <x v="7"/>
    <d v="1899-12-30T09:10:00"/>
    <n v="0.38194444444444442"/>
    <n v="7"/>
    <s v="Vermilyea Ave"/>
    <e v="#VALUE!"/>
  </r>
  <r>
    <n v="7097838310"/>
    <x v="25"/>
    <n v="21"/>
    <n v="1"/>
    <x v="7"/>
    <d v="1899-12-30T09:07:00"/>
    <n v="0.37986111111111115"/>
    <n v="7"/>
    <s v="Vermilyea Ave"/>
    <e v="#VALUE!"/>
  </r>
  <r>
    <n v="7097838280"/>
    <x v="25"/>
    <n v="21"/>
    <n v="1"/>
    <x v="7"/>
    <d v="1899-12-30T08:38:00"/>
    <n v="0.35972222222222222"/>
    <n v="782"/>
    <s v="Amsterdam Ave"/>
    <e v="#VALUE!"/>
  </r>
  <r>
    <n v="7097838267"/>
    <x v="25"/>
    <n v="21"/>
    <n v="1"/>
    <x v="7"/>
    <d v="1899-12-30T08:20:00"/>
    <n v="0.34722222222222227"/>
    <n v="370"/>
    <s v="Lenox Ave"/>
    <e v="#VALUE!"/>
  </r>
  <r>
    <n v="7097838243"/>
    <x v="25"/>
    <n v="21"/>
    <n v="1"/>
    <x v="7"/>
    <d v="1899-12-30T08:15:00"/>
    <n v="0.34375"/>
    <n v="541"/>
    <s v="Lenox Ave"/>
    <e v="#VALUE!"/>
  </r>
  <r>
    <n v="7097838190"/>
    <x v="25"/>
    <n v="21"/>
    <n v="1"/>
    <x v="7"/>
    <d v="1899-12-30T08:08:00"/>
    <n v="0.33888888888888885"/>
    <n v="2460"/>
    <s v="Adam Clayton Powell"/>
    <e v="#VALUE!"/>
  </r>
  <r>
    <n v="7097838188"/>
    <x v="25"/>
    <n v="21"/>
    <n v="1"/>
    <x v="7"/>
    <d v="1899-12-30T08:07:00"/>
    <n v="0.33819444444444446"/>
    <n v="2460"/>
    <s v="Adam Clayton Powell"/>
    <e v="#VALUE!"/>
  </r>
  <r>
    <n v="7097838176"/>
    <x v="25"/>
    <n v="21"/>
    <n v="1"/>
    <x v="7"/>
    <d v="1899-12-30T08:06:00"/>
    <n v="0.33749999999999997"/>
    <n v="2482"/>
    <s v="Adam Clayton Powell"/>
    <e v="#VALUE!"/>
  </r>
  <r>
    <n v="7097838127"/>
    <x v="25"/>
    <n v="21"/>
    <n v="1"/>
    <x v="7"/>
    <d v="1899-12-30T07:41:00"/>
    <n v="0.32013888888888892"/>
    <n v="2933"/>
    <s v="Broadway"/>
    <e v="#VALUE!"/>
  </r>
  <r>
    <n v="7097838103"/>
    <x v="25"/>
    <n v="38"/>
    <n v="5"/>
    <x v="7"/>
    <d v="1899-12-30T07:26:00"/>
    <n v="0.30972222222222223"/>
    <n v="594"/>
    <s v="Columbus Ave"/>
    <e v="#VALUE!"/>
  </r>
  <r>
    <n v="7097838097"/>
    <x v="25"/>
    <n v="38"/>
    <n v="5"/>
    <x v="7"/>
    <d v="1899-12-30T07:26:00"/>
    <n v="0.30972222222222223"/>
    <n v="594"/>
    <s v="Columbus Ave"/>
    <e v="#VALUE!"/>
  </r>
  <r>
    <n v="7097838073"/>
    <x v="25"/>
    <n v="38"/>
    <n v="5"/>
    <x v="7"/>
    <d v="1899-12-30T07:20:00"/>
    <n v="0.30555555555555552"/>
    <n v="700"/>
    <s v="Columbus Ave"/>
    <e v="#VALUE!"/>
  </r>
  <r>
    <n v="7097838050"/>
    <x v="25"/>
    <n v="21"/>
    <n v="1"/>
    <x v="7"/>
    <d v="1899-12-30T07:13:00"/>
    <n v="0.30069444444444443"/>
    <n v="826"/>
    <s v="Columbus Ave"/>
    <e v="#VALUE!"/>
  </r>
  <r>
    <n v="7097838036"/>
    <x v="25"/>
    <n v="10"/>
    <n v="2"/>
    <x v="7"/>
    <d v="1899-12-30T07:09:00"/>
    <n v="0.29791666666666666"/>
    <s v="907-905"/>
    <s v="Columbus Ave"/>
    <e v="#VALUE!"/>
  </r>
  <r>
    <n v="7097838012"/>
    <x v="25"/>
    <n v="19"/>
    <n v="2"/>
    <x v="7"/>
    <d v="1899-12-30T06:53:00"/>
    <n v="0.28680555555555554"/>
    <n v="2635"/>
    <s v="Broadway"/>
    <e v="#VALUE!"/>
  </r>
  <r>
    <n v="7097837974"/>
    <x v="25"/>
    <n v="21"/>
    <n v="1"/>
    <x v="7"/>
    <d v="1899-12-30T06:39:00"/>
    <n v="0.27708333333333335"/>
    <n v="845"/>
    <s v="Columbus Ave"/>
    <e v="#VALUE!"/>
  </r>
  <r>
    <n v="7097837962"/>
    <x v="25"/>
    <n v="21"/>
    <n v="1"/>
    <x v="7"/>
    <d v="1899-12-30T06:37:00"/>
    <n v="0.27569444444444446"/>
    <n v="865"/>
    <s v="Columbus Ave"/>
    <e v="#VALUE!"/>
  </r>
  <r>
    <n v="7335094987"/>
    <x v="26"/>
    <n v="19"/>
    <n v="2"/>
    <x v="4"/>
    <d v="1899-12-30T12:39:00"/>
    <n v="0.52708333333333335"/>
    <n v="1325"/>
    <s v="Madison Ave"/>
    <e v="#VALUE!"/>
  </r>
  <r>
    <n v="7335094975"/>
    <x v="26"/>
    <n v="19"/>
    <n v="2"/>
    <x v="4"/>
    <d v="1899-12-30T12:39:00"/>
    <n v="0.52708333333333335"/>
    <n v="1327"/>
    <s v="Madison Ave"/>
    <e v="#VALUE!"/>
  </r>
  <r>
    <n v="7335094951"/>
    <x v="26"/>
    <n v="19"/>
    <n v="2"/>
    <x v="4"/>
    <d v="1899-12-30T12:37:00"/>
    <n v="0.52569444444444446"/>
    <n v="1331"/>
    <s v="Madison Ave"/>
    <e v="#VALUE!"/>
  </r>
  <r>
    <n v="7335094938"/>
    <x v="26"/>
    <n v="17"/>
    <n v="2"/>
    <x v="4"/>
    <d v="1899-12-30T12:24:00"/>
    <n v="0.51666666666666672"/>
    <n v="115"/>
    <s v="E 69th St"/>
    <e v="#VALUE!"/>
  </r>
  <r>
    <n v="7335094914"/>
    <x v="26"/>
    <n v="19"/>
    <n v="2"/>
    <x v="4"/>
    <d v="1899-12-30T12:06:00"/>
    <n v="0.50416666666666665"/>
    <n v="1580"/>
    <s v="1st Ave"/>
    <e v="#VALUE!"/>
  </r>
  <r>
    <n v="7335094902"/>
    <x v="26"/>
    <n v="19"/>
    <n v="2"/>
    <x v="4"/>
    <d v="1899-12-30T12:05:00"/>
    <n v="0.50347222222222221"/>
    <n v="1592"/>
    <s v="1st Ave"/>
    <e v="#VALUE!"/>
  </r>
  <r>
    <n v="7335094872"/>
    <x v="26"/>
    <n v="19"/>
    <n v="2"/>
    <x v="4"/>
    <d v="1899-12-30T11:49:00"/>
    <n v="0.49236111111111108"/>
    <n v="434"/>
    <s v="E 72nd St"/>
    <e v="#VALUE!"/>
  </r>
  <r>
    <n v="7335094860"/>
    <x v="26"/>
    <n v="14"/>
    <n v="2"/>
    <x v="4"/>
    <d v="1899-12-30T11:45:00"/>
    <n v="0.48958333333333331"/>
    <n v="441"/>
    <s v="E 71st St"/>
    <e v="#VALUE!"/>
  </r>
  <r>
    <n v="7335094859"/>
    <x v="26"/>
    <n v="40"/>
    <n v="2"/>
    <x v="4"/>
    <d v="1899-12-30T10:48:00"/>
    <n v="0.45"/>
    <n v="1385"/>
    <s v="York Ave"/>
    <e v="#VALUE!"/>
  </r>
  <r>
    <n v="7335094847"/>
    <x v="26"/>
    <n v="14"/>
    <n v="2"/>
    <x v="4"/>
    <d v="1899-12-30T10:43:00"/>
    <n v="0.4465277777777778"/>
    <n v="500"/>
    <s v="E 73rd St"/>
    <e v="#VALUE!"/>
  </r>
  <r>
    <n v="7335094823"/>
    <x v="26"/>
    <n v="46"/>
    <n v="3"/>
    <x v="4"/>
    <d v="1899-12-30T10:29:00"/>
    <n v="0.4368055555555555"/>
    <n v="333"/>
    <s v="E 75th St"/>
    <e v="#VALUE!"/>
  </r>
  <r>
    <n v="7335094811"/>
    <x v="26"/>
    <n v="17"/>
    <n v="2"/>
    <x v="4"/>
    <d v="1899-12-30T10:19:00"/>
    <n v="0.42986111111111108"/>
    <n v="226"/>
    <s v="E 70th St"/>
    <e v="#VALUE!"/>
  </r>
  <r>
    <n v="7335094793"/>
    <x v="26"/>
    <n v="19"/>
    <n v="2"/>
    <x v="4"/>
    <d v="1899-12-30T09:45:00"/>
    <n v="0.40625"/>
    <n v="1323"/>
    <s v="Madison Ave"/>
    <e v="#VALUE!"/>
  </r>
  <r>
    <n v="7335094781"/>
    <x v="26"/>
    <n v="14"/>
    <n v="2"/>
    <x v="4"/>
    <d v="1899-12-30T09:31:00"/>
    <n v="0.39652777777777781"/>
    <n v="351"/>
    <s v="E 83rd St"/>
    <e v="#VALUE!"/>
  </r>
  <r>
    <n v="7335094770"/>
    <x v="26"/>
    <n v="19"/>
    <n v="2"/>
    <x v="4"/>
    <d v="1899-12-30T09:24:00"/>
    <n v="0.39166666666666666"/>
    <n v="1079"/>
    <s v="3rd Ave"/>
    <e v="#VALUE!"/>
  </r>
  <r>
    <n v="7335094756"/>
    <x v="26"/>
    <n v="20"/>
    <n v="2"/>
    <x v="4"/>
    <d v="1899-12-30T09:03:00"/>
    <n v="0.37708333333333338"/>
    <n v="353"/>
    <s v="E 68th St"/>
    <e v="#VALUE!"/>
  </r>
  <r>
    <n v="7335094732"/>
    <x v="26"/>
    <n v="20"/>
    <n v="2"/>
    <x v="4"/>
    <d v="1899-12-30T08:48:00"/>
    <n v="0.3666666666666667"/>
    <n v="320"/>
    <s v="E 82nd St"/>
    <e v="#VALUE!"/>
  </r>
  <r>
    <n v="7335094720"/>
    <x v="26"/>
    <n v="19"/>
    <n v="2"/>
    <x v="4"/>
    <d v="1899-12-30T08:26:00"/>
    <n v="0.35138888888888892"/>
    <n v="1409"/>
    <s v="Madison Ave"/>
    <e v="#VALUE!"/>
  </r>
  <r>
    <n v="7335094719"/>
    <x v="26"/>
    <n v="14"/>
    <n v="2"/>
    <x v="4"/>
    <d v="1899-12-30T08:06:00"/>
    <n v="0.33749999999999997"/>
    <n v="2"/>
    <s v="E 70th St"/>
    <e v="#VALUE!"/>
  </r>
  <r>
    <n v="7335094707"/>
    <x v="26"/>
    <n v="64"/>
    <n v="2"/>
    <x v="4"/>
    <d v="1899-12-30T07:46:00"/>
    <n v="0.32361111111111113"/>
    <n v="410"/>
    <s v="E 75th St"/>
    <e v="#VALUE!"/>
  </r>
  <r>
    <n v="7335094690"/>
    <x v="26"/>
    <n v="64"/>
    <n v="2"/>
    <x v="4"/>
    <d v="1899-12-30T07:45:00"/>
    <n v="0.32291666666666669"/>
    <n v="404"/>
    <s v="E 75th St"/>
    <e v="#VALUE!"/>
  </r>
  <r>
    <n v="7335094689"/>
    <x v="26"/>
    <n v="19"/>
    <n v="2"/>
    <x v="4"/>
    <d v="1899-12-30T07:41:00"/>
    <n v="0.32013888888888892"/>
    <n v="434"/>
    <s v="E 72nd St"/>
    <e v="#VALUE!"/>
  </r>
  <r>
    <n v="7335094677"/>
    <x v="26"/>
    <n v="20"/>
    <n v="2"/>
    <x v="4"/>
    <d v="1899-12-30T07:29:00"/>
    <n v="0.31180555555555556"/>
    <n v="316"/>
    <s v="E 91st St"/>
    <e v="#VALUE!"/>
  </r>
  <r>
    <n v="7333883450"/>
    <x v="26"/>
    <n v="14"/>
    <n v="2"/>
    <x v="6"/>
    <d v="1899-12-30T13:53:00"/>
    <n v="0.57847222222222217"/>
    <n v="600"/>
    <s v="W 165th St"/>
    <e v="#VALUE!"/>
  </r>
  <r>
    <n v="7333883449"/>
    <x v="26"/>
    <n v="20"/>
    <n v="2"/>
    <x v="6"/>
    <d v="1899-12-30T13:51:00"/>
    <n v="0.57708333333333328"/>
    <n v="635"/>
    <s v="W 165th St"/>
    <e v="#VALUE!"/>
  </r>
  <r>
    <n v="7333883437"/>
    <x v="26"/>
    <n v="14"/>
    <n v="2"/>
    <x v="6"/>
    <d v="1899-12-30T13:47:00"/>
    <n v="0.57430555555555551"/>
    <n v="177"/>
    <s v="Fort Washington Ave"/>
    <e v="#VALUE!"/>
  </r>
  <r>
    <n v="7333883413"/>
    <x v="26"/>
    <n v="20"/>
    <n v="2"/>
    <x v="6"/>
    <d v="1899-12-30T13:38:00"/>
    <n v="0.56805555555555554"/>
    <n v="1250"/>
    <s v="St Nicholas Ave"/>
    <e v="#VALUE!"/>
  </r>
  <r>
    <n v="7333883401"/>
    <x v="26"/>
    <n v="20"/>
    <n v="2"/>
    <x v="6"/>
    <d v="1899-12-30T13:31:00"/>
    <n v="0.56319444444444444"/>
    <n v="385"/>
    <s v="Fort Washington Ave"/>
    <e v="#VALUE!"/>
  </r>
  <r>
    <n v="7333883395"/>
    <x v="26"/>
    <n v="20"/>
    <n v="2"/>
    <x v="6"/>
    <d v="1899-12-30T13:28:00"/>
    <n v="0.56111111111111112"/>
    <n v="435"/>
    <s v="Fort Washington Ave"/>
    <e v="#VALUE!"/>
  </r>
  <r>
    <n v="7333883383"/>
    <x v="26"/>
    <n v="20"/>
    <n v="2"/>
    <x v="6"/>
    <d v="1899-12-30T13:27:00"/>
    <n v="0.56041666666666667"/>
    <n v="435"/>
    <s v="Fort Washington Ave"/>
    <e v="#VALUE!"/>
  </r>
  <r>
    <n v="7333883346"/>
    <x v="26"/>
    <n v="20"/>
    <n v="2"/>
    <x v="6"/>
    <d v="1899-12-30T12:42:00"/>
    <n v="0.52916666666666667"/>
    <n v="681"/>
    <s v="Broadway Ter"/>
    <e v="#VALUE!"/>
  </r>
  <r>
    <n v="7333883267"/>
    <x v="26"/>
    <n v="40"/>
    <n v="2"/>
    <x v="6"/>
    <d v="1899-12-30T11:52:00"/>
    <n v="0.49444444444444446"/>
    <n v="40"/>
    <s v="St Nicholas Pl"/>
    <e v="#VALUE!"/>
  </r>
  <r>
    <n v="7333883218"/>
    <x v="26"/>
    <n v="13"/>
    <n v="2"/>
    <x v="6"/>
    <d v="1899-12-30T11:10:00"/>
    <n v="0.46527777777777773"/>
    <n v="571"/>
    <s v="W 125th St"/>
    <e v="#VALUE!"/>
  </r>
  <r>
    <n v="7333883188"/>
    <x v="26"/>
    <n v="19"/>
    <n v="2"/>
    <x v="6"/>
    <d v="1899-12-30T10:46:00"/>
    <n v="0.44861111111111113"/>
    <n v="255"/>
    <s v="W 116th St"/>
    <e v="#VALUE!"/>
  </r>
  <r>
    <n v="7335094665"/>
    <x v="26"/>
    <n v="40"/>
    <n v="2"/>
    <x v="4"/>
    <d v="1899-12-30T07:27:00"/>
    <n v="0.31041666666666667"/>
    <n v="317"/>
    <s v="E 91st St"/>
    <e v="#VALUE!"/>
  </r>
  <r>
    <n v="7335094641"/>
    <x v="26"/>
    <n v="14"/>
    <n v="2"/>
    <x v="4"/>
    <d v="1899-12-30T07:21:00"/>
    <n v="0.30624999999999997"/>
    <n v="205"/>
    <s v="E 88th St"/>
    <e v="#VALUE!"/>
  </r>
  <r>
    <n v="7335094630"/>
    <x v="26"/>
    <n v="20"/>
    <n v="2"/>
    <x v="4"/>
    <d v="1899-12-30T07:11:00"/>
    <n v="0.29930555555555555"/>
    <n v="221"/>
    <s v="E 71st St"/>
    <e v="#VALUE!"/>
  </r>
  <r>
    <n v="7335094628"/>
    <x v="26"/>
    <n v="20"/>
    <n v="2"/>
    <x v="4"/>
    <d v="1899-12-30T07:10:00"/>
    <n v="0.2986111111111111"/>
    <n v="221"/>
    <s v="E 71st St"/>
    <e v="#VALUE!"/>
  </r>
  <r>
    <n v="7335094616"/>
    <x v="26"/>
    <n v="20"/>
    <n v="2"/>
    <x v="4"/>
    <d v="1899-12-30T07:08:00"/>
    <n v="0.29722222222222222"/>
    <n v="221"/>
    <s v="E 71st St"/>
    <e v="#VALUE!"/>
  </r>
  <r>
    <n v="7335094604"/>
    <x v="26"/>
    <n v="20"/>
    <n v="2"/>
    <x v="4"/>
    <d v="1899-12-30T07:07:00"/>
    <n v="0.29652777777777778"/>
    <n v="221"/>
    <s v="E 71st St"/>
    <e v="#VALUE!"/>
  </r>
  <r>
    <n v="7335094586"/>
    <x v="26"/>
    <n v="20"/>
    <n v="2"/>
    <x v="4"/>
    <d v="1899-12-30T06:52:00"/>
    <n v="0.28611111111111115"/>
    <n v="423"/>
    <s v="E 70th St"/>
    <e v="#VALUE!"/>
  </r>
  <r>
    <n v="7335094574"/>
    <x v="26"/>
    <n v="70"/>
    <n v="5"/>
    <x v="4"/>
    <d v="1899-12-30T06:48:00"/>
    <n v="0.28333333333333333"/>
    <n v="407"/>
    <s v="E 69th St"/>
    <e v="#VALUE!"/>
  </r>
  <r>
    <n v="7335094562"/>
    <x v="26"/>
    <n v="20"/>
    <n v="2"/>
    <x v="4"/>
    <d v="1899-12-30T06:47:00"/>
    <n v="0.28263888888888888"/>
    <n v="407"/>
    <s v="E 69th St"/>
    <e v="#VALUE!"/>
  </r>
  <r>
    <n v="7335094550"/>
    <x v="26"/>
    <n v="40"/>
    <n v="2"/>
    <x v="4"/>
    <d v="1899-12-30T06:43:00"/>
    <n v="0.27986111111111112"/>
    <n v="519"/>
    <s v="E 72nd St"/>
    <e v="#VALUE!"/>
  </r>
  <r>
    <n v="7335094537"/>
    <x v="26"/>
    <n v="14"/>
    <n v="2"/>
    <x v="4"/>
    <d v="1899-12-30T06:40:00"/>
    <n v="0.27777777777777779"/>
    <n v="523"/>
    <s v="E 72nd St"/>
    <e v="#VALUE!"/>
  </r>
  <r>
    <n v="7335094495"/>
    <x v="26"/>
    <n v="19"/>
    <n v="2"/>
    <x v="4"/>
    <d v="1899-12-30T06:30:00"/>
    <n v="0.27083333333333331"/>
    <n v="401"/>
    <s v="E 86th St"/>
    <e v="#VALUE!"/>
  </r>
  <r>
    <n v="7335094483"/>
    <x v="26"/>
    <n v="14"/>
    <n v="2"/>
    <x v="4"/>
    <d v="1899-12-30T06:28:00"/>
    <n v="0.26944444444444443"/>
    <n v="336"/>
    <s v="E 86th St"/>
    <e v="#VALUE!"/>
  </r>
  <r>
    <n v="7335094471"/>
    <x v="26"/>
    <n v="14"/>
    <n v="2"/>
    <x v="4"/>
    <d v="1899-12-30T06:27:00"/>
    <n v="0.26874999999999999"/>
    <n v="336"/>
    <s v="E 86th St"/>
    <e v="#VALUE!"/>
  </r>
  <r>
    <n v="7333883670"/>
    <x v="26"/>
    <n v="19"/>
    <n v="2"/>
    <x v="6"/>
    <d v="1899-12-30T16:20:00"/>
    <n v="0.68055555555555547"/>
    <n v="870"/>
    <s v="Madison Ave"/>
    <e v="#VALUE!"/>
  </r>
  <r>
    <n v="7333883644"/>
    <x v="26"/>
    <n v="20"/>
    <n v="2"/>
    <x v="6"/>
    <d v="1899-12-30T16:10:00"/>
    <n v="0.67361111111111116"/>
    <n v="1025"/>
    <s v="5th Ave"/>
    <e v="#VALUE!"/>
  </r>
  <r>
    <n v="7333883632"/>
    <x v="26"/>
    <n v="14"/>
    <n v="2"/>
    <x v="6"/>
    <d v="1899-12-30T15:46:00"/>
    <n v="0.65694444444444444"/>
    <n v="1"/>
    <s v="E 98th St"/>
    <e v="#VALUE!"/>
  </r>
  <r>
    <n v="7333883589"/>
    <x v="26"/>
    <n v="14"/>
    <n v="2"/>
    <x v="6"/>
    <d v="1899-12-30T15:39:00"/>
    <n v="0.65208333333333335"/>
    <n v="1170"/>
    <s v="5th Ave"/>
    <e v="#VALUE!"/>
  </r>
  <r>
    <n v="7333883565"/>
    <x v="26"/>
    <n v="20"/>
    <n v="2"/>
    <x v="6"/>
    <d v="1899-12-30T15:33:00"/>
    <n v="0.6479166666666667"/>
    <n v="1230"/>
    <s v="5th Ave"/>
    <e v="#VALUE!"/>
  </r>
  <r>
    <n v="7333883541"/>
    <x v="26"/>
    <n v="16"/>
    <n v="2"/>
    <x v="6"/>
    <d v="1899-12-30T15:12:00"/>
    <n v="0.6333333333333333"/>
    <n v="302"/>
    <s v="W 119th St"/>
    <e v="#VALUE!"/>
  </r>
  <r>
    <n v="7333883530"/>
    <x v="26"/>
    <n v="16"/>
    <n v="2"/>
    <x v="6"/>
    <d v="1899-12-30T15:11:00"/>
    <n v="0.63263888888888886"/>
    <n v="302"/>
    <s v="W 119th St"/>
    <e v="#VALUE!"/>
  </r>
  <r>
    <n v="7333883528"/>
    <x v="26"/>
    <n v="20"/>
    <n v="2"/>
    <x v="6"/>
    <d v="1899-12-30T15:06:00"/>
    <n v="0.62916666666666665"/>
    <n v="300"/>
    <s v="Manhattan Ave"/>
    <e v="#VALUE!"/>
  </r>
  <r>
    <n v="7333883462"/>
    <x v="26"/>
    <n v="14"/>
    <n v="2"/>
    <x v="6"/>
    <d v="1899-12-30T14:13:00"/>
    <n v="0.59236111111111112"/>
    <n v="3351"/>
    <s v="Broadway"/>
    <e v="#VALUE!"/>
  </r>
  <r>
    <n v="7335094963"/>
    <x v="26"/>
    <n v="19"/>
    <n v="2"/>
    <x v="4"/>
    <d v="1899-12-30T12:38:00"/>
    <n v="0.52638888888888891"/>
    <n v="1327"/>
    <s v="Madison Ave"/>
    <e v="#VALUE!"/>
  </r>
  <r>
    <n v="7335094940"/>
    <x v="26"/>
    <n v="19"/>
    <n v="2"/>
    <x v="4"/>
    <d v="1899-12-30T12:34:00"/>
    <n v="0.52361111111111114"/>
    <n v="1283"/>
    <s v="Madison Ave"/>
    <e v="#VALUE!"/>
  </r>
  <r>
    <n v="7335094926"/>
    <x v="26"/>
    <n v="19"/>
    <n v="2"/>
    <x v="4"/>
    <d v="1899-12-30T12:07:00"/>
    <n v="0.50486111111111109"/>
    <n v="1580"/>
    <s v="1st Ave"/>
    <e v="#VALUE!"/>
  </r>
  <r>
    <n v="7335094896"/>
    <x v="26"/>
    <n v="20"/>
    <n v="2"/>
    <x v="4"/>
    <d v="1899-12-30T12:00:00"/>
    <n v="0.5"/>
    <n v="353"/>
    <s v="E 68th St"/>
    <e v="#VALUE!"/>
  </r>
  <r>
    <n v="7335094884"/>
    <x v="26"/>
    <n v="19"/>
    <n v="2"/>
    <x v="4"/>
    <d v="1899-12-30T11:50:00"/>
    <n v="0.49305555555555558"/>
    <n v="434"/>
    <s v="E 72nd St"/>
    <e v="#VALUE!"/>
  </r>
  <r>
    <n v="7335094835"/>
    <x v="26"/>
    <n v="14"/>
    <n v="2"/>
    <x v="4"/>
    <d v="1899-12-30T10:36:00"/>
    <n v="0.44166666666666665"/>
    <n v="1306"/>
    <s v="1st Ave"/>
    <e v="#VALUE!"/>
  </r>
  <r>
    <n v="7335094800"/>
    <x v="26"/>
    <n v="40"/>
    <n v="2"/>
    <x v="4"/>
    <d v="1899-12-30T10:03:00"/>
    <n v="0.41875000000000001"/>
    <n v="1653"/>
    <s v="3rd Ave"/>
    <e v="#VALUE!"/>
  </r>
  <r>
    <n v="7335094768"/>
    <x v="26"/>
    <n v="20"/>
    <n v="2"/>
    <x v="4"/>
    <d v="1899-12-30T09:04:00"/>
    <n v="0.37777777777777777"/>
    <n v="353"/>
    <s v="E 68th St"/>
    <e v="#VALUE!"/>
  </r>
  <r>
    <n v="7335094744"/>
    <x v="26"/>
    <n v="40"/>
    <n v="2"/>
    <x v="4"/>
    <d v="1899-12-30T08:52:00"/>
    <n v="0.36944444444444446"/>
    <n v="513"/>
    <s v="E 82nd St"/>
    <e v="#VALUE!"/>
  </r>
  <r>
    <n v="7335094653"/>
    <x v="26"/>
    <n v="40"/>
    <n v="2"/>
    <x v="4"/>
    <d v="1899-12-30T07:23:00"/>
    <n v="0.30763888888888891"/>
    <n v="300"/>
    <s v="E 88th St"/>
    <e v="#VALUE!"/>
  </r>
  <r>
    <n v="7335094598"/>
    <x v="26"/>
    <n v="40"/>
    <n v="2"/>
    <x v="4"/>
    <d v="1899-12-30T06:56:00"/>
    <n v="0.28888888888888892"/>
    <n v="244"/>
    <s v="E 71st St"/>
    <e v="#VALUE!"/>
  </r>
  <r>
    <n v="7335094549"/>
    <x v="26"/>
    <n v="71"/>
    <n v="5"/>
    <x v="4"/>
    <d v="1899-12-30T06:41:00"/>
    <n v="0.27847222222222223"/>
    <n v="519"/>
    <s v="E 72nd St"/>
    <e v="#VALUE!"/>
  </r>
  <r>
    <n v="7335094525"/>
    <x v="26"/>
    <n v="14"/>
    <n v="2"/>
    <x v="4"/>
    <d v="1899-12-30T06:37:00"/>
    <n v="0.27569444444444446"/>
    <n v="1306"/>
    <s v="1st Ave"/>
    <e v="#VALUE!"/>
  </r>
  <r>
    <n v="7335094513"/>
    <x v="26"/>
    <n v="14"/>
    <n v="2"/>
    <x v="4"/>
    <d v="1899-12-30T06:36:00"/>
    <n v="0.27499999999999997"/>
    <n v="1306"/>
    <s v="1st Ave"/>
    <e v="#VALUE!"/>
  </r>
  <r>
    <n v="7335094501"/>
    <x v="26"/>
    <n v="19"/>
    <n v="2"/>
    <x v="4"/>
    <d v="1899-12-30T06:31:00"/>
    <n v="0.27152777777777776"/>
    <n v="401"/>
    <s v="E 86th St"/>
    <e v="#VALUE!"/>
  </r>
  <r>
    <n v="7333883668"/>
    <x v="26"/>
    <n v="20"/>
    <n v="2"/>
    <x v="6"/>
    <d v="1899-12-30T16:13:00"/>
    <n v="0.67569444444444438"/>
    <n v="1016"/>
    <s v="5th Ave"/>
    <e v="#VALUE!"/>
  </r>
  <r>
    <n v="7333883656"/>
    <x v="26"/>
    <n v="20"/>
    <n v="2"/>
    <x v="6"/>
    <d v="1899-12-30T16:11:00"/>
    <n v="0.6743055555555556"/>
    <n v="1025"/>
    <s v="5th Ave"/>
    <e v="#VALUE!"/>
  </r>
  <r>
    <n v="7333883620"/>
    <x v="26"/>
    <n v="14"/>
    <n v="2"/>
    <x v="6"/>
    <d v="1899-12-30T15:45:00"/>
    <n v="0.65625"/>
    <n v="1"/>
    <s v="E 98th St"/>
    <e v="#VALUE!"/>
  </r>
  <r>
    <n v="7333883516"/>
    <x v="26"/>
    <n v="17"/>
    <n v="2"/>
    <x v="6"/>
    <d v="1899-12-30T14:32:00"/>
    <n v="0.60555555555555551"/>
    <n v="34"/>
    <s v="Morningside Dr"/>
    <e v="#VALUE!"/>
  </r>
  <r>
    <n v="7333883425"/>
    <x v="26"/>
    <n v="20"/>
    <n v="2"/>
    <x v="6"/>
    <d v="1899-12-30T13:45:00"/>
    <n v="0.57291666666666663"/>
    <n v="177"/>
    <s v="Fort Washington Ave"/>
    <e v="#VALUE!"/>
  </r>
  <r>
    <n v="7333883371"/>
    <x v="26"/>
    <n v="13"/>
    <n v="2"/>
    <x v="6"/>
    <d v="1899-12-30T13:15:00"/>
    <n v="0.55208333333333337"/>
    <n v="1603"/>
    <s v="St Nicholas Ave"/>
    <e v="#VALUE!"/>
  </r>
  <r>
    <n v="7333883360"/>
    <x v="26"/>
    <n v="13"/>
    <n v="2"/>
    <x v="6"/>
    <d v="1899-12-30T12:55:00"/>
    <n v="0.53819444444444442"/>
    <n v="609"/>
    <s v="W 207th St"/>
    <e v="#VALUE!"/>
  </r>
  <r>
    <n v="7333883334"/>
    <x v="26"/>
    <n v="40"/>
    <n v="2"/>
    <x v="6"/>
    <d v="1899-12-30T12:36:00"/>
    <n v="0.52500000000000002"/>
    <n v="330"/>
    <s v="Wadsworth Ave"/>
    <e v="#VALUE!"/>
  </r>
  <r>
    <n v="7333883322"/>
    <x v="26"/>
    <n v="20"/>
    <n v="2"/>
    <x v="6"/>
    <d v="1899-12-30T12:30:00"/>
    <n v="0.52083333333333337"/>
    <n v="530"/>
    <s v="Audubon Ave"/>
    <e v="#VALUE!"/>
  </r>
  <r>
    <n v="7333883310"/>
    <x v="26"/>
    <n v="19"/>
    <n v="2"/>
    <x v="6"/>
    <d v="1899-12-30T12:19:00"/>
    <n v="0.5131944444444444"/>
    <n v="657"/>
    <s v="W 179th St"/>
    <e v="#VALUE!"/>
  </r>
  <r>
    <n v="7333883309"/>
    <x v="26"/>
    <n v="14"/>
    <n v="2"/>
    <x v="6"/>
    <d v="1899-12-30T12:10:00"/>
    <n v="0.50694444444444442"/>
    <n v="177"/>
    <s v="Fort Washington Ave"/>
    <e v="#VALUE!"/>
  </r>
  <r>
    <n v="7333883292"/>
    <x v="26"/>
    <n v="14"/>
    <n v="2"/>
    <x v="6"/>
    <d v="1899-12-30T12:08:00"/>
    <n v="0.50555555555555554"/>
    <n v="177"/>
    <s v="Fort Washington Ave"/>
    <e v="#VALUE!"/>
  </r>
  <r>
    <n v="7333883255"/>
    <x v="26"/>
    <n v="20"/>
    <n v="2"/>
    <x v="6"/>
    <d v="1899-12-30T11:49:00"/>
    <n v="0.49236111111111108"/>
    <n v="40"/>
    <s v="St Nicholas Pl"/>
    <e v="#VALUE!"/>
  </r>
  <r>
    <n v="7333883243"/>
    <x v="26"/>
    <n v="20"/>
    <n v="2"/>
    <x v="6"/>
    <d v="1899-12-30T11:48:00"/>
    <n v="0.4916666666666667"/>
    <n v="40"/>
    <s v="St Nicholas Pl"/>
    <e v="#VALUE!"/>
  </r>
  <r>
    <n v="7333883231"/>
    <x v="26"/>
    <n v="19"/>
    <n v="2"/>
    <x v="6"/>
    <d v="1899-12-30T11:29:00"/>
    <n v="0.47847222222222219"/>
    <n v="419"/>
    <s v="W 145th St"/>
    <e v="#VALUE!"/>
  </r>
  <r>
    <n v="7333883220"/>
    <x v="26"/>
    <n v="19"/>
    <n v="2"/>
    <x v="6"/>
    <d v="1899-12-30T11:21:00"/>
    <n v="0.47291666666666665"/>
    <n v="473"/>
    <s v="W 145th St"/>
    <e v="#VALUE!"/>
  </r>
  <r>
    <n v="7333883206"/>
    <x v="26"/>
    <n v="20"/>
    <n v="2"/>
    <x v="6"/>
    <d v="1899-12-30T11:00:00"/>
    <n v="0.45833333333333331"/>
    <n v="525"/>
    <s v="W 120th St"/>
    <e v="#VALUE!"/>
  </r>
  <r>
    <n v="7333883190"/>
    <x v="26"/>
    <n v="19"/>
    <n v="2"/>
    <x v="6"/>
    <d v="1899-12-30T10:53:00"/>
    <n v="0.45347222222222222"/>
    <n v="344"/>
    <s v="Manhattan Ave"/>
    <e v="#VALUE!"/>
  </r>
  <r>
    <n v="7998734700"/>
    <x v="27"/>
    <n v="21"/>
    <n v="1"/>
    <x v="0"/>
    <d v="1899-12-30T11:49:00"/>
    <n v="0.49236111111111108"/>
    <n v="1809"/>
    <s v="Adam C Powell Blvd"/>
    <e v="#VALUE!"/>
  </r>
  <r>
    <n v="7998734670"/>
    <x v="27"/>
    <n v="21"/>
    <n v="1"/>
    <x v="0"/>
    <d v="1899-12-30T11:38:00"/>
    <n v="0.48472222222222222"/>
    <n v="296"/>
    <s v="Manhattan Ave"/>
    <e v="#VALUE!"/>
  </r>
  <r>
    <n v="7998734668"/>
    <x v="27"/>
    <n v="21"/>
    <n v="1"/>
    <x v="0"/>
    <d v="1899-12-30T11:36:00"/>
    <n v="0.48333333333333334"/>
    <n v="296"/>
    <s v="Manhattan Ave"/>
    <e v="#VALUE!"/>
  </r>
  <r>
    <n v="7998734644"/>
    <x v="27"/>
    <n v="21"/>
    <n v="1"/>
    <x v="0"/>
    <d v="1899-12-30T11:14:00"/>
    <n v="0.4680555555555555"/>
    <n v="602"/>
    <s v="W 140th St"/>
    <e v="#VALUE!"/>
  </r>
  <r>
    <n v="7998734620"/>
    <x v="27"/>
    <n v="21"/>
    <n v="1"/>
    <x v="0"/>
    <d v="1899-12-30T11:10:00"/>
    <n v="0.46527777777777773"/>
    <n v="607"/>
    <s v="W 139th St"/>
    <e v="#VALUE!"/>
  </r>
  <r>
    <n v="7998734619"/>
    <x v="27"/>
    <n v="46"/>
    <n v="3"/>
    <x v="0"/>
    <d v="1899-12-30T10:02:00"/>
    <n v="0.41805555555555557"/>
    <n v="269"/>
    <s v="W 154th St"/>
    <e v="#VALUE!"/>
  </r>
  <r>
    <n v="7998734607"/>
    <x v="27"/>
    <n v="21"/>
    <n v="1"/>
    <x v="0"/>
    <d v="1899-12-30T09:53:00"/>
    <n v="0.41180555555555554"/>
    <n v="1001"/>
    <s v="St Nicholas Ave"/>
    <e v="#VALUE!"/>
  </r>
  <r>
    <n v="7998734541"/>
    <x v="27"/>
    <n v="21"/>
    <n v="1"/>
    <x v="0"/>
    <d v="1899-12-30T09:20:00"/>
    <n v="0.3888888888888889"/>
    <n v="79"/>
    <s v="St Nicholas Pl"/>
    <e v="#VALUE!"/>
  </r>
  <r>
    <n v="7998734530"/>
    <x v="27"/>
    <n v="21"/>
    <n v="1"/>
    <x v="0"/>
    <d v="1899-12-30T09:19:00"/>
    <n v="0.38819444444444445"/>
    <n v="83"/>
    <s v="St Nicholas Pl"/>
    <e v="#VALUE!"/>
  </r>
  <r>
    <n v="7998734486"/>
    <x v="27"/>
    <n v="21"/>
    <n v="1"/>
    <x v="0"/>
    <d v="1899-12-30T08:40:00"/>
    <n v="0.3611111111111111"/>
    <n v="220"/>
    <s v="Bradhurst Ave"/>
    <e v="#VALUE!"/>
  </r>
  <r>
    <n v="7998734450"/>
    <x v="27"/>
    <n v="21"/>
    <n v="1"/>
    <x v="0"/>
    <d v="1899-12-30T08:22:00"/>
    <n v="0.34861111111111115"/>
    <n v="1909"/>
    <s v="Amsterdam Ave"/>
    <e v="#VALUE!"/>
  </r>
  <r>
    <n v="7998734371"/>
    <x v="27"/>
    <n v="14"/>
    <n v="2"/>
    <x v="0"/>
    <d v="1899-12-30T07:07:00"/>
    <n v="0.29652777777777778"/>
    <n v="730"/>
    <s v="Columbus Ave"/>
    <e v="#VALUE!"/>
  </r>
  <r>
    <n v="7998734360"/>
    <x v="27"/>
    <n v="21"/>
    <n v="1"/>
    <x v="0"/>
    <d v="1899-12-30T06:36:00"/>
    <n v="0.27499999999999997"/>
    <n v="830"/>
    <s v="Riverside Dr"/>
    <e v="#VALUE!"/>
  </r>
  <r>
    <n v="7998734358"/>
    <x v="27"/>
    <n v="26"/>
    <n v="2"/>
    <x v="0"/>
    <d v="1899-12-30T06:11:00"/>
    <n v="0.25763888888888892"/>
    <n v="140"/>
    <s v="Riverside Blvd"/>
    <e v="#VALUE!"/>
  </r>
  <r>
    <n v="7998734309"/>
    <x v="27"/>
    <n v="14"/>
    <n v="2"/>
    <x v="0"/>
    <d v="1899-12-30T05:48:00"/>
    <n v="0.24166666666666667"/>
    <n v="120"/>
    <s v="W 105th St"/>
    <e v="#VALUE!"/>
  </r>
  <r>
    <n v="7810491842"/>
    <x v="27"/>
    <n v="40"/>
    <n v="2"/>
    <x v="8"/>
    <d v="1899-12-30T12:19:00"/>
    <n v="0.5131944444444444"/>
    <n v="100"/>
    <s v="Pitt St"/>
    <e v="#VALUE!"/>
  </r>
  <r>
    <n v="7810491830"/>
    <x v="27"/>
    <n v="46"/>
    <n v="3"/>
    <x v="8"/>
    <d v="1899-12-30T12:15:00"/>
    <n v="0.51041666666666663"/>
    <n v="57"/>
    <s v="Pitt St"/>
    <e v="#VALUE!"/>
  </r>
  <r>
    <n v="7810491799"/>
    <x v="27"/>
    <n v="21"/>
    <n v="1"/>
    <x v="8"/>
    <d v="1899-12-30T11:25:00"/>
    <n v="0.47569444444444442"/>
    <n v="250"/>
    <s v="Clinton St"/>
    <e v="#VALUE!"/>
  </r>
  <r>
    <n v="7810491787"/>
    <x v="27"/>
    <n v="21"/>
    <n v="1"/>
    <x v="8"/>
    <d v="1899-12-30T11:22:00"/>
    <n v="0.47361111111111115"/>
    <s v="371-379"/>
    <s v="Madison St"/>
    <e v="#VALUE!"/>
  </r>
  <r>
    <n v="7810491763"/>
    <x v="27"/>
    <n v="21"/>
    <n v="1"/>
    <x v="8"/>
    <d v="1899-12-30T11:12:00"/>
    <n v="0.46666666666666662"/>
    <n v="549"/>
    <s v="F D R Dr"/>
    <e v="#VALUE!"/>
  </r>
  <r>
    <n v="7810491751"/>
    <x v="27"/>
    <n v="21"/>
    <n v="1"/>
    <x v="8"/>
    <d v="1899-12-30T11:11:00"/>
    <n v="0.46597222222222223"/>
    <n v="577"/>
    <s v="F D R Dr"/>
    <e v="#VALUE!"/>
  </r>
  <r>
    <n v="7810491738"/>
    <x v="27"/>
    <n v="21"/>
    <n v="1"/>
    <x v="8"/>
    <d v="1899-12-30T11:06:00"/>
    <n v="0.46249999999999997"/>
    <s v="140-142"/>
    <s v="Baruch Pl"/>
    <e v="#VALUE!"/>
  </r>
  <r>
    <n v="7810491714"/>
    <x v="27"/>
    <n v="53"/>
    <n v="3"/>
    <x v="8"/>
    <d v="1899-12-30T10:17:00"/>
    <n v="0.4284722222222222"/>
    <n v="47"/>
    <s v="Pitt St"/>
    <e v="#VALUE!"/>
  </r>
  <r>
    <n v="7810491684"/>
    <x v="27"/>
    <n v="71"/>
    <n v="5"/>
    <x v="8"/>
    <d v="1899-12-30T09:51:00"/>
    <n v="0.41041666666666665"/>
    <n v="118"/>
    <s v="Ridge St"/>
    <e v="#VALUE!"/>
  </r>
  <r>
    <n v="7810491659"/>
    <x v="27"/>
    <n v="71"/>
    <n v="5"/>
    <x v="8"/>
    <d v="1899-12-30T09:44:00"/>
    <n v="0.4055555555555555"/>
    <n v="325"/>
    <s v="E Houston St"/>
    <e v="#VALUE!"/>
  </r>
  <r>
    <n v="7810491647"/>
    <x v="27"/>
    <n v="71"/>
    <n v="5"/>
    <x v="8"/>
    <d v="1899-12-30T09:41:00"/>
    <n v="0.40347222222222223"/>
    <n v="313"/>
    <s v="E Houston St"/>
    <e v="#VALUE!"/>
  </r>
  <r>
    <n v="7810491635"/>
    <x v="27"/>
    <n v="46"/>
    <n v="3"/>
    <x v="8"/>
    <d v="1899-12-30T09:32:00"/>
    <n v="0.3972222222222222"/>
    <n v="51"/>
    <s v="Columbia St"/>
    <e v="#VALUE!"/>
  </r>
  <r>
    <n v="7810491611"/>
    <x v="27"/>
    <n v="21"/>
    <n v="1"/>
    <x v="8"/>
    <d v="1899-12-30T09:22:00"/>
    <n v="0.39027777777777778"/>
    <n v="250"/>
    <s v="E Houston St."/>
    <e v="#VALUE!"/>
  </r>
  <r>
    <n v="7810491416"/>
    <x v="27"/>
    <n v="40"/>
    <n v="2"/>
    <x v="8"/>
    <d v="1899-12-30T06:49:00"/>
    <n v="0.28402777777777777"/>
    <n v="75"/>
    <s v="Montgomery St"/>
    <e v="#VALUE!"/>
  </r>
  <r>
    <n v="7810491404"/>
    <x v="27"/>
    <n v="48"/>
    <n v="3"/>
    <x v="8"/>
    <d v="1899-12-30T06:43:00"/>
    <n v="0.27986111111111112"/>
    <n v="221"/>
    <s v="E Broadway"/>
    <e v="#VALUE!"/>
  </r>
  <r>
    <n v="7333884053"/>
    <x v="27"/>
    <n v="14"/>
    <n v="2"/>
    <x v="6"/>
    <d v="1899-12-30T08:46:00"/>
    <n v="0.36527777777777781"/>
    <n v="612"/>
    <s v="W 132nd St"/>
    <e v="#VALUE!"/>
  </r>
  <r>
    <n v="7333884041"/>
    <x v="27"/>
    <n v="14"/>
    <n v="2"/>
    <x v="6"/>
    <d v="1899-12-30T08:45:00"/>
    <n v="0.36458333333333331"/>
    <n v="622"/>
    <s v="W 132nd St"/>
    <e v="#VALUE!"/>
  </r>
  <r>
    <n v="7333884030"/>
    <x v="27"/>
    <n v="14"/>
    <n v="2"/>
    <x v="6"/>
    <d v="1899-12-30T08:43:00"/>
    <n v="0.36319444444444443"/>
    <n v="634"/>
    <s v="W 132nd St"/>
    <e v="#VALUE!"/>
  </r>
  <r>
    <n v="7333884016"/>
    <x v="27"/>
    <n v="14"/>
    <n v="2"/>
    <x v="6"/>
    <d v="1899-12-30T08:41:00"/>
    <n v="0.36180555555555555"/>
    <n v="618"/>
    <s v="W 132nd St"/>
    <e v="#VALUE!"/>
  </r>
  <r>
    <n v="7333884004"/>
    <x v="27"/>
    <n v="14"/>
    <n v="2"/>
    <x v="6"/>
    <d v="1899-12-30T08:40:00"/>
    <n v="0.3611111111111111"/>
    <n v="620"/>
    <s v="W 132nd St"/>
    <e v="#VALUE!"/>
  </r>
  <r>
    <n v="7349491670"/>
    <x v="27"/>
    <n v="14"/>
    <n v="2"/>
    <x v="5"/>
    <d v="1899-12-30T10:09:00"/>
    <n v="0.42291666666666666"/>
    <n v="111"/>
    <s v="E 58th St"/>
    <e v="#VALUE!"/>
  </r>
  <r>
    <n v="7349491669"/>
    <x v="27"/>
    <n v="14"/>
    <n v="2"/>
    <x v="5"/>
    <d v="1899-12-30T10:00:00"/>
    <n v="0.41666666666666669"/>
    <n v="43"/>
    <s v="E 58th St"/>
    <e v="#VALUE!"/>
  </r>
  <r>
    <n v="7349491621"/>
    <x v="27"/>
    <n v="47"/>
    <n v="3"/>
    <x v="5"/>
    <d v="1899-12-30T09:17:00"/>
    <n v="0.38680555555555557"/>
    <n v="1177"/>
    <s v="6th Ave"/>
    <e v="#VALUE!"/>
  </r>
  <r>
    <n v="7349491580"/>
    <x v="27"/>
    <n v="14"/>
    <n v="2"/>
    <x v="5"/>
    <d v="1899-12-30T09:04:00"/>
    <n v="0.37777777777777777"/>
    <n v="248"/>
    <s v="W 46th St"/>
    <e v="#VALUE!"/>
  </r>
  <r>
    <n v="7349491578"/>
    <x v="27"/>
    <n v="14"/>
    <n v="2"/>
    <x v="5"/>
    <d v="1899-12-30T09:02:00"/>
    <n v="0.37638888888888888"/>
    <n v="250"/>
    <s v="W 46th St"/>
    <e v="#VALUE!"/>
  </r>
  <r>
    <n v="7349491542"/>
    <x v="27"/>
    <n v="14"/>
    <n v="2"/>
    <x v="5"/>
    <d v="1899-12-30T08:33:00"/>
    <n v="0.35625000000000001"/>
    <n v="390"/>
    <s v="Park Ave"/>
    <e v="#VALUE!"/>
  </r>
  <r>
    <n v="7349491505"/>
    <x v="27"/>
    <n v="14"/>
    <n v="2"/>
    <x v="5"/>
    <d v="1899-12-30T07:36:00"/>
    <n v="0.31666666666666665"/>
    <n v="8"/>
    <s v="W 47th St"/>
    <e v="#VALUE!"/>
  </r>
  <r>
    <n v="7349491499"/>
    <x v="27"/>
    <n v="14"/>
    <n v="2"/>
    <x v="5"/>
    <d v="1899-12-30T07:29:00"/>
    <n v="0.31180555555555556"/>
    <n v="12"/>
    <s v="E 49th St"/>
    <e v="#VALUE!"/>
  </r>
  <r>
    <n v="7349491463"/>
    <x v="27"/>
    <n v="17"/>
    <n v="2"/>
    <x v="5"/>
    <d v="1899-12-30T07:15:00"/>
    <n v="0.30208333333333331"/>
    <n v="207"/>
    <s v="E 43rd St"/>
    <e v="#VALUE!"/>
  </r>
  <r>
    <n v="7349491438"/>
    <x v="27"/>
    <n v="14"/>
    <n v="2"/>
    <x v="5"/>
    <d v="1899-12-30T07:09:00"/>
    <n v="0.29791666666666666"/>
    <n v="212"/>
    <s v="E 43rd St"/>
    <e v="#VALUE!"/>
  </r>
  <r>
    <n v="7349491426"/>
    <x v="27"/>
    <n v="14"/>
    <n v="2"/>
    <x v="5"/>
    <d v="1899-12-30T07:07:00"/>
    <n v="0.29652777777777778"/>
    <n v="212"/>
    <s v="E 43rd St"/>
    <e v="#VALUE!"/>
  </r>
  <r>
    <n v="7349491414"/>
    <x v="27"/>
    <n v="48"/>
    <n v="3"/>
    <x v="5"/>
    <d v="1899-12-30T06:35:00"/>
    <n v="0.27430555555555552"/>
    <n v="977"/>
    <s v="1st Ave"/>
    <e v="#VALUE!"/>
  </r>
  <r>
    <n v="7349491402"/>
    <x v="27"/>
    <n v="64"/>
    <n v="2"/>
    <x v="5"/>
    <d v="1899-12-30T06:28:00"/>
    <n v="0.26944444444444443"/>
    <n v="133"/>
    <s v="E 41st St"/>
    <e v="#VALUE!"/>
  </r>
  <r>
    <n v="7349491396"/>
    <x v="27"/>
    <n v="19"/>
    <n v="2"/>
    <x v="5"/>
    <d v="1899-12-30T06:24:00"/>
    <n v="0.26666666666666666"/>
    <n v="101"/>
    <s v="E 41st St"/>
    <e v="#VALUE!"/>
  </r>
  <r>
    <n v="7349491360"/>
    <x v="27"/>
    <n v="64"/>
    <n v="2"/>
    <x v="5"/>
    <d v="1899-12-30T06:11:00"/>
    <n v="0.25763888888888892"/>
    <n v="211"/>
    <s v="E 43rd St"/>
    <e v="#VALUE!"/>
  </r>
  <r>
    <n v="7349491359"/>
    <x v="27"/>
    <n v="40"/>
    <n v="2"/>
    <x v="5"/>
    <d v="1899-12-30T06:08:00"/>
    <n v="0.25555555555555559"/>
    <n v="212"/>
    <s v="E 43rd St"/>
    <e v="#VALUE!"/>
  </r>
  <r>
    <n v="7349491311"/>
    <x v="27"/>
    <n v="14"/>
    <n v="2"/>
    <x v="5"/>
    <d v="1899-12-30T05:54:00"/>
    <n v="0.24583333333333335"/>
    <n v="120"/>
    <s v="E 50th St"/>
    <e v="#VALUE!"/>
  </r>
  <r>
    <n v="7333884326"/>
    <x v="27"/>
    <n v="16"/>
    <n v="2"/>
    <x v="6"/>
    <d v="1899-12-30T14:03:00"/>
    <n v="0.5854166666666667"/>
    <n v="2070"/>
    <s v="1st Ave"/>
    <e v="#VALUE!"/>
  </r>
  <r>
    <n v="7333884302"/>
    <x v="27"/>
    <n v="18"/>
    <n v="2"/>
    <x v="6"/>
    <d v="1899-12-30T14:00:00"/>
    <n v="0.58333333333333337"/>
    <n v="2029"/>
    <s v="1st Ave"/>
    <e v="#VALUE!"/>
  </r>
  <r>
    <n v="7333884259"/>
    <x v="27"/>
    <n v="16"/>
    <n v="2"/>
    <x v="6"/>
    <d v="1899-12-30T13:38:00"/>
    <n v="0.56805555555555554"/>
    <n v="1955"/>
    <s v="1st Ave"/>
    <e v="#VALUE!"/>
  </r>
  <r>
    <n v="7333884235"/>
    <x v="27"/>
    <n v="53"/>
    <n v="3"/>
    <x v="6"/>
    <d v="1899-12-30T13:27:00"/>
    <n v="0.56041666666666667"/>
    <n v="2070"/>
    <s v="1st Ave"/>
    <e v="#VALUE!"/>
  </r>
  <r>
    <n v="7333884223"/>
    <x v="27"/>
    <n v="16"/>
    <n v="2"/>
    <x v="6"/>
    <d v="1899-12-30T13:26:00"/>
    <n v="0.55972222222222223"/>
    <n v="2070"/>
    <s v="1st Ave"/>
    <e v="#VALUE!"/>
  </r>
  <r>
    <n v="7333884211"/>
    <x v="27"/>
    <n v="38"/>
    <n v="5"/>
    <x v="6"/>
    <d v="1899-12-30T13:21:00"/>
    <n v="0.55625000000000002"/>
    <n v="2166"/>
    <s v="2nd Ave"/>
    <e v="#VALUE!"/>
  </r>
  <r>
    <n v="7333884200"/>
    <x v="27"/>
    <n v="38"/>
    <n v="5"/>
    <x v="6"/>
    <d v="1899-12-30T13:21:00"/>
    <n v="0.55625000000000002"/>
    <n v="2166"/>
    <s v="2nd Ave"/>
    <e v="#VALUE!"/>
  </r>
  <r>
    <n v="7333884193"/>
    <x v="27"/>
    <n v="38"/>
    <n v="5"/>
    <x v="6"/>
    <d v="1899-12-30T13:19:00"/>
    <n v="0.55486111111111114"/>
    <n v="2166"/>
    <s v="2nd Ave"/>
    <e v="#VALUE!"/>
  </r>
  <r>
    <n v="7333884170"/>
    <x v="27"/>
    <n v="46"/>
    <n v="3"/>
    <x v="6"/>
    <d v="1899-12-30T13:06:00"/>
    <n v="0.54583333333333328"/>
    <n v="224"/>
    <s v="E 118th St"/>
    <e v="#VALUE!"/>
  </r>
  <r>
    <n v="7333884120"/>
    <x v="27"/>
    <n v="21"/>
    <n v="1"/>
    <x v="6"/>
    <d v="1899-12-30T09:08:00"/>
    <n v="0.38055555555555554"/>
    <n v="1470"/>
    <s v="Amsterdam Ave"/>
    <e v="#VALUE!"/>
  </r>
  <r>
    <n v="7333884119"/>
    <x v="27"/>
    <n v="21"/>
    <n v="1"/>
    <x v="6"/>
    <d v="1899-12-30T09:06:00"/>
    <n v="0.37916666666666665"/>
    <n v="1470"/>
    <s v="Amsterdam Ave"/>
    <e v="#VALUE!"/>
  </r>
  <r>
    <n v="7333884107"/>
    <x v="27"/>
    <n v="21"/>
    <n v="1"/>
    <x v="6"/>
    <d v="1899-12-30T09:02:00"/>
    <n v="0.37638888888888888"/>
    <n v="541"/>
    <s v="W 133rd St"/>
    <e v="#VALUE!"/>
  </r>
  <r>
    <n v="7333884077"/>
    <x v="27"/>
    <n v="51"/>
    <n v="3"/>
    <x v="6"/>
    <d v="1899-12-30T08:53:00"/>
    <n v="0.37013888888888885"/>
    <n v="641"/>
    <s v="W 131st St"/>
    <e v="#VALUE!"/>
  </r>
  <r>
    <n v="7333884065"/>
    <x v="27"/>
    <n v="14"/>
    <n v="2"/>
    <x v="6"/>
    <d v="1899-12-30T08:49:00"/>
    <n v="0.36736111111111108"/>
    <n v="642"/>
    <s v="W 132nd St"/>
    <e v="#VALUE!"/>
  </r>
  <r>
    <n v="7333883991"/>
    <x v="27"/>
    <n v="14"/>
    <n v="2"/>
    <x v="6"/>
    <d v="1899-12-30T08:39:00"/>
    <n v="0.36041666666666666"/>
    <n v="638"/>
    <s v="W 132nd St"/>
    <e v="#VALUE!"/>
  </r>
  <r>
    <n v="7333883980"/>
    <x v="27"/>
    <n v="14"/>
    <n v="2"/>
    <x v="6"/>
    <d v="1899-12-30T08:38:00"/>
    <n v="0.35972222222222222"/>
    <n v="642"/>
    <s v="W 132nd St"/>
    <e v="#VALUE!"/>
  </r>
  <r>
    <n v="7333883978"/>
    <x v="27"/>
    <n v="14"/>
    <n v="2"/>
    <x v="6"/>
    <d v="1899-12-30T08:37:00"/>
    <n v="0.35902777777777778"/>
    <n v="622"/>
    <s v="W 132nd St"/>
    <e v="#VALUE!"/>
  </r>
  <r>
    <n v="7333883966"/>
    <x v="27"/>
    <n v="14"/>
    <n v="2"/>
    <x v="6"/>
    <d v="1899-12-30T08:36:00"/>
    <n v="0.35833333333333334"/>
    <n v="630"/>
    <s v="W 132nd St"/>
    <e v="#VALUE!"/>
  </r>
  <r>
    <n v="7333883954"/>
    <x v="27"/>
    <n v="14"/>
    <n v="2"/>
    <x v="6"/>
    <d v="1899-12-30T08:35:00"/>
    <n v="0.3576388888888889"/>
    <n v="634"/>
    <s v="W 132nd St"/>
    <e v="#VALUE!"/>
  </r>
  <r>
    <n v="7333883942"/>
    <x v="27"/>
    <n v="14"/>
    <n v="2"/>
    <x v="6"/>
    <d v="1899-12-30T08:33:00"/>
    <n v="0.35625000000000001"/>
    <n v="638"/>
    <s v="W 132nd St"/>
    <e v="#VALUE!"/>
  </r>
  <r>
    <n v="7333883930"/>
    <x v="27"/>
    <n v="14"/>
    <n v="2"/>
    <x v="6"/>
    <d v="1899-12-30T08:33:00"/>
    <n v="0.35625000000000001"/>
    <n v="612"/>
    <s v="W 132nd St"/>
    <e v="#VALUE!"/>
  </r>
  <r>
    <n v="7333883929"/>
    <x v="27"/>
    <n v="14"/>
    <n v="2"/>
    <x v="6"/>
    <d v="1899-12-30T08:32:00"/>
    <n v="0.35555555555555557"/>
    <n v="644"/>
    <s v="W 132nd St"/>
    <e v="#VALUE!"/>
  </r>
  <r>
    <n v="7333883905"/>
    <x v="27"/>
    <n v="14"/>
    <n v="2"/>
    <x v="6"/>
    <d v="1899-12-30T08:30:00"/>
    <n v="0.35416666666666669"/>
    <n v="644"/>
    <s v="W 132nd St"/>
    <e v="#VALUE!"/>
  </r>
  <r>
    <n v="7333883899"/>
    <x v="27"/>
    <n v="14"/>
    <n v="2"/>
    <x v="6"/>
    <d v="1899-12-30T08:29:00"/>
    <n v="0.35347222222222219"/>
    <n v="630"/>
    <s v="W 132nd St"/>
    <e v="#VALUE!"/>
  </r>
  <r>
    <n v="7333883887"/>
    <x v="27"/>
    <n v="14"/>
    <n v="2"/>
    <x v="6"/>
    <d v="1899-12-30T08:28:00"/>
    <n v="0.3527777777777778"/>
    <n v="632"/>
    <s v="W 132nd St"/>
    <e v="#VALUE!"/>
  </r>
  <r>
    <n v="7333883875"/>
    <x v="27"/>
    <n v="20"/>
    <n v="2"/>
    <x v="6"/>
    <d v="1899-12-30T08:19:00"/>
    <n v="0.34652777777777777"/>
    <n v="608"/>
    <s v="W 149th St"/>
    <e v="#VALUE!"/>
  </r>
  <r>
    <n v="7333883851"/>
    <x v="27"/>
    <n v="21"/>
    <n v="1"/>
    <x v="6"/>
    <d v="1899-12-30T08:15:00"/>
    <n v="0.34375"/>
    <n v="416"/>
    <s v="W 149th St"/>
    <e v="#VALUE!"/>
  </r>
  <r>
    <n v="7333883840"/>
    <x v="27"/>
    <n v="21"/>
    <n v="1"/>
    <x v="6"/>
    <d v="1899-12-30T08:13:00"/>
    <n v="0.34236111111111112"/>
    <n v="516"/>
    <s v="W 148th St"/>
    <e v="#VALUE!"/>
  </r>
  <r>
    <n v="7333883838"/>
    <x v="27"/>
    <n v="21"/>
    <n v="1"/>
    <x v="6"/>
    <d v="1899-12-30T08:10:00"/>
    <n v="0.34027777777777773"/>
    <n v="3569"/>
    <s v="Broadway"/>
    <e v="#VALUE!"/>
  </r>
  <r>
    <n v="7333883772"/>
    <x v="27"/>
    <n v="14"/>
    <n v="2"/>
    <x v="6"/>
    <d v="1899-12-30T07:26:00"/>
    <n v="0.30972222222222223"/>
    <n v="622"/>
    <s v="W 132nd St"/>
    <e v="#VALUE!"/>
  </r>
  <r>
    <n v="7333883760"/>
    <x v="27"/>
    <n v="19"/>
    <n v="2"/>
    <x v="6"/>
    <d v="1899-12-30T07:14:00"/>
    <n v="0.30138888888888887"/>
    <n v="448"/>
    <s v="Lenox Ave"/>
    <e v="#VALUE!"/>
  </r>
  <r>
    <n v="7333883759"/>
    <x v="27"/>
    <n v="16"/>
    <n v="2"/>
    <x v="6"/>
    <d v="1899-12-30T07:06:00"/>
    <n v="0.29583333333333334"/>
    <n v="300"/>
    <s v="W 145th St"/>
    <e v="#VALUE!"/>
  </r>
  <r>
    <n v="7333883723"/>
    <x v="27"/>
    <n v="20"/>
    <n v="2"/>
    <x v="6"/>
    <d v="1899-12-30T06:01:00"/>
    <n v="0.25069444444444444"/>
    <n v="3590"/>
    <s v="Broadway"/>
    <e v="#VALUE!"/>
  </r>
  <r>
    <n v="7333883693"/>
    <x v="27"/>
    <n v="14"/>
    <n v="2"/>
    <x v="6"/>
    <d v="1899-12-30T05:54:00"/>
    <n v="0.24583333333333335"/>
    <n v="3360"/>
    <s v="Broadway"/>
    <e v="#VALUE!"/>
  </r>
  <r>
    <n v="7335095086"/>
    <x v="27"/>
    <n v="16"/>
    <n v="2"/>
    <x v="4"/>
    <d v="1899-12-30T07:12:00"/>
    <n v="0.3"/>
    <n v="1143"/>
    <s v="Lexington Ave"/>
    <e v="#VALUE!"/>
  </r>
  <r>
    <n v="7335095074"/>
    <x v="27"/>
    <n v="18"/>
    <n v="2"/>
    <x v="4"/>
    <d v="1899-12-30T07:11:00"/>
    <n v="0.29930555555555555"/>
    <n v="1150"/>
    <s v="Lexington Ave"/>
    <e v="#VALUE!"/>
  </r>
  <r>
    <n v="7335095049"/>
    <x v="27"/>
    <n v="40"/>
    <n v="2"/>
    <x v="4"/>
    <d v="1899-12-30T05:59:00"/>
    <n v="0.24930555555555556"/>
    <n v="221"/>
    <s v="E 83rd St"/>
    <e v="#VALUE!"/>
  </r>
  <r>
    <n v="7335095037"/>
    <x v="27"/>
    <n v="19"/>
    <n v="2"/>
    <x v="4"/>
    <d v="1899-12-30T05:53:00"/>
    <n v="0.24513888888888888"/>
    <n v="1580"/>
    <s v="1st Ave"/>
    <e v="#VALUE!"/>
  </r>
  <r>
    <n v="7335095013"/>
    <x v="27"/>
    <n v="14"/>
    <n v="2"/>
    <x v="4"/>
    <d v="1899-12-30T05:44:00"/>
    <n v="0.2388888888888889"/>
    <n v="1306"/>
    <s v="1st Ave"/>
    <e v="#VALUE!"/>
  </r>
  <r>
    <n v="7335095001"/>
    <x v="27"/>
    <n v="19"/>
    <n v="2"/>
    <x v="4"/>
    <d v="1899-12-30T05:40:00"/>
    <n v="0.23611111111111113"/>
    <n v="434"/>
    <s v="E 72nd St"/>
    <e v="#VALUE!"/>
  </r>
  <r>
    <n v="7333884363"/>
    <x v="27"/>
    <n v="19"/>
    <n v="2"/>
    <x v="6"/>
    <d v="1899-12-30T15:49:00"/>
    <n v="0.65902777777777777"/>
    <n v="159"/>
    <s v="E 116th St"/>
    <e v="#VALUE!"/>
  </r>
  <r>
    <n v="7333884351"/>
    <x v="27"/>
    <n v="16"/>
    <n v="2"/>
    <x v="6"/>
    <d v="1899-12-30T15:38:00"/>
    <n v="0.65138888888888891"/>
    <n v="2252"/>
    <s v="2nd Ave"/>
    <e v="#VALUE!"/>
  </r>
  <r>
    <n v="7333884340"/>
    <x v="27"/>
    <n v="18"/>
    <n v="2"/>
    <x v="6"/>
    <d v="1899-12-30T14:20:00"/>
    <n v="0.59722222222222221"/>
    <n v="2123"/>
    <s v="2nd Ave"/>
    <e v="#VALUE!"/>
  </r>
  <r>
    <n v="7333884338"/>
    <x v="27"/>
    <n v="18"/>
    <n v="2"/>
    <x v="6"/>
    <d v="1899-12-30T14:08:00"/>
    <n v="0.58888888888888891"/>
    <n v="2390"/>
    <s v="2nd Ave"/>
    <e v="#VALUE!"/>
  </r>
  <r>
    <n v="7335095396"/>
    <x v="27"/>
    <n v="21"/>
    <n v="1"/>
    <x v="4"/>
    <d v="1899-12-30T11:18:00"/>
    <n v="0.47083333333333338"/>
    <n v="169"/>
    <s v="E 91st St"/>
    <e v="#VALUE!"/>
  </r>
  <r>
    <n v="7335095384"/>
    <x v="27"/>
    <n v="14"/>
    <n v="2"/>
    <x v="4"/>
    <d v="1899-12-30T10:39:00"/>
    <n v="0.44375000000000003"/>
    <n v="1458"/>
    <s v="York Ave"/>
    <e v="#VALUE!"/>
  </r>
  <r>
    <n v="7335095372"/>
    <x v="27"/>
    <n v="14"/>
    <n v="2"/>
    <x v="4"/>
    <d v="1899-12-30T10:36:00"/>
    <n v="0.44166666666666665"/>
    <n v="1431"/>
    <s v="York Ave"/>
    <e v="#VALUE!"/>
  </r>
  <r>
    <n v="7335095359"/>
    <x v="27"/>
    <n v="38"/>
    <n v="5"/>
    <x v="4"/>
    <d v="1899-12-30T10:12:00"/>
    <n v="0.42499999999999999"/>
    <n v="1636"/>
    <s v="3rd Ave"/>
    <e v="#VALUE!"/>
  </r>
  <r>
    <n v="7335095347"/>
    <x v="27"/>
    <n v="46"/>
    <n v="3"/>
    <x v="4"/>
    <d v="1899-12-30T10:03:00"/>
    <n v="0.41875000000000001"/>
    <n v="1212"/>
    <s v="5th Ave"/>
    <e v="#VALUE!"/>
  </r>
  <r>
    <n v="7335095335"/>
    <x v="27"/>
    <n v="14"/>
    <n v="2"/>
    <x v="4"/>
    <d v="1899-12-30T09:42:00"/>
    <n v="0.40416666666666662"/>
    <n v="2080"/>
    <s v="1st Ave"/>
    <e v="#VALUE!"/>
  </r>
  <r>
    <n v="7335095300"/>
    <x v="27"/>
    <n v="21"/>
    <n v="1"/>
    <x v="4"/>
    <d v="1899-12-30T09:36:00"/>
    <n v="0.39999999999999997"/>
    <n v="301"/>
    <s v="E 108th St"/>
    <e v="#VALUE!"/>
  </r>
  <r>
    <n v="7335095293"/>
    <x v="27"/>
    <n v="21"/>
    <n v="1"/>
    <x v="4"/>
    <d v="1899-12-30T09:15:00"/>
    <n v="0.38541666666666669"/>
    <n v="341"/>
    <s v="E 82nd St"/>
    <e v="#VALUE!"/>
  </r>
  <r>
    <n v="7335095281"/>
    <x v="27"/>
    <n v="21"/>
    <n v="1"/>
    <x v="4"/>
    <d v="1899-12-30T09:06:00"/>
    <n v="0.37916666666666665"/>
    <n v="309"/>
    <s v="E 81st St"/>
    <e v="#VALUE!"/>
  </r>
  <r>
    <n v="7335095270"/>
    <x v="27"/>
    <n v="21"/>
    <n v="1"/>
    <x v="4"/>
    <d v="1899-12-30T08:45:00"/>
    <n v="0.36458333333333331"/>
    <n v="1350"/>
    <s v="Madison Ave"/>
    <e v="#VALUE!"/>
  </r>
  <r>
    <n v="7335095268"/>
    <x v="27"/>
    <n v="21"/>
    <n v="1"/>
    <x v="4"/>
    <d v="1899-12-30T08:43:00"/>
    <n v="0.36319444444444443"/>
    <n v="1300"/>
    <s v="Madison Ave"/>
    <e v="#VALUE!"/>
  </r>
  <r>
    <n v="7335095256"/>
    <x v="27"/>
    <n v="21"/>
    <n v="1"/>
    <x v="4"/>
    <d v="1899-12-30T08:41:00"/>
    <n v="0.36180555555555555"/>
    <n v="1266"/>
    <s v="Madison Ave"/>
    <e v="#VALUE!"/>
  </r>
  <r>
    <n v="7335095244"/>
    <x v="27"/>
    <n v="21"/>
    <n v="1"/>
    <x v="4"/>
    <d v="1899-12-30T08:40:00"/>
    <n v="0.3611111111111111"/>
    <n v="1261"/>
    <s v="Madison Ave"/>
    <e v="#VALUE!"/>
  </r>
  <r>
    <n v="7335095207"/>
    <x v="27"/>
    <n v="21"/>
    <n v="1"/>
    <x v="4"/>
    <d v="1899-12-30T08:06:00"/>
    <n v="0.33749999999999997"/>
    <n v="1556"/>
    <s v="2nd Ave"/>
    <e v="#VALUE!"/>
  </r>
  <r>
    <n v="7335095190"/>
    <x v="27"/>
    <n v="16"/>
    <n v="2"/>
    <x v="4"/>
    <d v="1899-12-30T07:59:00"/>
    <n v="0.33263888888888887"/>
    <n v="1324"/>
    <s v="Lexington Ave"/>
    <e v="#VALUE!"/>
  </r>
  <r>
    <n v="7335095189"/>
    <x v="27"/>
    <n v="16"/>
    <n v="2"/>
    <x v="4"/>
    <d v="1899-12-30T07:57:00"/>
    <n v="0.33124999999999999"/>
    <n v="1349"/>
    <s v="Lexington Ave"/>
    <e v="#VALUE!"/>
  </r>
  <r>
    <n v="7335095165"/>
    <x v="27"/>
    <n v="21"/>
    <n v="1"/>
    <x v="4"/>
    <d v="1899-12-30T07:46:00"/>
    <n v="0.32361111111111113"/>
    <n v="1870"/>
    <s v="3rd Ave"/>
    <e v="#VALUE!"/>
  </r>
  <r>
    <n v="7335095153"/>
    <x v="27"/>
    <n v="21"/>
    <n v="1"/>
    <x v="4"/>
    <d v="1899-12-30T07:42:00"/>
    <n v="0.32083333333333336"/>
    <n v="1594"/>
    <s v="3rd Ave"/>
    <e v="#VALUE!"/>
  </r>
  <r>
    <n v="7335095128"/>
    <x v="27"/>
    <n v="21"/>
    <n v="1"/>
    <x v="4"/>
    <d v="1899-12-30T07:36:00"/>
    <n v="0.31666666666666665"/>
    <n v="1396"/>
    <s v="3rd Ave"/>
    <e v="#VALUE!"/>
  </r>
  <r>
    <n v="7335095116"/>
    <x v="27"/>
    <n v="10"/>
    <n v="2"/>
    <x v="4"/>
    <d v="1899-12-30T07:27:00"/>
    <n v="0.31041666666666667"/>
    <n v="1330"/>
    <s v="1st Ave"/>
    <e v="#VALUE!"/>
  </r>
  <r>
    <n v="7335095104"/>
    <x v="27"/>
    <n v="10"/>
    <n v="2"/>
    <x v="4"/>
    <d v="1899-12-30T07:23:00"/>
    <n v="0.30763888888888891"/>
    <n v="1217"/>
    <s v="1st Ave"/>
    <e v="#VALUE!"/>
  </r>
  <r>
    <n v="7335095098"/>
    <x v="27"/>
    <n v="18"/>
    <n v="2"/>
    <x v="4"/>
    <d v="1899-12-30T07:15:00"/>
    <n v="0.30208333333333331"/>
    <n v="1065"/>
    <s v="Lexington Ave"/>
    <e v="#VALUE!"/>
  </r>
  <r>
    <n v="7127494484"/>
    <x v="27"/>
    <n v="40"/>
    <n v="2"/>
    <x v="3"/>
    <d v="1899-12-30T15:28:00"/>
    <n v="0.64444444444444449"/>
    <n v="1345"/>
    <s v="5th Ave"/>
    <e v="#VALUE!"/>
  </r>
  <r>
    <n v="7127494400"/>
    <x v="27"/>
    <n v="38"/>
    <n v="5"/>
    <x v="3"/>
    <d v="1899-12-30T14:37:00"/>
    <n v="0.60902777777777783"/>
    <n v="3879"/>
    <s v="Broadway"/>
    <e v="#VALUE!"/>
  </r>
  <r>
    <n v="7127494381"/>
    <x v="27"/>
    <n v="40"/>
    <n v="2"/>
    <x v="3"/>
    <d v="1899-12-30T14:30:00"/>
    <n v="0.60416666666666663"/>
    <n v="1227"/>
    <s v="St Nicholas Ave"/>
    <e v="#VALUE!"/>
  </r>
  <r>
    <n v="7127494344"/>
    <x v="27"/>
    <n v="38"/>
    <n v="5"/>
    <x v="3"/>
    <d v="1899-12-30T13:36:00"/>
    <n v="0.56666666666666665"/>
    <n v="3665"/>
    <s v="Broadway"/>
    <e v="#VALUE!"/>
  </r>
  <r>
    <n v="7127494320"/>
    <x v="27"/>
    <n v="40"/>
    <n v="2"/>
    <x v="3"/>
    <d v="1899-12-30T13:21:00"/>
    <n v="0.55625000000000002"/>
    <n v="801"/>
    <s v="W 180th St"/>
    <e v="#VALUE!"/>
  </r>
  <r>
    <n v="7127494319"/>
    <x v="27"/>
    <n v="46"/>
    <n v="3"/>
    <x v="3"/>
    <d v="1899-12-30T13:06:00"/>
    <n v="0.54583333333333328"/>
    <n v="120"/>
    <s v="Cabrini Blvd"/>
    <e v="#VALUE!"/>
  </r>
  <r>
    <n v="7127494290"/>
    <x v="27"/>
    <n v="14"/>
    <n v="2"/>
    <x v="3"/>
    <d v="1899-12-30T11:50:00"/>
    <n v="0.49305555555555558"/>
    <n v="660"/>
    <s v="W 180th St"/>
    <e v="#VALUE!"/>
  </r>
  <r>
    <n v="7127494241"/>
    <x v="27"/>
    <n v="21"/>
    <n v="1"/>
    <x v="3"/>
    <d v="1899-12-30T09:49:00"/>
    <n v="0.40902777777777777"/>
    <n v="73"/>
    <s v="E 115th St"/>
    <e v="#VALUE!"/>
  </r>
  <r>
    <n v="7127494216"/>
    <x v="27"/>
    <n v="21"/>
    <n v="1"/>
    <x v="3"/>
    <d v="1899-12-30T09:40:00"/>
    <n v="0.40277777777777773"/>
    <n v="170"/>
    <s v="E 112th St"/>
    <e v="#VALUE!"/>
  </r>
  <r>
    <n v="7127494162"/>
    <x v="27"/>
    <n v="21"/>
    <n v="1"/>
    <x v="3"/>
    <d v="1899-12-30T09:10:00"/>
    <n v="0.38194444444444442"/>
    <n v="529"/>
    <s v="E 83rd St"/>
    <e v="#VALUE!"/>
  </r>
  <r>
    <n v="7127494150"/>
    <x v="27"/>
    <n v="21"/>
    <n v="1"/>
    <x v="3"/>
    <d v="1899-12-30T09:06:00"/>
    <n v="0.37916666666666665"/>
    <n v="451"/>
    <s v="E 84th St"/>
    <e v="#VALUE!"/>
  </r>
  <r>
    <n v="7127494149"/>
    <x v="27"/>
    <n v="21"/>
    <n v="1"/>
    <x v="3"/>
    <d v="1899-12-30T08:47:00"/>
    <n v="0.3659722222222222"/>
    <n v="1774"/>
    <s v="Lexington Ave"/>
    <e v="#VALUE!"/>
  </r>
  <r>
    <n v="7127494125"/>
    <x v="27"/>
    <n v="21"/>
    <n v="1"/>
    <x v="3"/>
    <d v="1899-12-30T08:38:00"/>
    <n v="0.35972222222222222"/>
    <n v="2140"/>
    <s v="1st Ave"/>
    <e v="#VALUE!"/>
  </r>
  <r>
    <n v="7127494101"/>
    <x v="27"/>
    <n v="18"/>
    <n v="2"/>
    <x v="3"/>
    <d v="1899-12-30T08:34:00"/>
    <n v="0.35694444444444445"/>
    <n v="2076"/>
    <s v="2nd Ave"/>
    <e v="#VALUE!"/>
  </r>
  <r>
    <n v="7127494095"/>
    <x v="27"/>
    <n v="21"/>
    <n v="1"/>
    <x v="3"/>
    <d v="1899-12-30T08:18:00"/>
    <n v="0.34583333333333338"/>
    <n v="2149"/>
    <s v="3rd Ave"/>
    <e v="#VALUE!"/>
  </r>
  <r>
    <n v="7127494071"/>
    <x v="27"/>
    <n v="21"/>
    <n v="1"/>
    <x v="3"/>
    <d v="1899-12-30T08:13:00"/>
    <n v="0.34236111111111112"/>
    <n v="1915"/>
    <s v="3rd Ave"/>
    <e v="#VALUE!"/>
  </r>
  <r>
    <n v="7127494060"/>
    <x v="27"/>
    <n v="21"/>
    <n v="1"/>
    <x v="3"/>
    <d v="1899-12-30T08:11:00"/>
    <n v="0.34097222222222223"/>
    <n v="1891"/>
    <s v="3rd Ave"/>
    <e v="#VALUE!"/>
  </r>
  <r>
    <n v="7127494046"/>
    <x v="27"/>
    <n v="21"/>
    <n v="1"/>
    <x v="3"/>
    <d v="1899-12-30T08:08:00"/>
    <n v="0.33888888888888885"/>
    <n v="1810"/>
    <s v="3rd Ave"/>
    <e v="#VALUE!"/>
  </r>
  <r>
    <n v="7127494034"/>
    <x v="27"/>
    <n v="21"/>
    <n v="1"/>
    <x v="3"/>
    <d v="1899-12-30T08:07:00"/>
    <n v="0.33819444444444446"/>
    <n v="1804"/>
    <s v="3rd Ave"/>
    <e v="#VALUE!"/>
  </r>
  <r>
    <n v="7127494022"/>
    <x v="27"/>
    <n v="21"/>
    <n v="1"/>
    <x v="3"/>
    <d v="1899-12-30T08:06:00"/>
    <n v="0.33749999999999997"/>
    <n v="1802"/>
    <s v="3rd Ave"/>
    <e v="#VALUE!"/>
  </r>
  <r>
    <n v="7127494010"/>
    <x v="27"/>
    <n v="14"/>
    <n v="2"/>
    <x v="3"/>
    <d v="1899-12-30T08:01:00"/>
    <n v="0.33402777777777781"/>
    <n v="1255"/>
    <s v="Park Ave"/>
    <e v="#VALUE!"/>
  </r>
  <r>
    <n v="7127494009"/>
    <x v="27"/>
    <n v="14"/>
    <n v="2"/>
    <x v="3"/>
    <d v="1899-12-30T07:58:00"/>
    <n v="0.33194444444444443"/>
    <n v="116"/>
    <s v="E 97th St"/>
    <e v="#VALUE!"/>
  </r>
  <r>
    <n v="7127493959"/>
    <x v="27"/>
    <n v="70"/>
    <n v="5"/>
    <x v="3"/>
    <d v="1899-12-30T06:09:00"/>
    <n v="0.25625000000000003"/>
    <n v="1190"/>
    <s v="5th Ave"/>
    <e v="#VALUE!"/>
  </r>
  <r>
    <n v="7127493935"/>
    <x v="27"/>
    <n v="20"/>
    <n v="2"/>
    <x v="3"/>
    <d v="1899-12-30T06:03:00"/>
    <n v="0.25208333333333333"/>
    <n v="50"/>
    <s v="E 89th St"/>
    <e v="#VALUE!"/>
  </r>
  <r>
    <n v="7127493911"/>
    <x v="27"/>
    <n v="14"/>
    <n v="2"/>
    <x v="3"/>
    <d v="1899-12-30T05:52:00"/>
    <n v="0.24444444444444446"/>
    <n v="50"/>
    <s v="E 87th St"/>
    <e v="#VALUE!"/>
  </r>
  <r>
    <n v="7127493881"/>
    <x v="27"/>
    <n v="19"/>
    <n v="2"/>
    <x v="3"/>
    <d v="1899-12-30T05:37:00"/>
    <n v="0.23402777777777781"/>
    <n v="401"/>
    <s v="E 86th St"/>
    <e v="#VALUE!"/>
  </r>
  <r>
    <n v="7097838966"/>
    <x v="27"/>
    <n v="21"/>
    <n v="1"/>
    <x v="7"/>
    <d v="1899-12-30T12:04:00"/>
    <n v="0.50277777777777777"/>
    <n v="215"/>
    <s v="W 139th St"/>
    <e v="#VALUE!"/>
  </r>
  <r>
    <n v="7097838929"/>
    <x v="27"/>
    <n v="21"/>
    <n v="1"/>
    <x v="7"/>
    <d v="1899-12-30T11:53:00"/>
    <n v="0.49513888888888885"/>
    <n v="216"/>
    <s v="W 140th St"/>
    <e v="#VALUE!"/>
  </r>
  <r>
    <n v="7097838905"/>
    <x v="27"/>
    <n v="21"/>
    <n v="1"/>
    <x v="7"/>
    <d v="1899-12-30T11:46:00"/>
    <n v="0.49027777777777781"/>
    <n v="233"/>
    <s v="W 137th St"/>
    <e v="#VALUE!"/>
  </r>
  <r>
    <n v="7097838899"/>
    <x v="27"/>
    <n v="21"/>
    <n v="1"/>
    <x v="7"/>
    <d v="1899-12-30T11:43:00"/>
    <n v="0.48819444444444443"/>
    <n v="125"/>
    <s v="W 137th St"/>
    <e v="#VALUE!"/>
  </r>
  <r>
    <n v="7097838887"/>
    <x v="27"/>
    <n v="21"/>
    <n v="1"/>
    <x v="7"/>
    <d v="1899-12-30T11:39:00"/>
    <n v="0.48541666666666666"/>
    <n v="145"/>
    <s v="W 138th St"/>
    <e v="#VALUE!"/>
  </r>
  <r>
    <n v="7097838875"/>
    <x v="27"/>
    <n v="21"/>
    <n v="1"/>
    <x v="7"/>
    <d v="1899-12-30T11:24:00"/>
    <n v="0.47500000000000003"/>
    <n v="55"/>
    <s v="La Salle St"/>
    <e v="#VALUE!"/>
  </r>
  <r>
    <n v="7097838863"/>
    <x v="27"/>
    <n v="21"/>
    <n v="1"/>
    <x v="7"/>
    <d v="1899-12-30T11:15:00"/>
    <n v="0.46875"/>
    <n v="35"/>
    <s v="Claremont Ave"/>
    <e v="#VALUE!"/>
  </r>
  <r>
    <n v="7097838802"/>
    <x v="27"/>
    <n v="21"/>
    <n v="1"/>
    <x v="7"/>
    <d v="1899-12-30T09:49:00"/>
    <n v="0.40902777777777777"/>
    <n v="380"/>
    <s v="Lenox Ave"/>
    <e v="#VALUE!"/>
  </r>
  <r>
    <n v="7097838796"/>
    <x v="27"/>
    <n v="21"/>
    <n v="1"/>
    <x v="7"/>
    <d v="1899-12-30T09:48:00"/>
    <n v="0.40833333333333338"/>
    <n v="393"/>
    <s v="Lenox Ave"/>
    <e v="#VALUE!"/>
  </r>
  <r>
    <n v="7097838772"/>
    <x v="27"/>
    <n v="21"/>
    <n v="1"/>
    <x v="7"/>
    <d v="1899-12-30T09:43:00"/>
    <n v="0.40486111111111112"/>
    <n v="1"/>
    <s v="W 127th St"/>
    <e v="#VALUE!"/>
  </r>
  <r>
    <n v="7097838747"/>
    <x v="27"/>
    <n v="21"/>
    <n v="1"/>
    <x v="7"/>
    <d v="1899-12-30T09:07:00"/>
    <n v="0.37986111111111115"/>
    <n v="357"/>
    <s v="W 127th St"/>
    <e v="#VALUE!"/>
  </r>
  <r>
    <n v="7097838723"/>
    <x v="27"/>
    <n v="21"/>
    <n v="1"/>
    <x v="7"/>
    <d v="1899-12-30T08:43:00"/>
    <n v="0.36319444444444443"/>
    <n v="129"/>
    <s v="W 120th St"/>
    <e v="#VALUE!"/>
  </r>
  <r>
    <n v="7097838711"/>
    <x v="27"/>
    <n v="21"/>
    <n v="1"/>
    <x v="7"/>
    <d v="1899-12-30T08:40:00"/>
    <n v="0.3611111111111111"/>
    <n v="141"/>
    <s v="W 122nd St"/>
    <e v="#VALUE!"/>
  </r>
  <r>
    <n v="7097838700"/>
    <x v="27"/>
    <n v="21"/>
    <n v="1"/>
    <x v="7"/>
    <d v="1899-12-30T08:39:00"/>
    <n v="0.36041666666666666"/>
    <n v="159"/>
    <s v="W 122nd St"/>
    <e v="#VALUE!"/>
  </r>
  <r>
    <n v="7097838681"/>
    <x v="27"/>
    <n v="21"/>
    <n v="1"/>
    <x v="7"/>
    <d v="1899-12-30T08:36:00"/>
    <n v="0.35833333333333334"/>
    <n v="269"/>
    <s v="W 122nd St"/>
    <e v="#VALUE!"/>
  </r>
  <r>
    <n v="7097838670"/>
    <x v="27"/>
    <n v="21"/>
    <n v="1"/>
    <x v="7"/>
    <d v="1899-12-30T08:22:00"/>
    <n v="0.34861111111111115"/>
    <n v="559"/>
    <s v="W 152nd St"/>
    <e v="#VALUE!"/>
  </r>
  <r>
    <n v="7097838656"/>
    <x v="27"/>
    <n v="21"/>
    <n v="1"/>
    <x v="7"/>
    <d v="1899-12-30T08:14:00"/>
    <n v="0.3430555555555555"/>
    <n v="523"/>
    <s v="W 149th St"/>
    <e v="#VALUE!"/>
  </r>
  <r>
    <n v="7097838632"/>
    <x v="27"/>
    <n v="21"/>
    <n v="1"/>
    <x v="7"/>
    <d v="1899-12-30T08:10:00"/>
    <n v="0.34027777777777773"/>
    <n v="1792"/>
    <s v="Amsterdam Ave"/>
    <e v="#VALUE!"/>
  </r>
  <r>
    <n v="7097838619"/>
    <x v="27"/>
    <n v="21"/>
    <n v="1"/>
    <x v="7"/>
    <d v="1899-12-30T08:09:00"/>
    <n v="0.33958333333333335"/>
    <n v="501"/>
    <s v="W 149th St"/>
    <e v="#VALUE!"/>
  </r>
  <r>
    <n v="7097838607"/>
    <x v="27"/>
    <n v="21"/>
    <n v="1"/>
    <x v="7"/>
    <d v="1899-12-30T08:06:00"/>
    <n v="0.33749999999999997"/>
    <n v="565"/>
    <s v="W 148th St"/>
    <e v="#VALUE!"/>
  </r>
  <r>
    <n v="7097838590"/>
    <x v="27"/>
    <n v="21"/>
    <n v="1"/>
    <x v="7"/>
    <d v="1899-12-30T07:41:00"/>
    <n v="0.32013888888888892"/>
    <n v="2686"/>
    <s v="Broadway"/>
    <e v="#VALUE!"/>
  </r>
  <r>
    <n v="7097838577"/>
    <x v="27"/>
    <n v="21"/>
    <n v="1"/>
    <x v="7"/>
    <d v="1899-12-30T07:37:00"/>
    <n v="0.31736111111111115"/>
    <n v="2652"/>
    <s v="Broadway"/>
    <e v="#VALUE!"/>
  </r>
  <r>
    <n v="7097838565"/>
    <x v="27"/>
    <n v="21"/>
    <n v="1"/>
    <x v="7"/>
    <d v="1899-12-30T07:18:00"/>
    <n v="0.30416666666666664"/>
    <n v="775"/>
    <s v="Columbus Ave"/>
    <e v="#VALUE!"/>
  </r>
  <r>
    <n v="7097838553"/>
    <x v="27"/>
    <n v="21"/>
    <n v="1"/>
    <x v="7"/>
    <d v="1899-12-30T07:16:00"/>
    <n v="0.30277777777777776"/>
    <n v="808"/>
    <s v="Columbus Ave"/>
    <e v="#VALUE!"/>
  </r>
  <r>
    <n v="7097838528"/>
    <x v="27"/>
    <n v="21"/>
    <n v="1"/>
    <x v="7"/>
    <d v="1899-12-30T07:08:00"/>
    <n v="0.29722222222222222"/>
    <n v="984"/>
    <s v="Columbus Ave"/>
    <e v="#VALUE!"/>
  </r>
  <r>
    <n v="7097838516"/>
    <x v="27"/>
    <n v="21"/>
    <n v="1"/>
    <x v="7"/>
    <d v="1899-12-30T07:06:00"/>
    <n v="0.29583333333333334"/>
    <n v="988"/>
    <s v="Columbus Ave"/>
    <e v="#VALUE!"/>
  </r>
  <r>
    <n v="7097838504"/>
    <x v="27"/>
    <n v="40"/>
    <n v="2"/>
    <x v="7"/>
    <d v="1899-12-30T05:55:00"/>
    <n v="0.24652777777777779"/>
    <n v="201"/>
    <s v="W 105th St"/>
    <e v="#VALUE!"/>
  </r>
  <r>
    <n v="7097838498"/>
    <x v="27"/>
    <n v="40"/>
    <n v="2"/>
    <x v="7"/>
    <d v="1899-12-30T05:50:00"/>
    <n v="0.24305555555555555"/>
    <n v="78"/>
    <s v="Manhattan Ave"/>
    <e v="#VALUE!"/>
  </r>
  <r>
    <n v="7097838474"/>
    <x v="27"/>
    <n v="40"/>
    <n v="2"/>
    <x v="7"/>
    <d v="1899-12-30T05:44:00"/>
    <n v="0.2388888888888889"/>
    <n v="204"/>
    <s v="Manhattan Ave"/>
    <e v="#VALUE!"/>
  </r>
  <r>
    <n v="7097838462"/>
    <x v="27"/>
    <n v="40"/>
    <n v="2"/>
    <x v="7"/>
    <d v="1899-12-30T05:37:00"/>
    <n v="0.23402777777777781"/>
    <n v="127"/>
    <s v="W 111th St"/>
    <e v="#VALUE!"/>
  </r>
  <r>
    <n v="7998734711"/>
    <x v="27"/>
    <n v="21"/>
    <n v="1"/>
    <x v="0"/>
    <d v="1899-12-30T11:52:00"/>
    <n v="0.49444444444444446"/>
    <n v="229"/>
    <s v="W 111th St"/>
    <e v="#VALUE!"/>
  </r>
  <r>
    <n v="7998734693"/>
    <x v="27"/>
    <n v="21"/>
    <n v="1"/>
    <x v="0"/>
    <d v="1899-12-30T11:44:00"/>
    <n v="0.48888888888888887"/>
    <n v="2076"/>
    <s v="Fredrick Douglas Blv"/>
    <e v="#VALUE!"/>
  </r>
  <r>
    <n v="7998734681"/>
    <x v="27"/>
    <n v="21"/>
    <n v="1"/>
    <x v="0"/>
    <d v="1899-12-30T11:43:00"/>
    <n v="0.48819444444444443"/>
    <n v="2074"/>
    <s v="Fredrick Douglas Blv"/>
    <e v="#VALUE!"/>
  </r>
  <r>
    <n v="7998734590"/>
    <x v="27"/>
    <n v="21"/>
    <n v="1"/>
    <x v="0"/>
    <d v="1899-12-30T09:50:00"/>
    <n v="0.40972222222222227"/>
    <n v="1949"/>
    <s v="Amsterdam Ave"/>
    <e v="#VALUE!"/>
  </r>
  <r>
    <n v="7998734528"/>
    <x v="27"/>
    <n v="21"/>
    <n v="1"/>
    <x v="0"/>
    <d v="1899-12-30T09:12:00"/>
    <n v="0.3833333333333333"/>
    <n v="287"/>
    <s v="Edgecombe Ave"/>
    <e v="#VALUE!"/>
  </r>
  <r>
    <n v="7998734498"/>
    <x v="27"/>
    <n v="21"/>
    <n v="1"/>
    <x v="0"/>
    <d v="1899-12-30T08:43:00"/>
    <n v="0.36319444444444443"/>
    <n v="2844"/>
    <s v="Fredrick Douglas Blv"/>
    <e v="#VALUE!"/>
  </r>
  <r>
    <n v="7998734462"/>
    <x v="27"/>
    <n v="21"/>
    <n v="1"/>
    <x v="0"/>
    <d v="1899-12-30T08:24:00"/>
    <n v="0.35000000000000003"/>
    <n v="1887"/>
    <s v="Amsterdam Ave"/>
    <e v="#VALUE!"/>
  </r>
  <r>
    <n v="7998734449"/>
    <x v="27"/>
    <n v="70"/>
    <n v="5"/>
    <x v="0"/>
    <d v="1899-12-30T08:21:00"/>
    <n v="0.34791666666666665"/>
    <n v="1909"/>
    <s v="Amsterdam Ave"/>
    <e v="#VALUE!"/>
  </r>
  <r>
    <n v="7998734437"/>
    <x v="27"/>
    <n v="21"/>
    <n v="1"/>
    <x v="0"/>
    <d v="1899-12-30T08:20:00"/>
    <n v="0.34722222222222227"/>
    <n v="1909"/>
    <s v="Amsterdam Ave"/>
    <e v="#VALUE!"/>
  </r>
  <r>
    <n v="7998734413"/>
    <x v="27"/>
    <n v="20"/>
    <n v="2"/>
    <x v="0"/>
    <d v="1899-12-30T07:34:00"/>
    <n v="0.31527777777777777"/>
    <n v="522"/>
    <s v="W 136th St"/>
    <e v="#VALUE!"/>
  </r>
  <r>
    <n v="7998734401"/>
    <x v="27"/>
    <n v="20"/>
    <n v="2"/>
    <x v="0"/>
    <d v="1899-12-30T07:33:00"/>
    <n v="0.31458333333333333"/>
    <n v="522"/>
    <s v="W 136th St"/>
    <e v="#VALUE!"/>
  </r>
  <r>
    <n v="7998734383"/>
    <x v="27"/>
    <n v="16"/>
    <n v="2"/>
    <x v="0"/>
    <d v="1899-12-30T07:10:00"/>
    <n v="0.2986111111111111"/>
    <n v="693"/>
    <s v="Columbus Ave"/>
    <e v="#VALUE!"/>
  </r>
  <r>
    <n v="7998734346"/>
    <x v="27"/>
    <n v="26"/>
    <n v="2"/>
    <x v="0"/>
    <d v="1899-12-30T06:09:00"/>
    <n v="0.25625000000000003"/>
    <n v="120"/>
    <s v="Riverside Blvd"/>
    <e v="#VALUE!"/>
  </r>
  <r>
    <n v="7998734334"/>
    <x v="27"/>
    <n v="71"/>
    <n v="5"/>
    <x v="0"/>
    <d v="1899-12-30T06:08:00"/>
    <n v="0.25555555555555559"/>
    <n v="120"/>
    <s v="Riverside Blvd"/>
    <e v="#VALUE!"/>
  </r>
  <r>
    <n v="7998734310"/>
    <x v="27"/>
    <n v="20"/>
    <n v="2"/>
    <x v="0"/>
    <d v="1899-12-30T05:52:00"/>
    <n v="0.24444444444444446"/>
    <n v="2701"/>
    <s v="Broadway"/>
    <e v="#VALUE!"/>
  </r>
  <r>
    <n v="7998734292"/>
    <x v="27"/>
    <n v="14"/>
    <n v="2"/>
    <x v="0"/>
    <d v="1899-12-30T05:47:00"/>
    <n v="0.24097222222222223"/>
    <n v="120"/>
    <s v="W 105th St"/>
    <e v="#VALUE!"/>
  </r>
  <r>
    <n v="7810491817"/>
    <x v="27"/>
    <n v="21"/>
    <n v="1"/>
    <x v="8"/>
    <d v="1899-12-30T11:28:00"/>
    <n v="0.4777777777777778"/>
    <n v="230"/>
    <s v="Clinton St"/>
    <e v="#VALUE!"/>
  </r>
  <r>
    <n v="7810491805"/>
    <x v="27"/>
    <n v="70"/>
    <n v="5"/>
    <x v="8"/>
    <d v="1899-12-30T11:27:00"/>
    <n v="0.4770833333333333"/>
    <n v="230"/>
    <s v="Clinton St"/>
    <e v="#VALUE!"/>
  </r>
  <r>
    <n v="7810491740"/>
    <x v="27"/>
    <n v="21"/>
    <n v="1"/>
    <x v="8"/>
    <d v="1899-12-30T11:08:00"/>
    <n v="0.46388888888888885"/>
    <s v="140-142"/>
    <s v="Baruch Pl"/>
    <e v="#VALUE!"/>
  </r>
  <r>
    <n v="7810491623"/>
    <x v="27"/>
    <n v="24"/>
    <n v="2"/>
    <x v="8"/>
    <d v="1899-12-30T09:29:00"/>
    <n v="0.39513888888888887"/>
    <n v="140"/>
    <s v="Columbia St"/>
    <e v="#VALUE!"/>
  </r>
  <r>
    <n v="7810491570"/>
    <x v="27"/>
    <n v="21"/>
    <n v="1"/>
    <x v="8"/>
    <d v="1899-12-30T09:13:00"/>
    <n v="0.3840277777777778"/>
    <n v="500"/>
    <s v="E Houston St."/>
    <e v="#VALUE!"/>
  </r>
  <r>
    <n v="7810491568"/>
    <x v="27"/>
    <n v="21"/>
    <n v="1"/>
    <x v="8"/>
    <d v="1899-12-30T09:09:00"/>
    <n v="0.38125000000000003"/>
    <n v="85"/>
    <s v="Pitt St"/>
    <e v="#VALUE!"/>
  </r>
  <r>
    <n v="7810491556"/>
    <x v="27"/>
    <n v="21"/>
    <n v="1"/>
    <x v="8"/>
    <d v="1899-12-30T09:08:00"/>
    <n v="0.38055555555555554"/>
    <n v="85"/>
    <s v="Pitt St"/>
    <e v="#VALUE!"/>
  </r>
  <r>
    <n v="7810491544"/>
    <x v="27"/>
    <n v="21"/>
    <n v="1"/>
    <x v="8"/>
    <d v="1899-12-30T09:06:00"/>
    <n v="0.37916666666666665"/>
    <n v="45"/>
    <s v="Pitt St"/>
    <e v="#VALUE!"/>
  </r>
  <r>
    <n v="7810491490"/>
    <x v="27"/>
    <n v="21"/>
    <n v="1"/>
    <x v="8"/>
    <d v="1899-12-30T08:20:00"/>
    <n v="0.34722222222222227"/>
    <n v="465"/>
    <s v="Grand St"/>
    <e v="#VALUE!"/>
  </r>
  <r>
    <n v="7810491453"/>
    <x v="27"/>
    <n v="24"/>
    <n v="2"/>
    <x v="8"/>
    <d v="1899-12-30T07:17:00"/>
    <n v="0.3034722222222222"/>
    <n v="26"/>
    <s v="Lewis St"/>
    <e v="#VALUE!"/>
  </r>
  <r>
    <n v="7810491430"/>
    <x v="27"/>
    <n v="16"/>
    <n v="2"/>
    <x v="8"/>
    <d v="1899-12-30T07:10:00"/>
    <n v="0.2986111111111111"/>
    <n v="465"/>
    <s v="Grand St"/>
    <e v="#VALUE!"/>
  </r>
  <r>
    <n v="7810491428"/>
    <x v="27"/>
    <n v="53"/>
    <n v="3"/>
    <x v="8"/>
    <d v="1899-12-30T06:52:00"/>
    <n v="0.28611111111111115"/>
    <s v="291-295"/>
    <s v="Cherry St"/>
    <e v="#VALUE!"/>
  </r>
  <r>
    <n v="7335095323"/>
    <x v="27"/>
    <n v="21"/>
    <n v="1"/>
    <x v="4"/>
    <d v="1899-12-30T09:39:00"/>
    <n v="0.40208333333333335"/>
    <n v="339"/>
    <s v="E 108th St"/>
    <e v="#VALUE!"/>
  </r>
  <r>
    <n v="7335095311"/>
    <x v="27"/>
    <n v="21"/>
    <n v="1"/>
    <x v="4"/>
    <d v="1899-12-30T09:38:00"/>
    <n v="0.40138888888888885"/>
    <n v="323"/>
    <s v="E 108th St"/>
    <e v="#VALUE!"/>
  </r>
  <r>
    <n v="7335095219"/>
    <x v="27"/>
    <n v="14"/>
    <n v="2"/>
    <x v="4"/>
    <d v="1899-12-30T08:21:00"/>
    <n v="0.34791666666666665"/>
    <n v="1779"/>
    <s v="2nd Ave"/>
    <e v="#VALUE!"/>
  </r>
  <r>
    <n v="7335095177"/>
    <x v="27"/>
    <n v="18"/>
    <n v="2"/>
    <x v="4"/>
    <d v="1899-12-30T07:55:00"/>
    <n v="0.3298611111111111"/>
    <n v="1460"/>
    <s v="Lexington Ave"/>
    <e v="#VALUE!"/>
  </r>
  <r>
    <n v="7335095141"/>
    <x v="27"/>
    <n v="21"/>
    <n v="1"/>
    <x v="4"/>
    <d v="1899-12-30T07:40:00"/>
    <n v="0.31944444444444448"/>
    <n v="1576"/>
    <s v="3rd Ave"/>
    <e v="#VALUE!"/>
  </r>
  <r>
    <n v="7335095130"/>
    <x v="27"/>
    <n v="21"/>
    <n v="1"/>
    <x v="4"/>
    <d v="1899-12-30T07:38:00"/>
    <n v="0.31805555555555554"/>
    <n v="1498"/>
    <s v="3rd Ave"/>
    <e v="#VALUE!"/>
  </r>
  <r>
    <n v="7335095062"/>
    <x v="27"/>
    <n v="18"/>
    <n v="2"/>
    <x v="4"/>
    <d v="1899-12-30T07:06:00"/>
    <n v="0.29583333333333334"/>
    <n v="1384"/>
    <s v="Lexington Ave"/>
    <e v="#VALUE!"/>
  </r>
  <r>
    <n v="7335095025"/>
    <x v="27"/>
    <n v="20"/>
    <n v="2"/>
    <x v="4"/>
    <d v="1899-12-30T05:48:00"/>
    <n v="0.24166666666666667"/>
    <n v="435"/>
    <s v="E 70th St"/>
    <e v="#VALUE!"/>
  </r>
  <r>
    <n v="7335094999"/>
    <x v="27"/>
    <n v="14"/>
    <n v="2"/>
    <x v="4"/>
    <d v="1899-12-30T05:35:00"/>
    <n v="0.23263888888888887"/>
    <n v="336"/>
    <s v="E 86th St"/>
    <e v="#VALUE!"/>
  </r>
  <r>
    <n v="7333884314"/>
    <x v="27"/>
    <n v="16"/>
    <n v="2"/>
    <x v="6"/>
    <d v="1899-12-30T14:02:00"/>
    <n v="0.58472222222222225"/>
    <n v="2070"/>
    <s v="1st Ave"/>
    <e v="#VALUE!"/>
  </r>
  <r>
    <n v="7333884284"/>
    <x v="27"/>
    <n v="20"/>
    <n v="2"/>
    <x v="6"/>
    <d v="1899-12-30T13:49:00"/>
    <n v="0.5756944444444444"/>
    <n v="453"/>
    <s v="E 102nd St"/>
    <e v="#VALUE!"/>
  </r>
  <r>
    <n v="7333884247"/>
    <x v="27"/>
    <n v="53"/>
    <n v="3"/>
    <x v="6"/>
    <d v="1899-12-30T13:29:00"/>
    <n v="0.56180555555555556"/>
    <n v="2080"/>
    <s v="1st Ave"/>
    <e v="#VALUE!"/>
  </r>
  <r>
    <n v="7333884181"/>
    <x v="27"/>
    <n v="48"/>
    <n v="3"/>
    <x v="6"/>
    <d v="1899-12-30T13:15:00"/>
    <n v="0.55208333333333337"/>
    <n v="2276"/>
    <s v="2nd Ave"/>
    <e v="#VALUE!"/>
  </r>
  <r>
    <n v="7333884168"/>
    <x v="27"/>
    <n v="19"/>
    <n v="2"/>
    <x v="6"/>
    <d v="1899-12-30T13:03:00"/>
    <n v="0.54375000000000007"/>
    <n v="164"/>
    <s v="E 116th St"/>
    <e v="#VALUE!"/>
  </r>
  <r>
    <n v="7333884156"/>
    <x v="27"/>
    <n v="46"/>
    <n v="3"/>
    <x v="6"/>
    <d v="1899-12-30T13:01:00"/>
    <n v="0.54236111111111118"/>
    <n v="149"/>
    <s v="E 118th St"/>
    <e v="#VALUE!"/>
  </r>
  <r>
    <n v="7333884144"/>
    <x v="27"/>
    <n v="21"/>
    <n v="1"/>
    <x v="6"/>
    <d v="1899-12-30T11:20:00"/>
    <n v="0.47222222222222227"/>
    <n v="108"/>
    <s v="E 91st St"/>
    <e v="#VALUE!"/>
  </r>
  <r>
    <n v="7333884132"/>
    <x v="27"/>
    <n v="16"/>
    <n v="2"/>
    <x v="6"/>
    <d v="1899-12-30T10:48:00"/>
    <n v="0.45"/>
    <n v="1672"/>
    <s v="1st Ave"/>
    <e v="#VALUE!"/>
  </r>
  <r>
    <n v="7333884090"/>
    <x v="27"/>
    <n v="21"/>
    <n v="1"/>
    <x v="6"/>
    <d v="1899-12-30T09:00:00"/>
    <n v="0.375"/>
    <n v="530"/>
    <s v="W 133rd St"/>
    <e v="#VALUE!"/>
  </r>
  <r>
    <n v="7333884089"/>
    <x v="27"/>
    <n v="21"/>
    <n v="1"/>
    <x v="6"/>
    <d v="1899-12-30T08:57:00"/>
    <n v="0.37291666666666662"/>
    <n v="514"/>
    <s v="W 134th St"/>
    <e v="#VALUE!"/>
  </r>
  <r>
    <n v="7333884028"/>
    <x v="27"/>
    <n v="14"/>
    <n v="2"/>
    <x v="6"/>
    <d v="1899-12-30T08:42:00"/>
    <n v="0.36249999999999999"/>
    <n v="636"/>
    <s v="W 132nd St"/>
    <e v="#VALUE!"/>
  </r>
  <r>
    <n v="7333883917"/>
    <x v="27"/>
    <n v="14"/>
    <n v="2"/>
    <x v="6"/>
    <d v="1899-12-30T08:31:00"/>
    <n v="0.35486111111111113"/>
    <n v="632"/>
    <s v="W 132nd St"/>
    <e v="#VALUE!"/>
  </r>
  <r>
    <n v="7333883863"/>
    <x v="27"/>
    <n v="20"/>
    <n v="2"/>
    <x v="6"/>
    <d v="1899-12-30T08:18:00"/>
    <n v="0.34583333333333338"/>
    <n v="608"/>
    <s v="W 149th St"/>
    <e v="#VALUE!"/>
  </r>
  <r>
    <n v="7333883826"/>
    <x v="27"/>
    <n v="38"/>
    <n v="5"/>
    <x v="6"/>
    <d v="1899-12-30T08:08:00"/>
    <n v="0.33888888888888885"/>
    <n v="524"/>
    <s v="W 145th St"/>
    <e v="#VALUE!"/>
  </r>
  <r>
    <n v="7333883814"/>
    <x v="27"/>
    <n v="38"/>
    <n v="5"/>
    <x v="6"/>
    <d v="1899-12-30T08:07:00"/>
    <n v="0.33819444444444446"/>
    <n v="524"/>
    <s v="W 145th St"/>
    <e v="#VALUE!"/>
  </r>
  <r>
    <n v="7333883802"/>
    <x v="27"/>
    <n v="21"/>
    <n v="1"/>
    <x v="6"/>
    <d v="1899-12-30T08:06:00"/>
    <n v="0.33749999999999997"/>
    <n v="507"/>
    <s v="W 145th St"/>
    <e v="#VALUE!"/>
  </r>
  <r>
    <n v="7333883796"/>
    <x v="27"/>
    <n v="21"/>
    <n v="1"/>
    <x v="6"/>
    <d v="1899-12-30T07:38:00"/>
    <n v="0.31805555555555554"/>
    <n v="3444"/>
    <s v="Broadway"/>
    <e v="#VALUE!"/>
  </r>
  <r>
    <n v="7333883784"/>
    <x v="27"/>
    <n v="21"/>
    <n v="1"/>
    <x v="6"/>
    <d v="1899-12-30T07:36:00"/>
    <n v="0.31666666666666665"/>
    <n v="19"/>
    <s v="Hamilton Pl"/>
    <e v="#VALUE!"/>
  </r>
  <r>
    <n v="7333883747"/>
    <x v="27"/>
    <n v="20"/>
    <n v="2"/>
    <x v="6"/>
    <d v="1899-12-30T06:04:00"/>
    <n v="0.25277777777777777"/>
    <n v="3600"/>
    <s v="Broadway"/>
    <e v="#VALUE!"/>
  </r>
  <r>
    <n v="7333883735"/>
    <x v="27"/>
    <n v="20"/>
    <n v="2"/>
    <x v="6"/>
    <d v="1899-12-30T06:03:00"/>
    <n v="0.25208333333333333"/>
    <n v="3600"/>
    <s v="Broadway"/>
    <e v="#VALUE!"/>
  </r>
  <r>
    <n v="7333883711"/>
    <x v="27"/>
    <n v="20"/>
    <n v="2"/>
    <x v="6"/>
    <d v="1899-12-30T06:00:00"/>
    <n v="0.25"/>
    <n v="3590"/>
    <s v="Broadway"/>
    <e v="#VALUE!"/>
  </r>
  <r>
    <n v="7333883700"/>
    <x v="27"/>
    <n v="20"/>
    <n v="2"/>
    <x v="6"/>
    <d v="1899-12-30T05:59:00"/>
    <n v="0.24930555555555556"/>
    <n v="3590"/>
    <s v="Broadway"/>
    <e v="#VALUE!"/>
  </r>
  <r>
    <n v="7333883681"/>
    <x v="27"/>
    <n v="21"/>
    <n v="1"/>
    <x v="6"/>
    <d v="1899-12-30T05:39:00"/>
    <n v="0.23541666666666669"/>
    <n v="1948"/>
    <s v="Park Ave"/>
    <e v="#VALUE!"/>
  </r>
  <r>
    <n v="7349491682"/>
    <x v="27"/>
    <n v="47"/>
    <n v="3"/>
    <x v="5"/>
    <d v="1899-12-30T10:14:00"/>
    <n v="0.42638888888888887"/>
    <n v="124"/>
    <s v="E 57th St"/>
    <e v="#VALUE!"/>
  </r>
  <r>
    <n v="7349491657"/>
    <x v="27"/>
    <n v="31"/>
    <n v="2"/>
    <x v="5"/>
    <d v="1899-12-30T09:32:00"/>
    <n v="0.3972222222222222"/>
    <n v="46"/>
    <s v="E 46th St"/>
    <e v="#VALUE!"/>
  </r>
  <r>
    <n v="7349491645"/>
    <x v="27"/>
    <n v="14"/>
    <n v="2"/>
    <x v="5"/>
    <d v="1899-12-30T09:30:00"/>
    <n v="0.39583333333333331"/>
    <n v="46"/>
    <s v="E 46th St"/>
    <e v="#VALUE!"/>
  </r>
  <r>
    <n v="7349491633"/>
    <x v="27"/>
    <n v="17"/>
    <n v="2"/>
    <x v="5"/>
    <d v="1899-12-30T09:19:00"/>
    <n v="0.38819444444444445"/>
    <n v="1180"/>
    <s v="6th Ave"/>
    <e v="#VALUE!"/>
  </r>
  <r>
    <n v="7349491566"/>
    <x v="27"/>
    <n v="14"/>
    <n v="2"/>
    <x v="5"/>
    <d v="1899-12-30T08:49:00"/>
    <n v="0.36736111111111108"/>
    <n v="224"/>
    <s v="W 47th St"/>
    <e v="#VALUE!"/>
  </r>
  <r>
    <n v="7349491554"/>
    <x v="27"/>
    <n v="14"/>
    <n v="2"/>
    <x v="5"/>
    <d v="1899-12-30T08:44:00"/>
    <n v="0.36388888888888887"/>
    <n v="150"/>
    <s v="W 47th St"/>
    <e v="#VALUE!"/>
  </r>
  <r>
    <n v="7349491530"/>
    <x v="27"/>
    <n v="14"/>
    <n v="2"/>
    <x v="5"/>
    <d v="1899-12-30T07:48:00"/>
    <n v="0.32500000000000001"/>
    <n v="243"/>
    <s v="W 47th St"/>
    <e v="#VALUE!"/>
  </r>
  <r>
    <n v="7349491517"/>
    <x v="27"/>
    <n v="14"/>
    <n v="2"/>
    <x v="5"/>
    <d v="1899-12-30T07:39:00"/>
    <n v="0.31875000000000003"/>
    <n v="36"/>
    <s v="W 47th St"/>
    <e v="#VALUE!"/>
  </r>
  <r>
    <n v="7349491487"/>
    <x v="27"/>
    <n v="47"/>
    <n v="3"/>
    <x v="5"/>
    <d v="1899-12-30T07:25:00"/>
    <n v="0.30902777777777779"/>
    <n v="780"/>
    <s v="3rd Ave"/>
    <e v="#VALUE!"/>
  </r>
  <r>
    <n v="7349491451"/>
    <x v="27"/>
    <n v="17"/>
    <n v="2"/>
    <x v="5"/>
    <d v="1899-12-30T07:12:00"/>
    <n v="0.3"/>
    <n v="207"/>
    <s v="E 43rd St"/>
    <e v="#VALUE!"/>
  </r>
  <r>
    <n v="7349491440"/>
    <x v="27"/>
    <n v="14"/>
    <n v="2"/>
    <x v="5"/>
    <d v="1899-12-30T07:10:00"/>
    <n v="0.2986111111111111"/>
    <n v="212"/>
    <s v="E 43rd St"/>
    <e v="#VALUE!"/>
  </r>
  <r>
    <n v="7349491347"/>
    <x v="27"/>
    <n v="64"/>
    <n v="2"/>
    <x v="5"/>
    <d v="1899-12-30T06:07:00"/>
    <n v="0.25486111111111109"/>
    <n v="212"/>
    <s v="E 43rd St"/>
    <e v="#VALUE!"/>
  </r>
  <r>
    <n v="7349491335"/>
    <x v="27"/>
    <n v="64"/>
    <n v="2"/>
    <x v="5"/>
    <d v="1899-12-30T06:05:00"/>
    <n v="0.25347222222222221"/>
    <n v="212"/>
    <s v="E 43rd St"/>
    <e v="#VALUE!"/>
  </r>
  <r>
    <n v="7349491323"/>
    <x v="27"/>
    <n v="14"/>
    <n v="2"/>
    <x v="5"/>
    <d v="1899-12-30T05:57:00"/>
    <n v="0.24791666666666667"/>
    <n v="120"/>
    <s v="E 50th St"/>
    <e v="#VALUE!"/>
  </r>
  <r>
    <n v="7349491293"/>
    <x v="27"/>
    <n v="14"/>
    <n v="2"/>
    <x v="5"/>
    <d v="1899-12-30T05:43:00"/>
    <n v="0.23819444444444446"/>
    <n v="601"/>
    <s v="Lexington Ave"/>
    <e v="#VALUE!"/>
  </r>
  <r>
    <n v="7127494472"/>
    <x v="27"/>
    <n v="20"/>
    <n v="2"/>
    <x v="3"/>
    <d v="1899-12-30T15:22:00"/>
    <n v="0.64027777777777783"/>
    <n v="110"/>
    <s v="Malcolm X Blvd"/>
    <e v="#VALUE!"/>
  </r>
  <r>
    <n v="7127494447"/>
    <x v="27"/>
    <n v="38"/>
    <n v="5"/>
    <x v="3"/>
    <d v="1899-12-30T14:53:00"/>
    <n v="0.62013888888888891"/>
    <n v="3377"/>
    <s v="Broadway"/>
    <e v="#VALUE!"/>
  </r>
  <r>
    <n v="7127494411"/>
    <x v="27"/>
    <n v="46"/>
    <n v="3"/>
    <x v="3"/>
    <d v="1899-12-30T14:46:00"/>
    <n v="0.61527777777777781"/>
    <n v="3371"/>
    <s v="Broadway"/>
    <e v="#VALUE!"/>
  </r>
  <r>
    <n v="7127494393"/>
    <x v="27"/>
    <n v="19"/>
    <n v="2"/>
    <x v="3"/>
    <d v="1899-12-30T14:32:00"/>
    <n v="0.60555555555555551"/>
    <n v="1206"/>
    <s v="St Nicholas Ave"/>
    <e v="#VALUE!"/>
  </r>
  <r>
    <n v="7127494356"/>
    <x v="27"/>
    <n v="14"/>
    <n v="2"/>
    <x v="3"/>
    <d v="1899-12-30T13:41:00"/>
    <n v="0.57013888888888886"/>
    <n v="3609"/>
    <s v="Broadway"/>
    <e v="#VALUE!"/>
  </r>
  <r>
    <n v="7127494307"/>
    <x v="27"/>
    <n v="14"/>
    <n v="2"/>
    <x v="3"/>
    <d v="1899-12-30T13:01:00"/>
    <n v="0.54236111111111118"/>
    <n v="817"/>
    <s v="W 181st St"/>
    <e v="#VALUE!"/>
  </r>
  <r>
    <n v="7127494289"/>
    <x v="27"/>
    <n v="21"/>
    <n v="1"/>
    <x v="3"/>
    <d v="1899-12-30T11:46:00"/>
    <n v="0.49027777777777781"/>
    <n v="720"/>
    <s v="W 180th St"/>
    <e v="#VALUE!"/>
  </r>
  <r>
    <n v="7127494277"/>
    <x v="27"/>
    <n v="21"/>
    <n v="1"/>
    <x v="3"/>
    <d v="1899-12-30T11:43:00"/>
    <n v="0.48819444444444443"/>
    <n v="455"/>
    <s v="Ft Washington Ave"/>
    <e v="#VALUE!"/>
  </r>
  <r>
    <n v="7127494230"/>
    <x v="27"/>
    <n v="21"/>
    <n v="1"/>
    <x v="3"/>
    <d v="1899-12-30T09:45:00"/>
    <n v="0.40625"/>
    <n v="239"/>
    <s v="E 115th St"/>
    <e v="#VALUE!"/>
  </r>
  <r>
    <n v="7127494228"/>
    <x v="27"/>
    <n v="21"/>
    <n v="1"/>
    <x v="3"/>
    <d v="1899-12-30T09:41:00"/>
    <n v="0.40347222222222223"/>
    <n v="172"/>
    <s v="E 112th St"/>
    <e v="#VALUE!"/>
  </r>
  <r>
    <n v="7127494204"/>
    <x v="27"/>
    <n v="21"/>
    <n v="1"/>
    <x v="3"/>
    <d v="1899-12-30T09:24:00"/>
    <n v="0.39166666666666666"/>
    <n v="2076"/>
    <s v="1st Ave"/>
    <e v="#VALUE!"/>
  </r>
  <r>
    <n v="7127494198"/>
    <x v="27"/>
    <n v="21"/>
    <n v="1"/>
    <x v="3"/>
    <d v="1899-12-30T09:23:00"/>
    <n v="0.39097222222222222"/>
    <n v="2076"/>
    <s v="1st Ave"/>
    <e v="#VALUE!"/>
  </r>
  <r>
    <n v="7127494186"/>
    <x v="27"/>
    <n v="21"/>
    <n v="1"/>
    <x v="3"/>
    <d v="1899-12-30T09:16:00"/>
    <n v="0.38611111111111113"/>
    <n v="443"/>
    <s v="E 83rd St"/>
    <e v="#VALUE!"/>
  </r>
  <r>
    <n v="7127494174"/>
    <x v="27"/>
    <n v="21"/>
    <n v="1"/>
    <x v="3"/>
    <d v="1899-12-30T09:14:00"/>
    <n v="0.38472222222222219"/>
    <n v="501"/>
    <s v="E 83rd St"/>
    <e v="#VALUE!"/>
  </r>
  <r>
    <n v="7127494137"/>
    <x v="27"/>
    <n v="21"/>
    <n v="1"/>
    <x v="3"/>
    <d v="1899-12-30T08:44:00"/>
    <n v="0.36388888888888887"/>
    <n v="1840"/>
    <s v="Lexington Ave"/>
    <e v="#VALUE!"/>
  </r>
  <r>
    <n v="7127494113"/>
    <x v="27"/>
    <n v="21"/>
    <n v="1"/>
    <x v="3"/>
    <d v="1899-12-30T08:37:00"/>
    <n v="0.35902777777777778"/>
    <n v="2140"/>
    <s v="1st Ave"/>
    <e v="#VALUE!"/>
  </r>
  <r>
    <n v="7127494083"/>
    <x v="27"/>
    <n v="21"/>
    <n v="1"/>
    <x v="3"/>
    <d v="1899-12-30T08:16:00"/>
    <n v="0.3444444444444445"/>
    <n v="2027"/>
    <s v="3rd Ave"/>
    <e v="#VALUE!"/>
  </r>
  <r>
    <n v="7127494058"/>
    <x v="27"/>
    <n v="21"/>
    <n v="1"/>
    <x v="3"/>
    <d v="1899-12-30T08:10:00"/>
    <n v="0.34027777777777773"/>
    <n v="1891"/>
    <s v="3rd Ave"/>
    <e v="#VALUE!"/>
  </r>
  <r>
    <n v="7127493996"/>
    <x v="27"/>
    <n v="16"/>
    <n v="2"/>
    <x v="3"/>
    <d v="1899-12-30T07:24:00"/>
    <n v="0.30833333333333335"/>
    <n v="2250"/>
    <s v="2nd Ave"/>
    <e v="#VALUE!"/>
  </r>
  <r>
    <n v="7127493984"/>
    <x v="27"/>
    <n v="16"/>
    <n v="2"/>
    <x v="3"/>
    <d v="1899-12-30T07:16:00"/>
    <n v="0.30277777777777776"/>
    <n v="327"/>
    <s v="E 112th St"/>
    <e v="#VALUE!"/>
  </r>
  <r>
    <n v="7127493900"/>
    <x v="27"/>
    <n v="19"/>
    <n v="2"/>
    <x v="3"/>
    <d v="1899-12-30T05:46:00"/>
    <n v="0.24027777777777778"/>
    <n v="1571"/>
    <s v="3rd Ave"/>
    <e v="#VALUE!"/>
  </r>
  <r>
    <n v="7127493870"/>
    <x v="27"/>
    <n v="14"/>
    <n v="2"/>
    <x v="3"/>
    <d v="1899-12-30T05:35:00"/>
    <n v="0.23263888888888887"/>
    <n v="336"/>
    <s v="E 86th St"/>
    <e v="#VALUE!"/>
  </r>
  <r>
    <n v="7097838954"/>
    <x v="27"/>
    <n v="21"/>
    <n v="1"/>
    <x v="7"/>
    <d v="1899-12-30T12:03:00"/>
    <n v="0.50208333333333333"/>
    <n v="211"/>
    <s v="W 139th St"/>
    <e v="#VALUE!"/>
  </r>
  <r>
    <n v="7097838942"/>
    <x v="27"/>
    <n v="21"/>
    <n v="1"/>
    <x v="7"/>
    <d v="1899-12-30T11:59:00"/>
    <n v="0.4993055555555555"/>
    <n v="15"/>
    <s v="W 139th St"/>
    <e v="#VALUE!"/>
  </r>
  <r>
    <n v="7097838930"/>
    <x v="27"/>
    <n v="21"/>
    <n v="1"/>
    <x v="7"/>
    <d v="1899-12-30T11:57:00"/>
    <n v="0.49791666666666662"/>
    <n v="560"/>
    <s v="Lenox Ave"/>
    <e v="#VALUE!"/>
  </r>
  <r>
    <n v="7097838917"/>
    <x v="27"/>
    <n v="21"/>
    <n v="1"/>
    <x v="7"/>
    <d v="1899-12-30T11:49:00"/>
    <n v="0.49236111111111108"/>
    <n v="297"/>
    <s v="W 137th St"/>
    <e v="#VALUE!"/>
  </r>
  <r>
    <n v="7097838851"/>
    <x v="27"/>
    <n v="21"/>
    <n v="1"/>
    <x v="7"/>
    <d v="1899-12-30T11:14:00"/>
    <n v="0.4680555555555555"/>
    <n v="25"/>
    <s v="Claremont Ave"/>
    <e v="#VALUE!"/>
  </r>
  <r>
    <n v="7097838840"/>
    <x v="27"/>
    <n v="21"/>
    <n v="1"/>
    <x v="7"/>
    <d v="1899-12-30T11:13:00"/>
    <n v="0.46736111111111112"/>
    <n v="15"/>
    <s v="Claremont Ave"/>
    <e v="#VALUE!"/>
  </r>
  <r>
    <n v="7097838838"/>
    <x v="27"/>
    <n v="21"/>
    <n v="1"/>
    <x v="7"/>
    <d v="1899-12-30T11:11:00"/>
    <n v="0.46597222222222223"/>
    <n v="600"/>
    <s v="W 116th St"/>
    <e v="#VALUE!"/>
  </r>
  <r>
    <n v="7097838826"/>
    <x v="27"/>
    <n v="21"/>
    <n v="1"/>
    <x v="7"/>
    <d v="1899-12-30T11:09:00"/>
    <n v="0.46458333333333335"/>
    <n v="600"/>
    <s v="W 116th St"/>
    <e v="#VALUE!"/>
  </r>
  <r>
    <n v="7097838814"/>
    <x v="27"/>
    <n v="21"/>
    <n v="1"/>
    <x v="7"/>
    <d v="1899-12-30T10:00:00"/>
    <n v="0.41666666666666669"/>
    <n v="101"/>
    <s v="W 130th St"/>
    <e v="#VALUE!"/>
  </r>
  <r>
    <n v="7097838784"/>
    <x v="27"/>
    <n v="21"/>
    <n v="1"/>
    <x v="7"/>
    <d v="1899-12-30T09:44:00"/>
    <n v="0.4055555555555555"/>
    <n v="31"/>
    <s v="W 127th St"/>
    <e v="#VALUE!"/>
  </r>
  <r>
    <n v="7097838760"/>
    <x v="27"/>
    <n v="21"/>
    <n v="1"/>
    <x v="7"/>
    <d v="1899-12-30T09:41:00"/>
    <n v="0.40347222222222223"/>
    <n v="2080"/>
    <s v="5th Ave"/>
    <e v="#VALUE!"/>
  </r>
  <r>
    <n v="7097838759"/>
    <x v="27"/>
    <n v="21"/>
    <n v="1"/>
    <x v="7"/>
    <d v="1899-12-30T09:37:00"/>
    <n v="0.40069444444444446"/>
    <n v="77"/>
    <s v="W 128th St"/>
    <e v="#VALUE!"/>
  </r>
  <r>
    <n v="7097838735"/>
    <x v="27"/>
    <n v="21"/>
    <n v="1"/>
    <x v="7"/>
    <d v="1899-12-30T08:45:00"/>
    <n v="0.36458333333333331"/>
    <n v="1970"/>
    <s v="Adam Clayton Powell"/>
    <e v="#VALUE!"/>
  </r>
  <r>
    <n v="7097838693"/>
    <x v="27"/>
    <n v="21"/>
    <n v="1"/>
    <x v="7"/>
    <d v="1899-12-30T08:37:00"/>
    <n v="0.35902777777777778"/>
    <n v="259"/>
    <s v="W 122nd St"/>
    <e v="#VALUE!"/>
  </r>
  <r>
    <n v="7097838668"/>
    <x v="27"/>
    <n v="21"/>
    <n v="1"/>
    <x v="7"/>
    <d v="1899-12-30T08:15:00"/>
    <n v="0.34375"/>
    <n v="529"/>
    <s v="W 149th St"/>
    <e v="#VALUE!"/>
  </r>
  <r>
    <n v="7097838644"/>
    <x v="27"/>
    <n v="19"/>
    <n v="2"/>
    <x v="7"/>
    <d v="1899-12-30T08:12:00"/>
    <n v="0.34166666666666662"/>
    <n v="1787"/>
    <s v="Amsterdam Ave"/>
    <e v="#VALUE!"/>
  </r>
  <r>
    <n v="7097838620"/>
    <x v="27"/>
    <n v="21"/>
    <n v="1"/>
    <x v="7"/>
    <d v="1899-12-30T08:09:00"/>
    <n v="0.33958333333333335"/>
    <n v="501"/>
    <s v="W 149th St"/>
    <e v="#VALUE!"/>
  </r>
  <r>
    <n v="7097838589"/>
    <x v="27"/>
    <n v="21"/>
    <n v="1"/>
    <x v="7"/>
    <d v="1899-12-30T07:40:00"/>
    <n v="0.31944444444444448"/>
    <n v="2688"/>
    <s v="Broadway"/>
    <e v="#VALUE!"/>
  </r>
  <r>
    <n v="7097838541"/>
    <x v="27"/>
    <n v="21"/>
    <n v="1"/>
    <x v="7"/>
    <d v="1899-12-30T07:14:00"/>
    <n v="0.30138888888888887"/>
    <n v="808"/>
    <s v="Columbus Ave"/>
    <e v="#VALUE!"/>
  </r>
  <r>
    <n v="7097838530"/>
    <x v="27"/>
    <n v="21"/>
    <n v="1"/>
    <x v="7"/>
    <d v="1899-12-30T07:11:00"/>
    <n v="0.29930555555555555"/>
    <n v="865"/>
    <s v="Columbus Ave"/>
    <e v="#VALUE!"/>
  </r>
  <r>
    <n v="7097838486"/>
    <x v="27"/>
    <n v="40"/>
    <n v="2"/>
    <x v="7"/>
    <d v="1899-12-30T05:49:00"/>
    <n v="0.24236111111111111"/>
    <n v="78"/>
    <s v="Manhattan Ave"/>
    <e v="#VALUE!"/>
  </r>
  <r>
    <n v="7984372639"/>
    <x v="28"/>
    <n v="40"/>
    <n v="2"/>
    <x v="2"/>
    <d v="1899-12-30T12:03:00"/>
    <n v="0.50208333333333333"/>
    <n v="428"/>
    <s v="E 117th St"/>
    <e v="#VALUE!"/>
  </r>
  <r>
    <n v="7984372615"/>
    <x v="28"/>
    <n v="21"/>
    <n v="1"/>
    <x v="2"/>
    <d v="1899-12-30T11:57:00"/>
    <n v="0.49791666666666662"/>
    <n v="435"/>
    <s v="E 114th St"/>
    <e v="#VALUE!"/>
  </r>
  <r>
    <n v="7984372585"/>
    <x v="28"/>
    <n v="46"/>
    <n v="3"/>
    <x v="2"/>
    <d v="1899-12-30T11:47:00"/>
    <n v="0.4909722222222222"/>
    <n v="430"/>
    <s v="E 105th St"/>
    <e v="#VALUE!"/>
  </r>
  <r>
    <n v="7984372561"/>
    <x v="28"/>
    <n v="21"/>
    <n v="1"/>
    <x v="2"/>
    <d v="1899-12-30T11:38:00"/>
    <n v="0.48472222222222222"/>
    <n v="218"/>
    <s v="E 104th St"/>
    <e v="#VALUE!"/>
  </r>
  <r>
    <n v="7984372482"/>
    <x v="28"/>
    <n v="84"/>
    <n v="5"/>
    <x v="2"/>
    <d v="1899-12-30T09:04:00"/>
    <n v="0.37777777777777777"/>
    <n v="1702"/>
    <s v="2nd Ave"/>
    <e v="#VALUE!"/>
  </r>
  <r>
    <n v="7984372470"/>
    <x v="28"/>
    <n v="14"/>
    <n v="2"/>
    <x v="2"/>
    <d v="1899-12-30T09:03:00"/>
    <n v="0.37708333333333338"/>
    <n v="1702"/>
    <s v="2nd Ave"/>
    <e v="#VALUE!"/>
  </r>
  <r>
    <n v="7984372433"/>
    <x v="28"/>
    <n v="10"/>
    <n v="2"/>
    <x v="2"/>
    <d v="1899-12-30T07:29:00"/>
    <n v="0.31180555555555556"/>
    <n v="1239"/>
    <s v="1st Ave"/>
    <e v="#VALUE!"/>
  </r>
  <r>
    <n v="7984372421"/>
    <x v="28"/>
    <n v="14"/>
    <n v="2"/>
    <x v="2"/>
    <d v="1899-12-30T07:15:00"/>
    <n v="0.30208333333333331"/>
    <n v="124"/>
    <s v="E 61st St"/>
    <e v="#VALUE!"/>
  </r>
  <r>
    <n v="7984372391"/>
    <x v="28"/>
    <n v="19"/>
    <n v="2"/>
    <x v="2"/>
    <d v="1899-12-30T06:27:00"/>
    <n v="0.26874999999999999"/>
    <n v="1360"/>
    <s v="York Ave"/>
    <e v="#VALUE!"/>
  </r>
  <r>
    <n v="7998734723"/>
    <x v="28"/>
    <n v="14"/>
    <n v="2"/>
    <x v="0"/>
    <d v="1899-12-30T05:46:00"/>
    <n v="0.24027777777777778"/>
    <n v="120"/>
    <s v="W 105th St"/>
    <e v="#VALUE!"/>
  </r>
  <r>
    <n v="7810492240"/>
    <x v="28"/>
    <n v="14"/>
    <n v="2"/>
    <x v="8"/>
    <d v="1899-12-30T11:56:00"/>
    <n v="0.49722222222222223"/>
    <s v="179-181"/>
    <s v="Henry St"/>
    <e v="#VALUE!"/>
  </r>
  <r>
    <n v="7810492238"/>
    <x v="28"/>
    <n v="82"/>
    <n v="5"/>
    <x v="8"/>
    <d v="1899-12-30T11:55:00"/>
    <n v="0.49652777777777773"/>
    <s v="179-181"/>
    <s v="Henry St"/>
    <e v="#VALUE!"/>
  </r>
  <r>
    <n v="7810492184"/>
    <x v="28"/>
    <n v="46"/>
    <n v="3"/>
    <x v="8"/>
    <d v="1899-12-30T11:20:00"/>
    <n v="0.47222222222222227"/>
    <n v="203"/>
    <s v="Madison St"/>
    <e v="#VALUE!"/>
  </r>
  <r>
    <n v="7810492160"/>
    <x v="28"/>
    <n v="21"/>
    <n v="1"/>
    <x v="8"/>
    <d v="1899-12-30T11:13:00"/>
    <n v="0.46736111111111112"/>
    <n v="55"/>
    <s v="Jackson St"/>
    <e v="#VALUE!"/>
  </r>
  <r>
    <n v="7810492135"/>
    <x v="28"/>
    <n v="71"/>
    <n v="5"/>
    <x v="8"/>
    <d v="1899-12-30T09:44:00"/>
    <n v="0.4055555555555555"/>
    <n v="118"/>
    <s v="Ridge St"/>
    <e v="#VALUE!"/>
  </r>
  <r>
    <n v="7810492123"/>
    <x v="28"/>
    <n v="21"/>
    <n v="1"/>
    <x v="8"/>
    <d v="1899-12-30T09:42:00"/>
    <n v="0.40416666666666662"/>
    <n v="118"/>
    <s v="Ridge St"/>
    <e v="#VALUE!"/>
  </r>
  <r>
    <n v="7810492111"/>
    <x v="28"/>
    <n v="21"/>
    <n v="1"/>
    <x v="8"/>
    <d v="1899-12-30T09:40:00"/>
    <n v="0.40277777777777773"/>
    <n v="190"/>
    <s v="Stanton St"/>
    <e v="#VALUE!"/>
  </r>
  <r>
    <n v="7810492100"/>
    <x v="28"/>
    <n v="21"/>
    <n v="1"/>
    <x v="8"/>
    <d v="1899-12-30T09:38:00"/>
    <n v="0.40138888888888885"/>
    <n v="153"/>
    <s v="Stanton St"/>
    <e v="#VALUE!"/>
  </r>
  <r>
    <n v="7810492093"/>
    <x v="28"/>
    <n v="21"/>
    <n v="1"/>
    <x v="8"/>
    <d v="1899-12-30T09:35:00"/>
    <n v="0.39930555555555558"/>
    <n v="134"/>
    <s v="Suffolk St"/>
    <e v="#VALUE!"/>
  </r>
  <r>
    <n v="7810492081"/>
    <x v="28"/>
    <n v="21"/>
    <n v="1"/>
    <x v="8"/>
    <d v="1899-12-30T09:33:00"/>
    <n v="0.3979166666666667"/>
    <n v="180"/>
    <s v="Suffolk St"/>
    <e v="#VALUE!"/>
  </r>
  <r>
    <n v="7810492019"/>
    <x v="28"/>
    <n v="24"/>
    <n v="2"/>
    <x v="8"/>
    <d v="1899-12-30T08:34:00"/>
    <n v="0.35694444444444445"/>
    <s v="141-143"/>
    <s v="Norfolk St"/>
    <e v="#VALUE!"/>
  </r>
  <r>
    <n v="7810491994"/>
    <x v="28"/>
    <n v="21"/>
    <n v="1"/>
    <x v="8"/>
    <d v="1899-12-30T08:23:00"/>
    <n v="0.34930555555555554"/>
    <n v="515"/>
    <s v="Grand St"/>
    <e v="#VALUE!"/>
  </r>
  <r>
    <n v="7810491969"/>
    <x v="28"/>
    <n v="21"/>
    <n v="1"/>
    <x v="8"/>
    <d v="1899-12-30T08:15:00"/>
    <n v="0.34375"/>
    <n v="255"/>
    <s v="E Broadway"/>
    <e v="#VALUE!"/>
  </r>
  <r>
    <n v="7810491957"/>
    <x v="28"/>
    <n v="21"/>
    <n v="1"/>
    <x v="8"/>
    <d v="1899-12-30T08:13:00"/>
    <n v="0.34236111111111112"/>
    <n v="247"/>
    <s v="E Broadway"/>
    <e v="#VALUE!"/>
  </r>
  <r>
    <n v="7810491945"/>
    <x v="28"/>
    <n v="21"/>
    <n v="1"/>
    <x v="8"/>
    <d v="1899-12-30T08:10:00"/>
    <n v="0.34027777777777773"/>
    <n v="384"/>
    <s v="Grand St"/>
    <e v="#VALUE!"/>
  </r>
  <r>
    <n v="7810491933"/>
    <x v="28"/>
    <n v="21"/>
    <n v="1"/>
    <x v="8"/>
    <d v="1899-12-30T08:07:00"/>
    <n v="0.33819444444444446"/>
    <n v="383"/>
    <s v="Grand St"/>
    <e v="#VALUE!"/>
  </r>
  <r>
    <n v="7810491921"/>
    <x v="28"/>
    <n v="24"/>
    <n v="2"/>
    <x v="8"/>
    <d v="1899-12-30T07:27:00"/>
    <n v="0.31041666666666667"/>
    <n v="292"/>
    <s v="Henry St"/>
    <e v="#VALUE!"/>
  </r>
  <r>
    <n v="7810491880"/>
    <x v="28"/>
    <n v="24"/>
    <n v="2"/>
    <x v="8"/>
    <d v="1899-12-30T07:10:00"/>
    <n v="0.2986111111111111"/>
    <n v="219"/>
    <s v="Henry St"/>
    <e v="#VALUE!"/>
  </r>
  <r>
    <n v="7335095610"/>
    <x v="28"/>
    <n v="21"/>
    <n v="1"/>
    <x v="4"/>
    <d v="1899-12-30T11:36:00"/>
    <n v="0.48333333333333334"/>
    <n v="201"/>
    <s v="E 104th St"/>
    <e v="#VALUE!"/>
  </r>
  <r>
    <n v="7335095542"/>
    <x v="28"/>
    <n v="14"/>
    <n v="2"/>
    <x v="4"/>
    <d v="1899-12-30T09:00:00"/>
    <n v="0.375"/>
    <n v="1779"/>
    <s v="2nd Ave"/>
    <e v="#VALUE!"/>
  </r>
  <r>
    <n v="7335095530"/>
    <x v="28"/>
    <n v="21"/>
    <n v="1"/>
    <x v="4"/>
    <d v="1899-12-30T08:47:00"/>
    <n v="0.3659722222222222"/>
    <n v="2351"/>
    <s v="2nd Ave"/>
    <e v="#VALUE!"/>
  </r>
  <r>
    <n v="7335095499"/>
    <x v="28"/>
    <n v="21"/>
    <n v="1"/>
    <x v="4"/>
    <d v="1899-12-30T08:09:00"/>
    <n v="0.33958333333333335"/>
    <n v="1565"/>
    <s v="York Ave"/>
    <e v="#VALUE!"/>
  </r>
  <r>
    <n v="7335095487"/>
    <x v="28"/>
    <n v="14"/>
    <n v="2"/>
    <x v="4"/>
    <d v="1899-12-30T07:47:00"/>
    <n v="0.32430555555555557"/>
    <n v="1779"/>
    <s v="2nd Ave"/>
    <e v="#VALUE!"/>
  </r>
  <r>
    <n v="7335095475"/>
    <x v="28"/>
    <n v="14"/>
    <n v="2"/>
    <x v="4"/>
    <d v="1899-12-30T07:46:00"/>
    <n v="0.32361111111111113"/>
    <n v="1779"/>
    <s v="2nd Ave"/>
    <e v="#VALUE!"/>
  </r>
  <r>
    <n v="7335095451"/>
    <x v="28"/>
    <n v="14"/>
    <n v="2"/>
    <x v="4"/>
    <d v="1899-12-30T07:21:00"/>
    <n v="0.30624999999999997"/>
    <n v="26"/>
    <s v="E 63rd St"/>
    <e v="#VALUE!"/>
  </r>
  <r>
    <n v="7335095438"/>
    <x v="28"/>
    <n v="16"/>
    <n v="2"/>
    <x v="4"/>
    <d v="1899-12-30T07:11:00"/>
    <n v="0.29930555555555555"/>
    <n v="974"/>
    <s v="Lexington Ave"/>
    <e v="#VALUE!"/>
  </r>
  <r>
    <n v="7335095426"/>
    <x v="28"/>
    <n v="14"/>
    <n v="2"/>
    <x v="4"/>
    <d v="1899-12-30T07:07:00"/>
    <n v="0.29652777777777778"/>
    <n v="1015"/>
    <s v="Lexington Ave"/>
    <e v="#VALUE!"/>
  </r>
  <r>
    <n v="7335095414"/>
    <x v="28"/>
    <n v="19"/>
    <n v="2"/>
    <x v="4"/>
    <d v="1899-12-30T06:35:00"/>
    <n v="0.27430555555555552"/>
    <n v="203"/>
    <s v="E 86th St"/>
    <e v="#VALUE!"/>
  </r>
  <r>
    <n v="7335095402"/>
    <x v="28"/>
    <n v="20"/>
    <n v="2"/>
    <x v="4"/>
    <d v="1899-12-30T06:10:00"/>
    <n v="0.25694444444444448"/>
    <n v="325"/>
    <s v="E 75th St"/>
    <e v="#VALUE!"/>
  </r>
  <r>
    <n v="7349492042"/>
    <x v="28"/>
    <n v="14"/>
    <n v="2"/>
    <x v="5"/>
    <d v="1899-12-30T10:26:00"/>
    <n v="0.43472222222222223"/>
    <n v="22"/>
    <s v="E 60th St"/>
    <e v="#VALUE!"/>
  </r>
  <r>
    <n v="7349492017"/>
    <x v="28"/>
    <n v="47"/>
    <n v="3"/>
    <x v="5"/>
    <d v="1899-12-30T10:18:00"/>
    <n v="0.4291666666666667"/>
    <n v="14"/>
    <s v="E 60th St"/>
    <e v="#VALUE!"/>
  </r>
  <r>
    <n v="7349491980"/>
    <x v="28"/>
    <n v="14"/>
    <n v="2"/>
    <x v="5"/>
    <d v="1899-12-30T09:36:00"/>
    <n v="0.39999999999999997"/>
    <n v="15"/>
    <s v="W 46th St"/>
    <e v="#VALUE!"/>
  </r>
  <r>
    <n v="7349491979"/>
    <x v="28"/>
    <n v="14"/>
    <n v="2"/>
    <x v="5"/>
    <d v="1899-12-30T09:34:00"/>
    <n v="0.39861111111111108"/>
    <n v="45"/>
    <s v="W 46th St"/>
    <e v="#VALUE!"/>
  </r>
  <r>
    <n v="7349491931"/>
    <x v="28"/>
    <n v="14"/>
    <n v="2"/>
    <x v="5"/>
    <d v="1899-12-30T09:02:00"/>
    <n v="0.37638888888888888"/>
    <n v="240"/>
    <s v="W 47th St"/>
    <e v="#VALUE!"/>
  </r>
  <r>
    <n v="7349491918"/>
    <x v="28"/>
    <n v="47"/>
    <n v="3"/>
    <x v="5"/>
    <d v="1899-12-30T08:49:00"/>
    <n v="0.36736111111111108"/>
    <n v="400"/>
    <s v="Madison Ave"/>
    <e v="#VALUE!"/>
  </r>
  <r>
    <n v="7349491888"/>
    <x v="28"/>
    <n v="14"/>
    <n v="2"/>
    <x v="5"/>
    <d v="1899-12-30T08:02:00"/>
    <n v="0.3347222222222222"/>
    <n v="20"/>
    <s v="W 54th St"/>
    <e v="#VALUE!"/>
  </r>
  <r>
    <n v="7349491864"/>
    <x v="28"/>
    <n v="14"/>
    <n v="2"/>
    <x v="5"/>
    <d v="1899-12-30T07:49:00"/>
    <n v="0.32569444444444445"/>
    <n v="226"/>
    <s v="W 47th St"/>
    <e v="#VALUE!"/>
  </r>
  <r>
    <n v="7349491840"/>
    <x v="28"/>
    <n v="14"/>
    <n v="2"/>
    <x v="5"/>
    <d v="1899-12-30T07:35:00"/>
    <n v="0.31597222222222221"/>
    <n v="20"/>
    <s v="E 49th St"/>
    <e v="#VALUE!"/>
  </r>
  <r>
    <n v="7349491750"/>
    <x v="28"/>
    <n v="14"/>
    <n v="2"/>
    <x v="5"/>
    <d v="1899-12-30T06:10:00"/>
    <n v="0.25694444444444448"/>
    <n v="123"/>
    <s v="E 41st St"/>
    <e v="#VALUE!"/>
  </r>
  <r>
    <n v="7349491748"/>
    <x v="28"/>
    <n v="64"/>
    <n v="2"/>
    <x v="5"/>
    <d v="1899-12-30T06:08:00"/>
    <n v="0.25555555555555559"/>
    <n v="123"/>
    <s v="E 41st St"/>
    <e v="#VALUE!"/>
  </r>
  <r>
    <n v="7335889820"/>
    <x v="28"/>
    <n v="21"/>
    <n v="1"/>
    <x v="3"/>
    <d v="1899-12-30T11:38:00"/>
    <n v="0.48472222222222222"/>
    <n v="70"/>
    <s v="E 120th St"/>
    <e v="#VALUE!"/>
  </r>
  <r>
    <n v="7335889765"/>
    <x v="28"/>
    <n v="21"/>
    <n v="1"/>
    <x v="3"/>
    <d v="1899-12-30T10:08:00"/>
    <n v="0.42222222222222222"/>
    <n v="2401"/>
    <s v="2nd Ave"/>
    <e v="#VALUE!"/>
  </r>
  <r>
    <n v="7335889741"/>
    <x v="28"/>
    <n v="21"/>
    <n v="1"/>
    <x v="3"/>
    <d v="1899-12-30T09:43:00"/>
    <n v="0.40486111111111112"/>
    <n v="420"/>
    <s v="E 111th St"/>
    <e v="#VALUE!"/>
  </r>
  <r>
    <n v="7335889730"/>
    <x v="28"/>
    <n v="21"/>
    <n v="1"/>
    <x v="3"/>
    <d v="1899-12-30T09:40:00"/>
    <n v="0.40277777777777773"/>
    <n v="323"/>
    <s v="E 108th St"/>
    <e v="#VALUE!"/>
  </r>
  <r>
    <n v="7335889716"/>
    <x v="28"/>
    <n v="21"/>
    <n v="1"/>
    <x v="3"/>
    <d v="1899-12-30T09:37:00"/>
    <n v="0.40069444444444446"/>
    <n v="301"/>
    <s v="E 108th St"/>
    <e v="#VALUE!"/>
  </r>
  <r>
    <n v="7335889704"/>
    <x v="28"/>
    <n v="21"/>
    <n v="1"/>
    <x v="3"/>
    <d v="1899-12-30T09:36:00"/>
    <n v="0.39999999999999997"/>
    <m/>
    <s v="E 87th St"/>
    <e v="#VALUE!"/>
  </r>
  <r>
    <n v="7335889674"/>
    <x v="28"/>
    <n v="21"/>
    <n v="1"/>
    <x v="3"/>
    <d v="1899-12-30T09:21:00"/>
    <n v="0.38958333333333334"/>
    <n v="85"/>
    <s v="East End Ave"/>
    <e v="#VALUE!"/>
  </r>
  <r>
    <n v="7335889637"/>
    <x v="28"/>
    <n v="21"/>
    <n v="1"/>
    <x v="3"/>
    <d v="1899-12-30T09:07:00"/>
    <n v="0.37986111111111115"/>
    <n v="310"/>
    <s v="E 82nd St"/>
    <e v="#VALUE!"/>
  </r>
  <r>
    <n v="7335889625"/>
    <x v="28"/>
    <n v="21"/>
    <n v="1"/>
    <x v="3"/>
    <d v="1899-12-30T08:38:00"/>
    <n v="0.35972222222222222"/>
    <n v="1638"/>
    <s v="Madison Ave"/>
    <e v="#VALUE!"/>
  </r>
  <r>
    <n v="7335889613"/>
    <x v="28"/>
    <n v="21"/>
    <n v="1"/>
    <x v="3"/>
    <d v="1899-12-30T08:36:00"/>
    <n v="0.35833333333333334"/>
    <n v="1634"/>
    <s v="Madison Ave"/>
    <e v="#VALUE!"/>
  </r>
  <r>
    <n v="7335889595"/>
    <x v="28"/>
    <n v="53"/>
    <n v="3"/>
    <x v="3"/>
    <d v="1899-12-30T07:50:00"/>
    <n v="0.3263888888888889"/>
    <n v="2254"/>
    <s v="2nd Ave"/>
    <e v="#VALUE!"/>
  </r>
  <r>
    <n v="7335889583"/>
    <x v="28"/>
    <n v="21"/>
    <n v="1"/>
    <x v="3"/>
    <d v="1899-12-30T07:44:00"/>
    <n v="0.32222222222222224"/>
    <n v="2166"/>
    <s v="3rd Ave"/>
    <e v="#VALUE!"/>
  </r>
  <r>
    <n v="7335889571"/>
    <x v="28"/>
    <n v="21"/>
    <n v="1"/>
    <x v="3"/>
    <d v="1899-12-30T07:38:00"/>
    <n v="0.31805555555555554"/>
    <n v="1626"/>
    <s v="3rd Ave"/>
    <e v="#VALUE!"/>
  </r>
  <r>
    <n v="7335889558"/>
    <x v="28"/>
    <n v="16"/>
    <n v="2"/>
    <x v="3"/>
    <d v="1899-12-30T07:23:00"/>
    <n v="0.30763888888888891"/>
    <n v="1745"/>
    <s v="1st Ave"/>
    <e v="#VALUE!"/>
  </r>
  <r>
    <n v="7335889492"/>
    <x v="28"/>
    <n v="40"/>
    <n v="2"/>
    <x v="3"/>
    <d v="1899-12-30T05:51:00"/>
    <n v="0.24374999999999999"/>
    <n v="440"/>
    <s v="E 72nd St"/>
    <e v="#VALUE!"/>
  </r>
  <r>
    <n v="7335889480"/>
    <x v="28"/>
    <n v="10"/>
    <n v="2"/>
    <x v="3"/>
    <d v="1899-12-30T05:48:00"/>
    <n v="0.24166666666666667"/>
    <n v="1331"/>
    <s v="1st Ave"/>
    <e v="#VALUE!"/>
  </r>
  <r>
    <n v="7335889479"/>
    <x v="28"/>
    <n v="19"/>
    <n v="2"/>
    <x v="3"/>
    <d v="1899-12-30T05:45:00"/>
    <n v="0.23958333333333334"/>
    <n v="1306"/>
    <s v="1st Ave"/>
    <e v="#VALUE!"/>
  </r>
  <r>
    <n v="7335889467"/>
    <x v="28"/>
    <n v="14"/>
    <n v="2"/>
    <x v="3"/>
    <d v="1899-12-30T05:40:00"/>
    <n v="0.23611111111111113"/>
    <n v="1325"/>
    <s v="2nd Ave"/>
    <e v="#VALUE!"/>
  </r>
  <r>
    <n v="7335889455"/>
    <x v="28"/>
    <n v="19"/>
    <n v="2"/>
    <x v="3"/>
    <d v="1899-12-30T05:32:00"/>
    <n v="0.23055555555555554"/>
    <n v="1486"/>
    <s v="Lexington Ave"/>
    <e v="#VALUE!"/>
  </r>
  <r>
    <n v="7333884454"/>
    <x v="28"/>
    <n v="14"/>
    <n v="2"/>
    <x v="6"/>
    <d v="1899-12-30T07:31:00"/>
    <n v="0.31319444444444444"/>
    <n v="620"/>
    <s v="W 132nd St"/>
    <e v="#VALUE!"/>
  </r>
  <r>
    <n v="7333884399"/>
    <x v="28"/>
    <n v="14"/>
    <n v="2"/>
    <x v="6"/>
    <d v="1899-12-30T06:10:00"/>
    <n v="0.25694444444444448"/>
    <n v="3590"/>
    <s v="Broadway"/>
    <e v="#VALUE!"/>
  </r>
  <r>
    <n v="7333884387"/>
    <x v="28"/>
    <n v="14"/>
    <n v="2"/>
    <x v="6"/>
    <d v="1899-12-30T06:09:00"/>
    <n v="0.25625000000000003"/>
    <n v="3590"/>
    <s v="Broadway"/>
    <e v="#VALUE!"/>
  </r>
  <r>
    <n v="7333884375"/>
    <x v="28"/>
    <n v="19"/>
    <n v="2"/>
    <x v="6"/>
    <d v="1899-12-30T05:58:00"/>
    <n v="0.24861111111111112"/>
    <n v="307"/>
    <s v="W 125th St"/>
    <e v="#VALUE!"/>
  </r>
  <r>
    <n v="7333884831"/>
    <x v="28"/>
    <n v="21"/>
    <n v="1"/>
    <x v="6"/>
    <d v="1899-12-30T12:00:00"/>
    <n v="0.5"/>
    <n v="218"/>
    <s v="W 113th St"/>
    <e v="#VALUE!"/>
  </r>
  <r>
    <n v="7333884818"/>
    <x v="28"/>
    <n v="21"/>
    <n v="1"/>
    <x v="6"/>
    <d v="1899-12-30T11:42:00"/>
    <n v="0.48749999999999999"/>
    <n v="412"/>
    <s v="W 110th St"/>
    <e v="#VALUE!"/>
  </r>
  <r>
    <n v="7333884806"/>
    <x v="28"/>
    <n v="21"/>
    <n v="1"/>
    <x v="6"/>
    <d v="1899-12-30T11:25:00"/>
    <n v="0.47569444444444442"/>
    <n v="75"/>
    <s v="La Salle St"/>
    <e v="#VALUE!"/>
  </r>
  <r>
    <n v="7333884764"/>
    <x v="28"/>
    <n v="21"/>
    <n v="1"/>
    <x v="6"/>
    <d v="1899-12-30T10:19:00"/>
    <n v="0.42986111111111108"/>
    <n v="141"/>
    <s v="W 115th St"/>
    <e v="#VALUE!"/>
  </r>
  <r>
    <n v="7333884752"/>
    <x v="28"/>
    <n v="21"/>
    <n v="1"/>
    <x v="6"/>
    <d v="1899-12-30T09:41:00"/>
    <n v="0.40347222222222223"/>
    <n v="1411"/>
    <s v="5th Ave"/>
    <e v="#VALUE!"/>
  </r>
  <r>
    <n v="7333884740"/>
    <x v="28"/>
    <n v="21"/>
    <n v="1"/>
    <x v="6"/>
    <d v="1899-12-30T09:36:00"/>
    <n v="0.39999999999999997"/>
    <n v="321"/>
    <s v="W 116th St"/>
    <e v="#VALUE!"/>
  </r>
  <r>
    <n v="7333884739"/>
    <x v="28"/>
    <n v="21"/>
    <n v="1"/>
    <x v="6"/>
    <d v="1899-12-30T09:06:00"/>
    <n v="0.37916666666666665"/>
    <n v="575"/>
    <s v="W 131st St"/>
    <e v="#VALUE!"/>
  </r>
  <r>
    <n v="7333884727"/>
    <x v="28"/>
    <n v="14"/>
    <n v="2"/>
    <x v="6"/>
    <d v="1899-12-30T08:47:00"/>
    <n v="0.3659722222222222"/>
    <n v="638"/>
    <s v="W 132nd St"/>
    <e v="#VALUE!"/>
  </r>
  <r>
    <n v="7333884703"/>
    <x v="28"/>
    <n v="14"/>
    <n v="2"/>
    <x v="6"/>
    <d v="1899-12-30T08:44:00"/>
    <n v="0.36388888888888887"/>
    <n v="642"/>
    <s v="W 132nd St"/>
    <e v="#VALUE!"/>
  </r>
  <r>
    <n v="7333884697"/>
    <x v="28"/>
    <n v="14"/>
    <n v="2"/>
    <x v="6"/>
    <d v="1899-12-30T08:43:00"/>
    <n v="0.36319444444444443"/>
    <n v="624"/>
    <s v="W 132nd St"/>
    <e v="#VALUE!"/>
  </r>
  <r>
    <n v="7333884661"/>
    <x v="28"/>
    <n v="14"/>
    <n v="2"/>
    <x v="6"/>
    <d v="1899-12-30T08:39:00"/>
    <n v="0.36041666666666666"/>
    <n v="610"/>
    <s v="W 132nd St"/>
    <e v="#VALUE!"/>
  </r>
  <r>
    <n v="7333884650"/>
    <x v="28"/>
    <n v="14"/>
    <n v="2"/>
    <x v="6"/>
    <d v="1899-12-30T08:38:00"/>
    <n v="0.35972222222222222"/>
    <n v="620"/>
    <s v="W 132nd St"/>
    <e v="#VALUE!"/>
  </r>
  <r>
    <n v="7333884648"/>
    <x v="28"/>
    <n v="14"/>
    <n v="2"/>
    <x v="6"/>
    <d v="1899-12-30T08:37:00"/>
    <n v="0.35902777777777778"/>
    <n v="632"/>
    <s v="W 132nd St"/>
    <e v="#VALUE!"/>
  </r>
  <r>
    <n v="7333884594"/>
    <x v="28"/>
    <n v="14"/>
    <n v="2"/>
    <x v="6"/>
    <d v="1899-12-30T08:32:00"/>
    <n v="0.35555555555555557"/>
    <n v="622"/>
    <s v="W 132nd St"/>
    <e v="#VALUE!"/>
  </r>
  <r>
    <n v="7333884569"/>
    <x v="28"/>
    <n v="14"/>
    <n v="2"/>
    <x v="6"/>
    <d v="1899-12-30T08:30:00"/>
    <n v="0.35416666666666669"/>
    <n v="630"/>
    <s v="W 132nd St"/>
    <e v="#VALUE!"/>
  </r>
  <r>
    <n v="7333884557"/>
    <x v="28"/>
    <n v="14"/>
    <n v="2"/>
    <x v="6"/>
    <d v="1899-12-30T08:29:00"/>
    <n v="0.35347222222222219"/>
    <n v="612"/>
    <s v="W 132nd St"/>
    <e v="#VALUE!"/>
  </r>
  <r>
    <n v="7333884521"/>
    <x v="28"/>
    <n v="21"/>
    <n v="1"/>
    <x v="6"/>
    <d v="1899-12-30T08:11:00"/>
    <n v="0.34097222222222223"/>
    <n v="546"/>
    <s v="W 147th St"/>
    <e v="#VALUE!"/>
  </r>
  <r>
    <n v="7097839569"/>
    <x v="28"/>
    <n v="19"/>
    <n v="2"/>
    <x v="7"/>
    <d v="1899-12-30T15:36:00"/>
    <n v="0.65"/>
    <n v="4990"/>
    <s v="Broadway"/>
    <e v="#VALUE!"/>
  </r>
  <r>
    <n v="7097839521"/>
    <x v="28"/>
    <n v="19"/>
    <n v="2"/>
    <x v="7"/>
    <d v="1899-12-30T14:48:00"/>
    <n v="0.6166666666666667"/>
    <s v="161-163"/>
    <s v="E 116th St"/>
    <e v="#VALUE!"/>
  </r>
  <r>
    <n v="7097839510"/>
    <x v="28"/>
    <n v="40"/>
    <n v="2"/>
    <x v="7"/>
    <d v="1899-12-30T14:45:00"/>
    <n v="0.61458333333333337"/>
    <n v="218"/>
    <s v="E 116th St"/>
    <e v="#VALUE!"/>
  </r>
  <r>
    <n v="7097839491"/>
    <x v="28"/>
    <n v="14"/>
    <n v="2"/>
    <x v="7"/>
    <d v="1899-12-30T14:31:00"/>
    <n v="0.60486111111111118"/>
    <n v="2360"/>
    <s v="1st Ave"/>
    <e v="#VALUE!"/>
  </r>
  <r>
    <n v="7097839480"/>
    <x v="28"/>
    <n v="40"/>
    <n v="2"/>
    <x v="7"/>
    <d v="1899-12-30T14:27:00"/>
    <n v="0.6020833333333333"/>
    <n v="324"/>
    <s v="E 116th St"/>
    <e v="#VALUE!"/>
  </r>
  <r>
    <n v="7097839466"/>
    <x v="28"/>
    <n v="73"/>
    <n v="5"/>
    <x v="7"/>
    <d v="1899-12-30T14:15:00"/>
    <n v="0.59375"/>
    <n v="2308"/>
    <s v="2nd Ave"/>
    <e v="#VALUE!"/>
  </r>
  <r>
    <n v="7097839454"/>
    <x v="28"/>
    <n v="10"/>
    <n v="2"/>
    <x v="7"/>
    <d v="1899-12-30T14:13:00"/>
    <n v="0.59236111111111112"/>
    <n v="2308"/>
    <s v="2nd Ave"/>
    <e v="#VALUE!"/>
  </r>
  <r>
    <n v="7097839442"/>
    <x v="28"/>
    <n v="18"/>
    <n v="2"/>
    <x v="7"/>
    <d v="1899-12-30T14:09:00"/>
    <n v="0.58958333333333335"/>
    <m/>
    <s v="2nd Ave"/>
    <e v="#VALUE!"/>
  </r>
  <r>
    <n v="7097839314"/>
    <x v="28"/>
    <n v="46"/>
    <n v="3"/>
    <x v="7"/>
    <d v="1899-12-30T11:53:00"/>
    <n v="0.49513888888888885"/>
    <n v="633"/>
    <s v="W 115th St"/>
    <e v="#VALUE!"/>
  </r>
  <r>
    <n v="7097839272"/>
    <x v="28"/>
    <n v="21"/>
    <n v="1"/>
    <x v="7"/>
    <d v="1899-12-30T11:33:00"/>
    <n v="0.48125000000000001"/>
    <n v="395"/>
    <s v="W 112th St"/>
    <e v="#VALUE!"/>
  </r>
  <r>
    <n v="7097839235"/>
    <x v="28"/>
    <n v="21"/>
    <n v="1"/>
    <x v="7"/>
    <d v="1899-12-30T11:17:00"/>
    <n v="0.47013888888888888"/>
    <n v="81"/>
    <s v="Claremont Ave"/>
    <e v="#VALUE!"/>
  </r>
  <r>
    <n v="7097839223"/>
    <x v="28"/>
    <n v="21"/>
    <n v="1"/>
    <x v="7"/>
    <d v="1899-12-30T11:16:00"/>
    <n v="0.4694444444444445"/>
    <n v="100"/>
    <s v="Claremont Ave"/>
    <e v="#VALUE!"/>
  </r>
  <r>
    <n v="7097839211"/>
    <x v="28"/>
    <n v="71"/>
    <n v="5"/>
    <x v="7"/>
    <d v="1899-12-30T11:15:00"/>
    <n v="0.46875"/>
    <n v="100"/>
    <s v="Claremont Ave"/>
    <e v="#VALUE!"/>
  </r>
  <r>
    <n v="7097839200"/>
    <x v="28"/>
    <n v="21"/>
    <n v="1"/>
    <x v="7"/>
    <d v="1899-12-30T11:14:00"/>
    <n v="0.4680555555555555"/>
    <n v="100"/>
    <s v="Claremont Ave"/>
    <e v="#VALUE!"/>
  </r>
  <r>
    <n v="7097839168"/>
    <x v="28"/>
    <n v="21"/>
    <n v="1"/>
    <x v="7"/>
    <d v="1899-12-30T09:58:00"/>
    <n v="0.4152777777777778"/>
    <n v="2395"/>
    <s v="Fredrick Douglas Blv"/>
    <e v="#VALUE!"/>
  </r>
  <r>
    <n v="7097839144"/>
    <x v="28"/>
    <n v="21"/>
    <n v="1"/>
    <x v="7"/>
    <d v="1899-12-30T09:46:00"/>
    <n v="0.4069444444444445"/>
    <n v="70"/>
    <s v="W 128th St"/>
    <e v="#VALUE!"/>
  </r>
  <r>
    <n v="7097839090"/>
    <x v="28"/>
    <n v="21"/>
    <n v="1"/>
    <x v="7"/>
    <d v="1899-12-30T08:38:00"/>
    <n v="0.35972222222222222"/>
    <n v="218"/>
    <s v="W 122nd St"/>
    <e v="#VALUE!"/>
  </r>
  <r>
    <n v="7097839089"/>
    <x v="28"/>
    <n v="21"/>
    <n v="1"/>
    <x v="7"/>
    <d v="1899-12-30T08:36:00"/>
    <n v="0.35833333333333334"/>
    <n v="520"/>
    <s v="Manhattan Ave"/>
    <e v="#VALUE!"/>
  </r>
  <r>
    <n v="7097839041"/>
    <x v="28"/>
    <n v="21"/>
    <n v="1"/>
    <x v="7"/>
    <d v="1899-12-30T07:49:00"/>
    <n v="0.32569444444444445"/>
    <n v="508"/>
    <s v="W 114th St"/>
    <e v="#VALUE!"/>
  </r>
  <r>
    <n v="7097839030"/>
    <x v="28"/>
    <n v="21"/>
    <n v="1"/>
    <x v="7"/>
    <d v="1899-12-30T07:47:00"/>
    <n v="0.32430555555555557"/>
    <n v="508"/>
    <s v="W 114th St"/>
    <e v="#VALUE!"/>
  </r>
  <r>
    <n v="7097839028"/>
    <x v="28"/>
    <n v="21"/>
    <n v="1"/>
    <x v="7"/>
    <d v="1899-12-30T07:41:00"/>
    <n v="0.32013888888888892"/>
    <n v="2766"/>
    <s v="Broadway"/>
    <e v="#VALUE!"/>
  </r>
  <r>
    <n v="7097839016"/>
    <x v="28"/>
    <n v="21"/>
    <n v="1"/>
    <x v="7"/>
    <d v="1899-12-30T07:36:00"/>
    <n v="0.31666666666666665"/>
    <n v="2672"/>
    <s v="Broadway"/>
    <e v="#VALUE!"/>
  </r>
  <r>
    <n v="7097839004"/>
    <x v="28"/>
    <n v="38"/>
    <n v="5"/>
    <x v="7"/>
    <d v="1899-12-30T07:19:00"/>
    <n v="0.30486111111111108"/>
    <n v="730"/>
    <s v="Columbus Ave"/>
    <e v="#VALUE!"/>
  </r>
  <r>
    <n v="7097838991"/>
    <x v="28"/>
    <n v="21"/>
    <n v="1"/>
    <x v="7"/>
    <d v="1899-12-30T07:10:00"/>
    <n v="0.2986111111111111"/>
    <n v="944"/>
    <s v="Columbus Ave"/>
    <e v="#VALUE!"/>
  </r>
  <r>
    <n v="7097838980"/>
    <x v="28"/>
    <n v="19"/>
    <n v="2"/>
    <x v="7"/>
    <d v="1899-12-30T06:23:00"/>
    <n v="0.26597222222222222"/>
    <n v="2848"/>
    <s v="Broadway"/>
    <e v="#VALUE!"/>
  </r>
  <r>
    <n v="7076060292"/>
    <x v="28"/>
    <n v="21"/>
    <n v="1"/>
    <x v="0"/>
    <d v="1899-12-30T11:26:00"/>
    <n v="0.47638888888888892"/>
    <n v="606"/>
    <s v="W 120th St"/>
    <e v="#VALUE!"/>
  </r>
  <r>
    <n v="7076060255"/>
    <x v="28"/>
    <n v="21"/>
    <n v="1"/>
    <x v="0"/>
    <d v="1899-12-30T11:10:00"/>
    <n v="0.46527777777777773"/>
    <n v="150"/>
    <s v="Claremont Ave"/>
    <e v="#VALUE!"/>
  </r>
  <r>
    <n v="7076060243"/>
    <x v="28"/>
    <n v="21"/>
    <n v="1"/>
    <x v="0"/>
    <d v="1899-12-30T11:08:00"/>
    <n v="0.46388888888888885"/>
    <n v="181"/>
    <s v="Claremont Ave"/>
    <e v="#VALUE!"/>
  </r>
  <r>
    <n v="7076060220"/>
    <x v="28"/>
    <n v="46"/>
    <n v="3"/>
    <x v="0"/>
    <d v="1899-12-30T09:53:00"/>
    <n v="0.41180555555555554"/>
    <n v="236"/>
    <s v="W 129th St"/>
    <e v="#VALUE!"/>
  </r>
  <r>
    <n v="7076060188"/>
    <x v="28"/>
    <n v="21"/>
    <n v="1"/>
    <x v="0"/>
    <d v="1899-12-30T09:37:00"/>
    <n v="0.40069444444444446"/>
    <n v="426"/>
    <s v="St Nicholas Ave"/>
    <e v="#VALUE!"/>
  </r>
  <r>
    <n v="7076060152"/>
    <x v="28"/>
    <n v="21"/>
    <n v="1"/>
    <x v="0"/>
    <d v="1899-12-30T08:36:00"/>
    <n v="0.35833333333333334"/>
    <n v="72"/>
    <s v="Morningside Ave"/>
    <e v="#VALUE!"/>
  </r>
  <r>
    <n v="7076060140"/>
    <x v="28"/>
    <n v="46"/>
    <n v="3"/>
    <x v="0"/>
    <d v="1899-12-30T08:13:00"/>
    <n v="0.34236111111111112"/>
    <n v="1800"/>
    <s v="Amsterdam Ave"/>
    <e v="#VALUE!"/>
  </r>
  <r>
    <n v="7076060139"/>
    <x v="28"/>
    <n v="21"/>
    <n v="1"/>
    <x v="0"/>
    <d v="1899-12-30T08:07:00"/>
    <n v="0.33819444444444446"/>
    <n v="544"/>
    <s v="W 148th St"/>
    <e v="#VALUE!"/>
  </r>
  <r>
    <n v="7076060115"/>
    <x v="28"/>
    <n v="20"/>
    <n v="2"/>
    <x v="0"/>
    <d v="1899-12-30T08:02:00"/>
    <n v="0.3347222222222222"/>
    <n v="3600"/>
    <s v="Broadway"/>
    <e v="#VALUE!"/>
  </r>
  <r>
    <n v="7076060097"/>
    <x v="28"/>
    <n v="21"/>
    <n v="1"/>
    <x v="0"/>
    <d v="1899-12-30T07:38:00"/>
    <n v="0.31805555555555554"/>
    <n v="2688"/>
    <s v="Broadway"/>
    <e v="#VALUE!"/>
  </r>
  <r>
    <n v="7076060085"/>
    <x v="28"/>
    <n v="38"/>
    <n v="5"/>
    <x v="0"/>
    <d v="1899-12-30T07:20:00"/>
    <n v="0.30555555555555552"/>
    <n v="700"/>
    <s v="Columbus Ave"/>
    <e v="#VALUE!"/>
  </r>
  <r>
    <n v="7984372627"/>
    <x v="28"/>
    <n v="21"/>
    <n v="1"/>
    <x v="2"/>
    <d v="1899-12-30T11:59:00"/>
    <n v="0.4993055555555555"/>
    <n v="311"/>
    <s v="Pleasant Ave"/>
    <e v="#VALUE!"/>
  </r>
  <r>
    <n v="7984372597"/>
    <x v="28"/>
    <n v="14"/>
    <n v="2"/>
    <x v="2"/>
    <d v="1899-12-30T11:50:00"/>
    <n v="0.49305555555555558"/>
    <n v="2080"/>
    <s v="1st Ave"/>
    <e v="#VALUE!"/>
  </r>
  <r>
    <n v="7984372573"/>
    <x v="28"/>
    <n v="40"/>
    <n v="2"/>
    <x v="2"/>
    <d v="1899-12-30T11:42:00"/>
    <n v="0.48749999999999999"/>
    <n v="353"/>
    <s v="E 104th St"/>
    <e v="#VALUE!"/>
  </r>
  <r>
    <n v="7984372550"/>
    <x v="28"/>
    <n v="84"/>
    <n v="5"/>
    <x v="2"/>
    <d v="1899-12-30T11:11:00"/>
    <n v="0.46597222222222223"/>
    <n v="432"/>
    <s v="E 88th St"/>
    <e v="#VALUE!"/>
  </r>
  <r>
    <n v="7984372548"/>
    <x v="28"/>
    <n v="21"/>
    <n v="1"/>
    <x v="2"/>
    <d v="1899-12-30T11:10:00"/>
    <n v="0.46527777777777773"/>
    <n v="432"/>
    <s v="E 88th St"/>
    <e v="#VALUE!"/>
  </r>
  <r>
    <n v="7984372536"/>
    <x v="28"/>
    <n v="21"/>
    <n v="1"/>
    <x v="2"/>
    <d v="1899-12-30T11:09:00"/>
    <n v="0.46458333333333335"/>
    <n v="440"/>
    <s v="E 88th St"/>
    <e v="#VALUE!"/>
  </r>
  <r>
    <n v="7984372524"/>
    <x v="28"/>
    <n v="21"/>
    <n v="1"/>
    <x v="2"/>
    <d v="1899-12-30T11:07:00"/>
    <n v="0.46319444444444446"/>
    <n v="446"/>
    <s v="E 88th St"/>
    <e v="#VALUE!"/>
  </r>
  <r>
    <n v="7984372512"/>
    <x v="28"/>
    <n v="21"/>
    <n v="1"/>
    <x v="2"/>
    <d v="1899-12-30T11:06:00"/>
    <n v="0.46249999999999997"/>
    <n v="448"/>
    <s v="E 88th St"/>
    <e v="#VALUE!"/>
  </r>
  <r>
    <n v="7984372500"/>
    <x v="28"/>
    <n v="46"/>
    <n v="3"/>
    <x v="2"/>
    <d v="1899-12-30T09:14:00"/>
    <n v="0.38472222222222219"/>
    <n v="318"/>
    <s v="E 78th St"/>
    <e v="#VALUE!"/>
  </r>
  <r>
    <n v="7984372494"/>
    <x v="28"/>
    <n v="21"/>
    <n v="1"/>
    <x v="2"/>
    <d v="1899-12-30T09:10:00"/>
    <n v="0.38194444444444442"/>
    <n v="241"/>
    <s v="E 77th St"/>
    <e v="#VALUE!"/>
  </r>
  <r>
    <n v="7984372457"/>
    <x v="28"/>
    <n v="53"/>
    <n v="3"/>
    <x v="2"/>
    <d v="1899-12-30T08:19:00"/>
    <n v="0.34652777777777777"/>
    <n v="1568"/>
    <s v="1st Ave"/>
    <e v="#VALUE!"/>
  </r>
  <r>
    <n v="7984372410"/>
    <x v="28"/>
    <n v="14"/>
    <n v="2"/>
    <x v="2"/>
    <d v="1899-12-30T07:09:00"/>
    <n v="0.29791666666666666"/>
    <n v="1006"/>
    <s v="Lexington Ave"/>
    <e v="#VALUE!"/>
  </r>
  <r>
    <n v="7984372408"/>
    <x v="28"/>
    <n v="21"/>
    <n v="1"/>
    <x v="2"/>
    <d v="1899-12-30T06:36:00"/>
    <n v="0.27499999999999997"/>
    <n v="203"/>
    <s v="E 86th St"/>
    <e v="#VALUE!"/>
  </r>
  <r>
    <n v="7810492263"/>
    <x v="28"/>
    <n v="14"/>
    <n v="2"/>
    <x v="8"/>
    <d v="1899-12-30T11:58:00"/>
    <n v="0.49861111111111112"/>
    <s v="179-181"/>
    <s v="Henry St"/>
    <e v="#VALUE!"/>
  </r>
  <r>
    <n v="7810492251"/>
    <x v="28"/>
    <n v="14"/>
    <n v="2"/>
    <x v="8"/>
    <d v="1899-12-30T11:57:00"/>
    <n v="0.49791666666666662"/>
    <s v="179-181"/>
    <s v="Henry St"/>
    <e v="#VALUE!"/>
  </r>
  <r>
    <n v="7810492226"/>
    <x v="28"/>
    <n v="14"/>
    <n v="2"/>
    <x v="8"/>
    <d v="1899-12-30T11:53:00"/>
    <n v="0.49513888888888885"/>
    <n v="179"/>
    <s v="Henry St"/>
    <e v="#VALUE!"/>
  </r>
  <r>
    <n v="7810492214"/>
    <x v="28"/>
    <n v="21"/>
    <n v="1"/>
    <x v="8"/>
    <d v="1899-12-30T11:40:00"/>
    <n v="0.4861111111111111"/>
    <n v="131"/>
    <s v="Henry St"/>
    <e v="#VALUE!"/>
  </r>
  <r>
    <n v="7810492202"/>
    <x v="28"/>
    <n v="19"/>
    <n v="2"/>
    <x v="8"/>
    <d v="1899-12-30T11:37:00"/>
    <n v="0.48402777777777778"/>
    <n v="197"/>
    <s v="Madison St"/>
    <e v="#VALUE!"/>
  </r>
  <r>
    <n v="7810492196"/>
    <x v="28"/>
    <n v="48"/>
    <n v="3"/>
    <x v="8"/>
    <d v="1899-12-30T11:34:00"/>
    <n v="0.48194444444444445"/>
    <n v="215"/>
    <s v="Madison St"/>
    <e v="#VALUE!"/>
  </r>
  <r>
    <n v="7810492172"/>
    <x v="28"/>
    <n v="21"/>
    <n v="1"/>
    <x v="8"/>
    <d v="1899-12-30T11:18:00"/>
    <n v="0.47083333333333338"/>
    <n v="45"/>
    <s v="Rutgers St"/>
    <e v="#VALUE!"/>
  </r>
  <r>
    <n v="7810492044"/>
    <x v="28"/>
    <n v="21"/>
    <n v="1"/>
    <x v="8"/>
    <d v="1899-12-30T09:07:00"/>
    <n v="0.37986111111111115"/>
    <n v="70"/>
    <s v="Pitt St"/>
    <e v="#VALUE!"/>
  </r>
  <r>
    <n v="7810492032"/>
    <x v="28"/>
    <n v="21"/>
    <n v="1"/>
    <x v="8"/>
    <d v="1899-12-30T09:06:00"/>
    <n v="0.37916666666666665"/>
    <n v="60"/>
    <s v="Pitt St"/>
    <e v="#VALUE!"/>
  </r>
  <r>
    <n v="7810492020"/>
    <x v="28"/>
    <n v="38"/>
    <n v="5"/>
    <x v="8"/>
    <d v="1899-12-30T08:46:00"/>
    <n v="0.36527777777777781"/>
    <m/>
    <s v="Broome and Ludlow Lo"/>
    <e v="#VALUE!"/>
  </r>
  <r>
    <n v="7810491970"/>
    <x v="28"/>
    <n v="21"/>
    <n v="1"/>
    <x v="8"/>
    <d v="1899-12-30T08:18:00"/>
    <n v="0.34583333333333338"/>
    <n v="264"/>
    <s v="E Broadway"/>
    <e v="#VALUE!"/>
  </r>
  <r>
    <n v="7810491910"/>
    <x v="28"/>
    <n v="16"/>
    <n v="2"/>
    <x v="8"/>
    <d v="1899-12-30T07:24:00"/>
    <n v="0.30833333333333335"/>
    <n v="327"/>
    <s v="Henry St"/>
    <e v="#VALUE!"/>
  </r>
  <r>
    <n v="7810491891"/>
    <x v="28"/>
    <n v="24"/>
    <n v="2"/>
    <x v="8"/>
    <d v="1899-12-30T07:13:00"/>
    <n v="0.30069444444444443"/>
    <n v="220"/>
    <s v="Henry St"/>
    <e v="#VALUE!"/>
  </r>
  <r>
    <n v="7810491878"/>
    <x v="28"/>
    <n v="24"/>
    <n v="2"/>
    <x v="8"/>
    <d v="1899-12-30T07:09:00"/>
    <n v="0.29791666666666666"/>
    <n v="217"/>
    <s v="Henry St"/>
    <e v="#VALUE!"/>
  </r>
  <r>
    <n v="7333884417"/>
    <x v="28"/>
    <n v="14"/>
    <n v="2"/>
    <x v="6"/>
    <d v="1899-12-30T07:26:00"/>
    <n v="0.30972222222222223"/>
    <n v="622"/>
    <s v="W 132nd St"/>
    <e v="#VALUE!"/>
  </r>
  <r>
    <n v="7349492054"/>
    <x v="28"/>
    <n v="69"/>
    <n v="5"/>
    <x v="5"/>
    <d v="1899-12-30T10:42:00"/>
    <n v="0.4458333333333333"/>
    <n v="465"/>
    <s v="Park Ave"/>
    <e v="#VALUE!"/>
  </r>
  <r>
    <n v="7349492030"/>
    <x v="28"/>
    <n v="47"/>
    <n v="3"/>
    <x v="5"/>
    <d v="1899-12-30T10:22:00"/>
    <n v="0.43194444444444446"/>
    <n v="16"/>
    <s v="E 60th St"/>
    <e v="#VALUE!"/>
  </r>
  <r>
    <n v="7349492029"/>
    <x v="28"/>
    <n v="14"/>
    <n v="2"/>
    <x v="5"/>
    <d v="1899-12-30T10:20:00"/>
    <n v="0.43055555555555558"/>
    <n v="16"/>
    <s v="E 60th St"/>
    <e v="#VALUE!"/>
  </r>
  <r>
    <n v="7349491955"/>
    <x v="28"/>
    <n v="47"/>
    <n v="3"/>
    <x v="5"/>
    <d v="1899-12-30T09:28:00"/>
    <n v="0.39444444444444443"/>
    <n v="120"/>
    <s v="W 46th St"/>
    <e v="#VALUE!"/>
  </r>
  <r>
    <n v="7349491943"/>
    <x v="28"/>
    <n v="14"/>
    <n v="2"/>
    <x v="5"/>
    <d v="1899-12-30T09:25:00"/>
    <n v="0.3923611111111111"/>
    <n v="145"/>
    <s v="W 46th St"/>
    <e v="#VALUE!"/>
  </r>
  <r>
    <n v="7349491920"/>
    <x v="28"/>
    <n v="14"/>
    <n v="2"/>
    <x v="5"/>
    <d v="1899-12-30T08:59:00"/>
    <n v="0.3743055555555555"/>
    <n v="224"/>
    <s v="W 47th St"/>
    <e v="#VALUE!"/>
  </r>
  <r>
    <n v="7349491906"/>
    <x v="28"/>
    <n v="14"/>
    <n v="2"/>
    <x v="5"/>
    <d v="1899-12-30T08:35:00"/>
    <n v="0.3576388888888889"/>
    <n v="50"/>
    <s v="E 57th St"/>
    <e v="#VALUE!"/>
  </r>
  <r>
    <n v="7349491890"/>
    <x v="28"/>
    <n v="14"/>
    <n v="2"/>
    <x v="5"/>
    <d v="1899-12-30T08:09:00"/>
    <n v="0.33958333333333335"/>
    <n v="3"/>
    <s v="E 54th St"/>
    <e v="#VALUE!"/>
  </r>
  <r>
    <n v="7349491876"/>
    <x v="28"/>
    <n v="14"/>
    <n v="2"/>
    <x v="5"/>
    <d v="1899-12-30T07:51:00"/>
    <n v="0.32708333333333334"/>
    <n v="243"/>
    <s v="W 47th St"/>
    <e v="#VALUE!"/>
  </r>
  <r>
    <n v="7349491839"/>
    <x v="28"/>
    <n v="14"/>
    <n v="2"/>
    <x v="5"/>
    <d v="1899-12-30T07:33:00"/>
    <n v="0.31458333333333333"/>
    <n v="424"/>
    <s v="Madison Ave"/>
    <e v="#VALUE!"/>
  </r>
  <r>
    <n v="7349491803"/>
    <x v="28"/>
    <n v="31"/>
    <n v="2"/>
    <x v="5"/>
    <d v="1899-12-30T07:18:00"/>
    <n v="0.30416666666666664"/>
    <n v="250"/>
    <s v="E 54th St"/>
    <e v="#VALUE!"/>
  </r>
  <r>
    <n v="7349491785"/>
    <x v="28"/>
    <n v="14"/>
    <n v="2"/>
    <x v="5"/>
    <d v="1899-12-30T06:49:00"/>
    <n v="0.28402777777777777"/>
    <n v="40"/>
    <s v="E 58th St"/>
    <e v="#VALUE!"/>
  </r>
  <r>
    <n v="7349491773"/>
    <x v="28"/>
    <n v="48"/>
    <n v="3"/>
    <x v="5"/>
    <d v="1899-12-30T06:32:00"/>
    <n v="0.2722222222222222"/>
    <n v="971"/>
    <s v="1st Ave"/>
    <e v="#VALUE!"/>
  </r>
  <r>
    <n v="7349491736"/>
    <x v="28"/>
    <n v="17"/>
    <n v="2"/>
    <x v="5"/>
    <d v="1899-12-30T06:05:00"/>
    <n v="0.25347222222222221"/>
    <n v="49"/>
    <s v="E 41st St"/>
    <e v="#VALUE!"/>
  </r>
  <r>
    <n v="7333884673"/>
    <x v="28"/>
    <n v="14"/>
    <n v="2"/>
    <x v="6"/>
    <d v="1899-12-30T08:41:00"/>
    <n v="0.36180555555555555"/>
    <n v="620"/>
    <s v="W 132nd St"/>
    <e v="#VALUE!"/>
  </r>
  <r>
    <n v="7333884636"/>
    <x v="28"/>
    <n v="14"/>
    <n v="2"/>
    <x v="6"/>
    <d v="1899-12-30T08:36:00"/>
    <n v="0.35833333333333334"/>
    <n v="612"/>
    <s v="W 132nd St"/>
    <e v="#VALUE!"/>
  </r>
  <r>
    <n v="7333884624"/>
    <x v="28"/>
    <n v="14"/>
    <n v="2"/>
    <x v="6"/>
    <d v="1899-12-30T08:35:00"/>
    <n v="0.3576388888888889"/>
    <n v="634"/>
    <s v="W 132nd St"/>
    <e v="#VALUE!"/>
  </r>
  <r>
    <n v="7333884612"/>
    <x v="28"/>
    <n v="14"/>
    <n v="2"/>
    <x v="6"/>
    <d v="1899-12-30T08:34:00"/>
    <n v="0.35694444444444445"/>
    <n v="624"/>
    <s v="W 132nd St"/>
    <e v="#VALUE!"/>
  </r>
  <r>
    <n v="7333884600"/>
    <x v="28"/>
    <n v="14"/>
    <n v="2"/>
    <x v="6"/>
    <d v="1899-12-30T08:33:00"/>
    <n v="0.35625000000000001"/>
    <n v="632"/>
    <s v="W 132nd St"/>
    <e v="#VALUE!"/>
  </r>
  <r>
    <n v="7333884582"/>
    <x v="28"/>
    <n v="14"/>
    <n v="2"/>
    <x v="6"/>
    <d v="1899-12-30T08:31:00"/>
    <n v="0.35486111111111113"/>
    <n v="634"/>
    <s v="W 132nd St"/>
    <e v="#VALUE!"/>
  </r>
  <r>
    <n v="7333884570"/>
    <x v="28"/>
    <n v="14"/>
    <n v="2"/>
    <x v="6"/>
    <d v="1899-12-30T08:30:00"/>
    <n v="0.35416666666666669"/>
    <n v="642"/>
    <s v="W 132nd St"/>
    <e v="#VALUE!"/>
  </r>
  <r>
    <n v="7333884545"/>
    <x v="28"/>
    <n v="14"/>
    <n v="2"/>
    <x v="6"/>
    <d v="1899-12-30T08:28:00"/>
    <n v="0.3527777777777778"/>
    <n v="632"/>
    <s v="W 132nd St"/>
    <e v="#VALUE!"/>
  </r>
  <r>
    <n v="7333884533"/>
    <x v="28"/>
    <n v="14"/>
    <n v="2"/>
    <x v="6"/>
    <d v="1899-12-30T08:26:00"/>
    <n v="0.35138888888888892"/>
    <n v="634"/>
    <s v="W 132nd St"/>
    <e v="#VALUE!"/>
  </r>
  <r>
    <n v="7333884510"/>
    <x v="28"/>
    <n v="14"/>
    <n v="2"/>
    <x v="6"/>
    <d v="1899-12-30T08:08:00"/>
    <n v="0.33888888888888885"/>
    <n v="510"/>
    <s v="W 147th St"/>
    <e v="#VALUE!"/>
  </r>
  <r>
    <n v="7333884508"/>
    <x v="28"/>
    <n v="21"/>
    <n v="1"/>
    <x v="6"/>
    <d v="1899-12-30T08:06:00"/>
    <n v="0.33749999999999997"/>
    <n v="1747"/>
    <s v="Amsterdam Ave"/>
    <e v="#VALUE!"/>
  </r>
  <r>
    <n v="7333884491"/>
    <x v="28"/>
    <n v="21"/>
    <n v="1"/>
    <x v="6"/>
    <d v="1899-12-30T07:41:00"/>
    <n v="0.32013888888888892"/>
    <n v="11"/>
    <s v="Hamilton Pl"/>
    <e v="#VALUE!"/>
  </r>
  <r>
    <n v="7333884480"/>
    <x v="28"/>
    <n v="21"/>
    <n v="1"/>
    <x v="6"/>
    <d v="1899-12-30T07:39:00"/>
    <n v="0.31875000000000003"/>
    <n v="3250"/>
    <s v="Broadway"/>
    <e v="#VALUE!"/>
  </r>
  <r>
    <n v="7333884478"/>
    <x v="28"/>
    <n v="21"/>
    <n v="1"/>
    <x v="6"/>
    <d v="1899-12-30T07:38:00"/>
    <n v="0.31805555555555554"/>
    <n v="3250"/>
    <s v="Broadway"/>
    <e v="#VALUE!"/>
  </r>
  <r>
    <n v="7333884466"/>
    <x v="28"/>
    <n v="21"/>
    <n v="1"/>
    <x v="6"/>
    <d v="1899-12-30T07:37:00"/>
    <n v="0.31736111111111115"/>
    <n v="3250"/>
    <s v="Broadway"/>
    <e v="#VALUE!"/>
  </r>
  <r>
    <n v="7333884442"/>
    <x v="28"/>
    <n v="14"/>
    <n v="2"/>
    <x v="6"/>
    <d v="1899-12-30T07:30:00"/>
    <n v="0.3125"/>
    <n v="624"/>
    <s v="W 132nd St"/>
    <e v="#VALUE!"/>
  </r>
  <r>
    <n v="7333884430"/>
    <x v="28"/>
    <n v="14"/>
    <n v="2"/>
    <x v="6"/>
    <d v="1899-12-30T07:29:00"/>
    <n v="0.31180555555555556"/>
    <n v="618"/>
    <s v="W 132nd St"/>
    <e v="#VALUE!"/>
  </r>
  <r>
    <n v="7333884429"/>
    <x v="28"/>
    <n v="14"/>
    <n v="2"/>
    <x v="6"/>
    <d v="1899-12-30T07:28:00"/>
    <n v="0.31111111111111112"/>
    <n v="620"/>
    <s v="W 132nd St"/>
    <e v="#VALUE!"/>
  </r>
  <r>
    <n v="7335095645"/>
    <x v="28"/>
    <n v="14"/>
    <n v="2"/>
    <x v="4"/>
    <d v="1899-12-30T11:49:00"/>
    <n v="0.49236111111111108"/>
    <n v="2080"/>
    <s v="1st Ave"/>
    <e v="#VALUE!"/>
  </r>
  <r>
    <n v="7335095633"/>
    <x v="28"/>
    <n v="21"/>
    <n v="1"/>
    <x v="4"/>
    <d v="1899-12-30T11:47:00"/>
    <n v="0.4909722222222222"/>
    <n v="434"/>
    <s v="E 105th St"/>
    <e v="#VALUE!"/>
  </r>
  <r>
    <n v="7335095621"/>
    <x v="28"/>
    <n v="20"/>
    <n v="2"/>
    <x v="4"/>
    <d v="1899-12-30T11:40:00"/>
    <n v="0.4861111111111111"/>
    <n v="344"/>
    <s v="E 104th St"/>
    <e v="#VALUE!"/>
  </r>
  <r>
    <n v="7335095608"/>
    <x v="28"/>
    <n v="21"/>
    <n v="1"/>
    <x v="4"/>
    <d v="1899-12-30T11:36:00"/>
    <n v="0.48333333333333334"/>
    <n v="201"/>
    <s v="E 104th St"/>
    <e v="#VALUE!"/>
  </r>
  <r>
    <n v="7335095591"/>
    <x v="28"/>
    <n v="21"/>
    <n v="1"/>
    <x v="4"/>
    <d v="1899-12-30T11:10:00"/>
    <n v="0.46527777777777773"/>
    <n v="530"/>
    <s v="E 89th St"/>
    <e v="#VALUE!"/>
  </r>
  <r>
    <n v="7335095554"/>
    <x v="28"/>
    <n v="21"/>
    <n v="1"/>
    <x v="4"/>
    <d v="1899-12-30T09:10:00"/>
    <n v="0.38194444444444442"/>
    <n v="250"/>
    <s v="E 77th St"/>
    <e v="#VALUE!"/>
  </r>
  <r>
    <n v="7335095529"/>
    <x v="28"/>
    <n v="21"/>
    <n v="1"/>
    <x v="4"/>
    <d v="1899-12-30T08:39:00"/>
    <n v="0.36041666666666666"/>
    <n v="1970"/>
    <s v="1st Ave"/>
    <e v="#VALUE!"/>
  </r>
  <r>
    <n v="7335095517"/>
    <x v="28"/>
    <n v="53"/>
    <n v="3"/>
    <x v="4"/>
    <d v="1899-12-30T08:21:00"/>
    <n v="0.34791666666666665"/>
    <n v="1619"/>
    <s v="1st Ave"/>
    <e v="#VALUE!"/>
  </r>
  <r>
    <n v="7335095505"/>
    <x v="28"/>
    <n v="21"/>
    <n v="1"/>
    <x v="4"/>
    <d v="1899-12-30T08:10:00"/>
    <n v="0.34027777777777773"/>
    <n v="1559"/>
    <s v="York Ave"/>
    <e v="#VALUE!"/>
  </r>
  <r>
    <n v="7335095463"/>
    <x v="28"/>
    <n v="14"/>
    <n v="2"/>
    <x v="4"/>
    <d v="1899-12-30T07:32:00"/>
    <n v="0.31388888888888888"/>
    <n v="1306"/>
    <s v="1st Ave"/>
    <e v="#VALUE!"/>
  </r>
  <r>
    <n v="7335095440"/>
    <x v="28"/>
    <n v="14"/>
    <n v="2"/>
    <x v="4"/>
    <d v="1899-12-30T07:20:00"/>
    <n v="0.30555555555555552"/>
    <n v="27"/>
    <s v="E 63rd St"/>
    <e v="#VALUE!"/>
  </r>
  <r>
    <n v="7335889819"/>
    <x v="28"/>
    <n v="20"/>
    <n v="2"/>
    <x v="3"/>
    <d v="1899-12-30T11:34:00"/>
    <n v="0.48194444444444445"/>
    <n v="51"/>
    <s v="E 117th St"/>
    <e v="#VALUE!"/>
  </r>
  <r>
    <n v="7335889807"/>
    <x v="28"/>
    <n v="21"/>
    <n v="1"/>
    <x v="3"/>
    <d v="1899-12-30T11:15:00"/>
    <n v="0.46875"/>
    <n v="232"/>
    <s v="E 89th St"/>
    <e v="#VALUE!"/>
  </r>
  <r>
    <n v="7335889790"/>
    <x v="28"/>
    <n v="21"/>
    <n v="1"/>
    <x v="3"/>
    <d v="1899-12-30T11:13:00"/>
    <n v="0.46736111111111112"/>
    <n v="235"/>
    <s v="E 89th St"/>
    <e v="#VALUE!"/>
  </r>
  <r>
    <n v="7335889789"/>
    <x v="28"/>
    <n v="21"/>
    <n v="1"/>
    <x v="3"/>
    <d v="1899-12-30T11:06:00"/>
    <n v="0.46249999999999997"/>
    <n v="400"/>
    <s v="E 88th St"/>
    <e v="#VALUE!"/>
  </r>
  <r>
    <n v="7335889777"/>
    <x v="28"/>
    <n v="21"/>
    <n v="1"/>
    <x v="3"/>
    <d v="1899-12-30T10:11:00"/>
    <n v="0.42430555555555555"/>
    <n v="2248"/>
    <s v="2nd Ave"/>
    <e v="#VALUE!"/>
  </r>
  <r>
    <n v="7335889753"/>
    <x v="28"/>
    <n v="21"/>
    <n v="1"/>
    <x v="3"/>
    <d v="1899-12-30T10:06:00"/>
    <n v="0.42083333333333334"/>
    <n v="2409"/>
    <s v="2nd Ave"/>
    <e v="#VALUE!"/>
  </r>
  <r>
    <n v="7333884843"/>
    <x v="28"/>
    <n v="21"/>
    <n v="1"/>
    <x v="6"/>
    <d v="1899-12-30T12:01:00"/>
    <n v="0.50069444444444444"/>
    <n v="218"/>
    <s v="W 113th St"/>
    <e v="#VALUE!"/>
  </r>
  <r>
    <n v="7333884820"/>
    <x v="28"/>
    <n v="40"/>
    <n v="2"/>
    <x v="6"/>
    <d v="1899-12-30T11:52:00"/>
    <n v="0.49444444444444446"/>
    <n v="306"/>
    <s v="W 112th St"/>
    <e v="#VALUE!"/>
  </r>
  <r>
    <n v="7333884790"/>
    <x v="28"/>
    <n v="21"/>
    <n v="1"/>
    <x v="6"/>
    <d v="1899-12-30T11:24:00"/>
    <n v="0.47500000000000003"/>
    <n v="75"/>
    <s v="La Salle St"/>
    <e v="#VALUE!"/>
  </r>
  <r>
    <n v="7333884788"/>
    <x v="28"/>
    <n v="21"/>
    <n v="1"/>
    <x v="6"/>
    <d v="1899-12-30T11:20:00"/>
    <n v="0.47222222222222227"/>
    <n v="530"/>
    <s v="W 121st St"/>
    <e v="#VALUE!"/>
  </r>
  <r>
    <n v="7333884776"/>
    <x v="28"/>
    <n v="48"/>
    <n v="3"/>
    <x v="6"/>
    <d v="1899-12-30T10:38:00"/>
    <n v="0.44305555555555554"/>
    <n v="51"/>
    <s v="W 106th St"/>
    <e v="#VALUE!"/>
  </r>
  <r>
    <n v="7333884715"/>
    <x v="28"/>
    <n v="14"/>
    <n v="2"/>
    <x v="6"/>
    <d v="1899-12-30T08:45:00"/>
    <n v="0.36458333333333331"/>
    <n v="640"/>
    <s v="W 132nd St"/>
    <e v="#VALUE!"/>
  </r>
  <r>
    <n v="7333884685"/>
    <x v="28"/>
    <n v="14"/>
    <n v="2"/>
    <x v="6"/>
    <d v="1899-12-30T08:42:00"/>
    <n v="0.36249999999999999"/>
    <n v="614"/>
    <s v="W 132nd St"/>
    <e v="#VALUE!"/>
  </r>
  <r>
    <n v="7335889728"/>
    <x v="28"/>
    <n v="21"/>
    <n v="1"/>
    <x v="3"/>
    <d v="1899-12-30T09:38:00"/>
    <n v="0.40138888888888885"/>
    <n v="309"/>
    <s v="E 108th St"/>
    <e v="#VALUE!"/>
  </r>
  <r>
    <n v="7335889698"/>
    <x v="28"/>
    <n v="84"/>
    <n v="5"/>
    <x v="3"/>
    <d v="1899-12-30T09:27:00"/>
    <n v="0.39374999999999999"/>
    <n v="447"/>
    <s v="E 87th St"/>
    <e v="#VALUE!"/>
  </r>
  <r>
    <n v="7335889686"/>
    <x v="28"/>
    <n v="21"/>
    <n v="1"/>
    <x v="3"/>
    <d v="1899-12-30T09:26:00"/>
    <n v="0.39305555555555555"/>
    <n v="447"/>
    <s v="E 87th St"/>
    <e v="#VALUE!"/>
  </r>
  <r>
    <n v="7335889662"/>
    <x v="28"/>
    <n v="21"/>
    <n v="1"/>
    <x v="3"/>
    <d v="1899-12-30T09:19:00"/>
    <n v="0.38819444444444445"/>
    <n v="75"/>
    <s v="East End Ave"/>
    <e v="#VALUE!"/>
  </r>
  <r>
    <n v="7335889650"/>
    <x v="28"/>
    <n v="21"/>
    <n v="1"/>
    <x v="3"/>
    <d v="1899-12-30T09:16:00"/>
    <n v="0.38611111111111113"/>
    <n v="542"/>
    <s v="E 82nd St"/>
    <e v="#VALUE!"/>
  </r>
  <r>
    <n v="7335889649"/>
    <x v="28"/>
    <n v="21"/>
    <n v="1"/>
    <x v="3"/>
    <d v="1899-12-30T09:15:00"/>
    <n v="0.38541666666666669"/>
    <n v="536"/>
    <s v="E 82nd St"/>
    <e v="#VALUE!"/>
  </r>
  <r>
    <n v="7335889601"/>
    <x v="28"/>
    <n v="10"/>
    <n v="2"/>
    <x v="3"/>
    <d v="1899-12-30T07:54:00"/>
    <n v="0.32916666666666666"/>
    <n v="2102"/>
    <s v="2nd Ave"/>
    <e v="#VALUE!"/>
  </r>
  <r>
    <n v="7335889560"/>
    <x v="28"/>
    <n v="21"/>
    <n v="1"/>
    <x v="3"/>
    <d v="1899-12-30T07:36:00"/>
    <n v="0.31666666666666665"/>
    <n v="1604"/>
    <s v="3rd Ave"/>
    <e v="#VALUE!"/>
  </r>
  <r>
    <n v="7335889546"/>
    <x v="28"/>
    <n v="16"/>
    <n v="2"/>
    <x v="3"/>
    <d v="1899-12-30T07:16:00"/>
    <n v="0.30277777777777776"/>
    <n v="1568"/>
    <s v="1st Ave"/>
    <e v="#VALUE!"/>
  </r>
  <r>
    <n v="7335889534"/>
    <x v="28"/>
    <n v="20"/>
    <n v="2"/>
    <x v="3"/>
    <d v="1899-12-30T07:11:00"/>
    <n v="0.29930555555555555"/>
    <n v="345"/>
    <s v="E 68th St"/>
    <e v="#VALUE!"/>
  </r>
  <r>
    <n v="7335889522"/>
    <x v="28"/>
    <n v="14"/>
    <n v="2"/>
    <x v="3"/>
    <d v="1899-12-30T07:06:00"/>
    <n v="0.29583333333333334"/>
    <n v="1564"/>
    <s v="2nd Ave"/>
    <e v="#VALUE!"/>
  </r>
  <r>
    <n v="7097839284"/>
    <x v="28"/>
    <n v="21"/>
    <n v="1"/>
    <x v="7"/>
    <d v="1899-12-30T11:34:00"/>
    <n v="0.48194444444444445"/>
    <n v="395"/>
    <s v="W 112th St"/>
    <e v="#VALUE!"/>
  </r>
  <r>
    <n v="7097839260"/>
    <x v="28"/>
    <n v="21"/>
    <n v="1"/>
    <x v="7"/>
    <d v="1899-12-30T11:22:00"/>
    <n v="0.47361111111111115"/>
    <n v="606"/>
    <s v="W 120th St"/>
    <e v="#VALUE!"/>
  </r>
  <r>
    <n v="7097839259"/>
    <x v="28"/>
    <n v="21"/>
    <n v="1"/>
    <x v="7"/>
    <d v="1899-12-30T11:20:00"/>
    <n v="0.47222222222222227"/>
    <n v="606"/>
    <s v="W 120th St"/>
    <e v="#VALUE!"/>
  </r>
  <r>
    <n v="7097839247"/>
    <x v="28"/>
    <n v="21"/>
    <n v="1"/>
    <x v="7"/>
    <d v="1899-12-30T11:19:00"/>
    <n v="0.47152777777777777"/>
    <n v="61"/>
    <s v="Claremont Ave"/>
    <e v="#VALUE!"/>
  </r>
  <r>
    <n v="7097839193"/>
    <x v="28"/>
    <n v="21"/>
    <n v="1"/>
    <x v="7"/>
    <d v="1899-12-30T11:12:00"/>
    <n v="0.46666666666666662"/>
    <n v="626"/>
    <s v="W 122nd St"/>
    <e v="#VALUE!"/>
  </r>
  <r>
    <n v="7097839181"/>
    <x v="28"/>
    <n v="21"/>
    <n v="1"/>
    <x v="7"/>
    <d v="1899-12-30T11:10:00"/>
    <n v="0.46527777777777773"/>
    <n v="140"/>
    <s v="Claremont Ave"/>
    <e v="#VALUE!"/>
  </r>
  <r>
    <n v="7097839170"/>
    <x v="28"/>
    <n v="21"/>
    <n v="1"/>
    <x v="7"/>
    <d v="1899-12-30T11:09:00"/>
    <n v="0.46458333333333335"/>
    <n v="160"/>
    <s v="Claremont Ave"/>
    <e v="#VALUE!"/>
  </r>
  <r>
    <n v="7097839132"/>
    <x v="28"/>
    <n v="21"/>
    <n v="1"/>
    <x v="7"/>
    <d v="1899-12-30T09:40:00"/>
    <n v="0.40277777777777773"/>
    <n v="310"/>
    <s v="W 128th St"/>
    <e v="#VALUE!"/>
  </r>
  <r>
    <n v="7097839120"/>
    <x v="28"/>
    <n v="21"/>
    <n v="1"/>
    <x v="7"/>
    <d v="1899-12-30T09:07:00"/>
    <n v="0.37986111111111115"/>
    <n v="88"/>
    <s v="Convent Ave"/>
    <e v="#VALUE!"/>
  </r>
  <r>
    <n v="7097839119"/>
    <x v="28"/>
    <n v="21"/>
    <n v="1"/>
    <x v="7"/>
    <d v="1899-12-30T09:06:00"/>
    <n v="0.37916666666666665"/>
    <s v="96-100"/>
    <s v="Convent Ave"/>
    <e v="#VALUE!"/>
  </r>
  <r>
    <n v="7097839107"/>
    <x v="28"/>
    <n v="21"/>
    <n v="1"/>
    <x v="7"/>
    <d v="1899-12-30T08:39:00"/>
    <n v="0.36041666666666666"/>
    <n v="212"/>
    <s v="W 122nd St"/>
    <e v="#VALUE!"/>
  </r>
  <r>
    <n v="7097839065"/>
    <x v="28"/>
    <n v="21"/>
    <n v="1"/>
    <x v="7"/>
    <d v="1899-12-30T08:12:00"/>
    <n v="0.34166666666666662"/>
    <n v="562"/>
    <s v="W 149th St"/>
    <e v="#VALUE!"/>
  </r>
  <r>
    <n v="7097839053"/>
    <x v="28"/>
    <n v="21"/>
    <n v="1"/>
    <x v="7"/>
    <d v="1899-12-30T08:06:00"/>
    <n v="0.33749999999999997"/>
    <n v="550"/>
    <s v="W 150th St"/>
    <e v="#VALUE!"/>
  </r>
  <r>
    <n v="7097838978"/>
    <x v="28"/>
    <n v="40"/>
    <n v="2"/>
    <x v="7"/>
    <d v="1899-12-30T05:47:00"/>
    <n v="0.24097222222222223"/>
    <n v="59"/>
    <s v="W 105th St"/>
    <e v="#VALUE!"/>
  </r>
  <r>
    <n v="7097839557"/>
    <x v="28"/>
    <n v="84"/>
    <n v="5"/>
    <x v="7"/>
    <d v="1899-12-30T15:34:00"/>
    <n v="0.64861111111111114"/>
    <n v="4942"/>
    <s v="Broadway"/>
    <e v="#VALUE!"/>
  </r>
  <r>
    <n v="7097839545"/>
    <x v="28"/>
    <n v="19"/>
    <n v="2"/>
    <x v="7"/>
    <d v="1899-12-30T15:33:00"/>
    <n v="0.6479166666666667"/>
    <n v="4942"/>
    <s v="Broadway"/>
    <e v="#VALUE!"/>
  </r>
  <r>
    <n v="7097839533"/>
    <x v="28"/>
    <n v="19"/>
    <n v="2"/>
    <x v="7"/>
    <d v="1899-12-30T14:49:00"/>
    <n v="0.61736111111111114"/>
    <s v="157-159"/>
    <s v="E 116th St"/>
    <e v="#VALUE!"/>
  </r>
  <r>
    <n v="7097839508"/>
    <x v="28"/>
    <n v="14"/>
    <n v="2"/>
    <x v="7"/>
    <d v="1899-12-30T14:35:00"/>
    <n v="0.60763888888888895"/>
    <n v="350"/>
    <s v="E 124th St"/>
    <e v="#VALUE!"/>
  </r>
  <r>
    <n v="7097839478"/>
    <x v="28"/>
    <n v="46"/>
    <n v="3"/>
    <x v="7"/>
    <d v="1899-12-30T14:24:00"/>
    <n v="0.6"/>
    <n v="242"/>
    <s v="E 116th St"/>
    <e v="#VALUE!"/>
  </r>
  <r>
    <n v="7097839430"/>
    <x v="28"/>
    <n v="18"/>
    <n v="2"/>
    <x v="7"/>
    <d v="1899-12-30T14:07:00"/>
    <n v="0.58819444444444446"/>
    <n v="2205"/>
    <s v="2nd Ave"/>
    <e v="#VALUE!"/>
  </r>
  <r>
    <n v="7097839417"/>
    <x v="28"/>
    <n v="10"/>
    <n v="2"/>
    <x v="7"/>
    <d v="1899-12-30T13:58:00"/>
    <n v="0.58194444444444449"/>
    <n v="2281"/>
    <s v="1st Ave"/>
    <e v="#VALUE!"/>
  </r>
  <r>
    <n v="7097839405"/>
    <x v="28"/>
    <n v="19"/>
    <n v="2"/>
    <x v="7"/>
    <d v="1899-12-30T13:55:00"/>
    <n v="0.57986111111111105"/>
    <n v="2260"/>
    <s v="1st Ave"/>
    <e v="#VALUE!"/>
  </r>
  <r>
    <n v="7097839387"/>
    <x v="28"/>
    <n v="71"/>
    <n v="5"/>
    <x v="7"/>
    <d v="1899-12-30T13:48:00"/>
    <n v="0.57500000000000007"/>
    <n v="2237"/>
    <s v="2nd Ave"/>
    <e v="#VALUE!"/>
  </r>
  <r>
    <n v="7097839375"/>
    <x v="28"/>
    <n v="19"/>
    <n v="2"/>
    <x v="7"/>
    <d v="1899-12-30T13:47:00"/>
    <n v="0.57430555555555551"/>
    <n v="2237"/>
    <s v="2nd Ave"/>
    <e v="#VALUE!"/>
  </r>
  <r>
    <n v="7097839363"/>
    <x v="28"/>
    <n v="19"/>
    <n v="2"/>
    <x v="7"/>
    <d v="1899-12-30T13:43:00"/>
    <n v="0.57152777777777775"/>
    <n v="2251"/>
    <s v="2nd Ave"/>
    <e v="#VALUE!"/>
  </r>
  <r>
    <n v="7097839351"/>
    <x v="28"/>
    <n v="46"/>
    <n v="3"/>
    <x v="7"/>
    <d v="1899-12-30T13:40:00"/>
    <n v="0.56944444444444442"/>
    <n v="307"/>
    <s v="E 116th St"/>
    <e v="#VALUE!"/>
  </r>
  <r>
    <n v="7097839340"/>
    <x v="28"/>
    <n v="46"/>
    <n v="3"/>
    <x v="7"/>
    <d v="1899-12-30T13:37:00"/>
    <n v="0.56736111111111109"/>
    <n v="238"/>
    <s v="E 116th St"/>
    <e v="#VALUE!"/>
  </r>
  <r>
    <n v="7097839338"/>
    <x v="28"/>
    <n v="19"/>
    <n v="2"/>
    <x v="7"/>
    <d v="1899-12-30T13:32:00"/>
    <n v="0.56388888888888888"/>
    <n v="1869"/>
    <s v="Lexington Ave"/>
    <e v="#VALUE!"/>
  </r>
  <r>
    <n v="7097839326"/>
    <x v="28"/>
    <n v="19"/>
    <n v="2"/>
    <x v="7"/>
    <d v="1899-12-30T13:25:00"/>
    <n v="0.55902777777777779"/>
    <n v="101"/>
    <s v="E 116th St"/>
    <e v="#VALUE!"/>
  </r>
  <r>
    <n v="7097839302"/>
    <x v="28"/>
    <n v="21"/>
    <n v="1"/>
    <x v="7"/>
    <d v="1899-12-30T11:51:00"/>
    <n v="0.49374999999999997"/>
    <n v="425"/>
    <s v="W 115th St"/>
    <e v="#VALUE!"/>
  </r>
  <r>
    <n v="7097839296"/>
    <x v="28"/>
    <n v="40"/>
    <n v="2"/>
    <x v="7"/>
    <d v="1899-12-30T11:41:00"/>
    <n v="0.48680555555555555"/>
    <n v="311"/>
    <s v="W 97th St"/>
    <e v="#VALUE!"/>
  </r>
  <r>
    <n v="7076060309"/>
    <x v="28"/>
    <n v="21"/>
    <n v="1"/>
    <x v="0"/>
    <d v="1899-12-30T11:40:00"/>
    <n v="0.4861111111111111"/>
    <n v="316"/>
    <s v="W 97th St"/>
    <e v="#VALUE!"/>
  </r>
  <r>
    <n v="7076060279"/>
    <x v="28"/>
    <n v="40"/>
    <n v="2"/>
    <x v="0"/>
    <d v="1899-12-30T11:15:00"/>
    <n v="0.46875"/>
    <n v="100"/>
    <s v="Claremont Ave"/>
    <e v="#VALUE!"/>
  </r>
  <r>
    <n v="7076060267"/>
    <x v="28"/>
    <n v="40"/>
    <n v="2"/>
    <x v="0"/>
    <d v="1899-12-30T11:14:00"/>
    <n v="0.4680555555555555"/>
    <n v="100"/>
    <s v="Claremont Ave"/>
    <e v="#VALUE!"/>
  </r>
  <r>
    <n v="7076060231"/>
    <x v="28"/>
    <n v="21"/>
    <n v="1"/>
    <x v="0"/>
    <d v="1899-12-30T11:06:00"/>
    <n v="0.46249999999999997"/>
    <n v="195"/>
    <s v="Claremont Ave"/>
    <e v="#VALUE!"/>
  </r>
  <r>
    <n v="7076060218"/>
    <x v="28"/>
    <n v="21"/>
    <n v="1"/>
    <x v="0"/>
    <d v="1899-12-30T09:49:00"/>
    <n v="0.40902777777777777"/>
    <n v="212"/>
    <s v="W 129th St"/>
    <e v="#VALUE!"/>
  </r>
  <r>
    <n v="7076060164"/>
    <x v="28"/>
    <n v="21"/>
    <n v="1"/>
    <x v="0"/>
    <d v="1899-12-30T08:39:00"/>
    <n v="0.36041666666666666"/>
    <n v="72"/>
    <s v="Morningside Ave"/>
    <e v="#VALUE!"/>
  </r>
  <r>
    <n v="7076060103"/>
    <x v="28"/>
    <n v="21"/>
    <n v="1"/>
    <x v="0"/>
    <d v="1899-12-30T07:41:00"/>
    <n v="0.32013888888888892"/>
    <n v="2766"/>
    <s v="Broadway"/>
    <e v="#VALUE!"/>
  </r>
  <r>
    <n v="7076060073"/>
    <x v="28"/>
    <n v="21"/>
    <n v="1"/>
    <x v="0"/>
    <d v="1899-12-30T07:15:00"/>
    <n v="0.30208333333333331"/>
    <n v="830"/>
    <s v="Columbus Ave"/>
    <e v="#VALUE!"/>
  </r>
  <r>
    <n v="7076060061"/>
    <x v="28"/>
    <n v="21"/>
    <n v="1"/>
    <x v="0"/>
    <d v="1899-12-30T07:12:00"/>
    <n v="0.3"/>
    <n v="906"/>
    <s v="Columbus Ave"/>
    <e v="#VALUE!"/>
  </r>
  <r>
    <n v="7984372860"/>
    <x v="29"/>
    <n v="37"/>
    <n v="4"/>
    <x v="2"/>
    <d v="1899-12-30T10:48:00"/>
    <n v="0.45"/>
    <n v="1467"/>
    <s v="York Ave"/>
    <e v="#VALUE!"/>
  </r>
  <r>
    <n v="7984372846"/>
    <x v="29"/>
    <n v="37"/>
    <n v="4"/>
    <x v="2"/>
    <d v="1899-12-30T10:40:00"/>
    <n v="0.44444444444444442"/>
    <n v="1467"/>
    <s v="York Ave"/>
    <e v="#VALUE!"/>
  </r>
  <r>
    <n v="7984372834"/>
    <x v="29"/>
    <n v="37"/>
    <n v="4"/>
    <x v="2"/>
    <d v="1899-12-30T10:32:00"/>
    <n v="0.43888888888888888"/>
    <n v="1416"/>
    <s v="York Ave"/>
    <e v="#VALUE!"/>
  </r>
  <r>
    <n v="7984372822"/>
    <x v="29"/>
    <n v="19"/>
    <n v="2"/>
    <x v="2"/>
    <d v="1899-12-30T10:20:00"/>
    <n v="0.43055555555555558"/>
    <n v="1448"/>
    <s v="1st Ave"/>
    <e v="#VALUE!"/>
  </r>
  <r>
    <n v="7984372767"/>
    <x v="29"/>
    <n v="14"/>
    <n v="2"/>
    <x v="2"/>
    <d v="1899-12-30T09:30:00"/>
    <n v="0.39583333333333331"/>
    <n v="503"/>
    <s v="E 73rd St"/>
    <e v="#VALUE!"/>
  </r>
  <r>
    <n v="7984372720"/>
    <x v="29"/>
    <n v="21"/>
    <n v="1"/>
    <x v="2"/>
    <d v="1899-12-30T08:40:00"/>
    <n v="0.3611111111111111"/>
    <n v="5"/>
    <s v="E 98th St"/>
    <e v="#VALUE!"/>
  </r>
  <r>
    <n v="7984372706"/>
    <x v="29"/>
    <n v="21"/>
    <n v="1"/>
    <x v="2"/>
    <d v="1899-12-30T07:41:00"/>
    <n v="0.32013888888888892"/>
    <n v="1550"/>
    <s v="3rd Ave"/>
    <e v="#VALUE!"/>
  </r>
  <r>
    <n v="7984372676"/>
    <x v="29"/>
    <n v="14"/>
    <n v="2"/>
    <x v="2"/>
    <d v="1899-12-30T07:07:00"/>
    <n v="0.29652777777777778"/>
    <n v="1348"/>
    <s v="Lexington Ave"/>
    <e v="#VALUE!"/>
  </r>
  <r>
    <n v="7984372664"/>
    <x v="29"/>
    <n v="21"/>
    <n v="1"/>
    <x v="2"/>
    <d v="1899-12-30T06:36:00"/>
    <n v="0.27499999999999997"/>
    <n v="233"/>
    <s v="E 86th St"/>
    <e v="#VALUE!"/>
  </r>
  <r>
    <n v="7984372652"/>
    <x v="29"/>
    <n v="53"/>
    <n v="3"/>
    <x v="2"/>
    <d v="1899-12-30T06:26:00"/>
    <n v="0.26805555555555555"/>
    <n v="1330"/>
    <s v="1st Ave"/>
    <e v="#VALUE!"/>
  </r>
  <r>
    <n v="7998735053"/>
    <x v="29"/>
    <n v="21"/>
    <n v="1"/>
    <x v="0"/>
    <d v="1899-12-30T11:46:00"/>
    <n v="0.49027777777777781"/>
    <n v="100"/>
    <s v="Overlook Ter"/>
    <e v="#VALUE!"/>
  </r>
  <r>
    <n v="7998735041"/>
    <x v="29"/>
    <n v="21"/>
    <n v="1"/>
    <x v="0"/>
    <d v="1899-12-30T11:45:00"/>
    <n v="0.48958333333333331"/>
    <n v="100"/>
    <s v="Overlook Ter"/>
    <e v="#VALUE!"/>
  </r>
  <r>
    <n v="7998735030"/>
    <x v="29"/>
    <n v="21"/>
    <n v="1"/>
    <x v="0"/>
    <d v="1899-12-30T11:44:00"/>
    <n v="0.48888888888888887"/>
    <n v="100"/>
    <s v="Overlook Ter"/>
    <e v="#VALUE!"/>
  </r>
  <r>
    <n v="7998735004"/>
    <x v="29"/>
    <n v="46"/>
    <n v="3"/>
    <x v="0"/>
    <d v="1899-12-30T11:09:00"/>
    <n v="0.46458333333333335"/>
    <n v="25"/>
    <s v="Sickles St"/>
    <e v="#VALUE!"/>
  </r>
  <r>
    <n v="7998734980"/>
    <x v="29"/>
    <n v="14"/>
    <n v="2"/>
    <x v="0"/>
    <d v="1899-12-30T09:49:00"/>
    <n v="0.40902777777777777"/>
    <n v="96"/>
    <s v="Wadsworth Ter"/>
    <e v="#VALUE!"/>
  </r>
  <r>
    <n v="7998734930"/>
    <x v="29"/>
    <n v="21"/>
    <n v="1"/>
    <x v="0"/>
    <d v="1899-12-30T08:36:00"/>
    <n v="0.35833333333333334"/>
    <n v="600"/>
    <s v="Academy St"/>
    <e v="#VALUE!"/>
  </r>
  <r>
    <n v="7998734929"/>
    <x v="29"/>
    <n v="21"/>
    <n v="1"/>
    <x v="0"/>
    <d v="1899-12-30T08:21:00"/>
    <n v="0.34791666666666665"/>
    <n v="2363"/>
    <s v="Adam C Powell Blvd"/>
    <e v="#VALUE!"/>
  </r>
  <r>
    <n v="7998734899"/>
    <x v="29"/>
    <n v="14"/>
    <n v="2"/>
    <x v="0"/>
    <d v="1899-12-30T07:53:00"/>
    <n v="0.32847222222222222"/>
    <n v="622"/>
    <s v="W 132nd St"/>
    <e v="#VALUE!"/>
  </r>
  <r>
    <n v="7998734814"/>
    <x v="29"/>
    <n v="21"/>
    <n v="1"/>
    <x v="0"/>
    <d v="1899-12-30T06:30:00"/>
    <n v="0.27083333333333331"/>
    <n v="401"/>
    <s v="W 219th St"/>
    <e v="#VALUE!"/>
  </r>
  <r>
    <n v="7998734802"/>
    <x v="29"/>
    <n v="21"/>
    <n v="1"/>
    <x v="0"/>
    <d v="1899-12-30T06:30:00"/>
    <n v="0.27083333333333331"/>
    <n v="401"/>
    <s v="W 219th St"/>
    <e v="#VALUE!"/>
  </r>
  <r>
    <n v="7998734796"/>
    <x v="29"/>
    <n v="21"/>
    <n v="1"/>
    <x v="0"/>
    <d v="1899-12-30T06:29:00"/>
    <n v="0.27013888888888887"/>
    <n v="401"/>
    <s v="W 219th St"/>
    <e v="#VALUE!"/>
  </r>
  <r>
    <n v="7810492597"/>
    <x v="29"/>
    <n v="14"/>
    <n v="2"/>
    <x v="8"/>
    <d v="1899-12-30T12:13:00"/>
    <n v="0.50902777777777775"/>
    <n v="3"/>
    <s v="Stone St"/>
    <e v="#VALUE!"/>
  </r>
  <r>
    <n v="7810492573"/>
    <x v="29"/>
    <n v="14"/>
    <n v="2"/>
    <x v="8"/>
    <d v="1899-12-30T12:01:00"/>
    <n v="0.50069444444444444"/>
    <n v="80"/>
    <s v="Broad St"/>
    <e v="#VALUE!"/>
  </r>
  <r>
    <n v="7810492500"/>
    <x v="29"/>
    <n v="38"/>
    <n v="5"/>
    <x v="8"/>
    <d v="1899-12-30T11:19:00"/>
    <n v="0.47152777777777777"/>
    <n v="41696"/>
    <s v="Washington St"/>
    <e v="#VALUE!"/>
  </r>
  <r>
    <n v="7810492494"/>
    <x v="29"/>
    <n v="37"/>
    <n v="4"/>
    <x v="8"/>
    <d v="1899-12-30T11:17:00"/>
    <n v="0.47013888888888888"/>
    <n v="41696"/>
    <s v="Washington St"/>
    <e v="#VALUE!"/>
  </r>
  <r>
    <n v="7810492433"/>
    <x v="29"/>
    <n v="17"/>
    <n v="2"/>
    <x v="8"/>
    <d v="1899-12-30T10:28:00"/>
    <n v="0.43611111111111112"/>
    <n v="32"/>
    <s v="Warren St"/>
    <e v="#VALUE!"/>
  </r>
  <r>
    <n v="7810492421"/>
    <x v="29"/>
    <n v="70"/>
    <n v="5"/>
    <x v="8"/>
    <d v="1899-12-30T10:26:00"/>
    <n v="0.43472222222222223"/>
    <n v="32"/>
    <s v="Warren St"/>
    <e v="#VALUE!"/>
  </r>
  <r>
    <n v="7810492410"/>
    <x v="29"/>
    <n v="14"/>
    <n v="2"/>
    <x v="8"/>
    <d v="1899-12-30T10:24:00"/>
    <n v="0.43333333333333335"/>
    <n v="34"/>
    <s v="Warren St"/>
    <e v="#VALUE!"/>
  </r>
  <r>
    <n v="7810492354"/>
    <x v="29"/>
    <n v="19"/>
    <n v="2"/>
    <x v="8"/>
    <d v="1899-12-30T08:23:00"/>
    <n v="0.34930555555555554"/>
    <n v="99"/>
    <s v="Battery Pl"/>
    <e v="#VALUE!"/>
  </r>
  <r>
    <n v="7810492342"/>
    <x v="29"/>
    <n v="40"/>
    <n v="2"/>
    <x v="8"/>
    <d v="1899-12-30T08:16:00"/>
    <n v="0.3444444444444445"/>
    <n v="41696"/>
    <s v="Washington St"/>
    <e v="#VALUE!"/>
  </r>
  <r>
    <n v="7810492275"/>
    <x v="29"/>
    <n v="19"/>
    <n v="2"/>
    <x v="8"/>
    <d v="1899-12-30T07:18:00"/>
    <n v="0.30416666666666664"/>
    <n v="30"/>
    <s v="Pike St"/>
    <e v="#VALUE!"/>
  </r>
  <r>
    <n v="7333885197"/>
    <x v="29"/>
    <n v="38"/>
    <n v="5"/>
    <x v="6"/>
    <d v="1899-12-30T11:06:00"/>
    <n v="0.46249999999999997"/>
    <n v="580"/>
    <s v="Amsterdam Ave"/>
    <e v="#VALUE!"/>
  </r>
  <r>
    <n v="7333885185"/>
    <x v="29"/>
    <n v="19"/>
    <n v="2"/>
    <x v="6"/>
    <d v="1899-12-30T09:42:00"/>
    <n v="0.40416666666666662"/>
    <n v="2071"/>
    <s v="2nd Ave"/>
    <e v="#VALUE!"/>
  </r>
  <r>
    <n v="7333885173"/>
    <x v="29"/>
    <n v="20"/>
    <n v="2"/>
    <x v="6"/>
    <d v="1899-12-30T09:40:00"/>
    <n v="0.40277777777777773"/>
    <n v="2086"/>
    <s v="2nd Ave"/>
    <e v="#VALUE!"/>
  </r>
  <r>
    <n v="7333885148"/>
    <x v="29"/>
    <n v="14"/>
    <n v="2"/>
    <x v="6"/>
    <d v="1899-12-30T08:35:00"/>
    <n v="0.3576388888888889"/>
    <n v="644"/>
    <s v="W 132nd St"/>
    <e v="#VALUE!"/>
  </r>
  <r>
    <n v="7333885112"/>
    <x v="29"/>
    <n v="14"/>
    <n v="2"/>
    <x v="6"/>
    <d v="1899-12-30T08:29:00"/>
    <n v="0.35347222222222219"/>
    <n v="622"/>
    <s v="W 132nd St"/>
    <e v="#VALUE!"/>
  </r>
  <r>
    <n v="7333885094"/>
    <x v="29"/>
    <n v="14"/>
    <n v="2"/>
    <x v="6"/>
    <d v="1899-12-30T08:27:00"/>
    <n v="0.3520833333333333"/>
    <n v="634"/>
    <s v="W 132nd St"/>
    <e v="#VALUE!"/>
  </r>
  <r>
    <n v="7333885082"/>
    <x v="29"/>
    <n v="14"/>
    <n v="2"/>
    <x v="6"/>
    <d v="1899-12-30T08:27:00"/>
    <n v="0.3520833333333333"/>
    <n v="620"/>
    <s v="W 132nd St"/>
    <e v="#VALUE!"/>
  </r>
  <r>
    <n v="7333885070"/>
    <x v="29"/>
    <n v="14"/>
    <n v="2"/>
    <x v="6"/>
    <d v="1899-12-30T08:26:00"/>
    <n v="0.35138888888888892"/>
    <n v="634"/>
    <s v="W 132nd St"/>
    <e v="#VALUE!"/>
  </r>
  <r>
    <n v="7333885045"/>
    <x v="29"/>
    <n v="14"/>
    <n v="2"/>
    <x v="6"/>
    <d v="1899-12-30T08:23:00"/>
    <n v="0.34930555555555554"/>
    <n v="642"/>
    <s v="W 132nd St"/>
    <e v="#VALUE!"/>
  </r>
  <r>
    <n v="7333885021"/>
    <x v="29"/>
    <n v="14"/>
    <n v="2"/>
    <x v="6"/>
    <d v="1899-12-30T08:21:00"/>
    <n v="0.34791666666666665"/>
    <n v="638"/>
    <s v="W 132nd St"/>
    <e v="#VALUE!"/>
  </r>
  <r>
    <n v="7333885008"/>
    <x v="29"/>
    <n v="14"/>
    <n v="2"/>
    <x v="6"/>
    <d v="1899-12-30T08:19:00"/>
    <n v="0.34652777777777777"/>
    <n v="644"/>
    <s v="W 132nd St"/>
    <e v="#VALUE!"/>
  </r>
  <r>
    <n v="7333884983"/>
    <x v="29"/>
    <n v="21"/>
    <n v="1"/>
    <x v="6"/>
    <d v="1899-12-30T08:09:00"/>
    <n v="0.33958333333333335"/>
    <n v="3552"/>
    <s v="Broadway"/>
    <e v="#VALUE!"/>
  </r>
  <r>
    <n v="7333884971"/>
    <x v="29"/>
    <n v="38"/>
    <n v="5"/>
    <x v="6"/>
    <d v="1899-12-30T08:07:00"/>
    <n v="0.33819444444444446"/>
    <n v="524"/>
    <s v="W 145th St"/>
    <e v="#VALUE!"/>
  </r>
  <r>
    <n v="7333884960"/>
    <x v="29"/>
    <n v="21"/>
    <n v="1"/>
    <x v="6"/>
    <d v="1899-12-30T08:06:00"/>
    <n v="0.33749999999999997"/>
    <n v="520"/>
    <s v="W 145th St"/>
    <e v="#VALUE!"/>
  </r>
  <r>
    <n v="7333884958"/>
    <x v="29"/>
    <n v="21"/>
    <n v="1"/>
    <x v="6"/>
    <d v="1899-12-30T07:37:00"/>
    <n v="0.31736111111111115"/>
    <n v="520"/>
    <s v="W 145th St"/>
    <e v="#VALUE!"/>
  </r>
  <r>
    <n v="7333884946"/>
    <x v="29"/>
    <n v="14"/>
    <n v="2"/>
    <x v="6"/>
    <d v="1899-12-30T07:23:00"/>
    <n v="0.30763888888888891"/>
    <n v="638"/>
    <s v="W 132nd St"/>
    <e v="#VALUE!"/>
  </r>
  <r>
    <n v="7333884934"/>
    <x v="29"/>
    <n v="14"/>
    <n v="2"/>
    <x v="6"/>
    <d v="1899-12-30T07:21:00"/>
    <n v="0.30624999999999997"/>
    <n v="620"/>
    <s v="W 132nd St"/>
    <e v="#VALUE!"/>
  </r>
  <r>
    <n v="7333884892"/>
    <x v="29"/>
    <n v="70"/>
    <n v="5"/>
    <x v="6"/>
    <d v="1899-12-30T07:08:00"/>
    <n v="0.29722222222222222"/>
    <n v="300"/>
    <s v="W 145th St"/>
    <e v="#VALUE!"/>
  </r>
  <r>
    <n v="7333884880"/>
    <x v="29"/>
    <n v="20"/>
    <n v="2"/>
    <x v="6"/>
    <d v="1899-12-30T07:07:00"/>
    <n v="0.29652777777777778"/>
    <n v="300"/>
    <s v="W 145th St"/>
    <e v="#VALUE!"/>
  </r>
  <r>
    <n v="7335095943"/>
    <x v="29"/>
    <n v="46"/>
    <n v="3"/>
    <x v="4"/>
    <d v="1899-12-30T11:17:00"/>
    <n v="0.47013888888888888"/>
    <n v="1550"/>
    <s v="Madison Ave"/>
    <e v="#VALUE!"/>
  </r>
  <r>
    <n v="7335095920"/>
    <x v="29"/>
    <n v="38"/>
    <n v="5"/>
    <x v="4"/>
    <d v="1899-12-30T10:40:00"/>
    <n v="0.44444444444444442"/>
    <n v="1456"/>
    <s v="1st Ave"/>
    <e v="#VALUE!"/>
  </r>
  <r>
    <n v="7335095918"/>
    <x v="29"/>
    <n v="20"/>
    <n v="2"/>
    <x v="4"/>
    <d v="1899-12-30T10:33:00"/>
    <n v="0.43958333333333338"/>
    <n v="530"/>
    <s v="E 76th St"/>
    <e v="#VALUE!"/>
  </r>
  <r>
    <n v="7335095876"/>
    <x v="29"/>
    <n v="20"/>
    <n v="2"/>
    <x v="4"/>
    <d v="1899-12-30T09:57:00"/>
    <n v="0.4145833333333333"/>
    <n v="8"/>
    <s v="E 68th St"/>
    <e v="#VALUE!"/>
  </r>
  <r>
    <n v="7335095797"/>
    <x v="29"/>
    <n v="14"/>
    <n v="2"/>
    <x v="4"/>
    <d v="1899-12-30T08:44:00"/>
    <n v="0.36388888888888887"/>
    <n v="1465"/>
    <s v="Madison Ave"/>
    <e v="#VALUE!"/>
  </r>
  <r>
    <n v="7335095785"/>
    <x v="29"/>
    <n v="21"/>
    <n v="1"/>
    <x v="4"/>
    <d v="1899-12-30T08:41:00"/>
    <n v="0.36180555555555555"/>
    <n v="38"/>
    <s v="E 98th St"/>
    <e v="#VALUE!"/>
  </r>
  <r>
    <n v="7335095761"/>
    <x v="29"/>
    <n v="21"/>
    <n v="1"/>
    <x v="4"/>
    <d v="1899-12-30T07:40:00"/>
    <n v="0.31944444444444448"/>
    <n v="1550"/>
    <s v="3rd Ave"/>
    <e v="#VALUE!"/>
  </r>
  <r>
    <n v="7335095748"/>
    <x v="29"/>
    <n v="18"/>
    <n v="2"/>
    <x v="4"/>
    <d v="1899-12-30T07:17:00"/>
    <n v="0.3034722222222222"/>
    <n v="1020"/>
    <s v="Lexington Ave"/>
    <e v="#VALUE!"/>
  </r>
  <r>
    <n v="7335095724"/>
    <x v="29"/>
    <n v="18"/>
    <n v="2"/>
    <x v="4"/>
    <d v="1899-12-30T07:12:00"/>
    <n v="0.3"/>
    <n v="1106"/>
    <s v="Lexington Ave"/>
    <e v="#VALUE!"/>
  </r>
  <r>
    <n v="7335095712"/>
    <x v="29"/>
    <n v="16"/>
    <n v="2"/>
    <x v="4"/>
    <d v="1899-12-30T07:06:00"/>
    <n v="0.29583333333333334"/>
    <n v="1377"/>
    <s v="Lexington Ave"/>
    <e v="#VALUE!"/>
  </r>
  <r>
    <n v="7335095694"/>
    <x v="29"/>
    <n v="19"/>
    <n v="2"/>
    <x v="4"/>
    <d v="1899-12-30T06:30:00"/>
    <n v="0.27083333333333331"/>
    <n v="1526"/>
    <s v="1st Ave"/>
    <e v="#VALUE!"/>
  </r>
  <r>
    <n v="7335095682"/>
    <x v="29"/>
    <n v="10"/>
    <n v="2"/>
    <x v="4"/>
    <d v="1899-12-30T06:12:00"/>
    <n v="0.25833333333333336"/>
    <n v="1505"/>
    <s v="1st Ave"/>
    <e v="#VALUE!"/>
  </r>
  <r>
    <n v="7333884867"/>
    <x v="29"/>
    <n v="14"/>
    <n v="2"/>
    <x v="6"/>
    <d v="1899-12-30T06:23:00"/>
    <n v="0.26597222222222222"/>
    <n v="3362"/>
    <s v="Broadway"/>
    <e v="#VALUE!"/>
  </r>
  <r>
    <n v="7127494782"/>
    <x v="29"/>
    <n v="19"/>
    <n v="2"/>
    <x v="3"/>
    <d v="1899-12-30T11:10:00"/>
    <n v="0.46527777777777773"/>
    <n v="247"/>
    <s v="E 86th St"/>
    <e v="#VALUE!"/>
  </r>
  <r>
    <n v="7127494769"/>
    <x v="29"/>
    <n v="46"/>
    <n v="3"/>
    <x v="3"/>
    <d v="1899-12-30T11:05:00"/>
    <n v="0.46180555555555558"/>
    <n v="225"/>
    <s v="E 118th St"/>
    <e v="#VALUE!"/>
  </r>
  <r>
    <n v="7127494733"/>
    <x v="29"/>
    <n v="20"/>
    <n v="2"/>
    <x v="3"/>
    <d v="1899-12-30T10:50:00"/>
    <n v="0.4513888888888889"/>
    <n v="517"/>
    <s v="E 118th St"/>
    <e v="#VALUE!"/>
  </r>
  <r>
    <n v="7127494721"/>
    <x v="29"/>
    <n v="16"/>
    <n v="2"/>
    <x v="3"/>
    <d v="1899-12-30T09:36:00"/>
    <n v="0.39999999999999997"/>
    <n v="2294"/>
    <s v="2nd Ave"/>
    <e v="#VALUE!"/>
  </r>
  <r>
    <n v="7127494678"/>
    <x v="29"/>
    <n v="38"/>
    <n v="5"/>
    <x v="3"/>
    <d v="1899-12-30T09:04:00"/>
    <n v="0.37777777777777777"/>
    <n v="1968"/>
    <s v="3rd Ave"/>
    <e v="#VALUE!"/>
  </r>
  <r>
    <n v="7127494642"/>
    <x v="29"/>
    <n v="21"/>
    <n v="1"/>
    <x v="3"/>
    <d v="1899-12-30T08:41:00"/>
    <n v="0.36180555555555555"/>
    <n v="2147"/>
    <s v="3rd Ave"/>
    <e v="#VALUE!"/>
  </r>
  <r>
    <n v="7127494630"/>
    <x v="29"/>
    <n v="38"/>
    <n v="5"/>
    <x v="3"/>
    <d v="1899-12-30T08:39:00"/>
    <n v="0.36041666666666666"/>
    <n v="2147"/>
    <s v="3rd Ave"/>
    <e v="#VALUE!"/>
  </r>
  <r>
    <n v="7127494629"/>
    <x v="29"/>
    <n v="21"/>
    <n v="1"/>
    <x v="3"/>
    <d v="1899-12-30T08:11:00"/>
    <n v="0.34097222222222223"/>
    <n v="2147"/>
    <s v="3rd Ave"/>
    <e v="#VALUE!"/>
  </r>
  <r>
    <n v="7127494587"/>
    <x v="29"/>
    <n v="16"/>
    <n v="2"/>
    <x v="3"/>
    <d v="1899-12-30T07:29:00"/>
    <n v="0.31180555555555556"/>
    <n v="2252"/>
    <s v="2nd Ave"/>
    <e v="#VALUE!"/>
  </r>
  <r>
    <n v="7998734917"/>
    <x v="29"/>
    <n v="21"/>
    <n v="1"/>
    <x v="0"/>
    <d v="1899-12-30T08:17:00"/>
    <n v="0.34513888888888888"/>
    <n v="2339"/>
    <s v="Adam C Powell Blvd"/>
    <e v="#VALUE!"/>
  </r>
  <r>
    <n v="7998734905"/>
    <x v="29"/>
    <n v="14"/>
    <n v="2"/>
    <x v="0"/>
    <d v="1899-12-30T07:55:00"/>
    <n v="0.3298611111111111"/>
    <n v="622"/>
    <s v="W 132nd St"/>
    <e v="#VALUE!"/>
  </r>
  <r>
    <n v="7998734887"/>
    <x v="29"/>
    <n v="20"/>
    <n v="2"/>
    <x v="0"/>
    <d v="1899-12-30T07:43:00"/>
    <n v="0.3215277777777778"/>
    <n v="496"/>
    <s v="W 133rd St"/>
    <e v="#VALUE!"/>
  </r>
  <r>
    <n v="7998734875"/>
    <x v="29"/>
    <n v="21"/>
    <n v="1"/>
    <x v="0"/>
    <d v="1899-12-30T07:36:00"/>
    <n v="0.31666666666666665"/>
    <n v="3472"/>
    <s v="Broadway"/>
    <e v="#VALUE!"/>
  </r>
  <r>
    <n v="7998734826"/>
    <x v="29"/>
    <n v="21"/>
    <n v="1"/>
    <x v="0"/>
    <d v="1899-12-30T06:31:00"/>
    <n v="0.27152777777777776"/>
    <n v="401"/>
    <s v="W 219th St"/>
    <e v="#VALUE!"/>
  </r>
  <r>
    <n v="7998735028"/>
    <x v="29"/>
    <n v="21"/>
    <n v="1"/>
    <x v="0"/>
    <d v="1899-12-30T11:40:00"/>
    <n v="0.4861111111111111"/>
    <n v="50"/>
    <s v="Overlook Ter"/>
    <e v="#VALUE!"/>
  </r>
  <r>
    <n v="7984372858"/>
    <x v="29"/>
    <n v="14"/>
    <n v="2"/>
    <x v="2"/>
    <d v="1899-12-30T10:43:00"/>
    <n v="0.4465277777777778"/>
    <n v="1467"/>
    <s v="York Ave"/>
    <e v="#VALUE!"/>
  </r>
  <r>
    <n v="7984372810"/>
    <x v="29"/>
    <n v="14"/>
    <n v="2"/>
    <x v="2"/>
    <d v="1899-12-30T10:01:00"/>
    <n v="0.41736111111111113"/>
    <n v="11"/>
    <s v="E 68th St"/>
    <e v="#VALUE!"/>
  </r>
  <r>
    <n v="7984372809"/>
    <x v="29"/>
    <n v="14"/>
    <n v="2"/>
    <x v="2"/>
    <d v="1899-12-30T10:00:00"/>
    <n v="0.41666666666666669"/>
    <n v="11"/>
    <s v="E 68th St"/>
    <e v="#VALUE!"/>
  </r>
  <r>
    <n v="7984372792"/>
    <x v="29"/>
    <n v="14"/>
    <n v="2"/>
    <x v="2"/>
    <d v="1899-12-30T09:43:00"/>
    <n v="0.40486111111111112"/>
    <n v="435"/>
    <s v="E 63rd St"/>
    <e v="#VALUE!"/>
  </r>
  <r>
    <n v="7984372755"/>
    <x v="29"/>
    <n v="14"/>
    <n v="2"/>
    <x v="2"/>
    <d v="1899-12-30T09:11:00"/>
    <n v="0.38263888888888892"/>
    <n v="1737"/>
    <s v="2nd Ave"/>
    <e v="#VALUE!"/>
  </r>
  <r>
    <n v="7984372731"/>
    <x v="29"/>
    <n v="21"/>
    <n v="1"/>
    <x v="2"/>
    <d v="1899-12-30T08:47:00"/>
    <n v="0.3659722222222222"/>
    <n v="1634"/>
    <s v="Madison Ave"/>
    <e v="#VALUE!"/>
  </r>
  <r>
    <n v="7984372718"/>
    <x v="29"/>
    <n v="21"/>
    <n v="1"/>
    <x v="2"/>
    <d v="1899-12-30T08:08:00"/>
    <n v="0.33888888888888885"/>
    <n v="1481"/>
    <s v="Madison Ave"/>
    <e v="#VALUE!"/>
  </r>
  <r>
    <n v="7984372690"/>
    <x v="29"/>
    <n v="84"/>
    <n v="5"/>
    <x v="2"/>
    <d v="1899-12-30T07:15:00"/>
    <n v="0.30208333333333331"/>
    <n v="1065"/>
    <s v="Lexington Ave"/>
    <e v="#VALUE!"/>
  </r>
  <r>
    <n v="7984372688"/>
    <x v="29"/>
    <n v="14"/>
    <n v="2"/>
    <x v="2"/>
    <d v="1899-12-30T07:14:00"/>
    <n v="0.30138888888888887"/>
    <n v="1065"/>
    <s v="Lexington Ave"/>
    <e v="#VALUE!"/>
  </r>
  <r>
    <n v="7984372640"/>
    <x v="29"/>
    <n v="10"/>
    <n v="2"/>
    <x v="2"/>
    <d v="1899-12-30T06:10:00"/>
    <n v="0.25694444444444448"/>
    <n v="1461"/>
    <s v="1st Ave"/>
    <e v="#VALUE!"/>
  </r>
  <r>
    <n v="7810492603"/>
    <x v="29"/>
    <n v="46"/>
    <n v="3"/>
    <x v="8"/>
    <d v="1899-12-30T12:16:00"/>
    <n v="0.51111111111111118"/>
    <n v="3"/>
    <s v="Stone St"/>
    <e v="#VALUE!"/>
  </r>
  <r>
    <n v="7810492585"/>
    <x v="29"/>
    <n v="14"/>
    <n v="2"/>
    <x v="8"/>
    <d v="1899-12-30T12:05:00"/>
    <n v="0.50347222222222221"/>
    <n v="85"/>
    <s v="Broad St"/>
    <e v="#VALUE!"/>
  </r>
  <r>
    <n v="7810492561"/>
    <x v="29"/>
    <n v="14"/>
    <n v="2"/>
    <x v="8"/>
    <d v="1899-12-30T11:59:00"/>
    <n v="0.4993055555555555"/>
    <n v="74"/>
    <s v="Broad St"/>
    <e v="#VALUE!"/>
  </r>
  <r>
    <n v="7810492548"/>
    <x v="29"/>
    <n v="69"/>
    <n v="5"/>
    <x v="8"/>
    <d v="1899-12-30T11:44:00"/>
    <n v="0.48888888888888887"/>
    <n v="25"/>
    <s v="Bridge St"/>
    <e v="#VALUE!"/>
  </r>
  <r>
    <n v="7810492524"/>
    <x v="29"/>
    <n v="19"/>
    <n v="2"/>
    <x v="8"/>
    <d v="1899-12-30T11:25:00"/>
    <n v="0.47569444444444442"/>
    <n v="17"/>
    <s v="Battery Pl"/>
    <e v="#VALUE!"/>
  </r>
  <r>
    <n v="7810492482"/>
    <x v="29"/>
    <n v="38"/>
    <n v="5"/>
    <x v="8"/>
    <d v="1899-12-30T11:15:00"/>
    <n v="0.46875"/>
    <n v="2"/>
    <s v="Washington St"/>
    <e v="#VALUE!"/>
  </r>
  <r>
    <n v="7810492445"/>
    <x v="29"/>
    <n v="24"/>
    <n v="2"/>
    <x v="8"/>
    <d v="1899-12-30T10:38:00"/>
    <n v="0.44305555555555554"/>
    <n v="345"/>
    <s v="Chambers St"/>
    <e v="#VALUE!"/>
  </r>
  <r>
    <n v="7810492408"/>
    <x v="29"/>
    <n v="38"/>
    <n v="5"/>
    <x v="8"/>
    <d v="1899-12-30T10:22:00"/>
    <n v="0.43194444444444446"/>
    <n v="125"/>
    <s v="Church St"/>
    <e v="#VALUE!"/>
  </r>
  <r>
    <n v="7810492391"/>
    <x v="29"/>
    <n v="10"/>
    <n v="2"/>
    <x v="8"/>
    <d v="1899-12-30T10:18:00"/>
    <n v="0.4291666666666667"/>
    <n v="149"/>
    <s v="Church St"/>
    <e v="#VALUE!"/>
  </r>
  <r>
    <n v="7810492366"/>
    <x v="29"/>
    <n v="17"/>
    <n v="2"/>
    <x v="8"/>
    <d v="1899-12-30T08:59:00"/>
    <n v="0.3743055555555555"/>
    <n v="26"/>
    <s v="Washington St"/>
    <e v="#VALUE!"/>
  </r>
  <r>
    <n v="7810492330"/>
    <x v="29"/>
    <n v="16"/>
    <n v="2"/>
    <x v="8"/>
    <d v="1899-12-30T08:14:00"/>
    <n v="0.3430555555555555"/>
    <n v="41696"/>
    <s v="Washington St"/>
    <e v="#VALUE!"/>
  </r>
  <r>
    <n v="7810492329"/>
    <x v="29"/>
    <n v="17"/>
    <n v="2"/>
    <x v="8"/>
    <d v="1899-12-30T08:11:00"/>
    <n v="0.34097222222222223"/>
    <n v="26"/>
    <s v="Washington St"/>
    <e v="#VALUE!"/>
  </r>
  <r>
    <n v="7810492317"/>
    <x v="29"/>
    <n v="21"/>
    <n v="1"/>
    <x v="8"/>
    <d v="1899-12-30T08:06:00"/>
    <n v="0.33749999999999997"/>
    <n v="21"/>
    <s v="West St"/>
    <e v="#VALUE!"/>
  </r>
  <r>
    <n v="7810492287"/>
    <x v="29"/>
    <n v="14"/>
    <n v="2"/>
    <x v="8"/>
    <d v="1899-12-30T07:26:00"/>
    <n v="0.30972222222222223"/>
    <n v="259"/>
    <s v="Front St"/>
    <e v="#VALUE!"/>
  </r>
  <r>
    <n v="7335095931"/>
    <x v="29"/>
    <n v="69"/>
    <n v="5"/>
    <x v="4"/>
    <d v="1899-12-30T10:44:00"/>
    <n v="0.44722222222222219"/>
    <n v="1500"/>
    <s v="1st Ave"/>
    <e v="#VALUE!"/>
  </r>
  <r>
    <n v="7335095890"/>
    <x v="29"/>
    <n v="84"/>
    <n v="5"/>
    <x v="4"/>
    <d v="1899-12-30T10:15:00"/>
    <n v="0.42708333333333331"/>
    <n v="242"/>
    <s v="E 72nd St"/>
    <e v="#VALUE!"/>
  </r>
  <r>
    <n v="7335095888"/>
    <x v="29"/>
    <n v="14"/>
    <n v="2"/>
    <x v="4"/>
    <d v="1899-12-30T10:14:00"/>
    <n v="0.42638888888888887"/>
    <n v="242"/>
    <s v="E 72nd St"/>
    <e v="#VALUE!"/>
  </r>
  <r>
    <n v="7335095864"/>
    <x v="29"/>
    <n v="20"/>
    <n v="2"/>
    <x v="4"/>
    <d v="1899-12-30T09:49:00"/>
    <n v="0.40902777777777777"/>
    <n v="404"/>
    <s v="E 69th St"/>
    <e v="#VALUE!"/>
  </r>
  <r>
    <n v="7335095852"/>
    <x v="29"/>
    <n v="14"/>
    <n v="2"/>
    <x v="4"/>
    <d v="1899-12-30T09:40:00"/>
    <n v="0.40277777777777773"/>
    <n v="1233"/>
    <s v="York Ave"/>
    <e v="#VALUE!"/>
  </r>
  <r>
    <n v="7335095827"/>
    <x v="29"/>
    <n v="14"/>
    <n v="2"/>
    <x v="4"/>
    <d v="1899-12-30T09:31:00"/>
    <n v="0.39652777777777781"/>
    <n v="523"/>
    <s v="E 63rd St"/>
    <e v="#VALUE!"/>
  </r>
  <r>
    <n v="7335095815"/>
    <x v="29"/>
    <n v="37"/>
    <n v="4"/>
    <x v="4"/>
    <d v="1899-12-30T09:17:00"/>
    <n v="0.38680555555555557"/>
    <n v="1538"/>
    <s v="2nd Ave"/>
    <e v="#VALUE!"/>
  </r>
  <r>
    <n v="7335095803"/>
    <x v="29"/>
    <n v="14"/>
    <n v="2"/>
    <x v="4"/>
    <d v="1899-12-30T09:07:00"/>
    <n v="0.37986111111111115"/>
    <n v="1804"/>
    <s v="2nd Ave"/>
    <e v="#VALUE!"/>
  </r>
  <r>
    <n v="7335095773"/>
    <x v="29"/>
    <n v="21"/>
    <n v="1"/>
    <x v="4"/>
    <d v="1899-12-30T08:06:00"/>
    <n v="0.33749999999999997"/>
    <n v="55"/>
    <s v="E 99th St"/>
    <e v="#VALUE!"/>
  </r>
  <r>
    <n v="7335095750"/>
    <x v="29"/>
    <n v="21"/>
    <n v="1"/>
    <x v="4"/>
    <d v="1899-12-30T07:36:00"/>
    <n v="0.31666666666666665"/>
    <n v="1305"/>
    <s v="3rd Ave"/>
    <e v="#VALUE!"/>
  </r>
  <r>
    <n v="7335095736"/>
    <x v="29"/>
    <n v="18"/>
    <n v="2"/>
    <x v="4"/>
    <d v="1899-12-30T07:15:00"/>
    <n v="0.30208333333333331"/>
    <n v="1065"/>
    <s v="Lexington Ave"/>
    <e v="#VALUE!"/>
  </r>
  <r>
    <n v="7335095700"/>
    <x v="29"/>
    <n v="21"/>
    <n v="1"/>
    <x v="4"/>
    <d v="1899-12-30T06:36:00"/>
    <n v="0.27499999999999997"/>
    <n v="203"/>
    <s v="E 86th St"/>
    <e v="#VALUE!"/>
  </r>
  <r>
    <n v="7335095670"/>
    <x v="29"/>
    <n v="14"/>
    <n v="2"/>
    <x v="4"/>
    <d v="1899-12-30T06:04:00"/>
    <n v="0.25277777777777777"/>
    <n v="1693"/>
    <s v="2nd Ave"/>
    <e v="#VALUE!"/>
  </r>
  <r>
    <n v="7349492066"/>
    <x v="29"/>
    <n v="19"/>
    <n v="2"/>
    <x v="5"/>
    <d v="1899-12-30T05:46:00"/>
    <n v="0.24027777777777778"/>
    <n v="1394"/>
    <s v="Lexington Ave"/>
    <e v="#VALUE!"/>
  </r>
  <r>
    <n v="7333885227"/>
    <x v="29"/>
    <n v="48"/>
    <n v="3"/>
    <x v="6"/>
    <d v="1899-12-30T11:48:00"/>
    <n v="0.4916666666666667"/>
    <n v="2164"/>
    <s v="Fredrick Douglas Blv"/>
    <e v="#VALUE!"/>
  </r>
  <r>
    <n v="7333885215"/>
    <x v="29"/>
    <n v="16"/>
    <n v="2"/>
    <x v="6"/>
    <d v="1899-12-30T11:43:00"/>
    <n v="0.48819444444444443"/>
    <n v="2319"/>
    <s v="Fredrick Douglas Blv"/>
    <e v="#VALUE!"/>
  </r>
  <r>
    <n v="7333885161"/>
    <x v="29"/>
    <n v="20"/>
    <n v="2"/>
    <x v="6"/>
    <d v="1899-12-30T08:47:00"/>
    <n v="0.3659722222222222"/>
    <n v="501"/>
    <s v="W 123rd St"/>
    <e v="#VALUE!"/>
  </r>
  <r>
    <n v="7333885150"/>
    <x v="29"/>
    <n v="38"/>
    <n v="5"/>
    <x v="6"/>
    <d v="1899-12-30T08:43:00"/>
    <n v="0.36319444444444443"/>
    <n v="1305"/>
    <s v="Amsterdam Ave"/>
    <e v="#VALUE!"/>
  </r>
  <r>
    <n v="7333885136"/>
    <x v="29"/>
    <n v="14"/>
    <n v="2"/>
    <x v="6"/>
    <d v="1899-12-30T08:33:00"/>
    <n v="0.35625000000000001"/>
    <n v="624"/>
    <s v="W 132nd St"/>
    <e v="#VALUE!"/>
  </r>
  <r>
    <n v="7333885124"/>
    <x v="29"/>
    <n v="14"/>
    <n v="2"/>
    <x v="6"/>
    <d v="1899-12-30T08:31:00"/>
    <n v="0.35486111111111113"/>
    <n v="624"/>
    <s v="W 132nd St"/>
    <e v="#VALUE!"/>
  </r>
  <r>
    <n v="7333885100"/>
    <x v="29"/>
    <n v="14"/>
    <n v="2"/>
    <x v="6"/>
    <d v="1899-12-30T08:29:00"/>
    <n v="0.35347222222222219"/>
    <n v="624"/>
    <s v="W 132nd St"/>
    <e v="#VALUE!"/>
  </r>
  <r>
    <n v="7333885069"/>
    <x v="29"/>
    <n v="14"/>
    <n v="2"/>
    <x v="6"/>
    <d v="1899-12-30T08:24:00"/>
    <n v="0.35000000000000003"/>
    <n v="638"/>
    <s v="W 132nd St"/>
    <e v="#VALUE!"/>
  </r>
  <r>
    <n v="7333885057"/>
    <x v="29"/>
    <n v="14"/>
    <n v="2"/>
    <x v="6"/>
    <d v="1899-12-30T08:23:00"/>
    <n v="0.34930555555555554"/>
    <n v="638"/>
    <s v="W 132nd St"/>
    <e v="#VALUE!"/>
  </r>
  <r>
    <n v="7333885033"/>
    <x v="29"/>
    <n v="14"/>
    <n v="2"/>
    <x v="6"/>
    <d v="1899-12-30T08:22:00"/>
    <n v="0.34861111111111115"/>
    <n v="632"/>
    <s v="W 132nd St"/>
    <e v="#VALUE!"/>
  </r>
  <r>
    <n v="7333885010"/>
    <x v="29"/>
    <n v="14"/>
    <n v="2"/>
    <x v="6"/>
    <d v="1899-12-30T08:20:00"/>
    <n v="0.34722222222222227"/>
    <n v="642"/>
    <s v="W 132nd St"/>
    <e v="#VALUE!"/>
  </r>
  <r>
    <n v="7333884995"/>
    <x v="29"/>
    <n v="14"/>
    <n v="2"/>
    <x v="6"/>
    <d v="1899-12-30T08:17:00"/>
    <n v="0.34513888888888888"/>
    <n v="638"/>
    <s v="W 132nd St"/>
    <e v="#VALUE!"/>
  </r>
  <r>
    <n v="7333884922"/>
    <x v="29"/>
    <n v="14"/>
    <n v="2"/>
    <x v="6"/>
    <d v="1899-12-30T07:20:00"/>
    <n v="0.30555555555555552"/>
    <n v="620"/>
    <s v="W 132nd St"/>
    <e v="#VALUE!"/>
  </r>
  <r>
    <n v="7333884910"/>
    <x v="29"/>
    <n v="14"/>
    <n v="2"/>
    <x v="6"/>
    <d v="1899-12-30T07:18:00"/>
    <n v="0.30416666666666664"/>
    <n v="622"/>
    <s v="W 132nd St"/>
    <e v="#VALUE!"/>
  </r>
  <r>
    <n v="7333884909"/>
    <x v="29"/>
    <n v="14"/>
    <n v="2"/>
    <x v="6"/>
    <d v="1899-12-30T07:17:00"/>
    <n v="0.3034722222222222"/>
    <n v="620"/>
    <s v="W 132nd St"/>
    <e v="#VALUE!"/>
  </r>
  <r>
    <n v="7333884879"/>
    <x v="29"/>
    <n v="16"/>
    <n v="2"/>
    <x v="6"/>
    <d v="1899-12-30T06:39:00"/>
    <n v="0.27708333333333335"/>
    <n v="4247"/>
    <s v="Broadway"/>
    <e v="#VALUE!"/>
  </r>
  <r>
    <n v="7333884855"/>
    <x v="29"/>
    <n v="19"/>
    <n v="2"/>
    <x v="6"/>
    <d v="1899-12-30T06:01:00"/>
    <n v="0.25069444444444444"/>
    <n v="372"/>
    <s v="Manhattan Ave"/>
    <e v="#VALUE!"/>
  </r>
  <r>
    <n v="7127494745"/>
    <x v="29"/>
    <n v="40"/>
    <n v="2"/>
    <x v="3"/>
    <d v="1899-12-30T10:55:00"/>
    <n v="0.4548611111111111"/>
    <n v="424"/>
    <s v="E 115th St"/>
    <e v="#VALUE!"/>
  </r>
  <r>
    <n v="7127494708"/>
    <x v="29"/>
    <n v="38"/>
    <n v="5"/>
    <x v="3"/>
    <d v="1899-12-30T09:26:00"/>
    <n v="0.39305555555555555"/>
    <n v="2205"/>
    <s v="3rd Ave"/>
    <e v="#VALUE!"/>
  </r>
  <r>
    <n v="7127494691"/>
    <x v="29"/>
    <n v="16"/>
    <n v="2"/>
    <x v="3"/>
    <d v="1899-12-30T09:22:00"/>
    <n v="0.39027777777777778"/>
    <n v="341"/>
    <s v="E 115th St"/>
    <e v="#VALUE!"/>
  </r>
  <r>
    <n v="7127494680"/>
    <x v="29"/>
    <n v="16"/>
    <n v="2"/>
    <x v="3"/>
    <d v="1899-12-30T09:14:00"/>
    <n v="0.38472222222222219"/>
    <n v="327"/>
    <s v="E 112th St"/>
    <e v="#VALUE!"/>
  </r>
  <r>
    <n v="7127494666"/>
    <x v="29"/>
    <n v="53"/>
    <n v="3"/>
    <x v="3"/>
    <d v="1899-12-30T08:46:00"/>
    <n v="0.36527777777777781"/>
    <n v="2224"/>
    <s v="2nd Ave"/>
    <e v="#VALUE!"/>
  </r>
  <r>
    <n v="7127494654"/>
    <x v="29"/>
    <n v="38"/>
    <n v="5"/>
    <x v="3"/>
    <d v="1899-12-30T08:42:00"/>
    <n v="0.36249999999999999"/>
    <n v="160"/>
    <s v="E 116th St"/>
    <e v="#VALUE!"/>
  </r>
  <r>
    <n v="7127494617"/>
    <x v="29"/>
    <n v="21"/>
    <n v="1"/>
    <x v="3"/>
    <d v="1899-12-30T08:07:00"/>
    <n v="0.33819444444444446"/>
    <n v="160"/>
    <s v="E 116th St"/>
    <e v="#VALUE!"/>
  </r>
  <r>
    <n v="7127494605"/>
    <x v="29"/>
    <n v="21"/>
    <n v="1"/>
    <x v="3"/>
    <d v="1899-12-30T07:37:00"/>
    <n v="0.31736111111111115"/>
    <n v="1878"/>
    <s v="3rd Ave"/>
    <e v="#VALUE!"/>
  </r>
  <r>
    <n v="7127494599"/>
    <x v="29"/>
    <n v="21"/>
    <n v="1"/>
    <x v="3"/>
    <d v="1899-12-30T07:36:00"/>
    <n v="0.31666666666666665"/>
    <n v="1876"/>
    <s v="3rd Ave"/>
    <e v="#VALUE!"/>
  </r>
  <r>
    <n v="7127494575"/>
    <x v="29"/>
    <n v="16"/>
    <n v="2"/>
    <x v="3"/>
    <d v="1899-12-30T07:25:00"/>
    <n v="0.30902777777777779"/>
    <n v="2310"/>
    <s v="2nd Ave"/>
    <e v="#VALUE!"/>
  </r>
  <r>
    <n v="7127494540"/>
    <x v="29"/>
    <n v="10"/>
    <n v="2"/>
    <x v="3"/>
    <d v="1899-12-30T06:29:00"/>
    <n v="0.27013888888888887"/>
    <n v="2102"/>
    <s v="2nd Ave"/>
    <e v="#VALUE!"/>
  </r>
  <r>
    <n v="7127494538"/>
    <x v="29"/>
    <n v="10"/>
    <n v="2"/>
    <x v="3"/>
    <d v="1899-12-30T06:27:00"/>
    <n v="0.26874999999999999"/>
    <n v="2102"/>
    <s v="1st Ave"/>
    <e v="#VALUE!"/>
  </r>
  <r>
    <n v="7127494526"/>
    <x v="29"/>
    <n v="20"/>
    <n v="2"/>
    <x v="3"/>
    <d v="1899-12-30T06:19:00"/>
    <n v="0.26319444444444445"/>
    <n v="313"/>
    <s v="E 115th St"/>
    <e v="#VALUE!"/>
  </r>
  <r>
    <n v="7127494502"/>
    <x v="29"/>
    <n v="19"/>
    <n v="2"/>
    <x v="3"/>
    <d v="1899-12-30T05:44:00"/>
    <n v="0.2388888888888889"/>
    <n v="1662"/>
    <s v="1st Ave"/>
    <e v="#VALUE!"/>
  </r>
  <r>
    <n v="7127494800"/>
    <x v="29"/>
    <n v="53"/>
    <n v="3"/>
    <x v="3"/>
    <d v="1899-12-30T11:30:00"/>
    <n v="0.47916666666666669"/>
    <n v="1316"/>
    <s v="5th Ave"/>
    <e v="#VALUE!"/>
  </r>
  <r>
    <n v="7127494770"/>
    <x v="29"/>
    <n v="16"/>
    <n v="2"/>
    <x v="3"/>
    <d v="1899-12-30T11:07:00"/>
    <n v="0.46319444444444446"/>
    <n v="2285"/>
    <s v="2nd Ave"/>
    <e v="#VALUE!"/>
  </r>
  <r>
    <n v="7127494757"/>
    <x v="29"/>
    <n v="20"/>
    <n v="2"/>
    <x v="3"/>
    <d v="1899-12-30T11:02:00"/>
    <n v="0.4597222222222222"/>
    <n v="165"/>
    <s v="E 118th St"/>
    <e v="#VALUE!"/>
  </r>
  <r>
    <n v="7984373152"/>
    <x v="30"/>
    <n v="21"/>
    <n v="1"/>
    <x v="2"/>
    <d v="1899-12-30T12:06:00"/>
    <n v="0.50416666666666665"/>
    <n v="413"/>
    <s v="E 116th St"/>
    <e v="#VALUE!"/>
  </r>
  <r>
    <n v="7984373139"/>
    <x v="30"/>
    <n v="48"/>
    <n v="3"/>
    <x v="2"/>
    <d v="1899-12-30T11:49:00"/>
    <n v="0.49236111111111108"/>
    <n v="429"/>
    <s v="E 119th St"/>
    <e v="#VALUE!"/>
  </r>
  <r>
    <n v="7984373127"/>
    <x v="30"/>
    <n v="21"/>
    <n v="1"/>
    <x v="2"/>
    <d v="1899-12-30T11:48:00"/>
    <n v="0.4916666666666667"/>
    <n v="429"/>
    <s v="E 119th St"/>
    <e v="#VALUE!"/>
  </r>
  <r>
    <n v="7984373115"/>
    <x v="30"/>
    <n v="21"/>
    <n v="1"/>
    <x v="2"/>
    <d v="1899-12-30T10:17:00"/>
    <n v="0.4284722222222222"/>
    <n v="166"/>
    <s v="E 84th St"/>
    <e v="#VALUE!"/>
  </r>
  <r>
    <n v="7984373036"/>
    <x v="30"/>
    <n v="21"/>
    <n v="1"/>
    <x v="2"/>
    <d v="1899-12-30T09:09:00"/>
    <n v="0.38125000000000003"/>
    <n v="333"/>
    <s v="E 84th St"/>
    <e v="#VALUE!"/>
  </r>
  <r>
    <n v="7984373012"/>
    <x v="30"/>
    <n v="19"/>
    <n v="2"/>
    <x v="2"/>
    <d v="1899-12-30T08:56:00"/>
    <n v="0.37222222222222223"/>
    <n v="2069"/>
    <s v="2nd Ave"/>
    <e v="#VALUE!"/>
  </r>
  <r>
    <n v="7984372986"/>
    <x v="30"/>
    <n v="21"/>
    <n v="1"/>
    <x v="2"/>
    <d v="1899-12-30T08:40:00"/>
    <n v="0.3611111111111111"/>
    <n v="2127"/>
    <s v="1st Ave"/>
    <e v="#VALUE!"/>
  </r>
  <r>
    <n v="7984372949"/>
    <x v="30"/>
    <n v="21"/>
    <n v="1"/>
    <x v="2"/>
    <d v="1899-12-30T07:45:00"/>
    <n v="0.32291666666666669"/>
    <n v="1442"/>
    <s v="3rd Ave"/>
    <e v="#VALUE!"/>
  </r>
  <r>
    <n v="7984372925"/>
    <x v="30"/>
    <n v="21"/>
    <n v="1"/>
    <x v="2"/>
    <d v="1899-12-30T07:40:00"/>
    <n v="0.31944444444444448"/>
    <n v="1376"/>
    <s v="3rd Ave"/>
    <e v="#VALUE!"/>
  </r>
  <r>
    <n v="7984372913"/>
    <x v="30"/>
    <n v="21"/>
    <n v="1"/>
    <x v="2"/>
    <d v="1899-12-30T07:37:00"/>
    <n v="0.31736111111111115"/>
    <n v="1321"/>
    <s v="3rd Ave"/>
    <e v="#VALUE!"/>
  </r>
  <r>
    <n v="7984372901"/>
    <x v="30"/>
    <n v="40"/>
    <n v="2"/>
    <x v="2"/>
    <d v="1899-12-30T07:28:00"/>
    <n v="0.31111111111111112"/>
    <n v="407"/>
    <s v="E 85th St"/>
    <e v="#VALUE!"/>
  </r>
  <r>
    <n v="7984372883"/>
    <x v="30"/>
    <n v="16"/>
    <n v="2"/>
    <x v="2"/>
    <d v="1899-12-30T07:07:00"/>
    <n v="0.29652777777777778"/>
    <n v="1240"/>
    <s v="Lexington Ave"/>
    <e v="#VALUE!"/>
  </r>
  <r>
    <n v="7998735363"/>
    <x v="30"/>
    <n v="21"/>
    <n v="1"/>
    <x v="0"/>
    <d v="1899-12-30T11:55:00"/>
    <n v="0.49652777777777773"/>
    <n v="143"/>
    <s v="W 113th St"/>
    <e v="#VALUE!"/>
  </r>
  <r>
    <n v="7998735351"/>
    <x v="30"/>
    <n v="21"/>
    <n v="1"/>
    <x v="0"/>
    <d v="1899-12-30T11:54:00"/>
    <n v="0.49583333333333335"/>
    <n v="143"/>
    <s v="W 113th St"/>
    <e v="#VALUE!"/>
  </r>
  <r>
    <n v="7998735314"/>
    <x v="30"/>
    <n v="21"/>
    <n v="1"/>
    <x v="0"/>
    <d v="1899-12-30T11:44:00"/>
    <n v="0.48888888888888887"/>
    <n v="124"/>
    <s v="W 114th St"/>
    <e v="#VALUE!"/>
  </r>
  <r>
    <n v="7998735296"/>
    <x v="30"/>
    <n v="21"/>
    <n v="1"/>
    <x v="0"/>
    <d v="1899-12-30T11:13:00"/>
    <n v="0.46736111111111112"/>
    <n v="540"/>
    <s v="W 122nd St"/>
    <e v="#VALUE!"/>
  </r>
  <r>
    <n v="7998735260"/>
    <x v="30"/>
    <n v="21"/>
    <n v="1"/>
    <x v="0"/>
    <d v="1899-12-30T11:07:00"/>
    <n v="0.46319444444444446"/>
    <n v="155"/>
    <s v="Claremont Ave"/>
    <e v="#VALUE!"/>
  </r>
  <r>
    <n v="7998735259"/>
    <x v="30"/>
    <n v="46"/>
    <n v="3"/>
    <x v="0"/>
    <d v="1899-12-30T10:09:00"/>
    <n v="0.42291666666666666"/>
    <n v="216"/>
    <s v="W 149th St"/>
    <e v="#VALUE!"/>
  </r>
  <r>
    <n v="7998735247"/>
    <x v="30"/>
    <n v="46"/>
    <n v="3"/>
    <x v="0"/>
    <d v="1899-12-30T10:06:00"/>
    <n v="0.42083333333333334"/>
    <n v="295"/>
    <s v="W 150th St"/>
    <e v="#VALUE!"/>
  </r>
  <r>
    <n v="7998735235"/>
    <x v="30"/>
    <n v="21"/>
    <n v="1"/>
    <x v="0"/>
    <d v="1899-12-30T09:43:00"/>
    <n v="0.40486111111111112"/>
    <n v="610"/>
    <s v="W 178th St"/>
    <e v="#VALUE!"/>
  </r>
  <r>
    <n v="7998735200"/>
    <x v="30"/>
    <n v="21"/>
    <n v="1"/>
    <x v="0"/>
    <d v="1899-12-30T09:11:00"/>
    <n v="0.38263888888888892"/>
    <n v="371"/>
    <s v="Edgecombe Ave"/>
    <e v="#VALUE!"/>
  </r>
  <r>
    <n v="7998735181"/>
    <x v="30"/>
    <n v="21"/>
    <n v="1"/>
    <x v="0"/>
    <d v="1899-12-30T09:08:00"/>
    <n v="0.38055555555555554"/>
    <n v="401"/>
    <s v="Edgecombe Ave"/>
    <e v="#VALUE!"/>
  </r>
  <r>
    <n v="7998735156"/>
    <x v="30"/>
    <n v="14"/>
    <n v="2"/>
    <x v="0"/>
    <d v="1899-12-30T07:31:00"/>
    <n v="0.31319444444444444"/>
    <n v="638"/>
    <s v="W 132nd St"/>
    <e v="#VALUE!"/>
  </r>
  <r>
    <n v="7998735107"/>
    <x v="30"/>
    <n v="38"/>
    <n v="5"/>
    <x v="0"/>
    <d v="1899-12-30T07:06:00"/>
    <n v="0.29583333333333334"/>
    <n v="700"/>
    <s v="Columbus Ave"/>
    <e v="#VALUE!"/>
  </r>
  <r>
    <n v="7998735077"/>
    <x v="30"/>
    <n v="26"/>
    <n v="2"/>
    <x v="0"/>
    <d v="1899-12-30T06:06:00"/>
    <n v="0.25416666666666665"/>
    <n v="140"/>
    <s v="Riverside Blvd"/>
    <e v="#VALUE!"/>
  </r>
  <r>
    <n v="7810492810"/>
    <x v="30"/>
    <n v="53"/>
    <n v="3"/>
    <x v="8"/>
    <d v="1899-12-30T09:14:00"/>
    <n v="0.38472222222222219"/>
    <n v="70"/>
    <s v="Pitt St"/>
    <e v="#VALUE!"/>
  </r>
  <r>
    <n v="7810492950"/>
    <x v="30"/>
    <n v="21"/>
    <n v="1"/>
    <x v="8"/>
    <d v="1899-12-30T11:32:00"/>
    <n v="0.48055555555555557"/>
    <n v="605"/>
    <s v="Water St"/>
    <e v="#VALUE!"/>
  </r>
  <r>
    <n v="7810492925"/>
    <x v="30"/>
    <n v="21"/>
    <n v="1"/>
    <x v="8"/>
    <d v="1899-12-30T11:24:00"/>
    <n v="0.47500000000000003"/>
    <n v="292"/>
    <s v="Henry St"/>
    <e v="#VALUE!"/>
  </r>
  <r>
    <n v="7810492901"/>
    <x v="30"/>
    <n v="21"/>
    <n v="1"/>
    <x v="8"/>
    <d v="1899-12-30T11:18:00"/>
    <n v="0.47083333333333338"/>
    <n v="213"/>
    <s v="Henry St"/>
    <e v="#VALUE!"/>
  </r>
  <r>
    <n v="7810492883"/>
    <x v="30"/>
    <n v="21"/>
    <n v="1"/>
    <x v="8"/>
    <d v="1899-12-30T11:07:00"/>
    <n v="0.46319444444444446"/>
    <s v="453-457"/>
    <s v="F D R Dr"/>
    <e v="#VALUE!"/>
  </r>
  <r>
    <n v="7810492871"/>
    <x v="30"/>
    <n v="24"/>
    <n v="2"/>
    <x v="8"/>
    <d v="1899-12-30T10:36:00"/>
    <n v="0.44166666666666665"/>
    <n v="292"/>
    <s v="Henry St"/>
    <e v="#VALUE!"/>
  </r>
  <r>
    <n v="7810492834"/>
    <x v="30"/>
    <n v="21"/>
    <n v="1"/>
    <x v="8"/>
    <d v="1899-12-30T09:20:00"/>
    <n v="0.3888888888888889"/>
    <n v="80"/>
    <s v="Ridge St"/>
    <e v="#VALUE!"/>
  </r>
  <r>
    <n v="7810492780"/>
    <x v="30"/>
    <n v="21"/>
    <n v="1"/>
    <x v="8"/>
    <d v="1899-12-30T08:25:00"/>
    <n v="0.35069444444444442"/>
    <n v="157"/>
    <s v="Broome St"/>
    <e v="#VALUE!"/>
  </r>
  <r>
    <n v="7810492743"/>
    <x v="30"/>
    <n v="48"/>
    <n v="3"/>
    <x v="8"/>
    <d v="1899-12-30T08:13:00"/>
    <n v="0.34236111111111112"/>
    <n v="185"/>
    <s v="Clinton St"/>
    <e v="#VALUE!"/>
  </r>
  <r>
    <n v="7810492664"/>
    <x v="30"/>
    <n v="20"/>
    <n v="2"/>
    <x v="8"/>
    <d v="1899-12-30T07:33:00"/>
    <n v="0.31458333333333333"/>
    <n v="47"/>
    <s v="Monroe St"/>
    <e v="#VALUE!"/>
  </r>
  <r>
    <n v="7810492652"/>
    <x v="30"/>
    <n v="14"/>
    <n v="2"/>
    <x v="8"/>
    <d v="1899-12-30T07:25:00"/>
    <n v="0.30902777777777779"/>
    <n v="77"/>
    <s v="Madison St"/>
    <e v="#VALUE!"/>
  </r>
  <r>
    <n v="7810492639"/>
    <x v="30"/>
    <n v="46"/>
    <n v="3"/>
    <x v="8"/>
    <d v="1899-12-30T07:19:00"/>
    <n v="0.30486111111111108"/>
    <n v="265"/>
    <s v="Cherry St"/>
    <e v="#VALUE!"/>
  </r>
  <r>
    <n v="7335096297"/>
    <x v="30"/>
    <n v="48"/>
    <n v="3"/>
    <x v="4"/>
    <d v="1899-12-30T11:49:00"/>
    <n v="0.49236111111111108"/>
    <n v="454"/>
    <s v="E 119th St"/>
    <e v="#VALUE!"/>
  </r>
  <r>
    <n v="7335096273"/>
    <x v="30"/>
    <n v="21"/>
    <n v="1"/>
    <x v="4"/>
    <d v="1899-12-30T10:21:00"/>
    <n v="0.43124999999999997"/>
    <n v="253"/>
    <s v="E 82nd St"/>
    <e v="#VALUE!"/>
  </r>
  <r>
    <n v="7335096224"/>
    <x v="30"/>
    <n v="21"/>
    <n v="1"/>
    <x v="4"/>
    <d v="1899-12-30T09:37:00"/>
    <n v="0.40069444444444446"/>
    <n v="327"/>
    <s v="E 109th St"/>
    <e v="#VALUE!"/>
  </r>
  <r>
    <n v="7335096212"/>
    <x v="30"/>
    <n v="21"/>
    <n v="1"/>
    <x v="4"/>
    <d v="1899-12-30T09:34:00"/>
    <n v="0.39861111111111108"/>
    <n v="2025"/>
    <s v="1st Ave"/>
    <e v="#VALUE!"/>
  </r>
  <r>
    <n v="7335096200"/>
    <x v="30"/>
    <n v="21"/>
    <n v="1"/>
    <x v="4"/>
    <d v="1899-12-30T09:26:00"/>
    <n v="0.39305555555555555"/>
    <n v="505"/>
    <s v="E 87th St"/>
    <e v="#VALUE!"/>
  </r>
  <r>
    <n v="7335096169"/>
    <x v="30"/>
    <n v="21"/>
    <n v="1"/>
    <x v="4"/>
    <d v="1899-12-30T09:06:00"/>
    <n v="0.37916666666666665"/>
    <n v="303"/>
    <s v="E 84th St"/>
    <e v="#VALUE!"/>
  </r>
  <r>
    <n v="7335096157"/>
    <x v="30"/>
    <n v="18"/>
    <n v="2"/>
    <x v="4"/>
    <d v="1899-12-30T08:57:00"/>
    <n v="0.37291666666666662"/>
    <n v="2035"/>
    <s v="2nd Ave"/>
    <e v="#VALUE!"/>
  </r>
  <r>
    <n v="7335096121"/>
    <x v="30"/>
    <n v="21"/>
    <n v="1"/>
    <x v="4"/>
    <d v="1899-12-30T08:44:00"/>
    <n v="0.36388888888888887"/>
    <n v="2335"/>
    <s v="1st Ave"/>
    <e v="#VALUE!"/>
  </r>
  <r>
    <n v="7335096110"/>
    <x v="30"/>
    <n v="84"/>
    <n v="5"/>
    <x v="4"/>
    <d v="1899-12-30T08:39:00"/>
    <n v="0.36041666666666666"/>
    <n v="2070"/>
    <s v="1st Ave"/>
    <e v="#VALUE!"/>
  </r>
  <r>
    <n v="7335096108"/>
    <x v="30"/>
    <n v="18"/>
    <n v="2"/>
    <x v="4"/>
    <d v="1899-12-30T08:38:00"/>
    <n v="0.35972222222222222"/>
    <n v="2070"/>
    <s v="1st Ave"/>
    <e v="#VALUE!"/>
  </r>
  <r>
    <n v="7335096091"/>
    <x v="30"/>
    <n v="21"/>
    <n v="1"/>
    <x v="4"/>
    <d v="1899-12-30T08:37:00"/>
    <n v="0.35902777777777778"/>
    <n v="2021"/>
    <s v="1st Ave"/>
    <e v="#VALUE!"/>
  </r>
  <r>
    <n v="7335096080"/>
    <x v="30"/>
    <n v="21"/>
    <n v="1"/>
    <x v="4"/>
    <d v="1899-12-30T08:36:00"/>
    <n v="0.35833333333333334"/>
    <n v="2025"/>
    <s v="1st Ave"/>
    <e v="#VALUE!"/>
  </r>
  <r>
    <n v="7335096066"/>
    <x v="30"/>
    <n v="21"/>
    <n v="1"/>
    <x v="4"/>
    <d v="1899-12-30T07:46:00"/>
    <n v="0.32361111111111113"/>
    <n v="1456"/>
    <s v="3rd Ave"/>
    <e v="#VALUE!"/>
  </r>
  <r>
    <n v="7335096054"/>
    <x v="30"/>
    <n v="21"/>
    <n v="1"/>
    <x v="4"/>
    <d v="1899-12-30T07:43:00"/>
    <n v="0.3215277777777778"/>
    <n v="1404"/>
    <s v="3rd Ave"/>
    <e v="#VALUE!"/>
  </r>
  <r>
    <n v="7335096029"/>
    <x v="30"/>
    <n v="14"/>
    <n v="2"/>
    <x v="4"/>
    <d v="1899-12-30T07:18:00"/>
    <n v="0.30416666666666664"/>
    <n v="1306"/>
    <s v="1st Ave"/>
    <e v="#VALUE!"/>
  </r>
  <r>
    <n v="7335096017"/>
    <x v="30"/>
    <n v="84"/>
    <n v="5"/>
    <x v="4"/>
    <d v="1899-12-30T06:17:00"/>
    <n v="0.26180555555555557"/>
    <n v="1500"/>
    <s v="2nd Ave"/>
    <e v="#VALUE!"/>
  </r>
  <r>
    <n v="7335096005"/>
    <x v="30"/>
    <n v="19"/>
    <n v="2"/>
    <x v="4"/>
    <d v="1899-12-30T06:17:00"/>
    <n v="0.26180555555555557"/>
    <n v="1500"/>
    <s v="2nd Ave"/>
    <e v="#VALUE!"/>
  </r>
  <r>
    <n v="7335095992"/>
    <x v="30"/>
    <n v="40"/>
    <n v="2"/>
    <x v="4"/>
    <d v="1899-12-30T06:11:00"/>
    <n v="0.25763888888888892"/>
    <n v="1463"/>
    <s v="3rd Ave"/>
    <e v="#VALUE!"/>
  </r>
  <r>
    <n v="7335095979"/>
    <x v="30"/>
    <n v="10"/>
    <n v="2"/>
    <x v="4"/>
    <d v="1899-12-30T05:46:00"/>
    <n v="0.24027777777777778"/>
    <n v="1330"/>
    <s v="1st Ave"/>
    <e v="#VALUE!"/>
  </r>
  <r>
    <n v="7335095967"/>
    <x v="30"/>
    <n v="19"/>
    <n v="2"/>
    <x v="4"/>
    <d v="1899-12-30T05:41:00"/>
    <n v="0.23680555555555557"/>
    <n v="1575"/>
    <s v="2nd Ave"/>
    <e v="#VALUE!"/>
  </r>
  <r>
    <n v="7335095955"/>
    <x v="30"/>
    <n v="17"/>
    <n v="2"/>
    <x v="4"/>
    <d v="1899-12-30T05:36:00"/>
    <n v="0.23333333333333331"/>
    <n v="158"/>
    <s v="E 84th St"/>
    <e v="#VALUE!"/>
  </r>
  <r>
    <n v="7349492390"/>
    <x v="30"/>
    <n v="19"/>
    <n v="2"/>
    <x v="5"/>
    <d v="1899-12-30T09:43:00"/>
    <n v="0.40486111111111112"/>
    <n v="543"/>
    <s v="Madison Ave"/>
    <e v="#VALUE!"/>
  </r>
  <r>
    <n v="7349492315"/>
    <x v="30"/>
    <n v="14"/>
    <n v="2"/>
    <x v="5"/>
    <d v="1899-12-30T08:58:00"/>
    <n v="0.37361111111111112"/>
    <n v="375"/>
    <s v="W 46th St"/>
    <e v="#VALUE!"/>
  </r>
  <r>
    <n v="7349492303"/>
    <x v="30"/>
    <n v="14"/>
    <n v="2"/>
    <x v="5"/>
    <d v="1899-12-30T08:52:00"/>
    <n v="0.36944444444444446"/>
    <n v="226"/>
    <s v="W 47th St"/>
    <e v="#VALUE!"/>
  </r>
  <r>
    <n v="7349492248"/>
    <x v="30"/>
    <n v="31"/>
    <n v="2"/>
    <x v="5"/>
    <d v="1899-12-30T07:51:00"/>
    <n v="0.32708333333333334"/>
    <n v="200"/>
    <s v="W 54th St"/>
    <e v="#VALUE!"/>
  </r>
  <r>
    <n v="7349492236"/>
    <x v="30"/>
    <n v="14"/>
    <n v="2"/>
    <x v="5"/>
    <d v="1899-12-30T07:44:00"/>
    <n v="0.32222222222222224"/>
    <n v="261"/>
    <s v="W 47th St"/>
    <e v="#VALUE!"/>
  </r>
  <r>
    <n v="7349492224"/>
    <x v="30"/>
    <n v="14"/>
    <n v="2"/>
    <x v="5"/>
    <d v="1899-12-30T07:41:00"/>
    <n v="0.32013888888888892"/>
    <n v="226"/>
    <s v="W 47th St"/>
    <e v="#VALUE!"/>
  </r>
  <r>
    <n v="7349492200"/>
    <x v="30"/>
    <n v="14"/>
    <n v="2"/>
    <x v="5"/>
    <d v="1899-12-30T07:07:00"/>
    <n v="0.29652777777777778"/>
    <n v="430"/>
    <s v="Park Ave"/>
    <e v="#VALUE!"/>
  </r>
  <r>
    <n v="7349492182"/>
    <x v="30"/>
    <n v="19"/>
    <n v="2"/>
    <x v="5"/>
    <d v="1899-12-30T06:48:00"/>
    <n v="0.28333333333333333"/>
    <n v="153"/>
    <s v="E 57th St"/>
    <e v="#VALUE!"/>
  </r>
  <r>
    <n v="7349492145"/>
    <x v="30"/>
    <n v="14"/>
    <n v="2"/>
    <x v="5"/>
    <d v="1899-12-30T06:22:00"/>
    <n v="0.26527777777777778"/>
    <n v="405"/>
    <s v="Lexington Ave"/>
    <e v="#VALUE!"/>
  </r>
  <r>
    <n v="7349492110"/>
    <x v="30"/>
    <n v="19"/>
    <n v="2"/>
    <x v="5"/>
    <d v="1899-12-30T06:11:00"/>
    <n v="0.25763888888888892"/>
    <n v="101"/>
    <s v="E 41st St"/>
    <e v="#VALUE!"/>
  </r>
  <r>
    <n v="7333885847"/>
    <x v="30"/>
    <n v="14"/>
    <n v="2"/>
    <x v="6"/>
    <d v="1899-12-30T14:06:00"/>
    <n v="0.58750000000000002"/>
    <n v="83"/>
    <s v="Haven Ave"/>
    <e v="#VALUE!"/>
  </r>
  <r>
    <n v="7333885835"/>
    <x v="30"/>
    <n v="40"/>
    <n v="2"/>
    <x v="6"/>
    <d v="1899-12-30T14:05:00"/>
    <n v="0.58680555555555558"/>
    <n v="83"/>
    <s v="Haven Ave"/>
    <e v="#VALUE!"/>
  </r>
  <r>
    <n v="7333885811"/>
    <x v="30"/>
    <n v="14"/>
    <n v="2"/>
    <x v="6"/>
    <d v="1899-12-30T13:55:00"/>
    <n v="0.57986111111111105"/>
    <n v="177"/>
    <s v="Fort Washington Ave"/>
    <e v="#VALUE!"/>
  </r>
  <r>
    <n v="7333885720"/>
    <x v="30"/>
    <n v="48"/>
    <n v="3"/>
    <x v="6"/>
    <d v="1899-12-30T12:54:00"/>
    <n v="0.53749999999999998"/>
    <n v="375"/>
    <s v="Pleasant Ave"/>
    <e v="#VALUE!"/>
  </r>
  <r>
    <n v="7333885690"/>
    <x v="30"/>
    <n v="21"/>
    <n v="1"/>
    <x v="6"/>
    <d v="1899-12-30T12:45:00"/>
    <n v="0.53125"/>
    <n v="248"/>
    <s v="E 120th St"/>
    <e v="#VALUE!"/>
  </r>
  <r>
    <n v="7333885665"/>
    <x v="30"/>
    <n v="21"/>
    <n v="1"/>
    <x v="6"/>
    <d v="1899-12-30T11:57:00"/>
    <n v="0.49791666666666662"/>
    <n v="220"/>
    <s v="E 118th St"/>
    <e v="#VALUE!"/>
  </r>
  <r>
    <n v="7333885641"/>
    <x v="30"/>
    <n v="21"/>
    <n v="1"/>
    <x v="6"/>
    <d v="1899-12-30T11:44:00"/>
    <n v="0.48888888888888887"/>
    <n v="16"/>
    <s v="E 118th St"/>
    <e v="#VALUE!"/>
  </r>
  <r>
    <n v="7333885616"/>
    <x v="30"/>
    <n v="21"/>
    <n v="1"/>
    <x v="6"/>
    <d v="1899-12-30T09:36:00"/>
    <n v="0.39999999999999997"/>
    <n v="241"/>
    <s v="E 115th St"/>
    <e v="#VALUE!"/>
  </r>
  <r>
    <n v="7333885598"/>
    <x v="30"/>
    <n v="20"/>
    <n v="2"/>
    <x v="6"/>
    <d v="1899-12-30T09:16:00"/>
    <n v="0.38611111111111113"/>
    <n v="2319"/>
    <s v="Fredrick Douglas Blv"/>
    <e v="#VALUE!"/>
  </r>
  <r>
    <n v="7333885586"/>
    <x v="30"/>
    <n v="21"/>
    <n v="1"/>
    <x v="6"/>
    <d v="1899-12-30T09:10:00"/>
    <n v="0.38194444444444442"/>
    <n v="1470"/>
    <s v="Amsterdam Ave"/>
    <e v="#VALUE!"/>
  </r>
  <r>
    <n v="7333885562"/>
    <x v="30"/>
    <n v="21"/>
    <n v="1"/>
    <x v="6"/>
    <d v="1899-12-30T09:03:00"/>
    <n v="0.37708333333333338"/>
    <n v="529"/>
    <s v="W 133rd St"/>
    <e v="#VALUE!"/>
  </r>
  <r>
    <n v="7333885550"/>
    <x v="30"/>
    <n v="14"/>
    <n v="2"/>
    <x v="6"/>
    <d v="1899-12-30T08:50:00"/>
    <n v="0.36805555555555558"/>
    <n v="634"/>
    <s v="W 132nd St"/>
    <e v="#VALUE!"/>
  </r>
  <r>
    <n v="7333885537"/>
    <x v="30"/>
    <n v="14"/>
    <n v="2"/>
    <x v="6"/>
    <d v="1899-12-30T08:44:00"/>
    <n v="0.36388888888888887"/>
    <n v="644"/>
    <s v="W 132nd St"/>
    <e v="#VALUE!"/>
  </r>
  <r>
    <n v="7333885501"/>
    <x v="30"/>
    <n v="14"/>
    <n v="2"/>
    <x v="6"/>
    <d v="1899-12-30T08:41:00"/>
    <n v="0.36180555555555555"/>
    <n v="624"/>
    <s v="W 132nd St"/>
    <e v="#VALUE!"/>
  </r>
  <r>
    <n v="7333885471"/>
    <x v="30"/>
    <n v="14"/>
    <n v="2"/>
    <x v="6"/>
    <d v="1899-12-30T08:38:00"/>
    <n v="0.35972222222222222"/>
    <n v="638"/>
    <s v="W 132nd St"/>
    <e v="#VALUE!"/>
  </r>
  <r>
    <n v="7333885460"/>
    <x v="30"/>
    <n v="14"/>
    <n v="2"/>
    <x v="6"/>
    <d v="1899-12-30T08:38:00"/>
    <n v="0.35972222222222222"/>
    <n v="632"/>
    <s v="W 132nd St"/>
    <e v="#VALUE!"/>
  </r>
  <r>
    <n v="7333885434"/>
    <x v="30"/>
    <n v="14"/>
    <n v="2"/>
    <x v="6"/>
    <d v="1899-12-30T08:35:00"/>
    <n v="0.3576388888888889"/>
    <n v="630"/>
    <s v="W 132nd St"/>
    <e v="#VALUE!"/>
  </r>
  <r>
    <n v="7333885422"/>
    <x v="30"/>
    <n v="14"/>
    <n v="2"/>
    <x v="6"/>
    <d v="1899-12-30T08:34:00"/>
    <n v="0.35694444444444445"/>
    <n v="622"/>
    <s v="W 132nd St"/>
    <e v="#VALUE!"/>
  </r>
  <r>
    <n v="7333885409"/>
    <x v="30"/>
    <n v="14"/>
    <n v="2"/>
    <x v="6"/>
    <d v="1899-12-30T08:32:00"/>
    <n v="0.35555555555555557"/>
    <n v="620"/>
    <s v="W 132nd St"/>
    <e v="#VALUE!"/>
  </r>
  <r>
    <n v="7333885380"/>
    <x v="30"/>
    <n v="14"/>
    <n v="2"/>
    <x v="6"/>
    <d v="1899-12-30T08:30:00"/>
    <n v="0.35416666666666669"/>
    <n v="620"/>
    <s v="W 132nd St"/>
    <e v="#VALUE!"/>
  </r>
  <r>
    <n v="7333885379"/>
    <x v="30"/>
    <n v="14"/>
    <n v="2"/>
    <x v="6"/>
    <d v="1899-12-30T08:29:00"/>
    <n v="0.35347222222222219"/>
    <n v="622"/>
    <s v="W 132nd St"/>
    <e v="#VALUE!"/>
  </r>
  <r>
    <n v="7333885367"/>
    <x v="30"/>
    <n v="14"/>
    <n v="2"/>
    <x v="6"/>
    <d v="1899-12-30T08:23:00"/>
    <n v="0.34930555555555554"/>
    <n v="511"/>
    <s v="W 147th St"/>
    <e v="#VALUE!"/>
  </r>
  <r>
    <n v="7333885355"/>
    <x v="30"/>
    <n v="21"/>
    <n v="1"/>
    <x v="6"/>
    <d v="1899-12-30T08:19:00"/>
    <n v="0.34652777777777777"/>
    <n v="620"/>
    <s v="W 149th St"/>
    <e v="#VALUE!"/>
  </r>
  <r>
    <n v="7333885343"/>
    <x v="30"/>
    <n v="21"/>
    <n v="1"/>
    <x v="6"/>
    <d v="1899-12-30T08:15:00"/>
    <n v="0.34375"/>
    <n v="613"/>
    <s v="W 146th St"/>
    <e v="#VALUE!"/>
  </r>
  <r>
    <n v="7333885306"/>
    <x v="30"/>
    <n v="14"/>
    <n v="2"/>
    <x v="6"/>
    <d v="1899-12-30T07:51:00"/>
    <n v="0.32708333333333334"/>
    <n v="644"/>
    <s v="W 132nd St"/>
    <e v="#VALUE!"/>
  </r>
  <r>
    <n v="7333885264"/>
    <x v="30"/>
    <n v="20"/>
    <n v="2"/>
    <x v="6"/>
    <d v="1899-12-30T07:09:00"/>
    <n v="0.29791666666666666"/>
    <n v="256"/>
    <s v="W 145th St"/>
    <e v="#VALUE!"/>
  </r>
  <r>
    <n v="7127495233"/>
    <x v="30"/>
    <n v="21"/>
    <n v="1"/>
    <x v="3"/>
    <d v="1899-12-30T11:42:00"/>
    <n v="0.48749999999999999"/>
    <n v="3"/>
    <s v="E 118th St"/>
    <e v="#VALUE!"/>
  </r>
  <r>
    <n v="7127495221"/>
    <x v="30"/>
    <n v="21"/>
    <n v="1"/>
    <x v="3"/>
    <d v="1899-12-30T11:40:00"/>
    <n v="0.4861111111111111"/>
    <n v="22"/>
    <s v="E 119th St"/>
    <e v="#VALUE!"/>
  </r>
  <r>
    <n v="7127495210"/>
    <x v="30"/>
    <n v="21"/>
    <n v="1"/>
    <x v="3"/>
    <d v="1899-12-30T11:36:00"/>
    <n v="0.48333333333333334"/>
    <n v="78"/>
    <s v="E 119th St"/>
    <e v="#VALUE!"/>
  </r>
  <r>
    <n v="7127495208"/>
    <x v="30"/>
    <n v="21"/>
    <n v="1"/>
    <x v="3"/>
    <d v="1899-12-30T11:21:00"/>
    <n v="0.47291666666666665"/>
    <n v="321"/>
    <s v="E 89th St"/>
    <e v="#VALUE!"/>
  </r>
  <r>
    <n v="7127495191"/>
    <x v="30"/>
    <n v="46"/>
    <n v="3"/>
    <x v="3"/>
    <d v="1899-12-30T11:19:00"/>
    <n v="0.47152777777777777"/>
    <n v="346"/>
    <s v="E 89th St"/>
    <e v="#VALUE!"/>
  </r>
  <r>
    <n v="7127495178"/>
    <x v="30"/>
    <n v="21"/>
    <n v="1"/>
    <x v="3"/>
    <d v="1899-12-30T11:09:00"/>
    <n v="0.46458333333333335"/>
    <n v="515"/>
    <s v="E 88th St"/>
    <e v="#VALUE!"/>
  </r>
  <r>
    <n v="7127495166"/>
    <x v="30"/>
    <n v="21"/>
    <n v="1"/>
    <x v="3"/>
    <d v="1899-12-30T09:49:00"/>
    <n v="0.40902777777777777"/>
    <n v="10"/>
    <s v="E 108th St"/>
    <e v="#VALUE!"/>
  </r>
  <r>
    <n v="7127495154"/>
    <x v="30"/>
    <n v="21"/>
    <n v="1"/>
    <x v="3"/>
    <d v="1899-12-30T09:45:00"/>
    <n v="0.40625"/>
    <n v="1309"/>
    <s v="5th Ave"/>
    <e v="#VALUE!"/>
  </r>
  <r>
    <n v="7127495130"/>
    <x v="30"/>
    <n v="21"/>
    <n v="1"/>
    <x v="3"/>
    <d v="1899-12-30T09:39:00"/>
    <n v="0.40208333333333335"/>
    <n v="5"/>
    <s v="E 115th St"/>
    <e v="#VALUE!"/>
  </r>
  <r>
    <n v="7127495087"/>
    <x v="30"/>
    <n v="21"/>
    <n v="1"/>
    <x v="3"/>
    <d v="1899-12-30T09:09:00"/>
    <n v="0.38125000000000003"/>
    <n v="1185"/>
    <s v="Park Ave"/>
    <e v="#VALUE!"/>
  </r>
  <r>
    <n v="7127495026"/>
    <x v="30"/>
    <n v="21"/>
    <n v="1"/>
    <x v="3"/>
    <d v="1899-12-30T08:40:00"/>
    <n v="0.3611111111111111"/>
    <n v="1832"/>
    <s v="Madison Ave"/>
    <e v="#VALUE!"/>
  </r>
  <r>
    <n v="7127495014"/>
    <x v="30"/>
    <n v="21"/>
    <n v="1"/>
    <x v="3"/>
    <d v="1899-12-30T08:37:00"/>
    <n v="0.35902777777777778"/>
    <n v="1644"/>
    <s v="Madison Ave"/>
    <e v="#VALUE!"/>
  </r>
  <r>
    <n v="7127494990"/>
    <x v="30"/>
    <n v="16"/>
    <n v="2"/>
    <x v="3"/>
    <d v="1899-12-30T08:16:00"/>
    <n v="0.3444444444444445"/>
    <n v="205"/>
    <s v="E 120th St"/>
    <e v="#VALUE!"/>
  </r>
  <r>
    <n v="7127494976"/>
    <x v="30"/>
    <n v="21"/>
    <n v="1"/>
    <x v="3"/>
    <d v="1899-12-30T07:43:00"/>
    <n v="0.3215277777777778"/>
    <n v="2142"/>
    <s v="3rd Ave"/>
    <e v="#VALUE!"/>
  </r>
  <r>
    <n v="7127494964"/>
    <x v="30"/>
    <n v="21"/>
    <n v="1"/>
    <x v="3"/>
    <d v="1899-12-30T07:41:00"/>
    <n v="0.32013888888888892"/>
    <n v="1996"/>
    <s v="3rd Ave"/>
    <e v="#VALUE!"/>
  </r>
  <r>
    <n v="7127494940"/>
    <x v="30"/>
    <n v="21"/>
    <n v="1"/>
    <x v="3"/>
    <d v="1899-12-30T07:37:00"/>
    <n v="0.31736111111111115"/>
    <n v="1968"/>
    <s v="3rd Ave"/>
    <e v="#VALUE!"/>
  </r>
  <r>
    <n v="7127494939"/>
    <x v="30"/>
    <n v="19"/>
    <n v="2"/>
    <x v="3"/>
    <d v="1899-12-30T07:34:00"/>
    <n v="0.31527777777777777"/>
    <n v="2069"/>
    <s v="2nd Ave"/>
    <e v="#VALUE!"/>
  </r>
  <r>
    <n v="7127494927"/>
    <x v="30"/>
    <n v="18"/>
    <n v="2"/>
    <x v="3"/>
    <d v="1899-12-30T07:31:00"/>
    <n v="0.31319444444444444"/>
    <n v="2123"/>
    <s v="2nd Ave"/>
    <e v="#VALUE!"/>
  </r>
  <r>
    <n v="7127494915"/>
    <x v="30"/>
    <n v="16"/>
    <n v="2"/>
    <x v="3"/>
    <d v="1899-12-30T07:27:00"/>
    <n v="0.31041666666666667"/>
    <n v="2292"/>
    <s v="2nd Ave"/>
    <e v="#VALUE!"/>
  </r>
  <r>
    <n v="7127494903"/>
    <x v="30"/>
    <n v="16"/>
    <n v="2"/>
    <x v="3"/>
    <d v="1899-12-30T07:21:00"/>
    <n v="0.30624999999999997"/>
    <n v="1955"/>
    <s v="1st Ave"/>
    <e v="#VALUE!"/>
  </r>
  <r>
    <n v="7127494873"/>
    <x v="30"/>
    <n v="14"/>
    <n v="2"/>
    <x v="3"/>
    <d v="1899-12-30T07:08:00"/>
    <n v="0.29722222222222222"/>
    <n v="1564"/>
    <s v="2nd Ave"/>
    <e v="#VALUE!"/>
  </r>
  <r>
    <n v="7127494824"/>
    <x v="30"/>
    <n v="14"/>
    <n v="2"/>
    <x v="3"/>
    <d v="1899-12-30T05:31:00"/>
    <n v="0.2298611111111111"/>
    <n v="336"/>
    <s v="E 86th St"/>
    <e v="#VALUE!"/>
  </r>
  <r>
    <n v="7097840018"/>
    <x v="30"/>
    <n v="46"/>
    <n v="3"/>
    <x v="7"/>
    <d v="1899-12-30T13:46:00"/>
    <n v="0.57361111111111118"/>
    <n v="228"/>
    <s v="E 116th St"/>
    <e v="#VALUE!"/>
  </r>
  <r>
    <n v="7097839995"/>
    <x v="30"/>
    <n v="16"/>
    <n v="2"/>
    <x v="7"/>
    <d v="1899-12-30T13:34:00"/>
    <n v="0.56527777777777777"/>
    <n v="2252"/>
    <s v="2nd Ave"/>
    <e v="#VALUE!"/>
  </r>
  <r>
    <n v="7097839971"/>
    <x v="30"/>
    <n v="46"/>
    <n v="3"/>
    <x v="7"/>
    <d v="1899-12-30T13:29:00"/>
    <n v="0.56180555555555556"/>
    <n v="246"/>
    <s v="E 116th St"/>
    <e v="#VALUE!"/>
  </r>
  <r>
    <n v="7097839958"/>
    <x v="30"/>
    <n v="46"/>
    <n v="3"/>
    <x v="7"/>
    <d v="1899-12-30T13:24:00"/>
    <n v="0.55833333333333335"/>
    <n v="224"/>
    <s v="E 116th St"/>
    <e v="#VALUE!"/>
  </r>
  <r>
    <n v="7097839922"/>
    <x v="30"/>
    <n v="19"/>
    <n v="2"/>
    <x v="7"/>
    <d v="1899-12-30T13:15:00"/>
    <n v="0.55208333333333337"/>
    <n v="161"/>
    <s v="E 116th St"/>
    <e v="#VALUE!"/>
  </r>
  <r>
    <n v="7097839909"/>
    <x v="30"/>
    <n v="21"/>
    <n v="1"/>
    <x v="7"/>
    <d v="1899-12-30T11:42:00"/>
    <n v="0.48749999999999999"/>
    <n v="560"/>
    <s v="Lenox Ave"/>
    <e v="#VALUE!"/>
  </r>
  <r>
    <n v="7097839892"/>
    <x v="30"/>
    <n v="21"/>
    <n v="1"/>
    <x v="7"/>
    <d v="1899-12-30T11:39:00"/>
    <n v="0.48541666666666666"/>
    <n v="174"/>
    <s v="W 136th St"/>
    <e v="#VALUE!"/>
  </r>
  <r>
    <n v="7097839880"/>
    <x v="30"/>
    <n v="21"/>
    <n v="1"/>
    <x v="7"/>
    <d v="1899-12-30T11:38:00"/>
    <n v="0.48472222222222222"/>
    <n v="201"/>
    <s v="W 136th St"/>
    <e v="#VALUE!"/>
  </r>
  <r>
    <n v="7097839867"/>
    <x v="30"/>
    <n v="21"/>
    <n v="1"/>
    <x v="7"/>
    <d v="1899-12-30T11:36:00"/>
    <n v="0.48333333333333334"/>
    <n v="270"/>
    <s v="W 136th St"/>
    <e v="#VALUE!"/>
  </r>
  <r>
    <n v="7097839855"/>
    <x v="30"/>
    <n v="21"/>
    <n v="1"/>
    <x v="7"/>
    <d v="1899-12-30T11:13:00"/>
    <n v="0.46736111111111112"/>
    <n v="606"/>
    <s v="W 120th St"/>
    <e v="#VALUE!"/>
  </r>
  <r>
    <n v="7097839843"/>
    <x v="30"/>
    <n v="21"/>
    <n v="1"/>
    <x v="7"/>
    <d v="1899-12-30T11:08:00"/>
    <n v="0.46388888888888885"/>
    <n v="69"/>
    <s v="Tiemann Pl"/>
    <e v="#VALUE!"/>
  </r>
  <r>
    <n v="7097839831"/>
    <x v="30"/>
    <n v="46"/>
    <n v="3"/>
    <x v="7"/>
    <d v="1899-12-30T11:02:00"/>
    <n v="0.4597222222222222"/>
    <n v="138"/>
    <s v="W 131st St"/>
    <e v="#VALUE!"/>
  </r>
  <r>
    <n v="7097839820"/>
    <x v="30"/>
    <n v="20"/>
    <n v="2"/>
    <x v="7"/>
    <d v="1899-12-30T10:02:00"/>
    <n v="0.41805555555555557"/>
    <s v="2165-63"/>
    <s v="Adam Clayton Powell"/>
    <e v="#VALUE!"/>
  </r>
  <r>
    <n v="7097839818"/>
    <x v="30"/>
    <n v="21"/>
    <n v="1"/>
    <x v="7"/>
    <d v="1899-12-30T09:57:00"/>
    <n v="0.4145833333333333"/>
    <s v="75-73"/>
    <s v="W 128th St"/>
    <e v="#VALUE!"/>
  </r>
  <r>
    <n v="7097839790"/>
    <x v="30"/>
    <n v="21"/>
    <n v="1"/>
    <x v="7"/>
    <d v="1899-12-30T09:45:00"/>
    <n v="0.40625"/>
    <n v="55"/>
    <s v="W 129th St"/>
    <e v="#VALUE!"/>
  </r>
  <r>
    <n v="7097839788"/>
    <x v="30"/>
    <n v="21"/>
    <n v="1"/>
    <x v="7"/>
    <d v="1899-12-30T09:43:00"/>
    <n v="0.40486111111111112"/>
    <n v="1"/>
    <s v="W 129th St"/>
    <e v="#VALUE!"/>
  </r>
  <r>
    <n v="7097839776"/>
    <x v="30"/>
    <n v="21"/>
    <n v="1"/>
    <x v="7"/>
    <d v="1899-12-30T09:36:00"/>
    <n v="0.39999999999999997"/>
    <n v="129"/>
    <s v="W 130th St"/>
    <e v="#VALUE!"/>
  </r>
  <r>
    <n v="7097839764"/>
    <x v="30"/>
    <n v="46"/>
    <n v="3"/>
    <x v="7"/>
    <d v="1899-12-30T09:23:00"/>
    <n v="0.39097222222222222"/>
    <n v="405"/>
    <s v="Lenox Ave"/>
    <e v="#VALUE!"/>
  </r>
  <r>
    <n v="7097839752"/>
    <x v="30"/>
    <n v="19"/>
    <n v="2"/>
    <x v="7"/>
    <d v="1899-12-30T09:20:00"/>
    <n v="0.3888888888888889"/>
    <n v="429"/>
    <s v="Lenox Ave"/>
    <e v="#VALUE!"/>
  </r>
  <r>
    <n v="7097839740"/>
    <x v="30"/>
    <n v="21"/>
    <n v="1"/>
    <x v="7"/>
    <d v="1899-12-30T09:13:00"/>
    <n v="0.3840277777777778"/>
    <n v="5"/>
    <s v="St Nicholas Ter"/>
    <e v="#VALUE!"/>
  </r>
  <r>
    <n v="7097839703"/>
    <x v="30"/>
    <n v="21"/>
    <n v="1"/>
    <x v="7"/>
    <d v="1899-12-30T08:40:00"/>
    <n v="0.3611111111111111"/>
    <n v="211"/>
    <s v="W 121st St"/>
    <e v="#VALUE!"/>
  </r>
  <r>
    <n v="7097839685"/>
    <x v="30"/>
    <n v="21"/>
    <n v="1"/>
    <x v="7"/>
    <d v="1899-12-30T08:36:00"/>
    <n v="0.35833333333333334"/>
    <n v="135"/>
    <s v="W 122nd St"/>
    <e v="#VALUE!"/>
  </r>
  <r>
    <n v="7097839648"/>
    <x v="30"/>
    <n v="19"/>
    <n v="2"/>
    <x v="7"/>
    <d v="1899-12-30T07:44:00"/>
    <n v="0.32222222222222224"/>
    <n v="2900"/>
    <s v="Broadway"/>
    <e v="#VALUE!"/>
  </r>
  <r>
    <n v="7097839624"/>
    <x v="30"/>
    <n v="21"/>
    <n v="1"/>
    <x v="7"/>
    <d v="1899-12-30T07:41:00"/>
    <n v="0.32013888888888892"/>
    <n v="2893"/>
    <s v="Broadway"/>
    <e v="#VALUE!"/>
  </r>
  <r>
    <n v="7097839594"/>
    <x v="30"/>
    <n v="14"/>
    <n v="2"/>
    <x v="7"/>
    <d v="1899-12-30T06:11:00"/>
    <n v="0.25763888888888892"/>
    <n v="110"/>
    <s v="W 97th St"/>
    <e v="#VALUE!"/>
  </r>
  <r>
    <n v="7097839570"/>
    <x v="30"/>
    <n v="19"/>
    <n v="2"/>
    <x v="7"/>
    <d v="1899-12-30T05:51:00"/>
    <n v="0.24374999999999999"/>
    <n v="2831"/>
    <s v="Broadway"/>
    <e v="#VALUE!"/>
  </r>
  <r>
    <n v="7097840110"/>
    <x v="30"/>
    <n v="48"/>
    <n v="3"/>
    <x v="7"/>
    <d v="1899-12-30T14:45:00"/>
    <n v="0.61458333333333337"/>
    <n v="2301"/>
    <s v="1st Ave"/>
    <e v="#VALUE!"/>
  </r>
  <r>
    <n v="7097840109"/>
    <x v="30"/>
    <n v="46"/>
    <n v="3"/>
    <x v="7"/>
    <d v="1899-12-30T14:26:00"/>
    <n v="0.60138888888888886"/>
    <n v="248"/>
    <s v="E 116th St"/>
    <e v="#VALUE!"/>
  </r>
  <r>
    <n v="7998735340"/>
    <x v="30"/>
    <n v="46"/>
    <n v="3"/>
    <x v="0"/>
    <d v="1899-12-30T11:51:00"/>
    <n v="0.49374999999999997"/>
    <n v="61"/>
    <s v="St Nicholas Ave"/>
    <e v="#VALUE!"/>
  </r>
  <r>
    <n v="7998735302"/>
    <x v="30"/>
    <n v="46"/>
    <n v="3"/>
    <x v="0"/>
    <d v="1899-12-30T11:15:00"/>
    <n v="0.46875"/>
    <n v="502"/>
    <s v="W 122nd St"/>
    <e v="#VALUE!"/>
  </r>
  <r>
    <n v="7998735284"/>
    <x v="30"/>
    <n v="21"/>
    <n v="1"/>
    <x v="0"/>
    <d v="1899-12-30T11:12:00"/>
    <n v="0.46666666666666662"/>
    <n v="540"/>
    <s v="W 122nd St"/>
    <e v="#VALUE!"/>
  </r>
  <r>
    <n v="7998735272"/>
    <x v="30"/>
    <n v="21"/>
    <n v="1"/>
    <x v="0"/>
    <d v="1899-12-30T11:10:00"/>
    <n v="0.46527777777777773"/>
    <n v="601"/>
    <s v="W 122nd St"/>
    <e v="#VALUE!"/>
  </r>
  <r>
    <n v="7998735223"/>
    <x v="30"/>
    <n v="21"/>
    <n v="1"/>
    <x v="0"/>
    <d v="1899-12-30T09:36:00"/>
    <n v="0.39999999999999997"/>
    <n v="565"/>
    <s v="W 171st St"/>
    <e v="#VALUE!"/>
  </r>
  <r>
    <n v="7998735211"/>
    <x v="30"/>
    <n v="21"/>
    <n v="1"/>
    <x v="0"/>
    <d v="1899-12-30T09:13:00"/>
    <n v="0.3840277777777778"/>
    <n v="400"/>
    <s v="W 150th St"/>
    <e v="#VALUE!"/>
  </r>
  <r>
    <n v="7998735193"/>
    <x v="30"/>
    <n v="21"/>
    <n v="1"/>
    <x v="0"/>
    <d v="1899-12-30T09:10:00"/>
    <n v="0.38194444444444442"/>
    <n v="401"/>
    <s v="Edgecombe Ave"/>
    <e v="#VALUE!"/>
  </r>
  <r>
    <n v="7998735168"/>
    <x v="30"/>
    <n v="14"/>
    <n v="2"/>
    <x v="0"/>
    <d v="1899-12-30T07:33:00"/>
    <n v="0.31458333333333333"/>
    <n v="638"/>
    <s v="W 132nd St"/>
    <e v="#VALUE!"/>
  </r>
  <r>
    <n v="7998735144"/>
    <x v="30"/>
    <n v="14"/>
    <n v="2"/>
    <x v="0"/>
    <d v="1899-12-30T07:29:00"/>
    <n v="0.31180555555555556"/>
    <n v="622"/>
    <s v="W 132nd St"/>
    <e v="#VALUE!"/>
  </r>
  <r>
    <n v="7998735132"/>
    <x v="30"/>
    <n v="14"/>
    <n v="2"/>
    <x v="0"/>
    <d v="1899-12-30T07:27:00"/>
    <n v="0.31041666666666667"/>
    <n v="622"/>
    <s v="W 132nd St"/>
    <e v="#VALUE!"/>
  </r>
  <r>
    <n v="7998735120"/>
    <x v="30"/>
    <n v="14"/>
    <n v="2"/>
    <x v="0"/>
    <d v="1899-12-30T07:26:00"/>
    <n v="0.30972222222222223"/>
    <n v="622"/>
    <s v="W 132nd St"/>
    <e v="#VALUE!"/>
  </r>
  <r>
    <n v="7984373103"/>
    <x v="30"/>
    <n v="21"/>
    <n v="1"/>
    <x v="2"/>
    <d v="1899-12-30T10:14:00"/>
    <n v="0.42638888888888887"/>
    <n v="122"/>
    <s v="E 84th St"/>
    <e v="#VALUE!"/>
  </r>
  <r>
    <n v="7984373097"/>
    <x v="30"/>
    <n v="21"/>
    <n v="1"/>
    <x v="2"/>
    <d v="1899-12-30T09:45:00"/>
    <n v="0.40625"/>
    <n v="202"/>
    <s v="E 112th St"/>
    <e v="#VALUE!"/>
  </r>
  <r>
    <n v="7984373085"/>
    <x v="30"/>
    <n v="21"/>
    <n v="1"/>
    <x v="2"/>
    <d v="1899-12-30T09:36:00"/>
    <n v="0.39999999999999997"/>
    <n v="332"/>
    <s v="E 109th St"/>
    <e v="#VALUE!"/>
  </r>
  <r>
    <n v="7984373073"/>
    <x v="30"/>
    <n v="21"/>
    <n v="1"/>
    <x v="2"/>
    <d v="1899-12-30T09:31:00"/>
    <n v="0.39652777777777781"/>
    <n v="1978"/>
    <s v="1st Ave"/>
    <e v="#VALUE!"/>
  </r>
  <r>
    <n v="7984373061"/>
    <x v="30"/>
    <n v="21"/>
    <n v="1"/>
    <x v="2"/>
    <d v="1899-12-30T09:24:00"/>
    <n v="0.39166666666666666"/>
    <n v="553"/>
    <s v="E 87th St"/>
    <e v="#VALUE!"/>
  </r>
  <r>
    <n v="7984373050"/>
    <x v="30"/>
    <n v="21"/>
    <n v="1"/>
    <x v="2"/>
    <d v="1899-12-30T09:16:00"/>
    <n v="0.38611111111111113"/>
    <n v="509"/>
    <s v="E 84th St"/>
    <e v="#VALUE!"/>
  </r>
  <r>
    <n v="7984373048"/>
    <x v="30"/>
    <n v="21"/>
    <n v="1"/>
    <x v="2"/>
    <d v="1899-12-30T09:12:00"/>
    <n v="0.3833333333333333"/>
    <n v="401"/>
    <s v="E 84th St"/>
    <e v="#VALUE!"/>
  </r>
  <r>
    <n v="7984373024"/>
    <x v="30"/>
    <n v="14"/>
    <n v="2"/>
    <x v="2"/>
    <d v="1899-12-30T09:01:00"/>
    <n v="0.3756944444444445"/>
    <n v="1821"/>
    <s v="2nd Ave"/>
    <e v="#VALUE!"/>
  </r>
  <r>
    <n v="7984373000"/>
    <x v="30"/>
    <n v="21"/>
    <n v="1"/>
    <x v="2"/>
    <d v="1899-12-30T08:49:00"/>
    <n v="0.36736111111111108"/>
    <n v="2383"/>
    <s v="2nd Ave"/>
    <e v="#VALUE!"/>
  </r>
  <r>
    <n v="7984372974"/>
    <x v="30"/>
    <n v="21"/>
    <n v="1"/>
    <x v="2"/>
    <d v="1899-12-30T08:38:00"/>
    <n v="0.35972222222222222"/>
    <n v="2080"/>
    <s v="1st Ave"/>
    <e v="#VALUE!"/>
  </r>
  <r>
    <n v="7984372962"/>
    <x v="30"/>
    <n v="21"/>
    <n v="1"/>
    <x v="2"/>
    <d v="1899-12-30T08:06:00"/>
    <n v="0.33749999999999997"/>
    <n v="1510"/>
    <s v="York Ave"/>
    <e v="#VALUE!"/>
  </r>
  <r>
    <n v="7984372937"/>
    <x v="30"/>
    <n v="21"/>
    <n v="1"/>
    <x v="2"/>
    <d v="1899-12-30T07:41:00"/>
    <n v="0.32013888888888892"/>
    <n v="1382"/>
    <s v="3rd Ave"/>
    <e v="#VALUE!"/>
  </r>
  <r>
    <n v="7810492949"/>
    <x v="30"/>
    <n v="71"/>
    <n v="5"/>
    <x v="8"/>
    <d v="1899-12-30T11:30:00"/>
    <n v="0.47916666666666669"/>
    <n v="605"/>
    <s v="Water St"/>
    <e v="#VALUE!"/>
  </r>
  <r>
    <n v="7810492937"/>
    <x v="30"/>
    <n v="21"/>
    <n v="1"/>
    <x v="8"/>
    <d v="1899-12-30T11:29:00"/>
    <n v="0.47847222222222219"/>
    <n v="605"/>
    <s v="Water St"/>
    <e v="#VALUE!"/>
  </r>
  <r>
    <n v="7810492913"/>
    <x v="30"/>
    <n v="21"/>
    <n v="1"/>
    <x v="8"/>
    <d v="1899-12-30T11:21:00"/>
    <n v="0.47291666666666665"/>
    <n v="237"/>
    <s v="Henry St"/>
    <e v="#VALUE!"/>
  </r>
  <r>
    <n v="7810492895"/>
    <x v="30"/>
    <n v="21"/>
    <n v="1"/>
    <x v="8"/>
    <d v="1899-12-30T11:15:00"/>
    <n v="0.46875"/>
    <n v="105"/>
    <s v="Henry St"/>
    <e v="#VALUE!"/>
  </r>
  <r>
    <n v="7810492846"/>
    <x v="30"/>
    <n v="14"/>
    <n v="2"/>
    <x v="8"/>
    <d v="1899-12-30T09:28:00"/>
    <n v="0.39444444444444443"/>
    <n v="154"/>
    <s v="Stanton St"/>
    <e v="#VALUE!"/>
  </r>
  <r>
    <n v="7810492822"/>
    <x v="30"/>
    <n v="21"/>
    <n v="1"/>
    <x v="8"/>
    <d v="1899-12-30T09:16:00"/>
    <n v="0.38611111111111113"/>
    <n v="208"/>
    <s v="Rivington St"/>
    <e v="#VALUE!"/>
  </r>
  <r>
    <n v="7810492779"/>
    <x v="30"/>
    <n v="21"/>
    <n v="1"/>
    <x v="8"/>
    <d v="1899-12-30T08:24:00"/>
    <n v="0.35000000000000003"/>
    <n v="157"/>
    <s v="Broome St"/>
    <e v="#VALUE!"/>
  </r>
  <r>
    <n v="7810492706"/>
    <x v="30"/>
    <n v="16"/>
    <n v="2"/>
    <x v="8"/>
    <d v="1899-12-30T07:59:00"/>
    <n v="0.33263888888888887"/>
    <n v="47"/>
    <s v="Columbia St"/>
    <e v="#VALUE!"/>
  </r>
  <r>
    <n v="7810492676"/>
    <x v="30"/>
    <n v="21"/>
    <n v="1"/>
    <x v="8"/>
    <d v="1899-12-30T07:46:00"/>
    <n v="0.32361111111111113"/>
    <n v="323"/>
    <s v="E Houston St"/>
    <e v="#VALUE!"/>
  </r>
  <r>
    <n v="7810492640"/>
    <x v="30"/>
    <n v="19"/>
    <n v="2"/>
    <x v="8"/>
    <d v="1899-12-30T07:22:00"/>
    <n v="0.30694444444444441"/>
    <n v="30"/>
    <s v="Pike St"/>
    <e v="#VALUE!"/>
  </r>
  <r>
    <n v="7810492627"/>
    <x v="30"/>
    <n v="24"/>
    <n v="2"/>
    <x v="8"/>
    <d v="1899-12-30T07:16:00"/>
    <n v="0.30277777777777776"/>
    <n v="340"/>
    <s v="Cherry St"/>
    <e v="#VALUE!"/>
  </r>
  <r>
    <n v="7810492615"/>
    <x v="30"/>
    <n v="24"/>
    <n v="2"/>
    <x v="8"/>
    <d v="1899-12-30T07:06:00"/>
    <n v="0.29583333333333334"/>
    <n v="217"/>
    <s v="Henry St"/>
    <e v="#VALUE!"/>
  </r>
  <r>
    <n v="7349492388"/>
    <x v="30"/>
    <n v="14"/>
    <n v="2"/>
    <x v="5"/>
    <d v="1899-12-30T09:36:00"/>
    <n v="0.39999999999999997"/>
    <n v="28"/>
    <s v="E 48th St"/>
    <e v="#VALUE!"/>
  </r>
  <r>
    <n v="7349492376"/>
    <x v="30"/>
    <n v="47"/>
    <n v="3"/>
    <x v="5"/>
    <d v="1899-12-30T09:29:00"/>
    <n v="0.39513888888888887"/>
    <n v="10"/>
    <s v="E 46th St"/>
    <e v="#VALUE!"/>
  </r>
  <r>
    <n v="7349492364"/>
    <x v="30"/>
    <n v="47"/>
    <n v="3"/>
    <x v="5"/>
    <d v="1899-12-30T09:27:00"/>
    <n v="0.39374999999999999"/>
    <n v="4"/>
    <s v="E 46th St"/>
    <e v="#VALUE!"/>
  </r>
  <r>
    <n v="7349492340"/>
    <x v="30"/>
    <n v="47"/>
    <n v="3"/>
    <x v="5"/>
    <d v="1899-12-30T09:19:00"/>
    <n v="0.38819444444444445"/>
    <n v="10"/>
    <s v="W 46th St"/>
    <e v="#VALUE!"/>
  </r>
  <r>
    <n v="7349492339"/>
    <x v="30"/>
    <n v="40"/>
    <n v="2"/>
    <x v="5"/>
    <d v="1899-12-30T09:03:00"/>
    <n v="0.37708333333333338"/>
    <n v="235"/>
    <s v="W 46th St"/>
    <e v="#VALUE!"/>
  </r>
  <r>
    <n v="7349492327"/>
    <x v="30"/>
    <n v="47"/>
    <n v="3"/>
    <x v="5"/>
    <d v="1899-12-30T09:01:00"/>
    <n v="0.3756944444444445"/>
    <n v="247"/>
    <s v="W 46th St"/>
    <e v="#VALUE!"/>
  </r>
  <r>
    <n v="7349492261"/>
    <x v="30"/>
    <n v="14"/>
    <n v="2"/>
    <x v="5"/>
    <d v="1899-12-30T08:28:00"/>
    <n v="0.3527777777777778"/>
    <n v="450"/>
    <s v="Park Ave"/>
    <e v="#VALUE!"/>
  </r>
  <r>
    <n v="7349492250"/>
    <x v="30"/>
    <n v="14"/>
    <n v="2"/>
    <x v="5"/>
    <d v="1899-12-30T08:13:00"/>
    <n v="0.34236111111111112"/>
    <n v="521"/>
    <s v="Park Ave"/>
    <e v="#VALUE!"/>
  </r>
  <r>
    <n v="7349492169"/>
    <x v="30"/>
    <n v="14"/>
    <n v="2"/>
    <x v="5"/>
    <d v="1899-12-30T06:39:00"/>
    <n v="0.27708333333333335"/>
    <n v="405"/>
    <s v="E 60th St"/>
    <e v="#VALUE!"/>
  </r>
  <r>
    <n v="7349492133"/>
    <x v="30"/>
    <n v="14"/>
    <n v="2"/>
    <x v="5"/>
    <d v="1899-12-30T06:17:00"/>
    <n v="0.26180555555555557"/>
    <n v="133"/>
    <s v="E 41st St"/>
    <e v="#VALUE!"/>
  </r>
  <r>
    <n v="7349492091"/>
    <x v="30"/>
    <n v="48"/>
    <n v="3"/>
    <x v="5"/>
    <d v="1899-12-30T06:00:00"/>
    <n v="0.25"/>
    <n v="48"/>
    <s v="E 43rd St"/>
    <e v="#VALUE!"/>
  </r>
  <r>
    <n v="7333885884"/>
    <x v="30"/>
    <n v="48"/>
    <n v="3"/>
    <x v="6"/>
    <d v="1899-12-30T15:39:00"/>
    <n v="0.65208333333333335"/>
    <n v="343"/>
    <s v="St Nicholas Ave"/>
    <e v="#VALUE!"/>
  </r>
  <r>
    <n v="7333885872"/>
    <x v="30"/>
    <n v="14"/>
    <n v="2"/>
    <x v="6"/>
    <d v="1899-12-30T14:51:00"/>
    <n v="0.61875000000000002"/>
    <n v="96"/>
    <s v="Wadsworth Ter"/>
    <e v="#VALUE!"/>
  </r>
  <r>
    <n v="7333885860"/>
    <x v="30"/>
    <n v="13"/>
    <n v="2"/>
    <x v="6"/>
    <d v="1899-12-30T14:47:00"/>
    <n v="0.61597222222222225"/>
    <n v="1607"/>
    <s v="St Nicholas Ave"/>
    <e v="#VALUE!"/>
  </r>
  <r>
    <n v="7333885800"/>
    <x v="30"/>
    <n v="14"/>
    <n v="2"/>
    <x v="6"/>
    <d v="1899-12-30T13:54:00"/>
    <n v="0.57916666666666672"/>
    <n v="177"/>
    <s v="Fort Washington Ave"/>
    <e v="#VALUE!"/>
  </r>
  <r>
    <n v="7333885793"/>
    <x v="30"/>
    <n v="14"/>
    <n v="2"/>
    <x v="6"/>
    <d v="1899-12-30T13:53:00"/>
    <n v="0.57847222222222217"/>
    <n v="177"/>
    <s v="Fort Washington Ave"/>
    <e v="#VALUE!"/>
  </r>
  <r>
    <n v="7333885781"/>
    <x v="30"/>
    <n v="14"/>
    <n v="2"/>
    <x v="6"/>
    <d v="1899-12-30T13:34:00"/>
    <n v="0.56527777777777777"/>
    <n v="3354"/>
    <s v="Broadway"/>
    <e v="#VALUE!"/>
  </r>
  <r>
    <n v="7333885770"/>
    <x v="30"/>
    <n v="16"/>
    <n v="2"/>
    <x v="6"/>
    <d v="1899-12-30T13:29:00"/>
    <n v="0.56180555555555556"/>
    <n v="551"/>
    <s v="E 125th St"/>
    <e v="#VALUE!"/>
  </r>
  <r>
    <n v="7333885768"/>
    <x v="30"/>
    <n v="16"/>
    <n v="2"/>
    <x v="6"/>
    <d v="1899-12-30T13:27:00"/>
    <n v="0.56041666666666667"/>
    <n v="545"/>
    <s v="E 125th St"/>
    <e v="#VALUE!"/>
  </r>
  <r>
    <n v="7335096315"/>
    <x v="30"/>
    <n v="48"/>
    <n v="3"/>
    <x v="4"/>
    <d v="1899-12-30T12:01:00"/>
    <n v="0.50069444444444444"/>
    <n v="438"/>
    <s v="E 120th St"/>
    <e v="#VALUE!"/>
  </r>
  <r>
    <n v="7335096285"/>
    <x v="30"/>
    <n v="21"/>
    <n v="1"/>
    <x v="4"/>
    <d v="1899-12-30T11:47:00"/>
    <n v="0.4909722222222222"/>
    <n v="454"/>
    <s v="E 119th St"/>
    <e v="#VALUE!"/>
  </r>
  <r>
    <n v="7335096261"/>
    <x v="30"/>
    <n v="21"/>
    <n v="1"/>
    <x v="4"/>
    <d v="1899-12-30T10:20:00"/>
    <n v="0.43055555555555558"/>
    <n v="213"/>
    <s v="E 82nd St"/>
    <e v="#VALUE!"/>
  </r>
  <r>
    <n v="7335096250"/>
    <x v="30"/>
    <n v="21"/>
    <n v="1"/>
    <x v="4"/>
    <d v="1899-12-30T10:14:00"/>
    <n v="0.42638888888888887"/>
    <n v="121"/>
    <s v="E 82nd St"/>
    <e v="#VALUE!"/>
  </r>
  <r>
    <n v="7335096248"/>
    <x v="30"/>
    <n v="21"/>
    <n v="1"/>
    <x v="4"/>
    <d v="1899-12-30T09:47:00"/>
    <n v="0.40763888888888888"/>
    <n v="238"/>
    <s v="E 112th St"/>
    <e v="#VALUE!"/>
  </r>
  <r>
    <n v="7335096236"/>
    <x v="30"/>
    <n v="21"/>
    <n v="1"/>
    <x v="4"/>
    <d v="1899-12-30T09:43:00"/>
    <n v="0.40486111111111112"/>
    <n v="205"/>
    <s v="E 111th St"/>
    <e v="#VALUE!"/>
  </r>
  <r>
    <n v="7335096194"/>
    <x v="30"/>
    <n v="21"/>
    <n v="1"/>
    <x v="4"/>
    <d v="1899-12-30T09:18:00"/>
    <n v="0.38750000000000001"/>
    <n v="533"/>
    <s v="E 84th St"/>
    <e v="#VALUE!"/>
  </r>
  <r>
    <n v="7335096182"/>
    <x v="30"/>
    <n v="21"/>
    <n v="1"/>
    <x v="4"/>
    <d v="1899-12-30T09:12:00"/>
    <n v="0.3833333333333333"/>
    <n v="413"/>
    <s v="E 84th St"/>
    <e v="#VALUE!"/>
  </r>
  <r>
    <n v="7335096170"/>
    <x v="30"/>
    <n v="16"/>
    <n v="2"/>
    <x v="4"/>
    <d v="1899-12-30T09:07:00"/>
    <n v="0.37986111111111115"/>
    <n v="300"/>
    <s v="E 84th St"/>
    <e v="#VALUE!"/>
  </r>
  <r>
    <n v="7335096145"/>
    <x v="30"/>
    <n v="21"/>
    <n v="1"/>
    <x v="4"/>
    <d v="1899-12-30T08:51:00"/>
    <n v="0.36874999999999997"/>
    <n v="2369"/>
    <s v="2nd Ave"/>
    <e v="#VALUE!"/>
  </r>
  <r>
    <n v="7335096133"/>
    <x v="30"/>
    <n v="21"/>
    <n v="1"/>
    <x v="4"/>
    <d v="1899-12-30T08:46:00"/>
    <n v="0.36527777777777781"/>
    <n v="2401"/>
    <s v="1st Ave"/>
    <e v="#VALUE!"/>
  </r>
  <r>
    <n v="7335096078"/>
    <x v="30"/>
    <n v="14"/>
    <n v="2"/>
    <x v="4"/>
    <d v="1899-12-30T07:55:00"/>
    <n v="0.3298611111111111"/>
    <n v="1779"/>
    <s v="2nd Ave"/>
    <e v="#VALUE!"/>
  </r>
  <r>
    <n v="7335096042"/>
    <x v="30"/>
    <n v="21"/>
    <n v="1"/>
    <x v="4"/>
    <d v="1899-12-30T07:39:00"/>
    <n v="0.31875000000000003"/>
    <n v="1360"/>
    <s v="3rd Ave"/>
    <e v="#VALUE!"/>
  </r>
  <r>
    <n v="7335096030"/>
    <x v="30"/>
    <n v="21"/>
    <n v="1"/>
    <x v="4"/>
    <d v="1899-12-30T07:36:00"/>
    <n v="0.31666666666666665"/>
    <n v="1297"/>
    <s v="3rd Ave"/>
    <e v="#VALUE!"/>
  </r>
  <r>
    <n v="7335095980"/>
    <x v="30"/>
    <n v="19"/>
    <n v="2"/>
    <x v="4"/>
    <d v="1899-12-30T05:48:00"/>
    <n v="0.24166666666666667"/>
    <n v="355"/>
    <s v="E 72nd St"/>
    <e v="#VALUE!"/>
  </r>
  <r>
    <n v="7333885756"/>
    <x v="30"/>
    <n v="20"/>
    <n v="2"/>
    <x v="6"/>
    <d v="1899-12-30T13:12:00"/>
    <n v="0.54999999999999993"/>
    <n v="151"/>
    <s v="E 125th St"/>
    <e v="#VALUE!"/>
  </r>
  <r>
    <n v="7333885732"/>
    <x v="30"/>
    <n v="24"/>
    <n v="2"/>
    <x v="6"/>
    <d v="1899-12-30T12:58:00"/>
    <n v="0.54027777777777775"/>
    <n v="524"/>
    <s v="E 119th St"/>
    <e v="#VALUE!"/>
  </r>
  <r>
    <n v="7333885719"/>
    <x v="30"/>
    <n v="21"/>
    <n v="1"/>
    <x v="6"/>
    <d v="1899-12-30T12:49:00"/>
    <n v="0.53402777777777777"/>
    <n v="350"/>
    <s v="E 120th St"/>
    <e v="#VALUE!"/>
  </r>
  <r>
    <n v="7333885707"/>
    <x v="30"/>
    <n v="21"/>
    <n v="1"/>
    <x v="6"/>
    <d v="1899-12-30T12:48:00"/>
    <n v="0.53333333333333333"/>
    <n v="350"/>
    <s v="E 120th St"/>
    <e v="#VALUE!"/>
  </r>
  <r>
    <n v="7333885653"/>
    <x v="30"/>
    <n v="21"/>
    <n v="1"/>
    <x v="6"/>
    <d v="1899-12-30T11:48:00"/>
    <n v="0.4916666666666667"/>
    <n v="70"/>
    <s v="E 118th St"/>
    <e v="#VALUE!"/>
  </r>
  <r>
    <n v="7333885628"/>
    <x v="30"/>
    <n v="21"/>
    <n v="1"/>
    <x v="6"/>
    <d v="1899-12-30T09:38:00"/>
    <n v="0.40138888888888885"/>
    <n v="165"/>
    <s v="E 115th St"/>
    <e v="#VALUE!"/>
  </r>
  <r>
    <n v="7333885574"/>
    <x v="30"/>
    <n v="21"/>
    <n v="1"/>
    <x v="6"/>
    <d v="1899-12-30T09:07:00"/>
    <n v="0.37986111111111115"/>
    <n v="1492"/>
    <s v="Amsterdam Ave"/>
    <e v="#VALUE!"/>
  </r>
  <r>
    <n v="7333885549"/>
    <x v="30"/>
    <n v="14"/>
    <n v="2"/>
    <x v="6"/>
    <d v="1899-12-30T08:46:00"/>
    <n v="0.36527777777777781"/>
    <n v="644"/>
    <s v="W 132nd St"/>
    <e v="#VALUE!"/>
  </r>
  <r>
    <n v="7333885525"/>
    <x v="30"/>
    <n v="14"/>
    <n v="2"/>
    <x v="6"/>
    <d v="1899-12-30T08:43:00"/>
    <n v="0.36319444444444443"/>
    <n v="644"/>
    <s v="W 132nd St"/>
    <e v="#VALUE!"/>
  </r>
  <r>
    <n v="7333885513"/>
    <x v="30"/>
    <n v="14"/>
    <n v="2"/>
    <x v="6"/>
    <d v="1899-12-30T08:42:00"/>
    <n v="0.36249999999999999"/>
    <n v="622"/>
    <s v="W 132nd St"/>
    <e v="#VALUE!"/>
  </r>
  <r>
    <n v="7333885495"/>
    <x v="30"/>
    <n v="14"/>
    <n v="2"/>
    <x v="6"/>
    <d v="1899-12-30T08:40:00"/>
    <n v="0.3611111111111111"/>
    <n v="644"/>
    <s v="W 132nd St"/>
    <e v="#VALUE!"/>
  </r>
  <r>
    <n v="7333885483"/>
    <x v="30"/>
    <n v="14"/>
    <n v="2"/>
    <x v="6"/>
    <d v="1899-12-30T08:39:00"/>
    <n v="0.36041666666666666"/>
    <n v="638"/>
    <s v="W 132nd St"/>
    <e v="#VALUE!"/>
  </r>
  <r>
    <n v="7333885458"/>
    <x v="30"/>
    <n v="14"/>
    <n v="2"/>
    <x v="6"/>
    <d v="1899-12-30T08:37:00"/>
    <n v="0.35902777777777778"/>
    <n v="644"/>
    <s v="W 132nd St"/>
    <e v="#VALUE!"/>
  </r>
  <r>
    <n v="7333885446"/>
    <x v="30"/>
    <n v="14"/>
    <n v="2"/>
    <x v="6"/>
    <d v="1899-12-30T08:36:00"/>
    <n v="0.35833333333333334"/>
    <n v="632"/>
    <s v="W 132nd St"/>
    <e v="#VALUE!"/>
  </r>
  <r>
    <n v="7333885410"/>
    <x v="30"/>
    <n v="14"/>
    <n v="2"/>
    <x v="6"/>
    <d v="1899-12-30T08:34:00"/>
    <n v="0.35694444444444445"/>
    <n v="612"/>
    <s v="W 132nd St"/>
    <e v="#VALUE!"/>
  </r>
  <r>
    <n v="7333885392"/>
    <x v="30"/>
    <n v="14"/>
    <n v="2"/>
    <x v="6"/>
    <d v="1899-12-30T08:31:00"/>
    <n v="0.35486111111111113"/>
    <n v="624"/>
    <s v="W 132nd St"/>
    <e v="#VALUE!"/>
  </r>
  <r>
    <n v="7333885331"/>
    <x v="30"/>
    <n v="21"/>
    <n v="1"/>
    <x v="6"/>
    <d v="1899-12-30T08:09:00"/>
    <n v="0.33958333333333335"/>
    <n v="3569"/>
    <s v="Broadway"/>
    <e v="#VALUE!"/>
  </r>
  <r>
    <n v="7333885320"/>
    <x v="30"/>
    <n v="21"/>
    <n v="1"/>
    <x v="6"/>
    <d v="1899-12-30T08:07:00"/>
    <n v="0.33819444444444446"/>
    <n v="563"/>
    <s v="W 145th St"/>
    <e v="#VALUE!"/>
  </r>
  <r>
    <n v="7333885318"/>
    <x v="30"/>
    <n v="21"/>
    <n v="1"/>
    <x v="6"/>
    <d v="1899-12-30T08:06:00"/>
    <n v="0.33749999999999997"/>
    <n v="524"/>
    <s v="W 145th St"/>
    <e v="#VALUE!"/>
  </r>
  <r>
    <n v="7333885290"/>
    <x v="30"/>
    <n v="21"/>
    <n v="1"/>
    <x v="6"/>
    <d v="1899-12-30T07:36:00"/>
    <n v="0.31666666666666665"/>
    <n v="3478"/>
    <s v="Broadway"/>
    <e v="#VALUE!"/>
  </r>
  <r>
    <n v="7333885288"/>
    <x v="30"/>
    <n v="21"/>
    <n v="1"/>
    <x v="6"/>
    <d v="1899-12-30T07:33:00"/>
    <n v="0.31458333333333333"/>
    <n v="3448"/>
    <s v="Broadway"/>
    <e v="#VALUE!"/>
  </r>
  <r>
    <n v="7333885276"/>
    <x v="30"/>
    <n v="20"/>
    <n v="2"/>
    <x v="6"/>
    <d v="1899-12-30T07:12:00"/>
    <n v="0.3"/>
    <n v="110"/>
    <s v="W 145th St"/>
    <e v="#VALUE!"/>
  </r>
  <r>
    <n v="7333885252"/>
    <x v="30"/>
    <n v="16"/>
    <n v="2"/>
    <x v="6"/>
    <d v="1899-12-30T07:06:00"/>
    <n v="0.29583333333333334"/>
    <n v="300"/>
    <s v="W 145th St"/>
    <e v="#VALUE!"/>
  </r>
  <r>
    <n v="7333885239"/>
    <x v="30"/>
    <n v="21"/>
    <n v="1"/>
    <x v="6"/>
    <d v="1899-12-30T05:36:00"/>
    <n v="0.23333333333333331"/>
    <n v="1948"/>
    <s v="Park Ave"/>
    <e v="#VALUE!"/>
  </r>
  <r>
    <n v="7127495269"/>
    <x v="30"/>
    <n v="21"/>
    <n v="1"/>
    <x v="3"/>
    <d v="1899-12-30T11:52:00"/>
    <n v="0.49444444444444446"/>
    <n v="149"/>
    <s v="E 118th St"/>
    <e v="#VALUE!"/>
  </r>
  <r>
    <n v="7127495180"/>
    <x v="30"/>
    <n v="21"/>
    <n v="1"/>
    <x v="3"/>
    <d v="1899-12-30T11:12:00"/>
    <n v="0.46666666666666662"/>
    <n v="180"/>
    <s v="East End Ave"/>
    <e v="#VALUE!"/>
  </r>
  <r>
    <n v="7127495142"/>
    <x v="30"/>
    <n v="21"/>
    <n v="1"/>
    <x v="3"/>
    <d v="1899-12-30T09:44:00"/>
    <n v="0.4055555555555555"/>
    <n v="1309"/>
    <s v="5th Ave"/>
    <e v="#VALUE!"/>
  </r>
  <r>
    <n v="7127495129"/>
    <x v="30"/>
    <n v="21"/>
    <n v="1"/>
    <x v="3"/>
    <d v="1899-12-30T09:37:00"/>
    <n v="0.40069444444444446"/>
    <n v="55"/>
    <s v="E 115th St"/>
    <e v="#VALUE!"/>
  </r>
  <r>
    <n v="7127495117"/>
    <x v="30"/>
    <n v="21"/>
    <n v="1"/>
    <x v="3"/>
    <d v="1899-12-30T09:36:00"/>
    <n v="0.39999999999999997"/>
    <n v="55"/>
    <s v="E 115th St"/>
    <e v="#VALUE!"/>
  </r>
  <r>
    <n v="7127495105"/>
    <x v="30"/>
    <n v="19"/>
    <n v="2"/>
    <x v="3"/>
    <d v="1899-12-30T09:31:00"/>
    <n v="0.39652777777777781"/>
    <n v="1565"/>
    <s v="Madison Ave"/>
    <e v="#VALUE!"/>
  </r>
  <r>
    <n v="7127495099"/>
    <x v="30"/>
    <n v="14"/>
    <n v="2"/>
    <x v="3"/>
    <d v="1899-12-30T09:24:00"/>
    <n v="0.39166666666666666"/>
    <n v="1133"/>
    <s v="Madison Ave"/>
    <e v="#VALUE!"/>
  </r>
  <r>
    <n v="7127495038"/>
    <x v="30"/>
    <n v="21"/>
    <n v="1"/>
    <x v="3"/>
    <d v="1899-12-30T08:45:00"/>
    <n v="0.36458333333333331"/>
    <n v="1646"/>
    <s v="Park Ave"/>
    <e v="#VALUE!"/>
  </r>
  <r>
    <n v="7127495002"/>
    <x v="30"/>
    <n v="21"/>
    <n v="1"/>
    <x v="3"/>
    <d v="1899-12-30T08:36:00"/>
    <n v="0.35833333333333334"/>
    <n v="1638"/>
    <s v="Madison Ave"/>
    <e v="#VALUE!"/>
  </r>
  <r>
    <n v="7127494988"/>
    <x v="30"/>
    <n v="21"/>
    <n v="1"/>
    <x v="3"/>
    <d v="1899-12-30T07:47:00"/>
    <n v="0.32430555555555557"/>
    <n v="2246"/>
    <s v="3rd Ave"/>
    <e v="#VALUE!"/>
  </r>
  <r>
    <n v="7127494952"/>
    <x v="30"/>
    <n v="21"/>
    <n v="1"/>
    <x v="3"/>
    <d v="1899-12-30T07:39:00"/>
    <n v="0.31875000000000003"/>
    <n v="1976"/>
    <s v="3rd Ave"/>
    <e v="#VALUE!"/>
  </r>
  <r>
    <n v="7127494897"/>
    <x v="30"/>
    <n v="16"/>
    <n v="2"/>
    <x v="3"/>
    <d v="1899-12-30T07:16:00"/>
    <n v="0.30277777777777776"/>
    <n v="1733"/>
    <s v="1st Ave"/>
    <e v="#VALUE!"/>
  </r>
  <r>
    <n v="7127494885"/>
    <x v="30"/>
    <n v="16"/>
    <n v="2"/>
    <x v="3"/>
    <d v="1899-12-30T07:14:00"/>
    <n v="0.30138888888888887"/>
    <n v="1721"/>
    <s v="1st Ave"/>
    <e v="#VALUE!"/>
  </r>
  <r>
    <n v="7127494850"/>
    <x v="30"/>
    <n v="19"/>
    <n v="2"/>
    <x v="3"/>
    <d v="1899-12-30T05:46:00"/>
    <n v="0.24027777777777778"/>
    <n v="1321"/>
    <s v="Madison Ave"/>
    <e v="#VALUE!"/>
  </r>
  <r>
    <n v="7127494848"/>
    <x v="30"/>
    <n v="19"/>
    <n v="2"/>
    <x v="3"/>
    <d v="1899-12-30T05:44:00"/>
    <n v="0.2388888888888889"/>
    <n v="1325"/>
    <s v="Madison Ave"/>
    <e v="#VALUE!"/>
  </r>
  <r>
    <n v="7127494836"/>
    <x v="30"/>
    <n v="40"/>
    <n v="2"/>
    <x v="3"/>
    <d v="1899-12-30T05:35:00"/>
    <n v="0.23263888888888887"/>
    <n v="341"/>
    <s v="E 87th St"/>
    <e v="#VALUE!"/>
  </r>
  <r>
    <n v="7097839673"/>
    <x v="30"/>
    <n v="21"/>
    <n v="1"/>
    <x v="7"/>
    <d v="1899-12-30T08:15:00"/>
    <n v="0.34375"/>
    <n v="515"/>
    <s v="W 151st St"/>
    <e v="#VALUE!"/>
  </r>
  <r>
    <n v="7097839661"/>
    <x v="30"/>
    <n v="21"/>
    <n v="1"/>
    <x v="7"/>
    <d v="1899-12-30T08:11:00"/>
    <n v="0.34097222222222223"/>
    <n v="506"/>
    <s v="W 150th St"/>
    <e v="#VALUE!"/>
  </r>
  <r>
    <n v="7097839650"/>
    <x v="30"/>
    <n v="21"/>
    <n v="1"/>
    <x v="7"/>
    <d v="1899-12-30T08:09:00"/>
    <n v="0.33958333333333335"/>
    <n v="535"/>
    <s v="W 150th St"/>
    <e v="#VALUE!"/>
  </r>
  <r>
    <n v="7097839636"/>
    <x v="30"/>
    <n v="19"/>
    <n v="2"/>
    <x v="7"/>
    <d v="1899-12-30T07:43:00"/>
    <n v="0.3215277777777778"/>
    <n v="2900"/>
    <s v="Broadway"/>
    <e v="#VALUE!"/>
  </r>
  <r>
    <n v="7097839612"/>
    <x v="30"/>
    <n v="21"/>
    <n v="1"/>
    <x v="7"/>
    <d v="1899-12-30T07:26:00"/>
    <n v="0.30972222222222223"/>
    <n v="924"/>
    <s v="Columbus Ave"/>
    <e v="#VALUE!"/>
  </r>
  <r>
    <n v="7097839600"/>
    <x v="30"/>
    <n v="21"/>
    <n v="1"/>
    <x v="7"/>
    <d v="1899-12-30T07:08:00"/>
    <n v="0.29722222222222222"/>
    <n v="795"/>
    <s v="Columbus Ave"/>
    <e v="#VALUE!"/>
  </r>
  <r>
    <n v="7097839582"/>
    <x v="30"/>
    <n v="21"/>
    <n v="1"/>
    <x v="7"/>
    <d v="1899-12-30T06:06:00"/>
    <n v="0.25416666666666665"/>
    <m/>
    <s v="Broadway"/>
    <e v="#VALUE!"/>
  </r>
  <r>
    <n v="7097840092"/>
    <x v="30"/>
    <n v="18"/>
    <n v="2"/>
    <x v="7"/>
    <d v="1899-12-30T14:23:00"/>
    <n v="0.59930555555555554"/>
    <n v="2403"/>
    <s v="2nd Ave"/>
    <e v="#VALUE!"/>
  </r>
  <r>
    <n v="7097840079"/>
    <x v="30"/>
    <n v="19"/>
    <n v="2"/>
    <x v="7"/>
    <d v="1899-12-30T14:11:00"/>
    <n v="0.59097222222222223"/>
    <n v="2257"/>
    <s v="2nd Ave"/>
    <e v="#VALUE!"/>
  </r>
  <r>
    <n v="7097840067"/>
    <x v="30"/>
    <n v="10"/>
    <n v="2"/>
    <x v="7"/>
    <d v="1899-12-30T14:08:00"/>
    <n v="0.58888888888888891"/>
    <n v="2308"/>
    <s v="2nd Ave"/>
    <e v="#VALUE!"/>
  </r>
  <r>
    <n v="7097840055"/>
    <x v="30"/>
    <n v="10"/>
    <n v="2"/>
    <x v="7"/>
    <d v="1899-12-30T14:08:00"/>
    <n v="0.58888888888888891"/>
    <n v="2308"/>
    <s v="2nd Ave"/>
    <e v="#VALUE!"/>
  </r>
  <r>
    <n v="7097840043"/>
    <x v="30"/>
    <n v="18"/>
    <n v="2"/>
    <x v="7"/>
    <d v="1899-12-30T14:06:00"/>
    <n v="0.58750000000000002"/>
    <n v="2355"/>
    <s v="2nd Ave"/>
    <e v="#VALUE!"/>
  </r>
  <r>
    <n v="7097840031"/>
    <x v="30"/>
    <n v="18"/>
    <n v="2"/>
    <x v="7"/>
    <d v="1899-12-30T13:58:00"/>
    <n v="0.58194444444444449"/>
    <n v="2334"/>
    <s v="1st Ave"/>
    <e v="#VALUE!"/>
  </r>
  <r>
    <n v="7097840020"/>
    <x v="30"/>
    <n v="19"/>
    <n v="2"/>
    <x v="7"/>
    <d v="1899-12-30T13:48:00"/>
    <n v="0.57500000000000007"/>
    <n v="248"/>
    <s v="E 116th St"/>
    <e v="#VALUE!"/>
  </r>
  <r>
    <n v="7097840006"/>
    <x v="30"/>
    <n v="19"/>
    <n v="2"/>
    <x v="7"/>
    <d v="1899-12-30T13:42:00"/>
    <n v="0.5708333333333333"/>
    <n v="159"/>
    <s v="E 116th St"/>
    <e v="#VALUE!"/>
  </r>
  <r>
    <n v="7097839983"/>
    <x v="30"/>
    <n v="19"/>
    <n v="2"/>
    <x v="7"/>
    <d v="1899-12-30T13:32:00"/>
    <n v="0.56388888888888888"/>
    <n v="2257"/>
    <s v="2nd Ave"/>
    <e v="#VALUE!"/>
  </r>
  <r>
    <n v="7097839960"/>
    <x v="30"/>
    <n v="46"/>
    <n v="3"/>
    <x v="7"/>
    <d v="1899-12-30T13:27:00"/>
    <n v="0.56041666666666667"/>
    <n v="234"/>
    <s v="E 116th St"/>
    <e v="#VALUE!"/>
  </r>
  <r>
    <n v="7097839946"/>
    <x v="30"/>
    <n v="19"/>
    <n v="2"/>
    <x v="7"/>
    <d v="1899-12-30T13:20:00"/>
    <n v="0.55555555555555558"/>
    <n v="200"/>
    <s v="E 116th St"/>
    <e v="#VALUE!"/>
  </r>
  <r>
    <n v="7097839934"/>
    <x v="30"/>
    <n v="19"/>
    <n v="2"/>
    <x v="7"/>
    <d v="1899-12-30T13:17:00"/>
    <n v="0.55347222222222225"/>
    <n v="145"/>
    <s v="E 116th St"/>
    <e v="#VALUE!"/>
  </r>
  <r>
    <n v="7097839910"/>
    <x v="30"/>
    <n v="21"/>
    <n v="1"/>
    <x v="7"/>
    <d v="1899-12-30T11:50:00"/>
    <n v="0.49305555555555558"/>
    <n v="101"/>
    <s v="Edgecombe Ave"/>
    <e v="#VALUE!"/>
  </r>
  <r>
    <n v="7097839879"/>
    <x v="30"/>
    <n v="21"/>
    <n v="1"/>
    <x v="7"/>
    <d v="1899-12-30T11:37:00"/>
    <n v="0.48402777777777778"/>
    <n v="259"/>
    <s v="W 136th St"/>
    <e v="#VALUE!"/>
  </r>
  <r>
    <n v="7097839806"/>
    <x v="30"/>
    <n v="21"/>
    <n v="1"/>
    <x v="7"/>
    <d v="1899-12-30T09:49:00"/>
    <n v="0.40902777777777777"/>
    <n v="164"/>
    <s v="W 129th St"/>
    <e v="#VALUE!"/>
  </r>
  <r>
    <n v="7097839727"/>
    <x v="30"/>
    <n v="21"/>
    <n v="1"/>
    <x v="7"/>
    <d v="1899-12-30T08:46:00"/>
    <n v="0.36527777777777781"/>
    <n v="155"/>
    <s v="W 120th St"/>
    <e v="#VALUE!"/>
  </r>
  <r>
    <n v="7097839715"/>
    <x v="30"/>
    <n v="21"/>
    <n v="1"/>
    <x v="7"/>
    <d v="1899-12-30T08:42:00"/>
    <n v="0.36249999999999999"/>
    <n v="255"/>
    <s v="W 121st St"/>
    <e v="#VALUE!"/>
  </r>
  <r>
    <n v="7097839697"/>
    <x v="30"/>
    <n v="21"/>
    <n v="1"/>
    <x v="7"/>
    <d v="1899-12-30T08:39:00"/>
    <n v="0.36041666666666666"/>
    <n v="148"/>
    <s v="W 121st St"/>
    <e v="#VALUE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3" firstHeaderRow="1" firstDataRow="1" firstDataCol="1" rowPageCount="1" colPageCount="1"/>
  <pivotFields count="10">
    <pivotField showAll="0"/>
    <pivotField axis="axisPage" numFmtId="165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showAll="0"/>
    <pivotField axis="axisRow" showAll="0">
      <items count="10">
        <item x="2"/>
        <item x="4"/>
        <item x="5"/>
        <item x="7"/>
        <item x="0"/>
        <item x="1"/>
        <item x="3"/>
        <item x="6"/>
        <item x="8"/>
        <item t="default"/>
      </items>
    </pivotField>
    <pivotField numFmtId="164" showAll="0"/>
    <pivotField showAll="0"/>
    <pivotField showAll="0"/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3" hier="-1"/>
  </pageFields>
  <dataFields count="1">
    <dataField name="Count of violation_code" fld="2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J7177" totalsRowShown="0">
  <autoFilter ref="A1:J7177"/>
  <tableColumns count="10">
    <tableColumn id="1" name="summons_number"/>
    <tableColumn id="5" name="issue_date" dataDxfId="7"/>
    <tableColumn id="6" name="violation_code"/>
    <tableColumn id="51" name="violation_category" dataDxfId="6">
      <calculatedColumnFormula>VLOOKUP(Table1[[#This Row],[violation_code]],Table24[[#All],[violation_code]:[category]],3,FALSE)</calculatedColumnFormula>
    </tableColumn>
    <tableColumn id="17" name="issuer_code"/>
    <tableColumn id="24" name="time_format" dataDxfId="5"/>
    <tableColumn id="50" name="time_number"/>
    <tableColumn id="29" name="house_number"/>
    <tableColumn id="30" name="street_name"/>
    <tableColumn id="52" name="geo_address" dataDxfId="4">
      <calculatedColumnFormula>CONCATENATE([1]!Table14[[#This Row],[house_number]], " ",[1]!Table14[[#This Row],[street_name]], ", New York, NY")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A1:J2341" totalsRowShown="0">
  <autoFilter ref="A1:J2341"/>
  <tableColumns count="10">
    <tableColumn id="1" name="summons_number"/>
    <tableColumn id="5" name="issue_date" dataDxfId="3"/>
    <tableColumn id="6" name="violation_code"/>
    <tableColumn id="31" name="violatio_category" dataDxfId="0">
      <calculatedColumnFormula>VLOOKUP(Table7[[#This Row],[violation_code]],Table24[[#All],[violation_code]:[category]],3,FALSE)</calculatedColumnFormula>
    </tableColumn>
    <tableColumn id="17" name="issuer_code"/>
    <tableColumn id="24" name="time_format" dataDxfId="1"/>
    <tableColumn id="32" name="Column1"/>
    <tableColumn id="29" name="house_number"/>
    <tableColumn id="30" name="street_name"/>
    <tableColumn id="33" name="geo_address" dataDxfId="2">
      <calculatedColumnFormula>CONCATENATE(Table7[[#This Row],[house_number]]," ",Table7[[#This Row],[street_name]], ", New York, NY")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4" displayName="Table24" ref="A1:D92" totalsRowShown="0">
  <autoFilter ref="A1:D92"/>
  <tableColumns count="4">
    <tableColumn id="1" name="violation_code"/>
    <tableColumn id="2" name="charge"/>
    <tableColumn id="3" name="category"/>
    <tableColumn id="4" name="category_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2:D175" totalsRowShown="0">
  <autoFilter ref="A2:D175">
    <filterColumn colId="2">
      <filters>
        <filter val="1"/>
      </filters>
    </filterColumn>
  </autoFilter>
  <sortState ref="A9:D167">
    <sortCondition ref="B2:B175"/>
  </sortState>
  <tableColumns count="4">
    <tableColumn id="1" name="Case Number"/>
    <tableColumn id="2" name="Issuer_id"/>
    <tableColumn id="3" name="Cluster"/>
    <tableColumn id="4" name="Dista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77"/>
  <sheetViews>
    <sheetView workbookViewId="0">
      <selection activeCell="J1" sqref="J1:J2"/>
    </sheetView>
  </sheetViews>
  <sheetFormatPr defaultRowHeight="15" x14ac:dyDescent="0.25"/>
  <cols>
    <col min="1" max="1" width="19.7109375" customWidth="1"/>
    <col min="2" max="2" width="12.7109375" style="3" customWidth="1"/>
    <col min="3" max="4" width="16.28515625" customWidth="1"/>
    <col min="5" max="5" width="13.7109375" customWidth="1"/>
    <col min="6" max="6" width="14.28515625" style="1" customWidth="1"/>
    <col min="7" max="7" width="14.28515625" customWidth="1"/>
    <col min="8" max="8" width="16.5703125" customWidth="1"/>
    <col min="9" max="9" width="21.42578125" bestFit="1" customWidth="1"/>
    <col min="10" max="10" width="35.140625" bestFit="1" customWidth="1"/>
  </cols>
  <sheetData>
    <row r="1" spans="1:10" x14ac:dyDescent="0.25">
      <c r="A1" t="s">
        <v>0</v>
      </c>
      <c r="B1" s="3" t="s">
        <v>1</v>
      </c>
      <c r="C1" t="s">
        <v>2</v>
      </c>
      <c r="D1" t="s">
        <v>447</v>
      </c>
      <c r="E1" t="s">
        <v>3</v>
      </c>
      <c r="F1" s="1" t="s">
        <v>4</v>
      </c>
      <c r="G1" t="s">
        <v>445</v>
      </c>
      <c r="H1" t="s">
        <v>5</v>
      </c>
      <c r="I1" t="s">
        <v>6</v>
      </c>
      <c r="J1" t="s">
        <v>446</v>
      </c>
    </row>
    <row r="2" spans="1:10" x14ac:dyDescent="0.25">
      <c r="A2">
        <v>7998727550</v>
      </c>
      <c r="B2" s="3">
        <v>41548</v>
      </c>
      <c r="C2">
        <v>46</v>
      </c>
      <c r="D2">
        <f>VLOOKUP(Table1[[#This Row],[violation_code]],Table24[[#All],[violation_code]:[category]],3,FALSE)</f>
        <v>3</v>
      </c>
      <c r="E2">
        <v>349850</v>
      </c>
      <c r="F2" s="1">
        <v>0.48888888888888887</v>
      </c>
      <c r="G2">
        <v>0.48888888888888887</v>
      </c>
      <c r="H2">
        <v>201</v>
      </c>
      <c r="I2" t="s">
        <v>7</v>
      </c>
      <c r="J2" t="str">
        <f>CONCATENATE([1]!Table14[[#This Row],[house_number]], " ",[1]!Table14[[#This Row],[street_name]], ", New York, NY")</f>
        <v>243 Bowery, New York, NY</v>
      </c>
    </row>
    <row r="3" spans="1:10" x14ac:dyDescent="0.25">
      <c r="A3">
        <v>7998727548</v>
      </c>
      <c r="B3" s="3">
        <v>41548</v>
      </c>
      <c r="C3">
        <v>46</v>
      </c>
      <c r="D3">
        <f>VLOOKUP(Table1[[#This Row],[violation_code]],Table24[[#All],[violation_code]:[category]],3,FALSE)</f>
        <v>3</v>
      </c>
      <c r="E3">
        <v>349850</v>
      </c>
      <c r="F3" s="1">
        <v>0.48749999999999999</v>
      </c>
      <c r="G3">
        <v>0.48749999999999999</v>
      </c>
      <c r="H3">
        <v>210</v>
      </c>
      <c r="I3" t="s">
        <v>7</v>
      </c>
      <c r="J3" t="str">
        <f>CONCATENATE([1]!Table14[[#This Row],[house_number]], " ",[1]!Table14[[#This Row],[street_name]], ", New York, NY")</f>
        <v>282 Lafayette St, New York, NY</v>
      </c>
    </row>
    <row r="4" spans="1:10" x14ac:dyDescent="0.25">
      <c r="A4">
        <v>7998727536</v>
      </c>
      <c r="B4" s="3">
        <v>41548</v>
      </c>
      <c r="C4">
        <v>21</v>
      </c>
      <c r="D4">
        <f>VLOOKUP(Table1[[#This Row],[violation_code]],Table24[[#All],[violation_code]:[category]],3,FALSE)</f>
        <v>1</v>
      </c>
      <c r="E4">
        <v>349850</v>
      </c>
      <c r="F4" s="1">
        <v>0.48680555555555555</v>
      </c>
      <c r="G4">
        <v>0.48680555555555555</v>
      </c>
      <c r="H4">
        <v>216</v>
      </c>
      <c r="I4" t="s">
        <v>7</v>
      </c>
      <c r="J4" t="str">
        <f>CONCATENATE([1]!Table14[[#This Row],[house_number]], " ",[1]!Table14[[#This Row],[street_name]], ", New York, NY")</f>
        <v>270 Lafayette St, New York, NY</v>
      </c>
    </row>
    <row r="5" spans="1:10" x14ac:dyDescent="0.25">
      <c r="A5">
        <v>7998727524</v>
      </c>
      <c r="B5" s="3">
        <v>41548</v>
      </c>
      <c r="C5">
        <v>21</v>
      </c>
      <c r="D5">
        <f>VLOOKUP(Table1[[#This Row],[violation_code]],Table24[[#All],[violation_code]:[category]],3,FALSE)</f>
        <v>1</v>
      </c>
      <c r="E5">
        <v>349850</v>
      </c>
      <c r="F5" s="1">
        <v>0.48472222222222222</v>
      </c>
      <c r="G5">
        <v>0.48472222222222222</v>
      </c>
      <c r="H5">
        <v>261</v>
      </c>
      <c r="I5" t="s">
        <v>7</v>
      </c>
      <c r="J5" t="str">
        <f>CONCATENATE([1]!Table14[[#This Row],[house_number]], " ",[1]!Table14[[#This Row],[street_name]], ", New York, NY")</f>
        <v>246 Mott St, New York, NY</v>
      </c>
    </row>
    <row r="6" spans="1:10" x14ac:dyDescent="0.25">
      <c r="A6">
        <v>7998727512</v>
      </c>
      <c r="B6" s="3">
        <v>41548</v>
      </c>
      <c r="C6">
        <v>21</v>
      </c>
      <c r="D6">
        <f>VLOOKUP(Table1[[#This Row],[violation_code]],Table24[[#All],[violation_code]:[category]],3,FALSE)</f>
        <v>1</v>
      </c>
      <c r="E6">
        <v>349850</v>
      </c>
      <c r="F6" s="1">
        <v>0.48333333333333334</v>
      </c>
      <c r="G6">
        <v>0.48333333333333334</v>
      </c>
      <c r="H6">
        <v>297</v>
      </c>
      <c r="I6" t="s">
        <v>7</v>
      </c>
      <c r="J6" t="str">
        <f>CONCATENATE([1]!Table14[[#This Row],[house_number]], " ",[1]!Table14[[#This Row],[street_name]], ", New York, NY")</f>
        <v>232 Mott St, New York, NY</v>
      </c>
    </row>
    <row r="7" spans="1:10" x14ac:dyDescent="0.25">
      <c r="A7">
        <v>7998727470</v>
      </c>
      <c r="B7" s="3">
        <v>41548</v>
      </c>
      <c r="C7">
        <v>21</v>
      </c>
      <c r="D7">
        <f>VLOOKUP(Table1[[#This Row],[violation_code]],Table24[[#All],[violation_code]:[category]],3,FALSE)</f>
        <v>1</v>
      </c>
      <c r="E7">
        <v>349850</v>
      </c>
      <c r="F7" s="1">
        <v>0.46875</v>
      </c>
      <c r="G7">
        <v>0.46875</v>
      </c>
      <c r="H7">
        <v>150</v>
      </c>
      <c r="I7" t="s">
        <v>8</v>
      </c>
      <c r="J7" t="str">
        <f>CONCATENATE([1]!Table14[[#This Row],[house_number]], " ",[1]!Table14[[#This Row],[street_name]], ", New York, NY")</f>
        <v>243 Mulberry St, New York, NY</v>
      </c>
    </row>
    <row r="8" spans="1:10" x14ac:dyDescent="0.25">
      <c r="A8">
        <v>7998727457</v>
      </c>
      <c r="B8" s="3">
        <v>41548</v>
      </c>
      <c r="C8">
        <v>21</v>
      </c>
      <c r="D8">
        <f>VLOOKUP(Table1[[#This Row],[violation_code]],Table24[[#All],[violation_code]:[category]],3,FALSE)</f>
        <v>1</v>
      </c>
      <c r="E8">
        <v>349850</v>
      </c>
      <c r="F8" s="1">
        <v>0.46527777777777773</v>
      </c>
      <c r="G8">
        <v>0.46527777777777773</v>
      </c>
      <c r="H8">
        <v>69</v>
      </c>
      <c r="I8" t="s">
        <v>9</v>
      </c>
      <c r="J8" t="str">
        <f>CONCATENATE([1]!Table14[[#This Row],[house_number]], " ",[1]!Table14[[#This Row],[street_name]], ", New York, NY")</f>
        <v>241 Mulberry St, New York, NY</v>
      </c>
    </row>
    <row r="9" spans="1:10" x14ac:dyDescent="0.25">
      <c r="A9">
        <v>7998727342</v>
      </c>
      <c r="B9" s="3">
        <v>41548</v>
      </c>
      <c r="C9">
        <v>21</v>
      </c>
      <c r="D9">
        <f>VLOOKUP(Table1[[#This Row],[violation_code]],Table24[[#All],[violation_code]:[category]],3,FALSE)</f>
        <v>1</v>
      </c>
      <c r="E9">
        <v>349850</v>
      </c>
      <c r="F9" s="1">
        <v>0.36249999999999999</v>
      </c>
      <c r="G9">
        <v>0.36249999999999999</v>
      </c>
      <c r="H9">
        <v>281</v>
      </c>
      <c r="I9" t="s">
        <v>10</v>
      </c>
      <c r="J9" t="str">
        <f>CONCATENATE([1]!Table14[[#This Row],[house_number]], " ",[1]!Table14[[#This Row],[street_name]], ", New York, NY")</f>
        <v>205 Mulberry St, New York, NY</v>
      </c>
    </row>
    <row r="10" spans="1:10" x14ac:dyDescent="0.25">
      <c r="A10">
        <v>7998727330</v>
      </c>
      <c r="B10" s="3">
        <v>41548</v>
      </c>
      <c r="C10">
        <v>21</v>
      </c>
      <c r="D10">
        <f>VLOOKUP(Table1[[#This Row],[violation_code]],Table24[[#All],[violation_code]:[category]],3,FALSE)</f>
        <v>1</v>
      </c>
      <c r="E10">
        <v>349850</v>
      </c>
      <c r="F10" s="1">
        <v>0.3611111111111111</v>
      </c>
      <c r="G10">
        <v>0.3611111111111111</v>
      </c>
      <c r="H10">
        <v>300</v>
      </c>
      <c r="I10" t="s">
        <v>10</v>
      </c>
      <c r="J10" t="str">
        <f>CONCATENATE([1]!Table14[[#This Row],[house_number]], " ",[1]!Table14[[#This Row],[street_name]], ", New York, NY")</f>
        <v>400 Broome St, New York, NY</v>
      </c>
    </row>
    <row r="11" spans="1:10" x14ac:dyDescent="0.25">
      <c r="A11">
        <v>7998727299</v>
      </c>
      <c r="B11" s="3">
        <v>41548</v>
      </c>
      <c r="C11">
        <v>21</v>
      </c>
      <c r="D11">
        <f>VLOOKUP(Table1[[#This Row],[violation_code]],Table24[[#All],[violation_code]:[category]],3,FALSE)</f>
        <v>1</v>
      </c>
      <c r="E11">
        <v>349850</v>
      </c>
      <c r="F11" s="1">
        <v>0.31805555555555554</v>
      </c>
      <c r="G11">
        <v>0.31805555555555554</v>
      </c>
      <c r="H11">
        <v>556</v>
      </c>
      <c r="I11" t="s">
        <v>11</v>
      </c>
      <c r="J11" t="str">
        <f>CONCATENATE([1]!Table14[[#This Row],[house_number]], " ",[1]!Table14[[#This Row],[street_name]], ", New York, NY")</f>
        <v>49 Crosby St, New York, NY</v>
      </c>
    </row>
    <row r="12" spans="1:10" x14ac:dyDescent="0.25">
      <c r="A12">
        <v>7998727263</v>
      </c>
      <c r="B12" s="3">
        <v>41548</v>
      </c>
      <c r="C12">
        <v>40</v>
      </c>
      <c r="D12">
        <f>VLOOKUP(Table1[[#This Row],[violation_code]],Table24[[#All],[violation_code]:[category]],3,FALSE)</f>
        <v>2</v>
      </c>
      <c r="E12">
        <v>349850</v>
      </c>
      <c r="F12" s="1">
        <v>0.25972222222222224</v>
      </c>
      <c r="G12">
        <v>0.25972222222222224</v>
      </c>
      <c r="H12">
        <v>118</v>
      </c>
      <c r="I12" t="s">
        <v>12</v>
      </c>
      <c r="J12" t="str">
        <f>CONCATENATE([1]!Table14[[#This Row],[house_number]], " ",[1]!Table14[[#This Row],[street_name]], ", New York, NY")</f>
        <v>128 Crosby St, New York, NY</v>
      </c>
    </row>
    <row r="13" spans="1:10" x14ac:dyDescent="0.25">
      <c r="A13">
        <v>7998727251</v>
      </c>
      <c r="B13" s="3">
        <v>41548</v>
      </c>
      <c r="C13">
        <v>40</v>
      </c>
      <c r="D13">
        <f>VLOOKUP(Table1[[#This Row],[violation_code]],Table24[[#All],[violation_code]:[category]],3,FALSE)</f>
        <v>2</v>
      </c>
      <c r="E13">
        <v>349850</v>
      </c>
      <c r="F13" s="1">
        <v>0.25486111111111109</v>
      </c>
      <c r="G13">
        <v>0.25486111111111109</v>
      </c>
      <c r="H13">
        <v>115</v>
      </c>
      <c r="I13" t="s">
        <v>13</v>
      </c>
      <c r="J13" t="str">
        <f>CONCATENATE([1]!Table14[[#This Row],[house_number]], " ",[1]!Table14[[#This Row],[street_name]], ", New York, NY")</f>
        <v>126 Crosby St, New York, NY</v>
      </c>
    </row>
    <row r="14" spans="1:10" x14ac:dyDescent="0.25">
      <c r="A14">
        <v>7998727240</v>
      </c>
      <c r="B14" s="3">
        <v>41548</v>
      </c>
      <c r="C14">
        <v>40</v>
      </c>
      <c r="D14">
        <f>VLOOKUP(Table1[[#This Row],[violation_code]],Table24[[#All],[violation_code]:[category]],3,FALSE)</f>
        <v>2</v>
      </c>
      <c r="E14">
        <v>349850</v>
      </c>
      <c r="F14" s="1">
        <v>0.24930555555555556</v>
      </c>
      <c r="G14">
        <v>0.24930555555555556</v>
      </c>
      <c r="H14">
        <v>109</v>
      </c>
      <c r="I14" t="s">
        <v>14</v>
      </c>
      <c r="J14" t="str">
        <f>CONCATENATE([1]!Table14[[#This Row],[house_number]], " ",[1]!Table14[[#This Row],[street_name]], ", New York, NY")</f>
        <v>281 Lafayette St, New York, NY</v>
      </c>
    </row>
    <row r="15" spans="1:10" x14ac:dyDescent="0.25">
      <c r="A15">
        <v>7981597833</v>
      </c>
      <c r="B15" s="3">
        <v>41548</v>
      </c>
      <c r="C15">
        <v>38</v>
      </c>
      <c r="D15">
        <f>VLOOKUP(Table1[[#This Row],[violation_code]],Table24[[#All],[violation_code]:[category]],3,FALSE)</f>
        <v>5</v>
      </c>
      <c r="E15">
        <v>351997</v>
      </c>
      <c r="F15" s="1">
        <v>0.60486111111111118</v>
      </c>
      <c r="G15">
        <v>0.60486111111111118</v>
      </c>
      <c r="H15">
        <v>1498</v>
      </c>
      <c r="I15" t="s">
        <v>15</v>
      </c>
      <c r="J15" t="str">
        <f>CONCATENATE([1]!Table14[[#This Row],[house_number]], " ",[1]!Table14[[#This Row],[street_name]], ", New York, NY")</f>
        <v>199 Bowery, New York, NY</v>
      </c>
    </row>
    <row r="16" spans="1:10" x14ac:dyDescent="0.25">
      <c r="A16">
        <v>7981597810</v>
      </c>
      <c r="B16" s="3">
        <v>41548</v>
      </c>
      <c r="C16">
        <v>38</v>
      </c>
      <c r="D16">
        <f>VLOOKUP(Table1[[#This Row],[violation_code]],Table24[[#All],[violation_code]:[category]],3,FALSE)</f>
        <v>5</v>
      </c>
      <c r="E16">
        <v>351997</v>
      </c>
      <c r="F16" s="1">
        <v>0.6</v>
      </c>
      <c r="G16">
        <v>0.6</v>
      </c>
      <c r="H16">
        <v>203</v>
      </c>
      <c r="I16" t="s">
        <v>16</v>
      </c>
      <c r="J16" t="str">
        <f>CONCATENATE([1]!Table14[[#This Row],[house_number]], " ",[1]!Table14[[#This Row],[street_name]], ", New York, NY")</f>
        <v>6 Delancey St, New York, NY</v>
      </c>
    </row>
    <row r="17" spans="1:10" x14ac:dyDescent="0.25">
      <c r="A17">
        <v>7981597754</v>
      </c>
      <c r="B17" s="3">
        <v>41548</v>
      </c>
      <c r="C17">
        <v>38</v>
      </c>
      <c r="D17">
        <f>VLOOKUP(Table1[[#This Row],[violation_code]],Table24[[#All],[violation_code]:[category]],3,FALSE)</f>
        <v>5</v>
      </c>
      <c r="E17">
        <v>351997</v>
      </c>
      <c r="F17" s="1">
        <v>0.58611111111111114</v>
      </c>
      <c r="G17">
        <v>0.58611111111111114</v>
      </c>
      <c r="H17">
        <v>1538</v>
      </c>
      <c r="I17" t="s">
        <v>15</v>
      </c>
      <c r="J17" t="str">
        <f>CONCATENATE([1]!Table14[[#This Row],[house_number]], " ",[1]!Table14[[#This Row],[street_name]], ", New York, NY")</f>
        <v>163 Bowery, New York, NY</v>
      </c>
    </row>
    <row r="18" spans="1:10" x14ac:dyDescent="0.25">
      <c r="A18">
        <v>7981597730</v>
      </c>
      <c r="B18" s="3">
        <v>41548</v>
      </c>
      <c r="C18">
        <v>38</v>
      </c>
      <c r="D18">
        <f>VLOOKUP(Table1[[#This Row],[violation_code]],Table24[[#All],[violation_code]:[category]],3,FALSE)</f>
        <v>5</v>
      </c>
      <c r="E18">
        <v>351997</v>
      </c>
      <c r="F18" s="1">
        <v>0.57916666666666672</v>
      </c>
      <c r="G18">
        <v>0.57916666666666672</v>
      </c>
      <c r="H18">
        <v>1616</v>
      </c>
      <c r="I18" t="s">
        <v>15</v>
      </c>
      <c r="J18" t="str">
        <f>CONCATENATE([1]!Table14[[#This Row],[house_number]], " ",[1]!Table14[[#This Row],[street_name]], ", New York, NY")</f>
        <v>178 Bowery, New York, NY</v>
      </c>
    </row>
    <row r="19" spans="1:10" x14ac:dyDescent="0.25">
      <c r="A19">
        <v>7981597729</v>
      </c>
      <c r="B19" s="3">
        <v>41548</v>
      </c>
      <c r="C19">
        <v>38</v>
      </c>
      <c r="D19">
        <f>VLOOKUP(Table1[[#This Row],[violation_code]],Table24[[#All],[violation_code]:[category]],3,FALSE)</f>
        <v>5</v>
      </c>
      <c r="E19">
        <v>351997</v>
      </c>
      <c r="F19" s="1">
        <v>0.57430555555555551</v>
      </c>
      <c r="G19">
        <v>0.57430555555555551</v>
      </c>
      <c r="H19">
        <v>1650</v>
      </c>
      <c r="I19" t="s">
        <v>15</v>
      </c>
      <c r="J19" t="str">
        <f>CONCATENATE([1]!Table14[[#This Row],[house_number]], " ",[1]!Table14[[#This Row],[street_name]], ", New York, NY")</f>
        <v>165 Elizabeth St, New York, NY</v>
      </c>
    </row>
    <row r="20" spans="1:10" x14ac:dyDescent="0.25">
      <c r="A20">
        <v>7981597675</v>
      </c>
      <c r="B20" s="3">
        <v>41548</v>
      </c>
      <c r="C20">
        <v>46</v>
      </c>
      <c r="D20">
        <f>VLOOKUP(Table1[[#This Row],[violation_code]],Table24[[#All],[violation_code]:[category]],3,FALSE)</f>
        <v>3</v>
      </c>
      <c r="E20">
        <v>351997</v>
      </c>
      <c r="F20" s="1">
        <v>0.55972222222222223</v>
      </c>
      <c r="G20">
        <v>0.55972222222222223</v>
      </c>
      <c r="H20">
        <v>1761</v>
      </c>
      <c r="I20" t="s">
        <v>15</v>
      </c>
      <c r="J20" t="str">
        <f>CONCATENATE([1]!Table14[[#This Row],[house_number]], " ",[1]!Table14[[#This Row],[street_name]], ", New York, NY")</f>
        <v>168 Elizabeth St, New York, NY</v>
      </c>
    </row>
    <row r="21" spans="1:10" x14ac:dyDescent="0.25">
      <c r="A21">
        <v>7981597651</v>
      </c>
      <c r="B21" s="3">
        <v>41548</v>
      </c>
      <c r="C21">
        <v>38</v>
      </c>
      <c r="D21">
        <f>VLOOKUP(Table1[[#This Row],[violation_code]],Table24[[#All],[violation_code]:[category]],3,FALSE)</f>
        <v>5</v>
      </c>
      <c r="E21">
        <v>351997</v>
      </c>
      <c r="F21" s="1">
        <v>0.5493055555555556</v>
      </c>
      <c r="G21">
        <v>0.5493055555555556</v>
      </c>
      <c r="H21">
        <v>1914</v>
      </c>
      <c r="I21" t="s">
        <v>15</v>
      </c>
      <c r="J21" t="str">
        <f>CONCATENATE([1]!Table14[[#This Row],[house_number]], " ",[1]!Table14[[#This Row],[street_name]], ", New York, NY")</f>
        <v>8 Spring St, New York, NY</v>
      </c>
    </row>
    <row r="22" spans="1:10" x14ac:dyDescent="0.25">
      <c r="A22">
        <v>7981597640</v>
      </c>
      <c r="B22" s="3">
        <v>41548</v>
      </c>
      <c r="C22">
        <v>46</v>
      </c>
      <c r="D22">
        <f>VLOOKUP(Table1[[#This Row],[violation_code]],Table24[[#All],[violation_code]:[category]],3,FALSE)</f>
        <v>3</v>
      </c>
      <c r="E22">
        <v>351997</v>
      </c>
      <c r="F22" s="1">
        <v>0.54652777777777783</v>
      </c>
      <c r="G22">
        <v>0.54652777777777783</v>
      </c>
      <c r="H22">
        <v>1936</v>
      </c>
      <c r="I22" t="s">
        <v>15</v>
      </c>
      <c r="J22" t="str">
        <f>CONCATENATE([1]!Table14[[#This Row],[house_number]], " ",[1]!Table14[[#This Row],[street_name]], ", New York, NY")</f>
        <v>100 Rivington St, New York, NY</v>
      </c>
    </row>
    <row r="23" spans="1:10" x14ac:dyDescent="0.25">
      <c r="A23">
        <v>7981597638</v>
      </c>
      <c r="B23" s="3">
        <v>41548</v>
      </c>
      <c r="C23">
        <v>21</v>
      </c>
      <c r="D23">
        <f>VLOOKUP(Table1[[#This Row],[violation_code]],Table24[[#All],[violation_code]:[category]],3,FALSE)</f>
        <v>1</v>
      </c>
      <c r="E23">
        <v>351997</v>
      </c>
      <c r="F23" s="1">
        <v>0.49444444444444446</v>
      </c>
      <c r="G23">
        <v>0.49444444444444446</v>
      </c>
      <c r="H23">
        <v>300</v>
      </c>
      <c r="I23" t="s">
        <v>17</v>
      </c>
      <c r="J23" t="str">
        <f>CONCATENATE([1]!Table14[[#This Row],[house_number]], " ",[1]!Table14[[#This Row],[street_name]], ", New York, NY")</f>
        <v>5 Rivington St, New York, NY</v>
      </c>
    </row>
    <row r="24" spans="1:10" x14ac:dyDescent="0.25">
      <c r="A24">
        <v>7981597602</v>
      </c>
      <c r="B24" s="3">
        <v>41548</v>
      </c>
      <c r="C24">
        <v>21</v>
      </c>
      <c r="D24">
        <f>VLOOKUP(Table1[[#This Row],[violation_code]],Table24[[#All],[violation_code]:[category]],3,FALSE)</f>
        <v>1</v>
      </c>
      <c r="E24">
        <v>351997</v>
      </c>
      <c r="F24" s="1">
        <v>0.48819444444444443</v>
      </c>
      <c r="G24">
        <v>0.48819444444444443</v>
      </c>
      <c r="H24">
        <v>461</v>
      </c>
      <c r="I24" t="s">
        <v>18</v>
      </c>
      <c r="J24" t="str">
        <f>CONCATENATE([1]!Table14[[#This Row],[house_number]], " ",[1]!Table14[[#This Row],[street_name]], ", New York, NY")</f>
        <v>7 Rivington St, New York, NY</v>
      </c>
    </row>
    <row r="25" spans="1:10" x14ac:dyDescent="0.25">
      <c r="A25">
        <v>7981597596</v>
      </c>
      <c r="B25" s="3">
        <v>41548</v>
      </c>
      <c r="C25">
        <v>21</v>
      </c>
      <c r="D25">
        <f>VLOOKUP(Table1[[#This Row],[violation_code]],Table24[[#All],[violation_code]:[category]],3,FALSE)</f>
        <v>1</v>
      </c>
      <c r="E25">
        <v>351997</v>
      </c>
      <c r="F25" s="1">
        <v>0.4861111111111111</v>
      </c>
      <c r="G25">
        <v>0.4861111111111111</v>
      </c>
      <c r="H25">
        <v>311</v>
      </c>
      <c r="I25" t="s">
        <v>19</v>
      </c>
      <c r="J25" t="str">
        <f>CONCATENATE([1]!Table14[[#This Row],[house_number]], " ",[1]!Table14[[#This Row],[street_name]], ", New York, NY")</f>
        <v>195 Chrystie St, New York, NY</v>
      </c>
    </row>
    <row r="26" spans="1:10" x14ac:dyDescent="0.25">
      <c r="A26">
        <v>7981597584</v>
      </c>
      <c r="B26" s="3">
        <v>41548</v>
      </c>
      <c r="C26">
        <v>21</v>
      </c>
      <c r="D26">
        <f>VLOOKUP(Table1[[#This Row],[violation_code]],Table24[[#All],[violation_code]:[category]],3,FALSE)</f>
        <v>1</v>
      </c>
      <c r="E26">
        <v>351997</v>
      </c>
      <c r="F26" s="1">
        <v>0.48472222222222222</v>
      </c>
      <c r="G26">
        <v>0.48472222222222222</v>
      </c>
      <c r="H26">
        <v>425</v>
      </c>
      <c r="I26" t="s">
        <v>20</v>
      </c>
      <c r="J26" t="str">
        <f>CONCATENATE([1]!Table14[[#This Row],[house_number]], " ",[1]!Table14[[#This Row],[street_name]], ", New York, NY")</f>
        <v>174 Forsyth St, New York, NY</v>
      </c>
    </row>
    <row r="27" spans="1:10" x14ac:dyDescent="0.25">
      <c r="A27">
        <v>7981597572</v>
      </c>
      <c r="B27" s="3">
        <v>41548</v>
      </c>
      <c r="C27">
        <v>21</v>
      </c>
      <c r="D27">
        <f>VLOOKUP(Table1[[#This Row],[violation_code]],Table24[[#All],[violation_code]:[category]],3,FALSE)</f>
        <v>1</v>
      </c>
      <c r="E27">
        <v>351997</v>
      </c>
      <c r="F27" s="1">
        <v>0.48333333333333334</v>
      </c>
      <c r="G27">
        <v>0.48333333333333334</v>
      </c>
      <c r="H27">
        <v>26</v>
      </c>
      <c r="I27" t="s">
        <v>21</v>
      </c>
      <c r="J27" t="str">
        <f>CONCATENATE([1]!Table14[[#This Row],[house_number]], " ",[1]!Table14[[#This Row],[street_name]], ", New York, NY")</f>
        <v>97 Rivington St, New York, NY</v>
      </c>
    </row>
    <row r="28" spans="1:10" x14ac:dyDescent="0.25">
      <c r="A28">
        <v>7981597547</v>
      </c>
      <c r="B28" s="3">
        <v>41548</v>
      </c>
      <c r="C28">
        <v>21</v>
      </c>
      <c r="D28">
        <f>VLOOKUP(Table1[[#This Row],[violation_code]],Table24[[#All],[violation_code]:[category]],3,FALSE)</f>
        <v>1</v>
      </c>
      <c r="E28">
        <v>351997</v>
      </c>
      <c r="F28" s="1">
        <v>0.47013888888888888</v>
      </c>
      <c r="G28">
        <v>0.47013888888888888</v>
      </c>
      <c r="H28">
        <v>642</v>
      </c>
      <c r="I28" t="s">
        <v>22</v>
      </c>
      <c r="J28" t="str">
        <f>CONCATENATE([1]!Table14[[#This Row],[house_number]], " ",[1]!Table14[[#This Row],[street_name]], ", New York, NY")</f>
        <v>174 Forsyth St, New York, NY</v>
      </c>
    </row>
    <row r="29" spans="1:10" x14ac:dyDescent="0.25">
      <c r="A29">
        <v>7981597535</v>
      </c>
      <c r="B29" s="3">
        <v>41548</v>
      </c>
      <c r="C29">
        <v>21</v>
      </c>
      <c r="D29">
        <f>VLOOKUP(Table1[[#This Row],[violation_code]],Table24[[#All],[violation_code]:[category]],3,FALSE)</f>
        <v>1</v>
      </c>
      <c r="E29">
        <v>351997</v>
      </c>
      <c r="F29" s="1">
        <v>0.4694444444444445</v>
      </c>
      <c r="G29">
        <v>0.4694444444444445</v>
      </c>
      <c r="H29">
        <v>642</v>
      </c>
      <c r="I29" t="s">
        <v>22</v>
      </c>
      <c r="J29" t="str">
        <f>CONCATENATE([1]!Table14[[#This Row],[house_number]], " ",[1]!Table14[[#This Row],[street_name]], ", New York, NY")</f>
        <v>100 Rivington St, New York, NY</v>
      </c>
    </row>
    <row r="30" spans="1:10" x14ac:dyDescent="0.25">
      <c r="A30">
        <v>7981597523</v>
      </c>
      <c r="B30" s="3">
        <v>41548</v>
      </c>
      <c r="C30">
        <v>21</v>
      </c>
      <c r="D30">
        <f>VLOOKUP(Table1[[#This Row],[violation_code]],Table24[[#All],[violation_code]:[category]],3,FALSE)</f>
        <v>1</v>
      </c>
      <c r="E30">
        <v>351997</v>
      </c>
      <c r="F30" s="1">
        <v>0.46875</v>
      </c>
      <c r="G30">
        <v>0.46875</v>
      </c>
      <c r="H30">
        <v>612</v>
      </c>
      <c r="I30" t="s">
        <v>22</v>
      </c>
      <c r="J30" t="str">
        <f>CONCATENATE([1]!Table14[[#This Row],[house_number]], " ",[1]!Table14[[#This Row],[street_name]], ", New York, NY")</f>
        <v>106 Rivington St, New York, NY</v>
      </c>
    </row>
    <row r="31" spans="1:10" x14ac:dyDescent="0.25">
      <c r="A31">
        <v>7981597500</v>
      </c>
      <c r="B31" s="3">
        <v>41548</v>
      </c>
      <c r="C31">
        <v>21</v>
      </c>
      <c r="D31">
        <f>VLOOKUP(Table1[[#This Row],[violation_code]],Table24[[#All],[violation_code]:[category]],3,FALSE)</f>
        <v>1</v>
      </c>
      <c r="E31">
        <v>351997</v>
      </c>
      <c r="F31" s="1">
        <v>0.46249999999999997</v>
      </c>
      <c r="G31">
        <v>0.46249999999999997</v>
      </c>
      <c r="H31">
        <v>606</v>
      </c>
      <c r="I31" t="s">
        <v>23</v>
      </c>
      <c r="J31" t="str">
        <f>CONCATENATE([1]!Table14[[#This Row],[house_number]], " ",[1]!Table14[[#This Row],[street_name]], ", New York, NY")</f>
        <v>100 Rivington St, New York, NY</v>
      </c>
    </row>
    <row r="32" spans="1:10" x14ac:dyDescent="0.25">
      <c r="A32">
        <v>7981597481</v>
      </c>
      <c r="B32" s="3">
        <v>41548</v>
      </c>
      <c r="C32">
        <v>46</v>
      </c>
      <c r="D32">
        <f>VLOOKUP(Table1[[#This Row],[violation_code]],Table24[[#All],[violation_code]:[category]],3,FALSE)</f>
        <v>3</v>
      </c>
      <c r="E32">
        <v>351997</v>
      </c>
      <c r="F32" s="1">
        <v>0.45624999999999999</v>
      </c>
      <c r="G32">
        <v>0.45624999999999999</v>
      </c>
      <c r="H32">
        <v>3405</v>
      </c>
      <c r="I32" t="s">
        <v>24</v>
      </c>
      <c r="J32" t="str">
        <f>CONCATENATE([1]!Table14[[#This Row],[house_number]], " ",[1]!Table14[[#This Row],[street_name]], ", New York, NY")</f>
        <v>79 Rivington St, New York, NY</v>
      </c>
    </row>
    <row r="33" spans="1:10" x14ac:dyDescent="0.25">
      <c r="A33">
        <v>7981597470</v>
      </c>
      <c r="B33" s="3">
        <v>41548</v>
      </c>
      <c r="C33">
        <v>19</v>
      </c>
      <c r="D33">
        <f>VLOOKUP(Table1[[#This Row],[violation_code]],Table24[[#All],[violation_code]:[category]],3,FALSE)</f>
        <v>2</v>
      </c>
      <c r="E33">
        <v>351997</v>
      </c>
      <c r="F33" s="1">
        <v>0.4513888888888889</v>
      </c>
      <c r="G33">
        <v>0.4513888888888889</v>
      </c>
      <c r="H33">
        <v>3025</v>
      </c>
      <c r="I33" t="s">
        <v>24</v>
      </c>
      <c r="J33" t="str">
        <f>CONCATENATE([1]!Table14[[#This Row],[house_number]], " ",[1]!Table14[[#This Row],[street_name]], ", New York, NY")</f>
        <v>142 Ludlow St, New York, NY</v>
      </c>
    </row>
    <row r="34" spans="1:10" x14ac:dyDescent="0.25">
      <c r="A34">
        <v>7981597468</v>
      </c>
      <c r="B34" s="3">
        <v>41548</v>
      </c>
      <c r="C34">
        <v>19</v>
      </c>
      <c r="D34">
        <f>VLOOKUP(Table1[[#This Row],[violation_code]],Table24[[#All],[violation_code]:[category]],3,FALSE)</f>
        <v>2</v>
      </c>
      <c r="E34">
        <v>351997</v>
      </c>
      <c r="F34" s="1">
        <v>0.4513888888888889</v>
      </c>
      <c r="G34">
        <v>0.4513888888888889</v>
      </c>
      <c r="H34">
        <v>3025</v>
      </c>
      <c r="I34" t="s">
        <v>24</v>
      </c>
      <c r="J34" t="str">
        <f>CONCATENATE([1]!Table14[[#This Row],[house_number]], " ",[1]!Table14[[#This Row],[street_name]], ", New York, NY")</f>
        <v>174 Forsyth St, New York, NY</v>
      </c>
    </row>
    <row r="35" spans="1:10" x14ac:dyDescent="0.25">
      <c r="A35">
        <v>7981597456</v>
      </c>
      <c r="B35" s="3">
        <v>41548</v>
      </c>
      <c r="C35">
        <v>19</v>
      </c>
      <c r="D35">
        <f>VLOOKUP(Table1[[#This Row],[violation_code]],Table24[[#All],[violation_code]:[category]],3,FALSE)</f>
        <v>2</v>
      </c>
      <c r="E35">
        <v>351997</v>
      </c>
      <c r="F35" s="1">
        <v>0.45069444444444445</v>
      </c>
      <c r="G35">
        <v>0.45069444444444445</v>
      </c>
      <c r="H35">
        <v>3025</v>
      </c>
      <c r="I35" t="s">
        <v>24</v>
      </c>
      <c r="J35" t="str">
        <f>CONCATENATE([1]!Table14[[#This Row],[house_number]], " ",[1]!Table14[[#This Row],[street_name]], ", New York, NY")</f>
        <v>108 Rivington St, New York, NY</v>
      </c>
    </row>
    <row r="36" spans="1:10" x14ac:dyDescent="0.25">
      <c r="A36">
        <v>7981597432</v>
      </c>
      <c r="B36" s="3">
        <v>41548</v>
      </c>
      <c r="C36">
        <v>21</v>
      </c>
      <c r="D36">
        <f>VLOOKUP(Table1[[#This Row],[violation_code]],Table24[[#All],[violation_code]:[category]],3,FALSE)</f>
        <v>1</v>
      </c>
      <c r="E36">
        <v>351997</v>
      </c>
      <c r="F36" s="1">
        <v>0.4236111111111111</v>
      </c>
      <c r="G36">
        <v>0.4236111111111111</v>
      </c>
      <c r="H36">
        <v>126</v>
      </c>
      <c r="I36" t="s">
        <v>25</v>
      </c>
      <c r="J36" t="str">
        <f>CONCATENATE([1]!Table14[[#This Row],[house_number]], " ",[1]!Table14[[#This Row],[street_name]], ", New York, NY")</f>
        <v>174 Forsyth St, New York, NY</v>
      </c>
    </row>
    <row r="37" spans="1:10" x14ac:dyDescent="0.25">
      <c r="A37">
        <v>7981597407</v>
      </c>
      <c r="B37" s="3">
        <v>41548</v>
      </c>
      <c r="C37">
        <v>21</v>
      </c>
      <c r="D37">
        <f>VLOOKUP(Table1[[#This Row],[violation_code]],Table24[[#All],[violation_code]:[category]],3,FALSE)</f>
        <v>1</v>
      </c>
      <c r="E37">
        <v>351997</v>
      </c>
      <c r="F37" s="1">
        <v>0.40416666666666662</v>
      </c>
      <c r="G37">
        <v>0.40416666666666662</v>
      </c>
      <c r="H37">
        <v>2410</v>
      </c>
      <c r="I37" t="s">
        <v>26</v>
      </c>
      <c r="J37" t="str">
        <f>CONCATENATE([1]!Table14[[#This Row],[house_number]], " ",[1]!Table14[[#This Row],[street_name]], ", New York, NY")</f>
        <v>109 Norfolk St, New York, NY</v>
      </c>
    </row>
    <row r="38" spans="1:10" x14ac:dyDescent="0.25">
      <c r="A38">
        <v>7981597377</v>
      </c>
      <c r="B38" s="3">
        <v>41548</v>
      </c>
      <c r="C38">
        <v>70</v>
      </c>
      <c r="D38">
        <f>VLOOKUP(Table1[[#This Row],[violation_code]],Table24[[#All],[violation_code]:[category]],3,FALSE)</f>
        <v>5</v>
      </c>
      <c r="E38">
        <v>351997</v>
      </c>
      <c r="F38" s="1">
        <v>0.38263888888888892</v>
      </c>
      <c r="G38">
        <v>0.38263888888888892</v>
      </c>
      <c r="H38">
        <v>461</v>
      </c>
      <c r="I38" t="s">
        <v>27</v>
      </c>
      <c r="J38" t="str">
        <f>CONCATENATE([1]!Table14[[#This Row],[house_number]], " ",[1]!Table14[[#This Row],[street_name]], ", New York, NY")</f>
        <v>104 Rivington St, New York, NY</v>
      </c>
    </row>
    <row r="39" spans="1:10" x14ac:dyDescent="0.25">
      <c r="A39">
        <v>7981597365</v>
      </c>
      <c r="B39" s="3">
        <v>41548</v>
      </c>
      <c r="C39">
        <v>21</v>
      </c>
      <c r="D39">
        <f>VLOOKUP(Table1[[#This Row],[violation_code]],Table24[[#All],[violation_code]:[category]],3,FALSE)</f>
        <v>1</v>
      </c>
      <c r="E39">
        <v>351997</v>
      </c>
      <c r="F39" s="1">
        <v>0.38194444444444442</v>
      </c>
      <c r="G39">
        <v>0.38194444444444442</v>
      </c>
      <c r="H39">
        <v>461</v>
      </c>
      <c r="I39" t="s">
        <v>27</v>
      </c>
      <c r="J39" t="str">
        <f>CONCATENATE([1]!Table14[[#This Row],[house_number]], " ",[1]!Table14[[#This Row],[street_name]], ", New York, NY")</f>
        <v>174 Forsyth St, New York, NY</v>
      </c>
    </row>
    <row r="40" spans="1:10" x14ac:dyDescent="0.25">
      <c r="A40">
        <v>7981597353</v>
      </c>
      <c r="B40" s="3">
        <v>41548</v>
      </c>
      <c r="C40">
        <v>21</v>
      </c>
      <c r="D40">
        <f>VLOOKUP(Table1[[#This Row],[violation_code]],Table24[[#All],[violation_code]:[category]],3,FALSE)</f>
        <v>1</v>
      </c>
      <c r="E40">
        <v>351997</v>
      </c>
      <c r="F40" s="1">
        <v>0.38125000000000003</v>
      </c>
      <c r="G40">
        <v>0.38125000000000003</v>
      </c>
      <c r="H40">
        <v>465</v>
      </c>
      <c r="I40" t="s">
        <v>27</v>
      </c>
      <c r="J40" t="str">
        <f>CONCATENATE([1]!Table14[[#This Row],[house_number]], " ",[1]!Table14[[#This Row],[street_name]], ", New York, NY")</f>
        <v>180 Mott St, New York, NY</v>
      </c>
    </row>
    <row r="41" spans="1:10" x14ac:dyDescent="0.25">
      <c r="A41">
        <v>7981597304</v>
      </c>
      <c r="B41" s="3">
        <v>41548</v>
      </c>
      <c r="C41">
        <v>21</v>
      </c>
      <c r="D41">
        <f>VLOOKUP(Table1[[#This Row],[violation_code]],Table24[[#All],[violation_code]:[category]],3,FALSE)</f>
        <v>1</v>
      </c>
      <c r="E41">
        <v>351997</v>
      </c>
      <c r="F41" s="1">
        <v>0.34861111111111115</v>
      </c>
      <c r="G41">
        <v>0.34861111111111115</v>
      </c>
      <c r="H41">
        <v>2785</v>
      </c>
      <c r="I41" t="s">
        <v>24</v>
      </c>
      <c r="J41" t="str">
        <f>CONCATENATE([1]!Table14[[#This Row],[house_number]], " ",[1]!Table14[[#This Row],[street_name]], ", New York, NY")</f>
        <v>245 Bowery, New York, NY</v>
      </c>
    </row>
    <row r="42" spans="1:10" x14ac:dyDescent="0.25">
      <c r="A42">
        <v>7981597298</v>
      </c>
      <c r="B42" s="3">
        <v>41548</v>
      </c>
      <c r="C42">
        <v>21</v>
      </c>
      <c r="D42">
        <f>VLOOKUP(Table1[[#This Row],[violation_code]],Table24[[#All],[violation_code]:[category]],3,FALSE)</f>
        <v>1</v>
      </c>
      <c r="E42">
        <v>351997</v>
      </c>
      <c r="F42" s="1">
        <v>0.34722222222222227</v>
      </c>
      <c r="G42">
        <v>0.34722222222222227</v>
      </c>
      <c r="H42">
        <v>2801</v>
      </c>
      <c r="I42" t="s">
        <v>24</v>
      </c>
      <c r="J42" t="str">
        <f>CONCATENATE([1]!Table14[[#This Row],[house_number]], " ",[1]!Table14[[#This Row],[street_name]], ", New York, NY")</f>
        <v>180 Mott St, New York, NY</v>
      </c>
    </row>
    <row r="43" spans="1:10" x14ac:dyDescent="0.25">
      <c r="A43">
        <v>7981597274</v>
      </c>
      <c r="B43" s="3">
        <v>41548</v>
      </c>
      <c r="C43">
        <v>19</v>
      </c>
      <c r="D43">
        <f>VLOOKUP(Table1[[#This Row],[violation_code]],Table24[[#All],[violation_code]:[category]],3,FALSE)</f>
        <v>2</v>
      </c>
      <c r="E43">
        <v>351997</v>
      </c>
      <c r="F43" s="1">
        <v>0.32708333333333334</v>
      </c>
      <c r="G43">
        <v>0.32708333333333334</v>
      </c>
      <c r="H43">
        <v>2950</v>
      </c>
      <c r="I43" t="s">
        <v>24</v>
      </c>
      <c r="J43" t="str">
        <f>CONCATENATE([1]!Table14[[#This Row],[house_number]], " ",[1]!Table14[[#This Row],[street_name]], ", New York, NY")</f>
        <v>188 Orchard St, New York, NY</v>
      </c>
    </row>
    <row r="44" spans="1:10" x14ac:dyDescent="0.25">
      <c r="A44">
        <v>7981597237</v>
      </c>
      <c r="B44" s="3">
        <v>41548</v>
      </c>
      <c r="C44">
        <v>74</v>
      </c>
      <c r="D44">
        <f>VLOOKUP(Table1[[#This Row],[violation_code]],Table24[[#All],[violation_code]:[category]],3,FALSE)</f>
        <v>5</v>
      </c>
      <c r="E44">
        <v>351997</v>
      </c>
      <c r="F44" s="1">
        <v>0.30208333333333331</v>
      </c>
      <c r="G44">
        <v>0.30208333333333331</v>
      </c>
      <c r="H44">
        <v>700</v>
      </c>
      <c r="I44" t="s">
        <v>28</v>
      </c>
      <c r="J44" t="str">
        <f>CONCATENATE([1]!Table14[[#This Row],[house_number]], " ",[1]!Table14[[#This Row],[street_name]], ", New York, NY")</f>
        <v>179 E Houston St, New York, NY</v>
      </c>
    </row>
    <row r="45" spans="1:10" x14ac:dyDescent="0.25">
      <c r="A45">
        <v>7981597225</v>
      </c>
      <c r="B45" s="3">
        <v>41548</v>
      </c>
      <c r="C45">
        <v>14</v>
      </c>
      <c r="D45">
        <f>VLOOKUP(Table1[[#This Row],[violation_code]],Table24[[#All],[violation_code]:[category]],3,FALSE)</f>
        <v>2</v>
      </c>
      <c r="E45">
        <v>351997</v>
      </c>
      <c r="F45" s="1">
        <v>0.30069444444444443</v>
      </c>
      <c r="G45">
        <v>0.30069444444444443</v>
      </c>
      <c r="H45">
        <v>700</v>
      </c>
      <c r="I45" t="s">
        <v>28</v>
      </c>
      <c r="J45" t="str">
        <f>CONCATENATE([1]!Table14[[#This Row],[house_number]], " ",[1]!Table14[[#This Row],[street_name]], ", New York, NY")</f>
        <v>170 Ludlow St, New York, NY</v>
      </c>
    </row>
    <row r="46" spans="1:10" x14ac:dyDescent="0.25">
      <c r="A46">
        <v>7981597201</v>
      </c>
      <c r="B46" s="3">
        <v>41548</v>
      </c>
      <c r="C46">
        <v>19</v>
      </c>
      <c r="D46">
        <f>VLOOKUP(Table1[[#This Row],[violation_code]],Table24[[#All],[violation_code]:[category]],3,FALSE)</f>
        <v>2</v>
      </c>
      <c r="E46">
        <v>351997</v>
      </c>
      <c r="F46" s="1">
        <v>0.27152777777777776</v>
      </c>
      <c r="G46">
        <v>0.27152777777777776</v>
      </c>
      <c r="H46">
        <v>2701</v>
      </c>
      <c r="I46" t="s">
        <v>24</v>
      </c>
      <c r="J46" t="str">
        <f>CONCATENATE([1]!Table14[[#This Row],[house_number]], " ",[1]!Table14[[#This Row],[street_name]], ", New York, NY")</f>
        <v>177 E Houston St, New York, NY</v>
      </c>
    </row>
    <row r="47" spans="1:10" x14ac:dyDescent="0.25">
      <c r="A47">
        <v>7984365908</v>
      </c>
      <c r="B47" s="3">
        <v>41548</v>
      </c>
      <c r="C47">
        <v>21</v>
      </c>
      <c r="D47">
        <f>VLOOKUP(Table1[[#This Row],[violation_code]],Table24[[#All],[violation_code]:[category]],3,FALSE)</f>
        <v>1</v>
      </c>
      <c r="E47">
        <v>345221</v>
      </c>
      <c r="F47" s="1">
        <v>0.48958333333333331</v>
      </c>
      <c r="G47">
        <v>0.48958333333333331</v>
      </c>
      <c r="H47">
        <v>405</v>
      </c>
      <c r="I47" t="s">
        <v>29</v>
      </c>
      <c r="J47" t="str">
        <f>CONCATENATE([1]!Table14[[#This Row],[house_number]], " ",[1]!Table14[[#This Row],[street_name]], ", New York, NY")</f>
        <v>105 Clinton St, New York, NY</v>
      </c>
    </row>
    <row r="48" spans="1:10" x14ac:dyDescent="0.25">
      <c r="A48">
        <v>7984365891</v>
      </c>
      <c r="B48" s="3">
        <v>41548</v>
      </c>
      <c r="C48">
        <v>21</v>
      </c>
      <c r="D48">
        <f>VLOOKUP(Table1[[#This Row],[violation_code]],Table24[[#All],[violation_code]:[category]],3,FALSE)</f>
        <v>1</v>
      </c>
      <c r="E48">
        <v>345221</v>
      </c>
      <c r="F48" s="1">
        <v>0.48888888888888887</v>
      </c>
      <c r="G48">
        <v>0.48888888888888887</v>
      </c>
      <c r="H48">
        <v>423</v>
      </c>
      <c r="I48" t="s">
        <v>29</v>
      </c>
      <c r="J48" t="str">
        <f>CONCATENATE([1]!Table14[[#This Row],[house_number]], " ",[1]!Table14[[#This Row],[street_name]], ", New York, NY")</f>
        <v>381 Broome St, New York, NY</v>
      </c>
    </row>
    <row r="49" spans="1:10" x14ac:dyDescent="0.25">
      <c r="A49">
        <v>7984365830</v>
      </c>
      <c r="B49" s="3">
        <v>41548</v>
      </c>
      <c r="C49">
        <v>18</v>
      </c>
      <c r="D49">
        <f>VLOOKUP(Table1[[#This Row],[violation_code]],Table24[[#All],[violation_code]:[category]],3,FALSE)</f>
        <v>2</v>
      </c>
      <c r="E49">
        <v>345221</v>
      </c>
      <c r="F49" s="1">
        <v>0.47500000000000003</v>
      </c>
      <c r="G49">
        <v>0.47500000000000003</v>
      </c>
      <c r="H49">
        <v>1764</v>
      </c>
      <c r="I49" t="s">
        <v>30</v>
      </c>
      <c r="J49" t="str">
        <f>CONCATENATE([1]!Table14[[#This Row],[house_number]], " ",[1]!Table14[[#This Row],[street_name]], ", New York, NY")</f>
        <v>150 Elizabeth St, New York, NY</v>
      </c>
    </row>
    <row r="50" spans="1:10" x14ac:dyDescent="0.25">
      <c r="A50">
        <v>7984365817</v>
      </c>
      <c r="B50" s="3">
        <v>41548</v>
      </c>
      <c r="C50">
        <v>84</v>
      </c>
      <c r="D50">
        <f>VLOOKUP(Table1[[#This Row],[violation_code]],Table24[[#All],[violation_code]:[category]],3,FALSE)</f>
        <v>5</v>
      </c>
      <c r="E50">
        <v>345221</v>
      </c>
      <c r="F50" s="1">
        <v>0.45624999999999999</v>
      </c>
      <c r="G50">
        <v>0.45624999999999999</v>
      </c>
      <c r="H50">
        <v>1305</v>
      </c>
      <c r="I50" t="s">
        <v>31</v>
      </c>
      <c r="J50" t="str">
        <f>CONCATENATE([1]!Table14[[#This Row],[house_number]], " ",[1]!Table14[[#This Row],[street_name]], ", New York, NY")</f>
        <v>183 Chrystie St, New York, NY</v>
      </c>
    </row>
    <row r="51" spans="1:10" x14ac:dyDescent="0.25">
      <c r="A51">
        <v>7984365805</v>
      </c>
      <c r="B51" s="3">
        <v>41548</v>
      </c>
      <c r="C51">
        <v>14</v>
      </c>
      <c r="D51">
        <f>VLOOKUP(Table1[[#This Row],[violation_code]],Table24[[#All],[violation_code]:[category]],3,FALSE)</f>
        <v>2</v>
      </c>
      <c r="E51">
        <v>345221</v>
      </c>
      <c r="F51" s="1">
        <v>0.4548611111111111</v>
      </c>
      <c r="G51">
        <v>0.4548611111111111</v>
      </c>
      <c r="H51">
        <v>1305</v>
      </c>
      <c r="I51" t="s">
        <v>31</v>
      </c>
      <c r="J51" t="str">
        <f>CONCATENATE([1]!Table14[[#This Row],[house_number]], " ",[1]!Table14[[#This Row],[street_name]], ", New York, NY")</f>
        <v>15 Stanton St, New York, NY</v>
      </c>
    </row>
    <row r="52" spans="1:10" x14ac:dyDescent="0.25">
      <c r="A52">
        <v>7984365696</v>
      </c>
      <c r="B52" s="3">
        <v>41548</v>
      </c>
      <c r="C52">
        <v>14</v>
      </c>
      <c r="D52">
        <f>VLOOKUP(Table1[[#This Row],[violation_code]],Table24[[#All],[violation_code]:[category]],3,FALSE)</f>
        <v>2</v>
      </c>
      <c r="E52">
        <v>345221</v>
      </c>
      <c r="F52" s="1">
        <v>0.3756944444444445</v>
      </c>
      <c r="G52">
        <v>0.3756944444444445</v>
      </c>
      <c r="H52">
        <v>1968</v>
      </c>
      <c r="I52" t="s">
        <v>32</v>
      </c>
      <c r="J52" t="str">
        <f>CONCATENATE([1]!Table14[[#This Row],[house_number]], " ",[1]!Table14[[#This Row],[street_name]], ", New York, NY")</f>
        <v>177 E Houston St, New York, NY</v>
      </c>
    </row>
    <row r="53" spans="1:10" x14ac:dyDescent="0.25">
      <c r="A53">
        <v>7984365635</v>
      </c>
      <c r="B53" s="3">
        <v>41548</v>
      </c>
      <c r="C53">
        <v>40</v>
      </c>
      <c r="D53">
        <f>VLOOKUP(Table1[[#This Row],[violation_code]],Table24[[#All],[violation_code]:[category]],3,FALSE)</f>
        <v>2</v>
      </c>
      <c r="E53">
        <v>345221</v>
      </c>
      <c r="F53" s="1">
        <v>0.3298611111111111</v>
      </c>
      <c r="G53">
        <v>0.3298611111111111</v>
      </c>
      <c r="H53">
        <v>234</v>
      </c>
      <c r="I53" t="s">
        <v>33</v>
      </c>
      <c r="J53" t="str">
        <f>CONCATENATE([1]!Table14[[#This Row],[house_number]], " ",[1]!Table14[[#This Row],[street_name]], ", New York, NY")</f>
        <v>203 E Houston St, New York, NY</v>
      </c>
    </row>
    <row r="54" spans="1:10" x14ac:dyDescent="0.25">
      <c r="A54">
        <v>7984365570</v>
      </c>
      <c r="B54" s="3">
        <v>41548</v>
      </c>
      <c r="C54">
        <v>14</v>
      </c>
      <c r="D54">
        <f>VLOOKUP(Table1[[#This Row],[violation_code]],Table24[[#All],[violation_code]:[category]],3,FALSE)</f>
        <v>2</v>
      </c>
      <c r="E54">
        <v>345221</v>
      </c>
      <c r="F54" s="1">
        <v>0.26527777777777778</v>
      </c>
      <c r="G54">
        <v>0.26527777777777778</v>
      </c>
      <c r="H54">
        <v>1737</v>
      </c>
      <c r="I54" t="s">
        <v>31</v>
      </c>
      <c r="J54" t="str">
        <f>CONCATENATE([1]!Table14[[#This Row],[house_number]], " ",[1]!Table14[[#This Row],[street_name]], ", New York, NY")</f>
        <v>125 Orchard St, New York, NY</v>
      </c>
    </row>
    <row r="55" spans="1:10" x14ac:dyDescent="0.25">
      <c r="A55">
        <v>7972397132</v>
      </c>
      <c r="B55" s="3">
        <v>41548</v>
      </c>
      <c r="C55">
        <v>21</v>
      </c>
      <c r="D55">
        <f>VLOOKUP(Table1[[#This Row],[violation_code]],Table24[[#All],[violation_code]:[category]],3,FALSE)</f>
        <v>1</v>
      </c>
      <c r="E55">
        <v>354098</v>
      </c>
      <c r="F55" s="1">
        <v>0.49374999999999997</v>
      </c>
      <c r="G55">
        <v>0.49374999999999997</v>
      </c>
      <c r="H55">
        <v>70</v>
      </c>
      <c r="I55" t="s">
        <v>34</v>
      </c>
      <c r="J55" t="str">
        <f>CONCATENATE([1]!Table14[[#This Row],[house_number]], " ",[1]!Table14[[#This Row],[street_name]], ", New York, NY")</f>
        <v>222 Bowery, New York, NY</v>
      </c>
    </row>
    <row r="56" spans="1:10" x14ac:dyDescent="0.25">
      <c r="A56">
        <v>7972397119</v>
      </c>
      <c r="B56" s="3">
        <v>41548</v>
      </c>
      <c r="C56">
        <v>21</v>
      </c>
      <c r="D56">
        <f>VLOOKUP(Table1[[#This Row],[violation_code]],Table24[[#All],[violation_code]:[category]],3,FALSE)</f>
        <v>1</v>
      </c>
      <c r="E56">
        <v>354098</v>
      </c>
      <c r="F56" s="1">
        <v>0.49027777777777781</v>
      </c>
      <c r="G56">
        <v>0.49027777777777781</v>
      </c>
      <c r="H56">
        <v>22</v>
      </c>
      <c r="I56" t="s">
        <v>35</v>
      </c>
      <c r="J56" t="str">
        <f>CONCATENATE([1]!Table14[[#This Row],[house_number]], " ",[1]!Table14[[#This Row],[street_name]], ", New York, NY")</f>
        <v>224 Elizabeth St, New York, NY</v>
      </c>
    </row>
    <row r="57" spans="1:10" x14ac:dyDescent="0.25">
      <c r="A57">
        <v>7972397065</v>
      </c>
      <c r="B57" s="3">
        <v>41548</v>
      </c>
      <c r="C57">
        <v>46</v>
      </c>
      <c r="D57">
        <f>VLOOKUP(Table1[[#This Row],[violation_code]],Table24[[#All],[violation_code]:[category]],3,FALSE)</f>
        <v>3</v>
      </c>
      <c r="E57">
        <v>354098</v>
      </c>
      <c r="F57" s="1">
        <v>0.47361111111111115</v>
      </c>
      <c r="G57">
        <v>0.47361111111111115</v>
      </c>
      <c r="H57">
        <v>249</v>
      </c>
      <c r="I57" t="s">
        <v>36</v>
      </c>
      <c r="J57" t="str">
        <f>CONCATENATE([1]!Table14[[#This Row],[house_number]], " ",[1]!Table14[[#This Row],[street_name]], ", New York, NY")</f>
        <v>384 Broome St, New York, NY</v>
      </c>
    </row>
    <row r="58" spans="1:10" x14ac:dyDescent="0.25">
      <c r="A58">
        <v>7972397053</v>
      </c>
      <c r="B58" s="3">
        <v>41548</v>
      </c>
      <c r="C58">
        <v>46</v>
      </c>
      <c r="D58">
        <f>VLOOKUP(Table1[[#This Row],[violation_code]],Table24[[#All],[violation_code]:[category]],3,FALSE)</f>
        <v>3</v>
      </c>
      <c r="E58">
        <v>354098</v>
      </c>
      <c r="F58" s="1">
        <v>0.47222222222222227</v>
      </c>
      <c r="G58">
        <v>0.47222222222222227</v>
      </c>
      <c r="H58">
        <v>249</v>
      </c>
      <c r="I58" t="s">
        <v>36</v>
      </c>
      <c r="J58" t="str">
        <f>CONCATENATE([1]!Table14[[#This Row],[house_number]], " ",[1]!Table14[[#This Row],[street_name]], ", New York, NY")</f>
        <v>241 Bowery, New York, NY</v>
      </c>
    </row>
    <row r="59" spans="1:10" x14ac:dyDescent="0.25">
      <c r="A59">
        <v>7972397041</v>
      </c>
      <c r="B59" s="3">
        <v>41548</v>
      </c>
      <c r="C59">
        <v>10</v>
      </c>
      <c r="D59">
        <f>VLOOKUP(Table1[[#This Row],[violation_code]],Table24[[#All],[violation_code]:[category]],3,FALSE)</f>
        <v>2</v>
      </c>
      <c r="E59">
        <v>354098</v>
      </c>
      <c r="F59" s="1">
        <v>0.45833333333333331</v>
      </c>
      <c r="G59">
        <v>0.45833333333333331</v>
      </c>
      <c r="H59">
        <v>2235</v>
      </c>
      <c r="I59" t="s">
        <v>30</v>
      </c>
      <c r="J59" t="str">
        <f>CONCATENATE([1]!Table14[[#This Row],[house_number]], " ",[1]!Table14[[#This Row],[street_name]], ", New York, NY")</f>
        <v>270 Bowery, New York, NY</v>
      </c>
    </row>
    <row r="60" spans="1:10" x14ac:dyDescent="0.25">
      <c r="A60">
        <v>7972397030</v>
      </c>
      <c r="B60" s="3">
        <v>41548</v>
      </c>
      <c r="C60">
        <v>16</v>
      </c>
      <c r="D60">
        <f>VLOOKUP(Table1[[#This Row],[violation_code]],Table24[[#All],[violation_code]:[category]],3,FALSE)</f>
        <v>2</v>
      </c>
      <c r="E60">
        <v>354098</v>
      </c>
      <c r="F60" s="1">
        <v>0.4548611111111111</v>
      </c>
      <c r="G60">
        <v>0.4548611111111111</v>
      </c>
      <c r="H60">
        <v>1955</v>
      </c>
      <c r="I60" t="s">
        <v>30</v>
      </c>
      <c r="J60" t="str">
        <f>CONCATENATE([1]!Table14[[#This Row],[house_number]], " ",[1]!Table14[[#This Row],[street_name]], ", New York, NY")</f>
        <v>93 Clinton St, New York, NY</v>
      </c>
    </row>
    <row r="61" spans="1:10" x14ac:dyDescent="0.25">
      <c r="A61">
        <v>7972397016</v>
      </c>
      <c r="B61" s="3">
        <v>41548</v>
      </c>
      <c r="C61">
        <v>19</v>
      </c>
      <c r="D61">
        <f>VLOOKUP(Table1[[#This Row],[violation_code]],Table24[[#All],[violation_code]:[category]],3,FALSE)</f>
        <v>2</v>
      </c>
      <c r="E61">
        <v>354098</v>
      </c>
      <c r="F61" s="1">
        <v>0.41597222222222219</v>
      </c>
      <c r="G61">
        <v>0.41597222222222219</v>
      </c>
      <c r="H61">
        <v>1879</v>
      </c>
      <c r="I61" t="s">
        <v>37</v>
      </c>
      <c r="J61" t="str">
        <f>CONCATENATE([1]!Table14[[#This Row],[house_number]], " ",[1]!Table14[[#This Row],[street_name]], ", New York, NY")</f>
        <v>241 Bowery, New York, NY</v>
      </c>
    </row>
    <row r="62" spans="1:10" x14ac:dyDescent="0.25">
      <c r="A62">
        <v>7972397004</v>
      </c>
      <c r="B62" s="3">
        <v>41548</v>
      </c>
      <c r="C62">
        <v>21</v>
      </c>
      <c r="D62">
        <f>VLOOKUP(Table1[[#This Row],[violation_code]],Table24[[#All],[violation_code]:[category]],3,FALSE)</f>
        <v>1</v>
      </c>
      <c r="E62">
        <v>354098</v>
      </c>
      <c r="F62" s="1">
        <v>0.41180555555555554</v>
      </c>
      <c r="G62">
        <v>0.41180555555555554</v>
      </c>
      <c r="H62">
        <v>1255</v>
      </c>
      <c r="I62" t="s">
        <v>38</v>
      </c>
      <c r="J62" t="str">
        <f>CONCATENATE([1]!Table14[[#This Row],[house_number]], " ",[1]!Table14[[#This Row],[street_name]], ", New York, NY")</f>
        <v>174 Forsyth St, New York, NY</v>
      </c>
    </row>
    <row r="63" spans="1:10" x14ac:dyDescent="0.25">
      <c r="A63">
        <v>7972396991</v>
      </c>
      <c r="B63" s="3">
        <v>41548</v>
      </c>
      <c r="C63">
        <v>21</v>
      </c>
      <c r="D63">
        <f>VLOOKUP(Table1[[#This Row],[violation_code]],Table24[[#All],[violation_code]:[category]],3,FALSE)</f>
        <v>1</v>
      </c>
      <c r="E63">
        <v>354098</v>
      </c>
      <c r="F63" s="1">
        <v>0.40833333333333338</v>
      </c>
      <c r="G63">
        <v>0.40833333333333338</v>
      </c>
      <c r="H63">
        <v>1345</v>
      </c>
      <c r="I63" t="s">
        <v>38</v>
      </c>
      <c r="J63" t="str">
        <f>CONCATENATE([1]!Table14[[#This Row],[house_number]], " ",[1]!Table14[[#This Row],[street_name]], ", New York, NY")</f>
        <v>52 Kenmare St, New York, NY</v>
      </c>
    </row>
    <row r="64" spans="1:10" x14ac:dyDescent="0.25">
      <c r="A64">
        <v>7972396978</v>
      </c>
      <c r="B64" s="3">
        <v>41548</v>
      </c>
      <c r="C64">
        <v>21</v>
      </c>
      <c r="D64">
        <f>VLOOKUP(Table1[[#This Row],[violation_code]],Table24[[#All],[violation_code]:[category]],3,FALSE)</f>
        <v>1</v>
      </c>
      <c r="E64">
        <v>354098</v>
      </c>
      <c r="F64" s="1">
        <v>0.38263888888888892</v>
      </c>
      <c r="G64">
        <v>0.38263888888888892</v>
      </c>
      <c r="H64">
        <v>1050</v>
      </c>
      <c r="I64" t="s">
        <v>38</v>
      </c>
      <c r="J64" t="str">
        <f>CONCATENATE([1]!Table14[[#This Row],[house_number]], " ",[1]!Table14[[#This Row],[street_name]], ", New York, NY")</f>
        <v>153 E Houston St, New York, NY</v>
      </c>
    </row>
    <row r="65" spans="1:10" x14ac:dyDescent="0.25">
      <c r="A65">
        <v>7972396966</v>
      </c>
      <c r="B65" s="3">
        <v>41548</v>
      </c>
      <c r="C65">
        <v>21</v>
      </c>
      <c r="D65">
        <f>VLOOKUP(Table1[[#This Row],[violation_code]],Table24[[#All],[violation_code]:[category]],3,FALSE)</f>
        <v>1</v>
      </c>
      <c r="E65">
        <v>354098</v>
      </c>
      <c r="F65" s="1">
        <v>0.38055555555555554</v>
      </c>
      <c r="G65">
        <v>0.38055555555555554</v>
      </c>
      <c r="H65">
        <v>1115</v>
      </c>
      <c r="I65" t="s">
        <v>38</v>
      </c>
      <c r="J65" t="str">
        <f>CONCATENATE([1]!Table14[[#This Row],[house_number]], " ",[1]!Table14[[#This Row],[street_name]], ", New York, NY")</f>
        <v>229 Chrystie St, New York, NY</v>
      </c>
    </row>
    <row r="66" spans="1:10" x14ac:dyDescent="0.25">
      <c r="A66">
        <v>7972396954</v>
      </c>
      <c r="B66" s="3">
        <v>41548</v>
      </c>
      <c r="C66">
        <v>21</v>
      </c>
      <c r="D66">
        <f>VLOOKUP(Table1[[#This Row],[violation_code]],Table24[[#All],[violation_code]:[category]],3,FALSE)</f>
        <v>1</v>
      </c>
      <c r="E66">
        <v>354098</v>
      </c>
      <c r="F66" s="1">
        <v>0.36319444444444443</v>
      </c>
      <c r="G66">
        <v>0.36319444444444443</v>
      </c>
      <c r="H66">
        <v>1565</v>
      </c>
      <c r="I66" t="s">
        <v>37</v>
      </c>
      <c r="J66" t="str">
        <f>CONCATENATE([1]!Table14[[#This Row],[house_number]], " ",[1]!Table14[[#This Row],[street_name]], ", New York, NY")</f>
        <v>153 E Houston St, New York, NY</v>
      </c>
    </row>
    <row r="67" spans="1:10" x14ac:dyDescent="0.25">
      <c r="A67">
        <v>7972396942</v>
      </c>
      <c r="B67" s="3">
        <v>41548</v>
      </c>
      <c r="C67">
        <v>21</v>
      </c>
      <c r="D67">
        <f>VLOOKUP(Table1[[#This Row],[violation_code]],Table24[[#All],[violation_code]:[category]],3,FALSE)</f>
        <v>1</v>
      </c>
      <c r="E67">
        <v>354098</v>
      </c>
      <c r="F67" s="1">
        <v>0.36249999999999999</v>
      </c>
      <c r="G67">
        <v>0.36249999999999999</v>
      </c>
      <c r="H67">
        <v>1545</v>
      </c>
      <c r="I67" t="s">
        <v>37</v>
      </c>
      <c r="J67" t="str">
        <f>CONCATENATE([1]!Table14[[#This Row],[house_number]], " ",[1]!Table14[[#This Row],[street_name]], ", New York, NY")</f>
        <v>173 Elizabeth St, New York, NY</v>
      </c>
    </row>
    <row r="68" spans="1:10" x14ac:dyDescent="0.25">
      <c r="A68">
        <v>7972396930</v>
      </c>
      <c r="B68" s="3">
        <v>41548</v>
      </c>
      <c r="C68">
        <v>21</v>
      </c>
      <c r="D68">
        <f>VLOOKUP(Table1[[#This Row],[violation_code]],Table24[[#All],[violation_code]:[category]],3,FALSE)</f>
        <v>1</v>
      </c>
      <c r="E68">
        <v>354098</v>
      </c>
      <c r="F68" s="1">
        <v>0.3611111111111111</v>
      </c>
      <c r="G68">
        <v>0.3611111111111111</v>
      </c>
      <c r="H68">
        <v>1514</v>
      </c>
      <c r="I68" t="s">
        <v>37</v>
      </c>
      <c r="J68" t="str">
        <f>CONCATENATE([1]!Table14[[#This Row],[house_number]], " ",[1]!Table14[[#This Row],[street_name]], ", New York, NY")</f>
        <v>280 Mulberry St, New York, NY</v>
      </c>
    </row>
    <row r="69" spans="1:10" x14ac:dyDescent="0.25">
      <c r="A69">
        <v>7972396851</v>
      </c>
      <c r="B69" s="3">
        <v>41548</v>
      </c>
      <c r="C69">
        <v>21</v>
      </c>
      <c r="D69">
        <f>VLOOKUP(Table1[[#This Row],[violation_code]],Table24[[#All],[violation_code]:[category]],3,FALSE)</f>
        <v>1</v>
      </c>
      <c r="E69">
        <v>354098</v>
      </c>
      <c r="F69" s="1">
        <v>0.31875000000000003</v>
      </c>
      <c r="G69">
        <v>0.31875000000000003</v>
      </c>
      <c r="H69">
        <v>1689</v>
      </c>
      <c r="I69" t="s">
        <v>15</v>
      </c>
      <c r="J69" t="str">
        <f>CONCATENATE([1]!Table14[[#This Row],[house_number]], " ",[1]!Table14[[#This Row],[street_name]], ", New York, NY")</f>
        <v>174 Forsyth St, New York, NY</v>
      </c>
    </row>
    <row r="70" spans="1:10" x14ac:dyDescent="0.25">
      <c r="A70">
        <v>7972396838</v>
      </c>
      <c r="B70" s="3">
        <v>41548</v>
      </c>
      <c r="C70">
        <v>14</v>
      </c>
      <c r="D70">
        <f>VLOOKUP(Table1[[#This Row],[violation_code]],Table24[[#All],[violation_code]:[category]],3,FALSE)</f>
        <v>2</v>
      </c>
      <c r="E70">
        <v>354098</v>
      </c>
      <c r="F70" s="1">
        <v>0.31041666666666667</v>
      </c>
      <c r="G70">
        <v>0.31041666666666667</v>
      </c>
      <c r="H70">
        <v>1772</v>
      </c>
      <c r="I70" t="s">
        <v>32</v>
      </c>
      <c r="J70" t="str">
        <f>CONCATENATE([1]!Table14[[#This Row],[house_number]], " ",[1]!Table14[[#This Row],[street_name]], ", New York, NY")</f>
        <v>175 Mott St, New York, NY</v>
      </c>
    </row>
    <row r="71" spans="1:10" x14ac:dyDescent="0.25">
      <c r="A71">
        <v>7972396826</v>
      </c>
      <c r="B71" s="3">
        <v>41548</v>
      </c>
      <c r="C71">
        <v>18</v>
      </c>
      <c r="D71">
        <f>VLOOKUP(Table1[[#This Row],[violation_code]],Table24[[#All],[violation_code]:[category]],3,FALSE)</f>
        <v>2</v>
      </c>
      <c r="E71">
        <v>354098</v>
      </c>
      <c r="F71" s="1">
        <v>0.30486111111111108</v>
      </c>
      <c r="G71">
        <v>0.30486111111111108</v>
      </c>
      <c r="H71">
        <v>2413</v>
      </c>
      <c r="I71" t="s">
        <v>32</v>
      </c>
      <c r="J71" t="str">
        <f>CONCATENATE([1]!Table14[[#This Row],[house_number]], " ",[1]!Table14[[#This Row],[street_name]], ", New York, NY")</f>
        <v>179 E Houston St, New York, NY</v>
      </c>
    </row>
    <row r="72" spans="1:10" x14ac:dyDescent="0.25">
      <c r="A72">
        <v>7972396796</v>
      </c>
      <c r="B72" s="3">
        <v>41548</v>
      </c>
      <c r="C72">
        <v>16</v>
      </c>
      <c r="D72">
        <f>VLOOKUP(Table1[[#This Row],[violation_code]],Table24[[#All],[violation_code]:[category]],3,FALSE)</f>
        <v>2</v>
      </c>
      <c r="E72">
        <v>354098</v>
      </c>
      <c r="F72" s="1">
        <v>0.29791666666666666</v>
      </c>
      <c r="G72">
        <v>0.29791666666666666</v>
      </c>
      <c r="H72">
        <v>1955</v>
      </c>
      <c r="I72" t="s">
        <v>30</v>
      </c>
      <c r="J72" t="str">
        <f>CONCATENATE([1]!Table14[[#This Row],[house_number]], " ",[1]!Table14[[#This Row],[street_name]], ", New York, NY")</f>
        <v>174 Forsyth St, New York, NY</v>
      </c>
    </row>
    <row r="73" spans="1:10" x14ac:dyDescent="0.25">
      <c r="A73">
        <v>7972396772</v>
      </c>
      <c r="B73" s="3">
        <v>41548</v>
      </c>
      <c r="C73">
        <v>40</v>
      </c>
      <c r="D73">
        <f>VLOOKUP(Table1[[#This Row],[violation_code]],Table24[[#All],[violation_code]:[category]],3,FALSE)</f>
        <v>2</v>
      </c>
      <c r="E73">
        <v>354098</v>
      </c>
      <c r="F73" s="1">
        <v>0.28472222222222221</v>
      </c>
      <c r="G73">
        <v>0.28472222222222221</v>
      </c>
      <c r="H73">
        <v>326</v>
      </c>
      <c r="I73" t="s">
        <v>39</v>
      </c>
      <c r="J73" t="str">
        <f>CONCATENATE([1]!Table14[[#This Row],[house_number]], " ",[1]!Table14[[#This Row],[street_name]], ", New York, NY")</f>
        <v>306 Mott St, New York, NY</v>
      </c>
    </row>
    <row r="74" spans="1:10" x14ac:dyDescent="0.25">
      <c r="A74">
        <v>7972396760</v>
      </c>
      <c r="B74" s="3">
        <v>41548</v>
      </c>
      <c r="C74">
        <v>40</v>
      </c>
      <c r="D74">
        <f>VLOOKUP(Table1[[#This Row],[violation_code]],Table24[[#All],[violation_code]:[category]],3,FALSE)</f>
        <v>2</v>
      </c>
      <c r="E74">
        <v>354098</v>
      </c>
      <c r="F74" s="1">
        <v>0.27430555555555552</v>
      </c>
      <c r="G74">
        <v>0.27430555555555552</v>
      </c>
      <c r="H74">
        <v>225</v>
      </c>
      <c r="I74" t="s">
        <v>36</v>
      </c>
      <c r="J74" t="str">
        <f>CONCATENATE([1]!Table14[[#This Row],[house_number]], " ",[1]!Table14[[#This Row],[street_name]], ", New York, NY")</f>
        <v>174 Forsyth St, New York, NY</v>
      </c>
    </row>
    <row r="75" spans="1:10" x14ac:dyDescent="0.25">
      <c r="A75">
        <v>7297482778</v>
      </c>
      <c r="B75" s="3">
        <v>41548</v>
      </c>
      <c r="C75">
        <v>16</v>
      </c>
      <c r="D75">
        <f>VLOOKUP(Table1[[#This Row],[violation_code]],Table24[[#All],[violation_code]:[category]],3,FALSE)</f>
        <v>2</v>
      </c>
      <c r="E75">
        <v>347489</v>
      </c>
      <c r="F75" s="1">
        <v>0.34930555555555554</v>
      </c>
      <c r="G75">
        <v>0.34930555555555554</v>
      </c>
      <c r="H75">
        <v>343</v>
      </c>
      <c r="I75" t="s">
        <v>36</v>
      </c>
      <c r="J75" t="str">
        <f>CONCATENATE([1]!Table14[[#This Row],[house_number]], " ",[1]!Table14[[#This Row],[street_name]], ", New York, NY")</f>
        <v>241 Bowery, New York, NY</v>
      </c>
    </row>
    <row r="76" spans="1:10" x14ac:dyDescent="0.25">
      <c r="A76">
        <v>7297482766</v>
      </c>
      <c r="B76" s="3">
        <v>41548</v>
      </c>
      <c r="C76">
        <v>21</v>
      </c>
      <c r="D76">
        <f>VLOOKUP(Table1[[#This Row],[violation_code]],Table24[[#All],[violation_code]:[category]],3,FALSE)</f>
        <v>1</v>
      </c>
      <c r="E76">
        <v>347489</v>
      </c>
      <c r="F76" s="1">
        <v>0.34166666666666662</v>
      </c>
      <c r="G76">
        <v>0.34166666666666662</v>
      </c>
      <c r="H76">
        <v>108</v>
      </c>
      <c r="I76" t="s">
        <v>40</v>
      </c>
      <c r="J76" t="str">
        <f>CONCATENATE([1]!Table14[[#This Row],[house_number]], " ",[1]!Table14[[#This Row],[street_name]], ", New York, NY")</f>
        <v>177 E Houston St, New York, NY</v>
      </c>
    </row>
    <row r="77" spans="1:10" x14ac:dyDescent="0.25">
      <c r="A77">
        <v>7297482754</v>
      </c>
      <c r="B77" s="3">
        <v>41548</v>
      </c>
      <c r="C77">
        <v>21</v>
      </c>
      <c r="D77">
        <f>VLOOKUP(Table1[[#This Row],[violation_code]],Table24[[#All],[violation_code]:[category]],3,FALSE)</f>
        <v>1</v>
      </c>
      <c r="E77">
        <v>347489</v>
      </c>
      <c r="F77" s="1">
        <v>0.33819444444444446</v>
      </c>
      <c r="G77">
        <v>0.33819444444444446</v>
      </c>
      <c r="H77">
        <v>2009</v>
      </c>
      <c r="I77" t="s">
        <v>41</v>
      </c>
      <c r="J77" t="str">
        <f>CONCATENATE([1]!Table14[[#This Row],[house_number]], " ",[1]!Table14[[#This Row],[street_name]], ", New York, NY")</f>
        <v>73-78 E Houston St, New York, NY</v>
      </c>
    </row>
    <row r="78" spans="1:10" x14ac:dyDescent="0.25">
      <c r="A78">
        <v>7297482742</v>
      </c>
      <c r="B78" s="3">
        <v>41548</v>
      </c>
      <c r="C78">
        <v>70</v>
      </c>
      <c r="D78">
        <f>VLOOKUP(Table1[[#This Row],[violation_code]],Table24[[#All],[violation_code]:[category]],3,FALSE)</f>
        <v>5</v>
      </c>
      <c r="E78">
        <v>347489</v>
      </c>
      <c r="F78" s="1">
        <v>0.33749999999999997</v>
      </c>
      <c r="G78">
        <v>0.33749999999999997</v>
      </c>
      <c r="H78">
        <v>2009</v>
      </c>
      <c r="I78" t="s">
        <v>41</v>
      </c>
      <c r="J78" t="str">
        <f>CONCATENATE([1]!Table14[[#This Row],[house_number]], " ",[1]!Table14[[#This Row],[street_name]], ", New York, NY")</f>
        <v>232 Mercer St, New York, NY</v>
      </c>
    </row>
    <row r="79" spans="1:10" x14ac:dyDescent="0.25">
      <c r="A79">
        <v>7297482729</v>
      </c>
      <c r="B79" s="3">
        <v>41548</v>
      </c>
      <c r="C79">
        <v>21</v>
      </c>
      <c r="D79">
        <f>VLOOKUP(Table1[[#This Row],[violation_code]],Table24[[#All],[violation_code]:[category]],3,FALSE)</f>
        <v>1</v>
      </c>
      <c r="E79">
        <v>347489</v>
      </c>
      <c r="F79" s="1">
        <v>0.31736111111111115</v>
      </c>
      <c r="G79">
        <v>0.31736111111111115</v>
      </c>
      <c r="H79">
        <v>1356</v>
      </c>
      <c r="I79" t="s">
        <v>15</v>
      </c>
      <c r="J79" t="str">
        <f>CONCATENATE([1]!Table14[[#This Row],[house_number]], " ",[1]!Table14[[#This Row],[street_name]], ", New York, NY")</f>
        <v>307 Mott St, New York, NY</v>
      </c>
    </row>
    <row r="80" spans="1:10" x14ac:dyDescent="0.25">
      <c r="A80">
        <v>7297482717</v>
      </c>
      <c r="B80" s="3">
        <v>41548</v>
      </c>
      <c r="C80">
        <v>21</v>
      </c>
      <c r="D80">
        <f>VLOOKUP(Table1[[#This Row],[violation_code]],Table24[[#All],[violation_code]:[category]],3,FALSE)</f>
        <v>1</v>
      </c>
      <c r="E80">
        <v>347489</v>
      </c>
      <c r="F80" s="1">
        <v>0.31666666666666665</v>
      </c>
      <c r="G80">
        <v>0.31666666666666665</v>
      </c>
      <c r="H80">
        <v>1345</v>
      </c>
      <c r="I80" t="s">
        <v>15</v>
      </c>
      <c r="J80" t="str">
        <f>CONCATENATE([1]!Table14[[#This Row],[house_number]], " ",[1]!Table14[[#This Row],[street_name]], ", New York, NY")</f>
        <v>177 E Houston St, New York, NY</v>
      </c>
    </row>
    <row r="81" spans="1:10" x14ac:dyDescent="0.25">
      <c r="A81">
        <v>7297482687</v>
      </c>
      <c r="B81" s="3">
        <v>41548</v>
      </c>
      <c r="C81">
        <v>14</v>
      </c>
      <c r="D81">
        <f>VLOOKUP(Table1[[#This Row],[violation_code]],Table24[[#All],[violation_code]:[category]],3,FALSE)</f>
        <v>2</v>
      </c>
      <c r="E81">
        <v>347489</v>
      </c>
      <c r="F81" s="1">
        <v>0.29583333333333334</v>
      </c>
      <c r="G81">
        <v>0.29583333333333334</v>
      </c>
      <c r="H81">
        <v>1611</v>
      </c>
      <c r="I81" t="s">
        <v>32</v>
      </c>
      <c r="J81" t="str">
        <f>CONCATENATE([1]!Table14[[#This Row],[house_number]], " ",[1]!Table14[[#This Row],[street_name]], ", New York, NY")</f>
        <v>42 Rivington St, New York, NY</v>
      </c>
    </row>
    <row r="82" spans="1:10" x14ac:dyDescent="0.25">
      <c r="A82">
        <v>7297482663</v>
      </c>
      <c r="B82" s="3">
        <v>41548</v>
      </c>
      <c r="C82">
        <v>84</v>
      </c>
      <c r="D82">
        <f>VLOOKUP(Table1[[#This Row],[violation_code]],Table24[[#All],[violation_code]:[category]],3,FALSE)</f>
        <v>5</v>
      </c>
      <c r="E82">
        <v>347489</v>
      </c>
      <c r="F82" s="1">
        <v>0.27013888888888887</v>
      </c>
      <c r="G82">
        <v>0.27013888888888887</v>
      </c>
      <c r="H82">
        <v>1331</v>
      </c>
      <c r="I82" t="s">
        <v>30</v>
      </c>
      <c r="J82" t="str">
        <f>CONCATENATE([1]!Table14[[#This Row],[house_number]], " ",[1]!Table14[[#This Row],[street_name]], ", New York, NY")</f>
        <v>109 Norfolk St, New York, NY</v>
      </c>
    </row>
    <row r="83" spans="1:10" x14ac:dyDescent="0.25">
      <c r="A83">
        <v>7297482651</v>
      </c>
      <c r="B83" s="3">
        <v>41548</v>
      </c>
      <c r="C83">
        <v>10</v>
      </c>
      <c r="D83">
        <f>VLOOKUP(Table1[[#This Row],[violation_code]],Table24[[#All],[violation_code]:[category]],3,FALSE)</f>
        <v>2</v>
      </c>
      <c r="E83">
        <v>347489</v>
      </c>
      <c r="F83" s="1">
        <v>0.26944444444444443</v>
      </c>
      <c r="G83">
        <v>0.26944444444444443</v>
      </c>
      <c r="H83">
        <v>1331</v>
      </c>
      <c r="I83" t="s">
        <v>30</v>
      </c>
      <c r="J83" t="str">
        <f>CONCATENATE([1]!Table14[[#This Row],[house_number]], " ",[1]!Table14[[#This Row],[street_name]], ", New York, NY")</f>
        <v>109 Norfolk St, New York, NY</v>
      </c>
    </row>
    <row r="84" spans="1:10" x14ac:dyDescent="0.25">
      <c r="A84">
        <v>7297482638</v>
      </c>
      <c r="B84" s="3">
        <v>41548</v>
      </c>
      <c r="C84">
        <v>40</v>
      </c>
      <c r="D84">
        <f>VLOOKUP(Table1[[#This Row],[violation_code]],Table24[[#All],[violation_code]:[category]],3,FALSE)</f>
        <v>2</v>
      </c>
      <c r="E84">
        <v>347489</v>
      </c>
      <c r="F84" s="1">
        <v>0.25138888888888888</v>
      </c>
      <c r="G84">
        <v>0.25138888888888888</v>
      </c>
      <c r="H84">
        <v>322</v>
      </c>
      <c r="I84" t="s">
        <v>42</v>
      </c>
      <c r="J84" t="str">
        <f>CONCATENATE([1]!Table14[[#This Row],[house_number]], " ",[1]!Table14[[#This Row],[street_name]], ", New York, NY")</f>
        <v>248 Bowery, New York, NY</v>
      </c>
    </row>
    <row r="85" spans="1:10" x14ac:dyDescent="0.25">
      <c r="A85">
        <v>7297482614</v>
      </c>
      <c r="B85" s="3">
        <v>41548</v>
      </c>
      <c r="C85">
        <v>20</v>
      </c>
      <c r="D85">
        <f>VLOOKUP(Table1[[#This Row],[violation_code]],Table24[[#All],[violation_code]:[category]],3,FALSE)</f>
        <v>2</v>
      </c>
      <c r="E85">
        <v>347489</v>
      </c>
      <c r="F85" s="1">
        <v>0.23680555555555557</v>
      </c>
      <c r="G85">
        <v>0.23680555555555557</v>
      </c>
      <c r="H85">
        <v>2032</v>
      </c>
      <c r="I85" t="s">
        <v>32</v>
      </c>
      <c r="J85" t="str">
        <f>CONCATENATE([1]!Table14[[#This Row],[house_number]], " ",[1]!Table14[[#This Row],[street_name]], ", New York, NY")</f>
        <v>8 E 1st St, New York, NY</v>
      </c>
    </row>
    <row r="86" spans="1:10" x14ac:dyDescent="0.25">
      <c r="A86">
        <v>7349483843</v>
      </c>
      <c r="B86" s="3">
        <v>41548</v>
      </c>
      <c r="C86">
        <v>14</v>
      </c>
      <c r="D86">
        <f>VLOOKUP(Table1[[#This Row],[violation_code]],Table24[[#All],[violation_code]:[category]],3,FALSE)</f>
        <v>2</v>
      </c>
      <c r="E86">
        <v>347687</v>
      </c>
      <c r="F86" s="1">
        <v>0.32500000000000001</v>
      </c>
      <c r="G86">
        <v>0.32500000000000001</v>
      </c>
      <c r="H86">
        <v>1</v>
      </c>
      <c r="I86" t="s">
        <v>43</v>
      </c>
      <c r="J86" t="str">
        <f>CONCATENATE([1]!Table14[[#This Row],[house_number]], " ",[1]!Table14[[#This Row],[street_name]], ", New York, NY")</f>
        <v>178 Mulberry St, New York, NY</v>
      </c>
    </row>
    <row r="87" spans="1:10" x14ac:dyDescent="0.25">
      <c r="A87">
        <v>7349483831</v>
      </c>
      <c r="B87" s="3">
        <v>41548</v>
      </c>
      <c r="C87">
        <v>14</v>
      </c>
      <c r="D87">
        <f>VLOOKUP(Table1[[#This Row],[violation_code]],Table24[[#All],[violation_code]:[category]],3,FALSE)</f>
        <v>2</v>
      </c>
      <c r="E87">
        <v>347687</v>
      </c>
      <c r="F87" s="1">
        <v>0.3215277777777778</v>
      </c>
      <c r="G87">
        <v>0.3215277777777778</v>
      </c>
      <c r="H87">
        <v>25</v>
      </c>
      <c r="I87" t="s">
        <v>44</v>
      </c>
      <c r="J87" t="str">
        <f>CONCATENATE([1]!Table14[[#This Row],[house_number]], " ",[1]!Table14[[#This Row],[street_name]], ", New York, NY")</f>
        <v>232 Mercer St, New York, NY</v>
      </c>
    </row>
    <row r="88" spans="1:10" x14ac:dyDescent="0.25">
      <c r="A88">
        <v>7349483739</v>
      </c>
      <c r="B88" s="3">
        <v>41548</v>
      </c>
      <c r="C88">
        <v>14</v>
      </c>
      <c r="D88">
        <f>VLOOKUP(Table1[[#This Row],[violation_code]],Table24[[#All],[violation_code]:[category]],3,FALSE)</f>
        <v>2</v>
      </c>
      <c r="E88">
        <v>347687</v>
      </c>
      <c r="F88" s="1">
        <v>0.26250000000000001</v>
      </c>
      <c r="G88">
        <v>0.26250000000000001</v>
      </c>
      <c r="H88">
        <v>520</v>
      </c>
      <c r="I88" t="s">
        <v>38</v>
      </c>
      <c r="J88" t="str">
        <f>CONCATENATE([1]!Table14[[#This Row],[house_number]], " ",[1]!Table14[[#This Row],[street_name]], ", New York, NY")</f>
        <v>235 Bowery, New York, NY</v>
      </c>
    </row>
    <row r="89" spans="1:10" x14ac:dyDescent="0.25">
      <c r="A89">
        <v>7349483697</v>
      </c>
      <c r="B89" s="3">
        <v>41548</v>
      </c>
      <c r="C89">
        <v>13</v>
      </c>
      <c r="D89">
        <f>VLOOKUP(Table1[[#This Row],[violation_code]],Table24[[#All],[violation_code]:[category]],3,FALSE)</f>
        <v>2</v>
      </c>
      <c r="E89">
        <v>347687</v>
      </c>
      <c r="F89" s="1">
        <v>0.24930555555555556</v>
      </c>
      <c r="G89">
        <v>0.24930555555555556</v>
      </c>
      <c r="H89">
        <v>405</v>
      </c>
      <c r="I89" t="s">
        <v>41</v>
      </c>
      <c r="J89" t="str">
        <f>CONCATENATE([1]!Table14[[#This Row],[house_number]], " ",[1]!Table14[[#This Row],[street_name]], ", New York, NY")</f>
        <v>8 E 1st St, New York, NY</v>
      </c>
    </row>
    <row r="90" spans="1:10" x14ac:dyDescent="0.25">
      <c r="A90">
        <v>7349483685</v>
      </c>
      <c r="B90" s="3">
        <v>41548</v>
      </c>
      <c r="C90">
        <v>14</v>
      </c>
      <c r="D90">
        <f>VLOOKUP(Table1[[#This Row],[violation_code]],Table24[[#All],[violation_code]:[category]],3,FALSE)</f>
        <v>2</v>
      </c>
      <c r="E90">
        <v>347687</v>
      </c>
      <c r="F90" s="1">
        <v>0.24374999999999999</v>
      </c>
      <c r="G90">
        <v>0.24374999999999999</v>
      </c>
      <c r="H90">
        <v>425</v>
      </c>
      <c r="I90" t="s">
        <v>41</v>
      </c>
      <c r="J90" t="str">
        <f>CONCATENATE([1]!Table14[[#This Row],[house_number]], " ",[1]!Table14[[#This Row],[street_name]], ", New York, NY")</f>
        <v>178 Mulberry St, New York, NY</v>
      </c>
    </row>
    <row r="91" spans="1:10" x14ac:dyDescent="0.25">
      <c r="A91">
        <v>7349484264</v>
      </c>
      <c r="B91" s="3">
        <v>41548</v>
      </c>
      <c r="C91">
        <v>38</v>
      </c>
      <c r="D91">
        <f>VLOOKUP(Table1[[#This Row],[violation_code]],Table24[[#All],[violation_code]:[category]],3,FALSE)</f>
        <v>5</v>
      </c>
      <c r="E91">
        <v>347687</v>
      </c>
      <c r="F91" s="1">
        <v>0.62430555555555556</v>
      </c>
      <c r="G91">
        <v>0.62430555555555556</v>
      </c>
      <c r="H91">
        <v>1675</v>
      </c>
      <c r="I91" t="s">
        <v>15</v>
      </c>
      <c r="J91" t="str">
        <f>CONCATENATE([1]!Table14[[#This Row],[house_number]], " ",[1]!Table14[[#This Row],[street_name]], ", New York, NY")</f>
        <v>269 Bowery, New York, NY</v>
      </c>
    </row>
    <row r="92" spans="1:10" x14ac:dyDescent="0.25">
      <c r="A92">
        <v>7349484240</v>
      </c>
      <c r="B92" s="3">
        <v>41548</v>
      </c>
      <c r="C92">
        <v>14</v>
      </c>
      <c r="D92">
        <f>VLOOKUP(Table1[[#This Row],[violation_code]],Table24[[#All],[violation_code]:[category]],3,FALSE)</f>
        <v>2</v>
      </c>
      <c r="E92">
        <v>347687</v>
      </c>
      <c r="F92" s="1">
        <v>0.58819444444444446</v>
      </c>
      <c r="G92">
        <v>0.58819444444444446</v>
      </c>
      <c r="H92">
        <v>115</v>
      </c>
      <c r="I92" t="s">
        <v>45</v>
      </c>
      <c r="J92" t="str">
        <f>CONCATENATE([1]!Table14[[#This Row],[house_number]], " ",[1]!Table14[[#This Row],[street_name]], ", New York, NY")</f>
        <v>241 Bowery, New York, NY</v>
      </c>
    </row>
    <row r="93" spans="1:10" x14ac:dyDescent="0.25">
      <c r="A93">
        <v>7349484173</v>
      </c>
      <c r="B93" s="3">
        <v>41548</v>
      </c>
      <c r="C93">
        <v>31</v>
      </c>
      <c r="D93">
        <f>VLOOKUP(Table1[[#This Row],[violation_code]],Table24[[#All],[violation_code]:[category]],3,FALSE)</f>
        <v>2</v>
      </c>
      <c r="E93">
        <v>347687</v>
      </c>
      <c r="F93" s="1">
        <v>0.57291666666666663</v>
      </c>
      <c r="G93">
        <v>0.57291666666666663</v>
      </c>
      <c r="H93">
        <v>551</v>
      </c>
      <c r="I93" t="s">
        <v>37</v>
      </c>
      <c r="J93" t="str">
        <f>CONCATENATE([1]!Table14[[#This Row],[house_number]], " ",[1]!Table14[[#This Row],[street_name]], ", New York, NY")</f>
        <v>262 Mott St, New York, NY</v>
      </c>
    </row>
    <row r="94" spans="1:10" x14ac:dyDescent="0.25">
      <c r="A94">
        <v>7349484161</v>
      </c>
      <c r="B94" s="3">
        <v>41548</v>
      </c>
      <c r="C94">
        <v>31</v>
      </c>
      <c r="D94">
        <f>VLOOKUP(Table1[[#This Row],[violation_code]],Table24[[#All],[violation_code]:[category]],3,FALSE)</f>
        <v>2</v>
      </c>
      <c r="E94">
        <v>347687</v>
      </c>
      <c r="F94" s="1">
        <v>0.57152777777777775</v>
      </c>
      <c r="G94">
        <v>0.57152777777777775</v>
      </c>
      <c r="H94">
        <v>555</v>
      </c>
      <c r="I94" t="s">
        <v>37</v>
      </c>
      <c r="J94" t="str">
        <f>CONCATENATE([1]!Table14[[#This Row],[house_number]], " ",[1]!Table14[[#This Row],[street_name]], ", New York, NY")</f>
        <v>178 Mulberry St, New York, NY</v>
      </c>
    </row>
    <row r="95" spans="1:10" x14ac:dyDescent="0.25">
      <c r="A95">
        <v>7349484150</v>
      </c>
      <c r="B95" s="3">
        <v>41548</v>
      </c>
      <c r="C95">
        <v>47</v>
      </c>
      <c r="D95">
        <f>VLOOKUP(Table1[[#This Row],[violation_code]],Table24[[#All],[violation_code]:[category]],3,FALSE)</f>
        <v>3</v>
      </c>
      <c r="E95">
        <v>347687</v>
      </c>
      <c r="F95" s="1">
        <v>0.56736111111111109</v>
      </c>
      <c r="G95">
        <v>0.56736111111111109</v>
      </c>
      <c r="H95">
        <v>625</v>
      </c>
      <c r="I95" t="s">
        <v>37</v>
      </c>
      <c r="J95" t="str">
        <f>CONCATENATE([1]!Table14[[#This Row],[house_number]], " ",[1]!Table14[[#This Row],[street_name]], ", New York, NY")</f>
        <v>235 Bowery, New York, NY</v>
      </c>
    </row>
    <row r="96" spans="1:10" x14ac:dyDescent="0.25">
      <c r="A96">
        <v>7349484136</v>
      </c>
      <c r="B96" s="3">
        <v>41548</v>
      </c>
      <c r="C96">
        <v>46</v>
      </c>
      <c r="D96">
        <f>VLOOKUP(Table1[[#This Row],[violation_code]],Table24[[#All],[violation_code]:[category]],3,FALSE)</f>
        <v>3</v>
      </c>
      <c r="E96">
        <v>347687</v>
      </c>
      <c r="F96" s="1">
        <v>0.56458333333333333</v>
      </c>
      <c r="G96">
        <v>0.56458333333333333</v>
      </c>
      <c r="H96">
        <v>55</v>
      </c>
      <c r="I96" t="s">
        <v>46</v>
      </c>
      <c r="J96" t="str">
        <f>CONCATENATE([1]!Table14[[#This Row],[house_number]], " ",[1]!Table14[[#This Row],[street_name]], ", New York, NY")</f>
        <v>280 Mulberry St, New York, NY</v>
      </c>
    </row>
    <row r="97" spans="1:10" x14ac:dyDescent="0.25">
      <c r="A97">
        <v>7349484100</v>
      </c>
      <c r="B97" s="3">
        <v>41548</v>
      </c>
      <c r="C97">
        <v>14</v>
      </c>
      <c r="D97">
        <f>VLOOKUP(Table1[[#This Row],[violation_code]],Table24[[#All],[violation_code]:[category]],3,FALSE)</f>
        <v>2</v>
      </c>
      <c r="E97">
        <v>347687</v>
      </c>
      <c r="F97" s="1">
        <v>0.55694444444444446</v>
      </c>
      <c r="G97">
        <v>0.55694444444444446</v>
      </c>
      <c r="H97">
        <v>16</v>
      </c>
      <c r="I97" t="s">
        <v>47</v>
      </c>
      <c r="J97" t="str">
        <f>CONCATENATE([1]!Table14[[#This Row],[house_number]], " ",[1]!Table14[[#This Row],[street_name]], ", New York, NY")</f>
        <v>183 Chrystie St, New York, NY</v>
      </c>
    </row>
    <row r="98" spans="1:10" x14ac:dyDescent="0.25">
      <c r="A98">
        <v>7349484094</v>
      </c>
      <c r="B98" s="3">
        <v>41548</v>
      </c>
      <c r="C98">
        <v>14</v>
      </c>
      <c r="D98">
        <f>VLOOKUP(Table1[[#This Row],[violation_code]],Table24[[#All],[violation_code]:[category]],3,FALSE)</f>
        <v>2</v>
      </c>
      <c r="E98">
        <v>347687</v>
      </c>
      <c r="F98" s="1">
        <v>0.55555555555555558</v>
      </c>
      <c r="G98">
        <v>0.55555555555555558</v>
      </c>
      <c r="H98">
        <v>16</v>
      </c>
      <c r="I98" t="s">
        <v>47</v>
      </c>
      <c r="J98" t="str">
        <f>CONCATENATE([1]!Table14[[#This Row],[house_number]], " ",[1]!Table14[[#This Row],[street_name]], ", New York, NY")</f>
        <v>235 Bowery, New York, NY</v>
      </c>
    </row>
    <row r="99" spans="1:10" x14ac:dyDescent="0.25">
      <c r="A99">
        <v>7349484082</v>
      </c>
      <c r="B99" s="3">
        <v>41548</v>
      </c>
      <c r="C99">
        <v>14</v>
      </c>
      <c r="D99">
        <f>VLOOKUP(Table1[[#This Row],[violation_code]],Table24[[#All],[violation_code]:[category]],3,FALSE)</f>
        <v>2</v>
      </c>
      <c r="E99">
        <v>347687</v>
      </c>
      <c r="F99" s="1">
        <v>0.55277777777777781</v>
      </c>
      <c r="G99">
        <v>0.55277777777777781</v>
      </c>
      <c r="H99">
        <v>46</v>
      </c>
      <c r="I99" t="s">
        <v>48</v>
      </c>
      <c r="J99" t="str">
        <f>CONCATENATE([1]!Table14[[#This Row],[house_number]], " ",[1]!Table14[[#This Row],[street_name]], ", New York, NY")</f>
        <v>235 Bowery, New York, NY</v>
      </c>
    </row>
    <row r="100" spans="1:10" x14ac:dyDescent="0.25">
      <c r="A100">
        <v>7349484045</v>
      </c>
      <c r="B100" s="3">
        <v>41548</v>
      </c>
      <c r="C100">
        <v>69</v>
      </c>
      <c r="D100">
        <f>VLOOKUP(Table1[[#This Row],[violation_code]],Table24[[#All],[violation_code]:[category]],3,FALSE)</f>
        <v>5</v>
      </c>
      <c r="E100">
        <v>347687</v>
      </c>
      <c r="F100" s="1">
        <v>0.4513888888888889</v>
      </c>
      <c r="G100">
        <v>0.4513888888888889</v>
      </c>
      <c r="H100">
        <v>230</v>
      </c>
      <c r="I100" t="s">
        <v>49</v>
      </c>
      <c r="J100" t="str">
        <f>CONCATENATE([1]!Table14[[#This Row],[house_number]], " ",[1]!Table14[[#This Row],[street_name]], ", New York, NY")</f>
        <v>179 Lafayette St, New York, NY</v>
      </c>
    </row>
    <row r="101" spans="1:10" x14ac:dyDescent="0.25">
      <c r="A101">
        <v>7349484008</v>
      </c>
      <c r="B101" s="3">
        <v>41548</v>
      </c>
      <c r="C101">
        <v>71</v>
      </c>
      <c r="D101">
        <f>VLOOKUP(Table1[[#This Row],[violation_code]],Table24[[#All],[violation_code]:[category]],3,FALSE)</f>
        <v>5</v>
      </c>
      <c r="E101">
        <v>347687</v>
      </c>
      <c r="F101" s="1">
        <v>0.42083333333333334</v>
      </c>
      <c r="G101">
        <v>0.42083333333333334</v>
      </c>
      <c r="H101">
        <v>144</v>
      </c>
      <c r="I101" t="s">
        <v>50</v>
      </c>
      <c r="J101" t="str">
        <f>CONCATENATE([1]!Table14[[#This Row],[house_number]], " ",[1]!Table14[[#This Row],[street_name]], ", New York, NY")</f>
        <v>306 Mott St, New York, NY</v>
      </c>
    </row>
    <row r="102" spans="1:10" x14ac:dyDescent="0.25">
      <c r="A102">
        <v>7349483960</v>
      </c>
      <c r="B102" s="3">
        <v>41548</v>
      </c>
      <c r="C102">
        <v>14</v>
      </c>
      <c r="D102">
        <f>VLOOKUP(Table1[[#This Row],[violation_code]],Table24[[#All],[violation_code]:[category]],3,FALSE)</f>
        <v>2</v>
      </c>
      <c r="E102">
        <v>347687</v>
      </c>
      <c r="F102" s="1">
        <v>0.38819444444444445</v>
      </c>
      <c r="G102">
        <v>0.38819444444444445</v>
      </c>
      <c r="H102">
        <v>320</v>
      </c>
      <c r="I102" t="s">
        <v>51</v>
      </c>
      <c r="J102" t="str">
        <f>CONCATENATE([1]!Table14[[#This Row],[house_number]], " ",[1]!Table14[[#This Row],[street_name]], ", New York, NY")</f>
        <v>241 Bowery, New York, NY</v>
      </c>
    </row>
    <row r="103" spans="1:10" x14ac:dyDescent="0.25">
      <c r="A103">
        <v>7349483946</v>
      </c>
      <c r="B103" s="3">
        <v>41548</v>
      </c>
      <c r="C103">
        <v>14</v>
      </c>
      <c r="D103">
        <f>VLOOKUP(Table1[[#This Row],[violation_code]],Table24[[#All],[violation_code]:[category]],3,FALSE)</f>
        <v>2</v>
      </c>
      <c r="E103">
        <v>347687</v>
      </c>
      <c r="F103" s="1">
        <v>0.37847222222222227</v>
      </c>
      <c r="G103">
        <v>0.37847222222222227</v>
      </c>
      <c r="H103">
        <v>65</v>
      </c>
      <c r="I103" t="s">
        <v>45</v>
      </c>
      <c r="J103" t="str">
        <f>CONCATENATE([1]!Table14[[#This Row],[house_number]], " ",[1]!Table14[[#This Row],[street_name]], ", New York, NY")</f>
        <v>330 Lafayette St, New York, NY</v>
      </c>
    </row>
    <row r="104" spans="1:10" x14ac:dyDescent="0.25">
      <c r="A104">
        <v>7349483934</v>
      </c>
      <c r="B104" s="3">
        <v>41548</v>
      </c>
      <c r="C104">
        <v>47</v>
      </c>
      <c r="D104">
        <f>VLOOKUP(Table1[[#This Row],[violation_code]],Table24[[#All],[violation_code]:[category]],3,FALSE)</f>
        <v>3</v>
      </c>
      <c r="E104">
        <v>347687</v>
      </c>
      <c r="F104" s="1">
        <v>0.36041666666666666</v>
      </c>
      <c r="G104">
        <v>0.36041666666666666</v>
      </c>
      <c r="H104">
        <v>40</v>
      </c>
      <c r="I104" t="s">
        <v>52</v>
      </c>
      <c r="J104" t="str">
        <f>CONCATENATE([1]!Table14[[#This Row],[house_number]], " ",[1]!Table14[[#This Row],[street_name]], ", New York, NY")</f>
        <v>306 Mott St, New York, NY</v>
      </c>
    </row>
    <row r="105" spans="1:10" x14ac:dyDescent="0.25">
      <c r="A105">
        <v>7349483892</v>
      </c>
      <c r="B105" s="3">
        <v>41548</v>
      </c>
      <c r="C105">
        <v>47</v>
      </c>
      <c r="D105">
        <f>VLOOKUP(Table1[[#This Row],[violation_code]],Table24[[#All],[violation_code]:[category]],3,FALSE)</f>
        <v>3</v>
      </c>
      <c r="E105">
        <v>347687</v>
      </c>
      <c r="F105" s="1">
        <v>0.34027777777777773</v>
      </c>
      <c r="G105">
        <v>0.34027777777777773</v>
      </c>
      <c r="H105">
        <v>22</v>
      </c>
      <c r="I105" t="s">
        <v>45</v>
      </c>
      <c r="J105" t="str">
        <f>CONCATENATE([1]!Table14[[#This Row],[house_number]], " ",[1]!Table14[[#This Row],[street_name]], ", New York, NY")</f>
        <v>302-4 Mott St, New York, NY</v>
      </c>
    </row>
    <row r="106" spans="1:10" x14ac:dyDescent="0.25">
      <c r="A106">
        <v>7349483880</v>
      </c>
      <c r="B106" s="3">
        <v>41548</v>
      </c>
      <c r="C106">
        <v>47</v>
      </c>
      <c r="D106">
        <f>VLOOKUP(Table1[[#This Row],[violation_code]],Table24[[#All],[violation_code]:[category]],3,FALSE)</f>
        <v>3</v>
      </c>
      <c r="E106">
        <v>347687</v>
      </c>
      <c r="F106" s="1">
        <v>0.3347222222222222</v>
      </c>
      <c r="G106">
        <v>0.3347222222222222</v>
      </c>
      <c r="H106">
        <v>1389</v>
      </c>
      <c r="I106" t="s">
        <v>53</v>
      </c>
      <c r="J106" t="str">
        <f>CONCATENATE([1]!Table14[[#This Row],[house_number]], " ",[1]!Table14[[#This Row],[street_name]], ", New York, NY")</f>
        <v>241 Bowery, New York, NY</v>
      </c>
    </row>
    <row r="107" spans="1:10" x14ac:dyDescent="0.25">
      <c r="A107">
        <v>7349483867</v>
      </c>
      <c r="B107" s="3">
        <v>41548</v>
      </c>
      <c r="C107">
        <v>47</v>
      </c>
      <c r="D107">
        <f>VLOOKUP(Table1[[#This Row],[violation_code]],Table24[[#All],[violation_code]:[category]],3,FALSE)</f>
        <v>3</v>
      </c>
      <c r="E107">
        <v>347687</v>
      </c>
      <c r="F107" s="1">
        <v>0.32847222222222222</v>
      </c>
      <c r="G107">
        <v>0.32847222222222222</v>
      </c>
      <c r="H107">
        <v>25</v>
      </c>
      <c r="I107" t="s">
        <v>43</v>
      </c>
      <c r="J107" t="str">
        <f>CONCATENATE([1]!Table14[[#This Row],[house_number]], " ",[1]!Table14[[#This Row],[street_name]], ", New York, NY")</f>
        <v>269 Bowery, New York, NY</v>
      </c>
    </row>
    <row r="108" spans="1:10" x14ac:dyDescent="0.25">
      <c r="A108">
        <v>7333873742</v>
      </c>
      <c r="B108" s="3">
        <v>41548</v>
      </c>
      <c r="C108">
        <v>21</v>
      </c>
      <c r="D108">
        <f>VLOOKUP(Table1[[#This Row],[violation_code]],Table24[[#All],[violation_code]:[category]],3,FALSE)</f>
        <v>1</v>
      </c>
      <c r="E108">
        <v>355134</v>
      </c>
      <c r="F108" s="1">
        <v>0.4909722222222222</v>
      </c>
      <c r="G108">
        <v>0.4909722222222222</v>
      </c>
      <c r="H108">
        <v>20</v>
      </c>
      <c r="I108" t="s">
        <v>54</v>
      </c>
      <c r="J108" t="str">
        <f>CONCATENATE([1]!Table14[[#This Row],[house_number]], " ",[1]!Table14[[#This Row],[street_name]], ", New York, NY")</f>
        <v>324 Lafayette St, New York, NY</v>
      </c>
    </row>
    <row r="109" spans="1:10" x14ac:dyDescent="0.25">
      <c r="A109">
        <v>7333873717</v>
      </c>
      <c r="B109" s="3">
        <v>41548</v>
      </c>
      <c r="C109">
        <v>21</v>
      </c>
      <c r="D109">
        <f>VLOOKUP(Table1[[#This Row],[violation_code]],Table24[[#All],[violation_code]:[category]],3,FALSE)</f>
        <v>1</v>
      </c>
      <c r="E109">
        <v>355134</v>
      </c>
      <c r="F109" s="1">
        <v>0.48402777777777778</v>
      </c>
      <c r="G109">
        <v>0.48402777777777778</v>
      </c>
      <c r="H109">
        <v>433</v>
      </c>
      <c r="I109" t="s">
        <v>55</v>
      </c>
      <c r="J109" t="str">
        <f>CONCATENATE([1]!Table14[[#This Row],[house_number]], " ",[1]!Table14[[#This Row],[street_name]], ", New York, NY")</f>
        <v>176 Elizabeth St, New York, NY</v>
      </c>
    </row>
    <row r="110" spans="1:10" x14ac:dyDescent="0.25">
      <c r="A110">
        <v>7333873663</v>
      </c>
      <c r="B110" s="3">
        <v>41548</v>
      </c>
      <c r="C110">
        <v>16</v>
      </c>
      <c r="D110">
        <f>VLOOKUP(Table1[[#This Row],[violation_code]],Table24[[#All],[violation_code]:[category]],3,FALSE)</f>
        <v>2</v>
      </c>
      <c r="E110">
        <v>355134</v>
      </c>
      <c r="F110" s="1">
        <v>0.39583333333333331</v>
      </c>
      <c r="G110">
        <v>0.39583333333333331</v>
      </c>
      <c r="H110">
        <v>2252</v>
      </c>
      <c r="I110" t="s">
        <v>32</v>
      </c>
      <c r="J110" t="str">
        <f>CONCATENATE([1]!Table14[[#This Row],[house_number]], " ",[1]!Table14[[#This Row],[street_name]], ", New York, NY")</f>
        <v>7 Great Jones St, New York, NY</v>
      </c>
    </row>
    <row r="111" spans="1:10" x14ac:dyDescent="0.25">
      <c r="A111">
        <v>7333873651</v>
      </c>
      <c r="B111" s="3">
        <v>41548</v>
      </c>
      <c r="C111">
        <v>21</v>
      </c>
      <c r="D111">
        <f>VLOOKUP(Table1[[#This Row],[violation_code]],Table24[[#All],[violation_code]:[category]],3,FALSE)</f>
        <v>1</v>
      </c>
      <c r="E111">
        <v>355134</v>
      </c>
      <c r="F111" s="1">
        <v>0.38472222222222219</v>
      </c>
      <c r="G111">
        <v>0.38472222222222219</v>
      </c>
      <c r="H111">
        <v>52</v>
      </c>
      <c r="I111" t="s">
        <v>56</v>
      </c>
      <c r="J111" t="str">
        <f>CONCATENATE([1]!Table14[[#This Row],[house_number]], " ",[1]!Table14[[#This Row],[street_name]], ", New York, NY")</f>
        <v>310 Bowery, New York, NY</v>
      </c>
    </row>
    <row r="112" spans="1:10" x14ac:dyDescent="0.25">
      <c r="A112">
        <v>7333873640</v>
      </c>
      <c r="B112" s="3">
        <v>41548</v>
      </c>
      <c r="C112">
        <v>48</v>
      </c>
      <c r="D112">
        <f>VLOOKUP(Table1[[#This Row],[violation_code]],Table24[[#All],[violation_code]:[category]],3,FALSE)</f>
        <v>3</v>
      </c>
      <c r="E112">
        <v>355134</v>
      </c>
      <c r="F112" s="1">
        <v>0.3840277777777778</v>
      </c>
      <c r="G112">
        <v>0.3840277777777778</v>
      </c>
      <c r="H112">
        <v>33</v>
      </c>
      <c r="I112" t="s">
        <v>56</v>
      </c>
      <c r="J112" t="str">
        <f>CONCATENATE([1]!Table14[[#This Row],[house_number]], " ",[1]!Table14[[#This Row],[street_name]], ", New York, NY")</f>
        <v>357 Lafayette St, New York, NY</v>
      </c>
    </row>
    <row r="113" spans="1:10" x14ac:dyDescent="0.25">
      <c r="A113">
        <v>7333873638</v>
      </c>
      <c r="B113" s="3">
        <v>41548</v>
      </c>
      <c r="C113">
        <v>21</v>
      </c>
      <c r="D113">
        <f>VLOOKUP(Table1[[#This Row],[violation_code]],Table24[[#All],[violation_code]:[category]],3,FALSE)</f>
        <v>1</v>
      </c>
      <c r="E113">
        <v>355134</v>
      </c>
      <c r="F113" s="1">
        <v>0.38194444444444442</v>
      </c>
      <c r="G113">
        <v>0.38194444444444442</v>
      </c>
      <c r="H113">
        <v>772</v>
      </c>
      <c r="I113" t="s">
        <v>57</v>
      </c>
      <c r="J113" t="str">
        <f>CONCATENATE([1]!Table14[[#This Row],[house_number]], " ",[1]!Table14[[#This Row],[street_name]], ", New York, NY")</f>
        <v>276 Bowery, New York, NY</v>
      </c>
    </row>
    <row r="114" spans="1:10" x14ac:dyDescent="0.25">
      <c r="A114">
        <v>7333873602</v>
      </c>
      <c r="B114" s="3">
        <v>41548</v>
      </c>
      <c r="C114">
        <v>14</v>
      </c>
      <c r="D114">
        <f>VLOOKUP(Table1[[#This Row],[violation_code]],Table24[[#All],[violation_code]:[category]],3,FALSE)</f>
        <v>2</v>
      </c>
      <c r="E114">
        <v>355134</v>
      </c>
      <c r="F114" s="1">
        <v>0.37291666666666662</v>
      </c>
      <c r="G114">
        <v>0.37291666666666662</v>
      </c>
      <c r="H114">
        <v>644</v>
      </c>
      <c r="I114" t="s">
        <v>58</v>
      </c>
      <c r="J114" t="str">
        <f>CONCATENATE([1]!Table14[[#This Row],[house_number]], " ",[1]!Table14[[#This Row],[street_name]], ", New York, NY")</f>
        <v>269 Bowery, New York, NY</v>
      </c>
    </row>
    <row r="115" spans="1:10" x14ac:dyDescent="0.25">
      <c r="A115">
        <v>7333873596</v>
      </c>
      <c r="B115" s="3">
        <v>41548</v>
      </c>
      <c r="C115">
        <v>51</v>
      </c>
      <c r="D115">
        <f>VLOOKUP(Table1[[#This Row],[violation_code]],Table24[[#All],[violation_code]:[category]],3,FALSE)</f>
        <v>3</v>
      </c>
      <c r="E115">
        <v>355134</v>
      </c>
      <c r="F115" s="1">
        <v>0.37152777777777773</v>
      </c>
      <c r="G115">
        <v>0.37152777777777773</v>
      </c>
      <c r="H115">
        <v>641</v>
      </c>
      <c r="I115" t="s">
        <v>27</v>
      </c>
      <c r="J115" t="str">
        <f>CONCATENATE([1]!Table14[[#This Row],[house_number]], " ",[1]!Table14[[#This Row],[street_name]], ", New York, NY")</f>
        <v>241 Mulberry St, New York, NY</v>
      </c>
    </row>
    <row r="116" spans="1:10" x14ac:dyDescent="0.25">
      <c r="A116">
        <v>7333873572</v>
      </c>
      <c r="B116" s="3">
        <v>41548</v>
      </c>
      <c r="C116">
        <v>21</v>
      </c>
      <c r="D116">
        <f>VLOOKUP(Table1[[#This Row],[violation_code]],Table24[[#All],[violation_code]:[category]],3,FALSE)</f>
        <v>1</v>
      </c>
      <c r="E116">
        <v>355134</v>
      </c>
      <c r="F116" s="1">
        <v>0.36736111111111108</v>
      </c>
      <c r="G116">
        <v>0.36736111111111108</v>
      </c>
      <c r="H116">
        <v>530</v>
      </c>
      <c r="I116" t="s">
        <v>59</v>
      </c>
      <c r="J116" t="str">
        <f>CONCATENATE([1]!Table14[[#This Row],[house_number]], " ",[1]!Table14[[#This Row],[street_name]], ", New York, NY")</f>
        <v>87 E Houston St, New York, NY</v>
      </c>
    </row>
    <row r="117" spans="1:10" x14ac:dyDescent="0.25">
      <c r="A117">
        <v>7333873547</v>
      </c>
      <c r="B117" s="3">
        <v>41548</v>
      </c>
      <c r="C117">
        <v>14</v>
      </c>
      <c r="D117">
        <f>VLOOKUP(Table1[[#This Row],[violation_code]],Table24[[#All],[violation_code]:[category]],3,FALSE)</f>
        <v>2</v>
      </c>
      <c r="E117">
        <v>355134</v>
      </c>
      <c r="F117" s="1">
        <v>0.35486111111111113</v>
      </c>
      <c r="G117">
        <v>0.35486111111111113</v>
      </c>
      <c r="H117">
        <v>622</v>
      </c>
      <c r="I117" t="s">
        <v>58</v>
      </c>
      <c r="J117" t="str">
        <f>CONCATENATE([1]!Table14[[#This Row],[house_number]], " ",[1]!Table14[[#This Row],[street_name]], ", New York, NY")</f>
        <v>183 Chrystie St, New York, NY</v>
      </c>
    </row>
    <row r="118" spans="1:10" x14ac:dyDescent="0.25">
      <c r="A118">
        <v>7333873535</v>
      </c>
      <c r="B118" s="3">
        <v>41548</v>
      </c>
      <c r="C118">
        <v>14</v>
      </c>
      <c r="D118">
        <f>VLOOKUP(Table1[[#This Row],[violation_code]],Table24[[#All],[violation_code]:[category]],3,FALSE)</f>
        <v>2</v>
      </c>
      <c r="E118">
        <v>355134</v>
      </c>
      <c r="F118" s="1">
        <v>0.35416666666666669</v>
      </c>
      <c r="G118">
        <v>0.35416666666666669</v>
      </c>
      <c r="H118">
        <v>620</v>
      </c>
      <c r="I118" t="s">
        <v>58</v>
      </c>
      <c r="J118" t="str">
        <f>CONCATENATE([1]!Table14[[#This Row],[house_number]], " ",[1]!Table14[[#This Row],[street_name]], ", New York, NY")</f>
        <v>269 Bowery, New York, NY</v>
      </c>
    </row>
    <row r="119" spans="1:10" x14ac:dyDescent="0.25">
      <c r="A119">
        <v>7333873523</v>
      </c>
      <c r="B119" s="3">
        <v>41548</v>
      </c>
      <c r="C119">
        <v>14</v>
      </c>
      <c r="D119">
        <f>VLOOKUP(Table1[[#This Row],[violation_code]],Table24[[#All],[violation_code]:[category]],3,FALSE)</f>
        <v>2</v>
      </c>
      <c r="E119">
        <v>355134</v>
      </c>
      <c r="F119" s="1">
        <v>0.3527777777777778</v>
      </c>
      <c r="G119">
        <v>0.3527777777777778</v>
      </c>
      <c r="H119">
        <v>620</v>
      </c>
      <c r="I119" t="s">
        <v>58</v>
      </c>
      <c r="J119" t="str">
        <f>CONCATENATE([1]!Table14[[#This Row],[house_number]], " ",[1]!Table14[[#This Row],[street_name]], ", New York, NY")</f>
        <v>190 Elizabeth St, New York, NY</v>
      </c>
    </row>
    <row r="120" spans="1:10" x14ac:dyDescent="0.25">
      <c r="A120">
        <v>7333873511</v>
      </c>
      <c r="B120" s="3">
        <v>41548</v>
      </c>
      <c r="C120">
        <v>14</v>
      </c>
      <c r="D120">
        <f>VLOOKUP(Table1[[#This Row],[violation_code]],Table24[[#All],[violation_code]:[category]],3,FALSE)</f>
        <v>2</v>
      </c>
      <c r="E120">
        <v>355134</v>
      </c>
      <c r="F120" s="1">
        <v>0.3520833333333333</v>
      </c>
      <c r="G120">
        <v>0.3520833333333333</v>
      </c>
      <c r="H120">
        <v>622</v>
      </c>
      <c r="I120" t="s">
        <v>58</v>
      </c>
      <c r="J120" t="str">
        <f>CONCATENATE([1]!Table14[[#This Row],[house_number]], " ",[1]!Table14[[#This Row],[street_name]], ", New York, NY")</f>
        <v>678 Broadway, New York, NY</v>
      </c>
    </row>
    <row r="121" spans="1:10" x14ac:dyDescent="0.25">
      <c r="A121">
        <v>7333873500</v>
      </c>
      <c r="B121" s="3">
        <v>41548</v>
      </c>
      <c r="C121">
        <v>14</v>
      </c>
      <c r="D121">
        <f>VLOOKUP(Table1[[#This Row],[violation_code]],Table24[[#All],[violation_code]:[category]],3,FALSE)</f>
        <v>2</v>
      </c>
      <c r="E121">
        <v>355134</v>
      </c>
      <c r="F121" s="1">
        <v>0.35069444444444442</v>
      </c>
      <c r="G121">
        <v>0.35069444444444442</v>
      </c>
      <c r="H121">
        <v>644</v>
      </c>
      <c r="I121" t="s">
        <v>58</v>
      </c>
      <c r="J121" t="str">
        <f>CONCATENATE([1]!Table14[[#This Row],[house_number]], " ",[1]!Table14[[#This Row],[street_name]], ", New York, NY")</f>
        <v>288 Mulberry St, New York, NY</v>
      </c>
    </row>
    <row r="122" spans="1:10" x14ac:dyDescent="0.25">
      <c r="A122">
        <v>7333873481</v>
      </c>
      <c r="B122" s="3">
        <v>41548</v>
      </c>
      <c r="C122">
        <v>14</v>
      </c>
      <c r="D122">
        <f>VLOOKUP(Table1[[#This Row],[violation_code]],Table24[[#All],[violation_code]:[category]],3,FALSE)</f>
        <v>2</v>
      </c>
      <c r="E122">
        <v>355134</v>
      </c>
      <c r="F122" s="1">
        <v>0.34861111111111115</v>
      </c>
      <c r="G122">
        <v>0.34861111111111115</v>
      </c>
      <c r="H122">
        <v>622</v>
      </c>
      <c r="I122" t="s">
        <v>58</v>
      </c>
      <c r="J122" t="str">
        <f>CONCATENATE([1]!Table14[[#This Row],[house_number]], " ",[1]!Table14[[#This Row],[street_name]], ", New York, NY")</f>
        <v>4 Rivington St, New York, NY</v>
      </c>
    </row>
    <row r="123" spans="1:10" x14ac:dyDescent="0.25">
      <c r="A123">
        <v>7333873470</v>
      </c>
      <c r="B123" s="3">
        <v>41548</v>
      </c>
      <c r="C123">
        <v>14</v>
      </c>
      <c r="D123">
        <f>VLOOKUP(Table1[[#This Row],[violation_code]],Table24[[#All],[violation_code]:[category]],3,FALSE)</f>
        <v>2</v>
      </c>
      <c r="E123">
        <v>355134</v>
      </c>
      <c r="F123" s="1">
        <v>0.34791666666666665</v>
      </c>
      <c r="G123">
        <v>0.34791666666666665</v>
      </c>
      <c r="H123">
        <v>620</v>
      </c>
      <c r="I123" t="s">
        <v>58</v>
      </c>
      <c r="J123" t="str">
        <f>CONCATENATE([1]!Table14[[#This Row],[house_number]], " ",[1]!Table14[[#This Row],[street_name]], ", New York, NY")</f>
        <v>300 Elizabeth St, New York, NY</v>
      </c>
    </row>
    <row r="124" spans="1:10" x14ac:dyDescent="0.25">
      <c r="A124">
        <v>7333873432</v>
      </c>
      <c r="B124" s="3">
        <v>41548</v>
      </c>
      <c r="C124">
        <v>21</v>
      </c>
      <c r="D124">
        <f>VLOOKUP(Table1[[#This Row],[violation_code]],Table24[[#All],[violation_code]:[category]],3,FALSE)</f>
        <v>1</v>
      </c>
      <c r="E124">
        <v>355134</v>
      </c>
      <c r="F124" s="1">
        <v>0.33888888888888885</v>
      </c>
      <c r="G124">
        <v>0.33888888888888885</v>
      </c>
      <c r="H124">
        <v>521</v>
      </c>
      <c r="I124" t="s">
        <v>60</v>
      </c>
      <c r="J124" t="str">
        <f>CONCATENATE([1]!Table14[[#This Row],[house_number]], " ",[1]!Table14[[#This Row],[street_name]], ", New York, NY")</f>
        <v>296 Bowery, New York, NY</v>
      </c>
    </row>
    <row r="125" spans="1:10" x14ac:dyDescent="0.25">
      <c r="A125">
        <v>7333873420</v>
      </c>
      <c r="B125" s="3">
        <v>41548</v>
      </c>
      <c r="C125">
        <v>21</v>
      </c>
      <c r="D125">
        <f>VLOOKUP(Table1[[#This Row],[violation_code]],Table24[[#All],[violation_code]:[category]],3,FALSE)</f>
        <v>1</v>
      </c>
      <c r="E125">
        <v>355134</v>
      </c>
      <c r="F125" s="1">
        <v>0.33749999999999997</v>
      </c>
      <c r="G125">
        <v>0.33749999999999997</v>
      </c>
      <c r="H125">
        <v>541</v>
      </c>
      <c r="I125" t="s">
        <v>61</v>
      </c>
      <c r="J125" t="str">
        <f>CONCATENATE([1]!Table14[[#This Row],[house_number]], " ",[1]!Table14[[#This Row],[street_name]], ", New York, NY")</f>
        <v>351 Bowery, New York, NY</v>
      </c>
    </row>
    <row r="126" spans="1:10" x14ac:dyDescent="0.25">
      <c r="A126">
        <v>7333873419</v>
      </c>
      <c r="B126" s="3">
        <v>41548</v>
      </c>
      <c r="C126">
        <v>21</v>
      </c>
      <c r="D126">
        <f>VLOOKUP(Table1[[#This Row],[violation_code]],Table24[[#All],[violation_code]:[category]],3,FALSE)</f>
        <v>1</v>
      </c>
      <c r="E126">
        <v>355134</v>
      </c>
      <c r="F126" s="1">
        <v>0.32361111111111113</v>
      </c>
      <c r="G126">
        <v>0.32361111111111113</v>
      </c>
      <c r="H126">
        <v>3512</v>
      </c>
      <c r="I126" t="s">
        <v>24</v>
      </c>
      <c r="J126" t="str">
        <f>CONCATENATE([1]!Table14[[#This Row],[house_number]], " ",[1]!Table14[[#This Row],[street_name]], ", New York, NY")</f>
        <v>235 Bowery, New York, NY</v>
      </c>
    </row>
    <row r="127" spans="1:10" x14ac:dyDescent="0.25">
      <c r="A127">
        <v>7333873407</v>
      </c>
      <c r="B127" s="3">
        <v>41548</v>
      </c>
      <c r="C127">
        <v>14</v>
      </c>
      <c r="D127">
        <f>VLOOKUP(Table1[[#This Row],[violation_code]],Table24[[#All],[violation_code]:[category]],3,FALSE)</f>
        <v>2</v>
      </c>
      <c r="E127">
        <v>355134</v>
      </c>
      <c r="F127" s="1">
        <v>0.32083333333333336</v>
      </c>
      <c r="G127">
        <v>0.32083333333333336</v>
      </c>
      <c r="H127">
        <v>3300</v>
      </c>
      <c r="I127" t="s">
        <v>24</v>
      </c>
      <c r="J127" t="str">
        <f>CONCATENATE([1]!Table14[[#This Row],[house_number]], " ",[1]!Table14[[#This Row],[street_name]], ", New York, NY")</f>
        <v>19 Bond St, New York, NY</v>
      </c>
    </row>
    <row r="128" spans="1:10" x14ac:dyDescent="0.25">
      <c r="A128">
        <v>7333873390</v>
      </c>
      <c r="B128" s="3">
        <v>41548</v>
      </c>
      <c r="C128">
        <v>21</v>
      </c>
      <c r="D128">
        <f>VLOOKUP(Table1[[#This Row],[violation_code]],Table24[[#All],[violation_code]:[category]],3,FALSE)</f>
        <v>1</v>
      </c>
      <c r="E128">
        <v>355134</v>
      </c>
      <c r="F128" s="1">
        <v>0.31944444444444448</v>
      </c>
      <c r="G128">
        <v>0.31944444444444448</v>
      </c>
      <c r="H128">
        <v>3270</v>
      </c>
      <c r="I128" t="s">
        <v>24</v>
      </c>
      <c r="J128" t="str">
        <f>CONCATENATE([1]!Table14[[#This Row],[house_number]], " ",[1]!Table14[[#This Row],[street_name]], ", New York, NY")</f>
        <v>306 Elizabeth St, New York, NY</v>
      </c>
    </row>
    <row r="129" spans="1:10" x14ac:dyDescent="0.25">
      <c r="A129">
        <v>7333873365</v>
      </c>
      <c r="B129" s="3">
        <v>41548</v>
      </c>
      <c r="C129">
        <v>21</v>
      </c>
      <c r="D129">
        <f>VLOOKUP(Table1[[#This Row],[violation_code]],Table24[[#All],[violation_code]:[category]],3,FALSE)</f>
        <v>1</v>
      </c>
      <c r="E129">
        <v>355134</v>
      </c>
      <c r="F129" s="1">
        <v>0.31666666666666665</v>
      </c>
      <c r="G129">
        <v>0.31666666666666665</v>
      </c>
      <c r="H129">
        <v>3210</v>
      </c>
      <c r="I129" t="s">
        <v>24</v>
      </c>
      <c r="J129" t="str">
        <f>CONCATENATE([1]!Table14[[#This Row],[house_number]], " ",[1]!Table14[[#This Row],[street_name]], ", New York, NY")</f>
        <v>163 Mercer St, New York, NY</v>
      </c>
    </row>
    <row r="130" spans="1:10" x14ac:dyDescent="0.25">
      <c r="A130">
        <v>7333873330</v>
      </c>
      <c r="B130" s="3">
        <v>41548</v>
      </c>
      <c r="C130">
        <v>16</v>
      </c>
      <c r="D130">
        <f>VLOOKUP(Table1[[#This Row],[violation_code]],Table24[[#All],[violation_code]:[category]],3,FALSE)</f>
        <v>2</v>
      </c>
      <c r="E130">
        <v>355134</v>
      </c>
      <c r="F130" s="1">
        <v>0.25416666666666665</v>
      </c>
      <c r="G130">
        <v>0.25416666666666665</v>
      </c>
      <c r="H130">
        <v>4249</v>
      </c>
      <c r="I130" t="s">
        <v>24</v>
      </c>
      <c r="J130" t="str">
        <f>CONCATENATE([1]!Table14[[#This Row],[house_number]], " ",[1]!Table14[[#This Row],[street_name]], ", New York, NY")</f>
        <v>52 Prince St, New York, NY</v>
      </c>
    </row>
    <row r="131" spans="1:10" x14ac:dyDescent="0.25">
      <c r="A131">
        <v>7333873328</v>
      </c>
      <c r="B131" s="3">
        <v>41548</v>
      </c>
      <c r="C131">
        <v>40</v>
      </c>
      <c r="D131">
        <f>VLOOKUP(Table1[[#This Row],[violation_code]],Table24[[#All],[violation_code]:[category]],3,FALSE)</f>
        <v>2</v>
      </c>
      <c r="E131">
        <v>355134</v>
      </c>
      <c r="F131" s="1">
        <v>0.24930555555555556</v>
      </c>
      <c r="G131">
        <v>0.24930555555555556</v>
      </c>
      <c r="H131">
        <v>1210</v>
      </c>
      <c r="I131" t="s">
        <v>57</v>
      </c>
      <c r="J131" t="str">
        <f>CONCATENATE([1]!Table14[[#This Row],[house_number]], " ",[1]!Table14[[#This Row],[street_name]], ", New York, NY")</f>
        <v>300 Bowery, New York, NY</v>
      </c>
    </row>
    <row r="132" spans="1:10" x14ac:dyDescent="0.25">
      <c r="A132">
        <v>7297483047</v>
      </c>
      <c r="B132" s="3">
        <v>41548</v>
      </c>
      <c r="C132">
        <v>21</v>
      </c>
      <c r="D132">
        <f>VLOOKUP(Table1[[#This Row],[violation_code]],Table24[[#All],[violation_code]:[category]],3,FALSE)</f>
        <v>1</v>
      </c>
      <c r="E132">
        <v>347489</v>
      </c>
      <c r="F132" s="1">
        <v>0.4916666666666667</v>
      </c>
      <c r="G132">
        <v>0.4916666666666667</v>
      </c>
      <c r="H132">
        <v>20</v>
      </c>
      <c r="I132" t="s">
        <v>54</v>
      </c>
      <c r="J132" t="str">
        <f>CONCATENATE([1]!Table14[[#This Row],[house_number]], " ",[1]!Table14[[#This Row],[street_name]], ", New York, NY")</f>
        <v>300 Bowery, New York, NY</v>
      </c>
    </row>
    <row r="133" spans="1:10" x14ac:dyDescent="0.25">
      <c r="A133">
        <v>7297483035</v>
      </c>
      <c r="B133" s="3">
        <v>41548</v>
      </c>
      <c r="C133">
        <v>21</v>
      </c>
      <c r="D133">
        <f>VLOOKUP(Table1[[#This Row],[violation_code]],Table24[[#All],[violation_code]:[category]],3,FALSE)</f>
        <v>1</v>
      </c>
      <c r="E133">
        <v>347489</v>
      </c>
      <c r="F133" s="1">
        <v>0.48958333333333331</v>
      </c>
      <c r="G133">
        <v>0.48958333333333331</v>
      </c>
      <c r="H133">
        <v>50</v>
      </c>
      <c r="I133" t="s">
        <v>54</v>
      </c>
      <c r="J133" t="str">
        <f>CONCATENATE([1]!Table14[[#This Row],[house_number]], " ",[1]!Table14[[#This Row],[street_name]], ", New York, NY")</f>
        <v>241 Bowery, New York, NY</v>
      </c>
    </row>
    <row r="134" spans="1:10" x14ac:dyDescent="0.25">
      <c r="A134">
        <v>7297483023</v>
      </c>
      <c r="B134" s="3">
        <v>41548</v>
      </c>
      <c r="C134">
        <v>21</v>
      </c>
      <c r="D134">
        <f>VLOOKUP(Table1[[#This Row],[violation_code]],Table24[[#All],[violation_code]:[category]],3,FALSE)</f>
        <v>1</v>
      </c>
      <c r="E134">
        <v>347489</v>
      </c>
      <c r="F134" s="1">
        <v>0.4861111111111111</v>
      </c>
      <c r="G134">
        <v>0.4861111111111111</v>
      </c>
      <c r="H134">
        <v>524</v>
      </c>
      <c r="I134" t="s">
        <v>35</v>
      </c>
      <c r="J134" t="str">
        <f>CONCATENATE([1]!Table14[[#This Row],[house_number]], " ",[1]!Table14[[#This Row],[street_name]], ", New York, NY")</f>
        <v>299 Bowery, New York, NY</v>
      </c>
    </row>
    <row r="135" spans="1:10" x14ac:dyDescent="0.25">
      <c r="A135">
        <v>7297482985</v>
      </c>
      <c r="B135" s="3">
        <v>41548</v>
      </c>
      <c r="C135">
        <v>71</v>
      </c>
      <c r="D135">
        <f>VLOOKUP(Table1[[#This Row],[violation_code]],Table24[[#All],[violation_code]:[category]],3,FALSE)</f>
        <v>5</v>
      </c>
      <c r="E135">
        <v>347489</v>
      </c>
      <c r="F135" s="1">
        <v>0.44166666666666665</v>
      </c>
      <c r="G135">
        <v>0.44166666666666665</v>
      </c>
      <c r="H135">
        <v>158</v>
      </c>
      <c r="I135" t="s">
        <v>62</v>
      </c>
      <c r="J135" t="str">
        <f>CONCATENATE([1]!Table14[[#This Row],[house_number]], " ",[1]!Table14[[#This Row],[street_name]], ", New York, NY")</f>
        <v>58 E 1st St, New York, NY</v>
      </c>
    </row>
    <row r="136" spans="1:10" x14ac:dyDescent="0.25">
      <c r="A136">
        <v>7297482973</v>
      </c>
      <c r="B136" s="3">
        <v>41548</v>
      </c>
      <c r="C136">
        <v>20</v>
      </c>
      <c r="D136">
        <f>VLOOKUP(Table1[[#This Row],[violation_code]],Table24[[#All],[violation_code]:[category]],3,FALSE)</f>
        <v>2</v>
      </c>
      <c r="E136">
        <v>347489</v>
      </c>
      <c r="F136" s="1">
        <v>0.44097222222222227</v>
      </c>
      <c r="G136">
        <v>0.44097222222222227</v>
      </c>
      <c r="H136">
        <v>158</v>
      </c>
      <c r="I136" t="s">
        <v>62</v>
      </c>
      <c r="J136" t="str">
        <f>CONCATENATE([1]!Table14[[#This Row],[house_number]], " ",[1]!Table14[[#This Row],[street_name]], ", New York, NY")</f>
        <v>40 Bond St, New York, NY</v>
      </c>
    </row>
    <row r="137" spans="1:10" x14ac:dyDescent="0.25">
      <c r="A137">
        <v>7297482950</v>
      </c>
      <c r="B137" s="3">
        <v>41548</v>
      </c>
      <c r="C137">
        <v>21</v>
      </c>
      <c r="D137">
        <f>VLOOKUP(Table1[[#This Row],[violation_code]],Table24[[#All],[violation_code]:[category]],3,FALSE)</f>
        <v>1</v>
      </c>
      <c r="E137">
        <v>347489</v>
      </c>
      <c r="F137" s="1">
        <v>0.42638888888888887</v>
      </c>
      <c r="G137">
        <v>0.42638888888888887</v>
      </c>
      <c r="H137">
        <v>2060</v>
      </c>
      <c r="I137" t="s">
        <v>32</v>
      </c>
      <c r="J137" t="str">
        <f>CONCATENATE([1]!Table14[[#This Row],[house_number]], " ",[1]!Table14[[#This Row],[street_name]], ", New York, NY")</f>
        <v>50 Bond St, New York, NY</v>
      </c>
    </row>
    <row r="138" spans="1:10" x14ac:dyDescent="0.25">
      <c r="A138">
        <v>7297482924</v>
      </c>
      <c r="B138" s="3">
        <v>41548</v>
      </c>
      <c r="C138">
        <v>21</v>
      </c>
      <c r="D138">
        <f>VLOOKUP(Table1[[#This Row],[violation_code]],Table24[[#All],[violation_code]:[category]],3,FALSE)</f>
        <v>1</v>
      </c>
      <c r="E138">
        <v>347489</v>
      </c>
      <c r="F138" s="1">
        <v>0.42152777777777778</v>
      </c>
      <c r="G138">
        <v>0.42152777777777778</v>
      </c>
      <c r="H138">
        <v>2154</v>
      </c>
      <c r="I138" t="s">
        <v>32</v>
      </c>
      <c r="J138" t="str">
        <f>CONCATENATE([1]!Table14[[#This Row],[house_number]], " ",[1]!Table14[[#This Row],[street_name]], ", New York, NY")</f>
        <v>310 Bowery, New York, NY</v>
      </c>
    </row>
    <row r="139" spans="1:10" x14ac:dyDescent="0.25">
      <c r="A139">
        <v>7297482912</v>
      </c>
      <c r="B139" s="3">
        <v>41548</v>
      </c>
      <c r="C139">
        <v>21</v>
      </c>
      <c r="D139">
        <f>VLOOKUP(Table1[[#This Row],[violation_code]],Table24[[#All],[violation_code]:[category]],3,FALSE)</f>
        <v>1</v>
      </c>
      <c r="E139">
        <v>347489</v>
      </c>
      <c r="F139" s="1">
        <v>0.40416666666666662</v>
      </c>
      <c r="G139">
        <v>0.40416666666666662</v>
      </c>
      <c r="H139">
        <v>311</v>
      </c>
      <c r="I139" t="s">
        <v>63</v>
      </c>
      <c r="J139" t="str">
        <f>CONCATENATE([1]!Table14[[#This Row],[house_number]], " ",[1]!Table14[[#This Row],[street_name]], ", New York, NY")</f>
        <v>210 Elizabeth St, New York, NY</v>
      </c>
    </row>
    <row r="140" spans="1:10" x14ac:dyDescent="0.25">
      <c r="A140">
        <v>7297482900</v>
      </c>
      <c r="B140" s="3">
        <v>41548</v>
      </c>
      <c r="C140">
        <v>21</v>
      </c>
      <c r="D140">
        <f>VLOOKUP(Table1[[#This Row],[violation_code]],Table24[[#All],[violation_code]:[category]],3,FALSE)</f>
        <v>1</v>
      </c>
      <c r="E140">
        <v>347489</v>
      </c>
      <c r="F140" s="1">
        <v>0.40277777777777773</v>
      </c>
      <c r="G140">
        <v>0.40277777777777773</v>
      </c>
      <c r="H140">
        <v>334</v>
      </c>
      <c r="I140" t="s">
        <v>64</v>
      </c>
      <c r="J140" t="str">
        <f>CONCATENATE([1]!Table14[[#This Row],[house_number]], " ",[1]!Table14[[#This Row],[street_name]], ", New York, NY")</f>
        <v>670 Broadway, New York, NY</v>
      </c>
    </row>
    <row r="141" spans="1:10" x14ac:dyDescent="0.25">
      <c r="A141">
        <v>7297482870</v>
      </c>
      <c r="B141" s="3">
        <v>41548</v>
      </c>
      <c r="C141">
        <v>21</v>
      </c>
      <c r="D141">
        <f>VLOOKUP(Table1[[#This Row],[violation_code]],Table24[[#All],[violation_code]:[category]],3,FALSE)</f>
        <v>1</v>
      </c>
      <c r="E141">
        <v>347489</v>
      </c>
      <c r="F141" s="1">
        <v>0.39999999999999997</v>
      </c>
      <c r="G141">
        <v>0.39999999999999997</v>
      </c>
      <c r="H141">
        <v>324</v>
      </c>
      <c r="I141" t="s">
        <v>64</v>
      </c>
      <c r="J141" t="str">
        <f>CONCATENATE([1]!Table14[[#This Row],[house_number]], " ",[1]!Table14[[#This Row],[street_name]], ", New York, NY")</f>
        <v>49 Bond St, New York, NY</v>
      </c>
    </row>
    <row r="142" spans="1:10" x14ac:dyDescent="0.25">
      <c r="A142">
        <v>7297482857</v>
      </c>
      <c r="B142" s="3">
        <v>41548</v>
      </c>
      <c r="C142">
        <v>38</v>
      </c>
      <c r="D142">
        <f>VLOOKUP(Table1[[#This Row],[violation_code]],Table24[[#All],[violation_code]:[category]],3,FALSE)</f>
        <v>5</v>
      </c>
      <c r="E142">
        <v>347489</v>
      </c>
      <c r="F142" s="1">
        <v>0.39305555555555555</v>
      </c>
      <c r="G142">
        <v>0.39305555555555555</v>
      </c>
      <c r="H142">
        <v>1700</v>
      </c>
      <c r="I142" t="s">
        <v>30</v>
      </c>
      <c r="J142" t="str">
        <f>CONCATENATE([1]!Table14[[#This Row],[house_number]], " ",[1]!Table14[[#This Row],[street_name]], ", New York, NY")</f>
        <v>245 Elizabeth St, New York, NY</v>
      </c>
    </row>
    <row r="143" spans="1:10" x14ac:dyDescent="0.25">
      <c r="A143">
        <v>7297482791</v>
      </c>
      <c r="B143" s="3">
        <v>41548</v>
      </c>
      <c r="C143">
        <v>21</v>
      </c>
      <c r="D143">
        <f>VLOOKUP(Table1[[#This Row],[violation_code]],Table24[[#All],[violation_code]:[category]],3,FALSE)</f>
        <v>1</v>
      </c>
      <c r="E143">
        <v>347489</v>
      </c>
      <c r="F143" s="1">
        <v>0.35972222222222222</v>
      </c>
      <c r="G143">
        <v>0.35972222222222222</v>
      </c>
      <c r="H143">
        <v>1795</v>
      </c>
      <c r="I143" t="s">
        <v>41</v>
      </c>
      <c r="J143" t="str">
        <f>CONCATENATE([1]!Table14[[#This Row],[house_number]], " ",[1]!Table14[[#This Row],[street_name]], ", New York, NY")</f>
        <v>57 Bond St, New York, NY</v>
      </c>
    </row>
    <row r="144" spans="1:10" x14ac:dyDescent="0.25">
      <c r="A144">
        <v>7297482780</v>
      </c>
      <c r="B144" s="3">
        <v>41548</v>
      </c>
      <c r="C144">
        <v>21</v>
      </c>
      <c r="D144">
        <f>VLOOKUP(Table1[[#This Row],[violation_code]],Table24[[#All],[violation_code]:[category]],3,FALSE)</f>
        <v>1</v>
      </c>
      <c r="E144">
        <v>347489</v>
      </c>
      <c r="F144" s="1">
        <v>0.35833333333333334</v>
      </c>
      <c r="G144">
        <v>0.35833333333333334</v>
      </c>
      <c r="H144">
        <v>1850</v>
      </c>
      <c r="I144" t="s">
        <v>41</v>
      </c>
      <c r="J144" t="str">
        <f>CONCATENATE([1]!Table14[[#This Row],[house_number]], " ",[1]!Table14[[#This Row],[street_name]], ", New York, NY")</f>
        <v>67 Prince St, New York, NY</v>
      </c>
    </row>
    <row r="145" spans="1:10" x14ac:dyDescent="0.25">
      <c r="A145">
        <v>7097828535</v>
      </c>
      <c r="B145" s="3">
        <v>41548</v>
      </c>
      <c r="C145">
        <v>21</v>
      </c>
      <c r="D145">
        <f>VLOOKUP(Table1[[#This Row],[violation_code]],Table24[[#All],[violation_code]:[category]],3,FALSE)</f>
        <v>1</v>
      </c>
      <c r="E145">
        <v>349570</v>
      </c>
      <c r="F145" s="1">
        <v>0.46458333333333335</v>
      </c>
      <c r="G145">
        <v>0.46458333333333335</v>
      </c>
      <c r="H145">
        <v>505</v>
      </c>
      <c r="I145" t="s">
        <v>65</v>
      </c>
      <c r="J145" t="str">
        <f>CONCATENATE([1]!Table14[[#This Row],[house_number]], " ",[1]!Table14[[#This Row],[street_name]], ", New York, NY")</f>
        <v>4 Rivington St, New York, NY</v>
      </c>
    </row>
    <row r="146" spans="1:10" x14ac:dyDescent="0.25">
      <c r="A146">
        <v>7097828523</v>
      </c>
      <c r="B146" s="3">
        <v>41548</v>
      </c>
      <c r="C146">
        <v>19</v>
      </c>
      <c r="D146">
        <f>VLOOKUP(Table1[[#This Row],[violation_code]],Table24[[#All],[violation_code]:[category]],3,FALSE)</f>
        <v>2</v>
      </c>
      <c r="E146">
        <v>349570</v>
      </c>
      <c r="F146" s="1">
        <v>0.41597222222222219</v>
      </c>
      <c r="G146">
        <v>0.41597222222222219</v>
      </c>
      <c r="H146">
        <v>380</v>
      </c>
      <c r="I146" t="s">
        <v>66</v>
      </c>
      <c r="J146" t="str">
        <f>CONCATENATE([1]!Table14[[#This Row],[house_number]], " ",[1]!Table14[[#This Row],[street_name]], ", New York, NY")</f>
        <v>306 Bowery, New York, NY</v>
      </c>
    </row>
    <row r="147" spans="1:10" x14ac:dyDescent="0.25">
      <c r="A147">
        <v>7097828493</v>
      </c>
      <c r="B147" s="3">
        <v>41548</v>
      </c>
      <c r="C147">
        <v>21</v>
      </c>
      <c r="D147">
        <f>VLOOKUP(Table1[[#This Row],[violation_code]],Table24[[#All],[violation_code]:[category]],3,FALSE)</f>
        <v>1</v>
      </c>
      <c r="E147">
        <v>349570</v>
      </c>
      <c r="F147" s="1">
        <v>0.40763888888888888</v>
      </c>
      <c r="G147">
        <v>0.40763888888888888</v>
      </c>
      <c r="H147">
        <v>14</v>
      </c>
      <c r="I147" t="s">
        <v>67</v>
      </c>
      <c r="J147" t="str">
        <f>CONCATENATE([1]!Table14[[#This Row],[house_number]], " ",[1]!Table14[[#This Row],[street_name]], ", New York, NY")</f>
        <v>229 Chrystie St, New York, NY</v>
      </c>
    </row>
    <row r="148" spans="1:10" x14ac:dyDescent="0.25">
      <c r="A148">
        <v>7097828481</v>
      </c>
      <c r="B148" s="3">
        <v>41548</v>
      </c>
      <c r="C148">
        <v>21</v>
      </c>
      <c r="D148">
        <f>VLOOKUP(Table1[[#This Row],[violation_code]],Table24[[#All],[violation_code]:[category]],3,FALSE)</f>
        <v>1</v>
      </c>
      <c r="E148">
        <v>349570</v>
      </c>
      <c r="F148" s="1">
        <v>0.40625</v>
      </c>
      <c r="G148">
        <v>0.40625</v>
      </c>
      <c r="H148">
        <v>42</v>
      </c>
      <c r="I148" t="s">
        <v>67</v>
      </c>
      <c r="J148" t="str">
        <f>CONCATENATE([1]!Table14[[#This Row],[house_number]], " ",[1]!Table14[[#This Row],[street_name]], ", New York, NY")</f>
        <v>95 E Houston St, New York, NY</v>
      </c>
    </row>
    <row r="149" spans="1:10" x14ac:dyDescent="0.25">
      <c r="A149">
        <v>7097828470</v>
      </c>
      <c r="B149" s="3">
        <v>41548</v>
      </c>
      <c r="C149">
        <v>21</v>
      </c>
      <c r="D149">
        <f>VLOOKUP(Table1[[#This Row],[violation_code]],Table24[[#All],[violation_code]:[category]],3,FALSE)</f>
        <v>1</v>
      </c>
      <c r="E149">
        <v>349570</v>
      </c>
      <c r="F149" s="1">
        <v>0.40277777777777773</v>
      </c>
      <c r="G149">
        <v>0.40277777777777773</v>
      </c>
      <c r="H149">
        <v>54</v>
      </c>
      <c r="I149" t="s">
        <v>68</v>
      </c>
      <c r="J149" t="str">
        <f>CONCATENATE([1]!Table14[[#This Row],[house_number]], " ",[1]!Table14[[#This Row],[street_name]], ", New York, NY")</f>
        <v>70 Prince St, New York, NY</v>
      </c>
    </row>
    <row r="150" spans="1:10" x14ac:dyDescent="0.25">
      <c r="A150">
        <v>7097828468</v>
      </c>
      <c r="B150" s="3">
        <v>41548</v>
      </c>
      <c r="C150">
        <v>21</v>
      </c>
      <c r="D150">
        <f>VLOOKUP(Table1[[#This Row],[violation_code]],Table24[[#All],[violation_code]:[category]],3,FALSE)</f>
        <v>1</v>
      </c>
      <c r="E150">
        <v>349570</v>
      </c>
      <c r="F150" s="1">
        <v>0.40138888888888885</v>
      </c>
      <c r="G150">
        <v>0.40138888888888885</v>
      </c>
      <c r="H150">
        <v>79</v>
      </c>
      <c r="I150" t="s">
        <v>68</v>
      </c>
      <c r="J150" t="str">
        <f>CONCATENATE([1]!Table14[[#This Row],[house_number]], " ",[1]!Table14[[#This Row],[street_name]], ", New York, NY")</f>
        <v>47 E 1st St, New York, NY</v>
      </c>
    </row>
    <row r="151" spans="1:10" x14ac:dyDescent="0.25">
      <c r="A151">
        <v>7097828456</v>
      </c>
      <c r="B151" s="3">
        <v>41548</v>
      </c>
      <c r="C151">
        <v>21</v>
      </c>
      <c r="D151">
        <f>VLOOKUP(Table1[[#This Row],[violation_code]],Table24[[#All],[violation_code]:[category]],3,FALSE)</f>
        <v>1</v>
      </c>
      <c r="E151">
        <v>349570</v>
      </c>
      <c r="F151" s="1">
        <v>0.39999999999999997</v>
      </c>
      <c r="G151">
        <v>0.39999999999999997</v>
      </c>
      <c r="H151">
        <v>100</v>
      </c>
      <c r="I151" t="s">
        <v>68</v>
      </c>
      <c r="J151" t="str">
        <f>CONCATENATE([1]!Table14[[#This Row],[house_number]], " ",[1]!Table14[[#This Row],[street_name]], ", New York, NY")</f>
        <v>306 Mott St, New York, NY</v>
      </c>
    </row>
    <row r="152" spans="1:10" x14ac:dyDescent="0.25">
      <c r="A152">
        <v>7097828432</v>
      </c>
      <c r="B152" s="3">
        <v>41548</v>
      </c>
      <c r="C152">
        <v>21</v>
      </c>
      <c r="D152">
        <f>VLOOKUP(Table1[[#This Row],[violation_code]],Table24[[#All],[violation_code]:[category]],3,FALSE)</f>
        <v>1</v>
      </c>
      <c r="E152">
        <v>349570</v>
      </c>
      <c r="F152" s="1">
        <v>0.38472222222222219</v>
      </c>
      <c r="G152">
        <v>0.38472222222222219</v>
      </c>
      <c r="H152">
        <v>470</v>
      </c>
      <c r="I152" t="s">
        <v>69</v>
      </c>
      <c r="J152" t="str">
        <f>CONCATENATE([1]!Table14[[#This Row],[house_number]], " ",[1]!Table14[[#This Row],[street_name]], ", New York, NY")</f>
        <v>229 Chrystie St, New York, NY</v>
      </c>
    </row>
    <row r="153" spans="1:10" x14ac:dyDescent="0.25">
      <c r="A153">
        <v>7097828420</v>
      </c>
      <c r="B153" s="3">
        <v>41548</v>
      </c>
      <c r="C153">
        <v>21</v>
      </c>
      <c r="D153">
        <f>VLOOKUP(Table1[[#This Row],[violation_code]],Table24[[#All],[violation_code]:[category]],3,FALSE)</f>
        <v>1</v>
      </c>
      <c r="E153">
        <v>349570</v>
      </c>
      <c r="F153" s="1">
        <v>0.37986111111111115</v>
      </c>
      <c r="G153">
        <v>0.37986111111111115</v>
      </c>
      <c r="H153">
        <v>88</v>
      </c>
      <c r="I153" t="s">
        <v>19</v>
      </c>
      <c r="J153" t="str">
        <f>CONCATENATE([1]!Table14[[#This Row],[house_number]], " ",[1]!Table14[[#This Row],[street_name]], ", New York, NY")</f>
        <v>285 Mott St, New York, NY</v>
      </c>
    </row>
    <row r="154" spans="1:10" x14ac:dyDescent="0.25">
      <c r="A154">
        <v>7097828407</v>
      </c>
      <c r="B154" s="3">
        <v>41548</v>
      </c>
      <c r="C154">
        <v>21</v>
      </c>
      <c r="D154">
        <f>VLOOKUP(Table1[[#This Row],[violation_code]],Table24[[#All],[violation_code]:[category]],3,FALSE)</f>
        <v>1</v>
      </c>
      <c r="E154">
        <v>349570</v>
      </c>
      <c r="F154" s="1">
        <v>0.3659722222222222</v>
      </c>
      <c r="G154">
        <v>0.3659722222222222</v>
      </c>
      <c r="H154">
        <v>208</v>
      </c>
      <c r="I154" t="s">
        <v>70</v>
      </c>
      <c r="J154" t="str">
        <f>CONCATENATE([1]!Table14[[#This Row],[house_number]], " ",[1]!Table14[[#This Row],[street_name]], ", New York, NY")</f>
        <v>306 Mott St, New York, NY</v>
      </c>
    </row>
    <row r="155" spans="1:10" x14ac:dyDescent="0.25">
      <c r="A155">
        <v>7097828390</v>
      </c>
      <c r="B155" s="3">
        <v>41548</v>
      </c>
      <c r="C155">
        <v>21</v>
      </c>
      <c r="D155">
        <f>VLOOKUP(Table1[[#This Row],[violation_code]],Table24[[#All],[violation_code]:[category]],3,FALSE)</f>
        <v>1</v>
      </c>
      <c r="E155">
        <v>349570</v>
      </c>
      <c r="F155" s="1">
        <v>0.36527777777777781</v>
      </c>
      <c r="G155">
        <v>0.36527777777777781</v>
      </c>
      <c r="H155">
        <v>208</v>
      </c>
      <c r="I155" t="s">
        <v>70</v>
      </c>
      <c r="J155" t="str">
        <f>CONCATENATE([1]!Table14[[#This Row],[house_number]], " ",[1]!Table14[[#This Row],[street_name]], ", New York, NY")</f>
        <v>268 Bowery, New York, NY</v>
      </c>
    </row>
    <row r="156" spans="1:10" x14ac:dyDescent="0.25">
      <c r="A156">
        <v>7097828377</v>
      </c>
      <c r="B156" s="3">
        <v>41548</v>
      </c>
      <c r="C156">
        <v>21</v>
      </c>
      <c r="D156">
        <f>VLOOKUP(Table1[[#This Row],[violation_code]],Table24[[#All],[violation_code]:[category]],3,FALSE)</f>
        <v>1</v>
      </c>
      <c r="E156">
        <v>349570</v>
      </c>
      <c r="F156" s="1">
        <v>0.36249999999999999</v>
      </c>
      <c r="G156">
        <v>0.36249999999999999</v>
      </c>
      <c r="H156">
        <v>243</v>
      </c>
      <c r="I156" t="s">
        <v>71</v>
      </c>
      <c r="J156" t="str">
        <f>CONCATENATE([1]!Table14[[#This Row],[house_number]], " ",[1]!Table14[[#This Row],[street_name]], ", New York, NY")</f>
        <v>184 Forsyth St, New York, NY</v>
      </c>
    </row>
    <row r="157" spans="1:10" x14ac:dyDescent="0.25">
      <c r="A157">
        <v>7097828365</v>
      </c>
      <c r="B157" s="3">
        <v>41548</v>
      </c>
      <c r="C157">
        <v>21</v>
      </c>
      <c r="D157">
        <f>VLOOKUP(Table1[[#This Row],[violation_code]],Table24[[#All],[violation_code]:[category]],3,FALSE)</f>
        <v>1</v>
      </c>
      <c r="E157">
        <v>349570</v>
      </c>
      <c r="F157" s="1">
        <v>0.36180555555555555</v>
      </c>
      <c r="G157">
        <v>0.36180555555555555</v>
      </c>
      <c r="H157">
        <v>241</v>
      </c>
      <c r="I157" t="s">
        <v>71</v>
      </c>
      <c r="J157" t="str">
        <f>CONCATENATE([1]!Table14[[#This Row],[house_number]], " ",[1]!Table14[[#This Row],[street_name]], ", New York, NY")</f>
        <v>229 Chrystie St, New York, NY</v>
      </c>
    </row>
    <row r="158" spans="1:10" x14ac:dyDescent="0.25">
      <c r="A158">
        <v>7097828353</v>
      </c>
      <c r="B158" s="3">
        <v>41548</v>
      </c>
      <c r="C158">
        <v>21</v>
      </c>
      <c r="D158">
        <f>VLOOKUP(Table1[[#This Row],[violation_code]],Table24[[#All],[violation_code]:[category]],3,FALSE)</f>
        <v>1</v>
      </c>
      <c r="E158">
        <v>349570</v>
      </c>
      <c r="F158" s="1">
        <v>0.35972222222222222</v>
      </c>
      <c r="G158">
        <v>0.35972222222222222</v>
      </c>
      <c r="H158">
        <v>454</v>
      </c>
      <c r="I158" t="s">
        <v>14</v>
      </c>
      <c r="J158" t="str">
        <f>CONCATENATE([1]!Table14[[#This Row],[house_number]], " ",[1]!Table14[[#This Row],[street_name]], ", New York, NY")</f>
        <v>87 E Houston St, New York, NY</v>
      </c>
    </row>
    <row r="159" spans="1:10" x14ac:dyDescent="0.25">
      <c r="A159">
        <v>7097828341</v>
      </c>
      <c r="B159" s="3">
        <v>41548</v>
      </c>
      <c r="C159">
        <v>21</v>
      </c>
      <c r="D159">
        <f>VLOOKUP(Table1[[#This Row],[violation_code]],Table24[[#All],[violation_code]:[category]],3,FALSE)</f>
        <v>1</v>
      </c>
      <c r="E159">
        <v>349570</v>
      </c>
      <c r="F159" s="1">
        <v>0.35833333333333334</v>
      </c>
      <c r="G159">
        <v>0.35833333333333334</v>
      </c>
      <c r="H159">
        <v>317</v>
      </c>
      <c r="I159" t="s">
        <v>71</v>
      </c>
      <c r="J159" t="str">
        <f>CONCATENATE([1]!Table14[[#This Row],[house_number]], " ",[1]!Table14[[#This Row],[street_name]], ", New York, NY")</f>
        <v>274 Bowery, New York, NY</v>
      </c>
    </row>
    <row r="160" spans="1:10" x14ac:dyDescent="0.25">
      <c r="A160">
        <v>7097828330</v>
      </c>
      <c r="B160" s="3">
        <v>41548</v>
      </c>
      <c r="C160">
        <v>21</v>
      </c>
      <c r="D160">
        <f>VLOOKUP(Table1[[#This Row],[violation_code]],Table24[[#All],[violation_code]:[category]],3,FALSE)</f>
        <v>1</v>
      </c>
      <c r="E160">
        <v>349570</v>
      </c>
      <c r="F160" s="1">
        <v>0.3444444444444445</v>
      </c>
      <c r="G160">
        <v>0.3444444444444445</v>
      </c>
      <c r="H160" t="s">
        <v>72</v>
      </c>
      <c r="I160" t="s">
        <v>73</v>
      </c>
      <c r="J160" t="str">
        <f>CONCATENATE([1]!Table14[[#This Row],[house_number]], " ",[1]!Table14[[#This Row],[street_name]], ", New York, NY")</f>
        <v>229 Chrystie St, New York, NY</v>
      </c>
    </row>
    <row r="161" spans="1:10" x14ac:dyDescent="0.25">
      <c r="A161">
        <v>7097828328</v>
      </c>
      <c r="B161" s="3">
        <v>41548</v>
      </c>
      <c r="C161">
        <v>21</v>
      </c>
      <c r="D161">
        <f>VLOOKUP(Table1[[#This Row],[violation_code]],Table24[[#All],[violation_code]:[category]],3,FALSE)</f>
        <v>1</v>
      </c>
      <c r="E161">
        <v>349570</v>
      </c>
      <c r="F161" s="1">
        <v>0.34236111111111112</v>
      </c>
      <c r="G161">
        <v>0.34236111111111112</v>
      </c>
      <c r="H161">
        <v>561</v>
      </c>
      <c r="I161" t="s">
        <v>74</v>
      </c>
      <c r="J161" t="str">
        <f>CONCATENATE([1]!Table14[[#This Row],[house_number]], " ",[1]!Table14[[#This Row],[street_name]], ", New York, NY")</f>
        <v>300 Bowery, New York, NY</v>
      </c>
    </row>
    <row r="162" spans="1:10" x14ac:dyDescent="0.25">
      <c r="A162">
        <v>7097828316</v>
      </c>
      <c r="B162" s="3">
        <v>41548</v>
      </c>
      <c r="C162">
        <v>21</v>
      </c>
      <c r="D162">
        <f>VLOOKUP(Table1[[#This Row],[violation_code]],Table24[[#All],[violation_code]:[category]],3,FALSE)</f>
        <v>1</v>
      </c>
      <c r="E162">
        <v>349570</v>
      </c>
      <c r="F162" s="1">
        <v>0.34166666666666662</v>
      </c>
      <c r="G162">
        <v>0.34166666666666662</v>
      </c>
      <c r="H162">
        <v>558</v>
      </c>
      <c r="I162" t="s">
        <v>74</v>
      </c>
      <c r="J162" t="str">
        <f>CONCATENATE([1]!Table14[[#This Row],[house_number]], " ",[1]!Table14[[#This Row],[street_name]], ", New York, NY")</f>
        <v>302-4 Mott St, New York, NY</v>
      </c>
    </row>
    <row r="163" spans="1:10" x14ac:dyDescent="0.25">
      <c r="A163">
        <v>7097828286</v>
      </c>
      <c r="B163" s="3">
        <v>41548</v>
      </c>
      <c r="C163">
        <v>21</v>
      </c>
      <c r="D163">
        <f>VLOOKUP(Table1[[#This Row],[violation_code]],Table24[[#All],[violation_code]:[category]],3,FALSE)</f>
        <v>1</v>
      </c>
      <c r="E163">
        <v>349570</v>
      </c>
      <c r="F163" s="1">
        <v>0.29583333333333334</v>
      </c>
      <c r="G163">
        <v>0.29583333333333334</v>
      </c>
      <c r="H163">
        <v>870</v>
      </c>
      <c r="I163" t="s">
        <v>28</v>
      </c>
      <c r="J163" t="str">
        <f>CONCATENATE([1]!Table14[[#This Row],[house_number]], " ",[1]!Table14[[#This Row],[street_name]], ", New York, NY")</f>
        <v>177 E Houston St, New York, NY</v>
      </c>
    </row>
    <row r="164" spans="1:10" x14ac:dyDescent="0.25">
      <c r="A164">
        <v>7097828274</v>
      </c>
      <c r="B164" s="3">
        <v>41548</v>
      </c>
      <c r="C164">
        <v>10</v>
      </c>
      <c r="D164">
        <f>VLOOKUP(Table1[[#This Row],[violation_code]],Table24[[#All],[violation_code]:[category]],3,FALSE)</f>
        <v>2</v>
      </c>
      <c r="E164">
        <v>349570</v>
      </c>
      <c r="F164" s="1">
        <v>0.28958333333333336</v>
      </c>
      <c r="G164">
        <v>0.28958333333333336</v>
      </c>
      <c r="H164">
        <v>903</v>
      </c>
      <c r="I164" t="s">
        <v>28</v>
      </c>
      <c r="J164" t="str">
        <f>CONCATENATE([1]!Table14[[#This Row],[house_number]], " ",[1]!Table14[[#This Row],[street_name]], ", New York, NY")</f>
        <v>174 Forsyth St, New York, NY</v>
      </c>
    </row>
    <row r="165" spans="1:10" x14ac:dyDescent="0.25">
      <c r="A165">
        <v>7097828614</v>
      </c>
      <c r="B165" s="3">
        <v>41548</v>
      </c>
      <c r="C165">
        <v>21</v>
      </c>
      <c r="D165">
        <f>VLOOKUP(Table1[[#This Row],[violation_code]],Table24[[#All],[violation_code]:[category]],3,FALSE)</f>
        <v>1</v>
      </c>
      <c r="E165">
        <v>349570</v>
      </c>
      <c r="F165" s="1">
        <v>0.49722222222222223</v>
      </c>
      <c r="G165">
        <v>0.49722222222222223</v>
      </c>
      <c r="H165">
        <v>140</v>
      </c>
      <c r="I165" t="s">
        <v>18</v>
      </c>
      <c r="J165" t="str">
        <f>CONCATENATE([1]!Table14[[#This Row],[house_number]], " ",[1]!Table14[[#This Row],[street_name]], ", New York, NY")</f>
        <v>87 E Houston St, New York, NY</v>
      </c>
    </row>
    <row r="166" spans="1:10" x14ac:dyDescent="0.25">
      <c r="A166">
        <v>7097828602</v>
      </c>
      <c r="B166" s="3">
        <v>41548</v>
      </c>
      <c r="C166">
        <v>21</v>
      </c>
      <c r="D166">
        <f>VLOOKUP(Table1[[#This Row],[violation_code]],Table24[[#All],[violation_code]:[category]],3,FALSE)</f>
        <v>1</v>
      </c>
      <c r="E166">
        <v>349570</v>
      </c>
      <c r="F166" s="1">
        <v>0.49236111111111108</v>
      </c>
      <c r="G166">
        <v>0.49236111111111108</v>
      </c>
      <c r="H166">
        <v>145</v>
      </c>
      <c r="I166" t="s">
        <v>22</v>
      </c>
      <c r="J166" t="str">
        <f>CONCATENATE([1]!Table14[[#This Row],[house_number]], " ",[1]!Table14[[#This Row],[street_name]], ", New York, NY")</f>
        <v>170 Mercer St, New York, NY</v>
      </c>
    </row>
    <row r="167" spans="1:10" x14ac:dyDescent="0.25">
      <c r="A167">
        <v>7984365880</v>
      </c>
      <c r="B167" s="3">
        <v>41548</v>
      </c>
      <c r="C167">
        <v>21</v>
      </c>
      <c r="D167">
        <f>VLOOKUP(Table1[[#This Row],[violation_code]],Table24[[#All],[violation_code]:[category]],3,FALSE)</f>
        <v>1</v>
      </c>
      <c r="E167">
        <v>345221</v>
      </c>
      <c r="F167" s="1">
        <v>0.48749999999999999</v>
      </c>
      <c r="G167">
        <v>0.48749999999999999</v>
      </c>
      <c r="H167">
        <v>435</v>
      </c>
      <c r="I167" t="s">
        <v>29</v>
      </c>
      <c r="J167" t="str">
        <f>CONCATENATE([1]!Table14[[#This Row],[house_number]], " ",[1]!Table14[[#This Row],[street_name]], ", New York, NY")</f>
        <v>296 Bowery, New York, NY</v>
      </c>
    </row>
    <row r="168" spans="1:10" x14ac:dyDescent="0.25">
      <c r="A168">
        <v>7984365878</v>
      </c>
      <c r="B168" s="3">
        <v>41548</v>
      </c>
      <c r="C168">
        <v>21</v>
      </c>
      <c r="D168">
        <f>VLOOKUP(Table1[[#This Row],[violation_code]],Table24[[#All],[violation_code]:[category]],3,FALSE)</f>
        <v>1</v>
      </c>
      <c r="E168">
        <v>345221</v>
      </c>
      <c r="F168" s="1">
        <v>0.4861111111111111</v>
      </c>
      <c r="G168">
        <v>0.4861111111111111</v>
      </c>
      <c r="H168">
        <v>345</v>
      </c>
      <c r="I168" t="s">
        <v>75</v>
      </c>
      <c r="J168" t="str">
        <f>CONCATENATE([1]!Table14[[#This Row],[house_number]], " ",[1]!Table14[[#This Row],[street_name]], ", New York, NY")</f>
        <v>290 Elizabeth St, New York, NY</v>
      </c>
    </row>
    <row r="169" spans="1:10" x14ac:dyDescent="0.25">
      <c r="A169">
        <v>7984365866</v>
      </c>
      <c r="B169" s="3">
        <v>41548</v>
      </c>
      <c r="C169">
        <v>21</v>
      </c>
      <c r="D169">
        <f>VLOOKUP(Table1[[#This Row],[violation_code]],Table24[[#All],[violation_code]:[category]],3,FALSE)</f>
        <v>1</v>
      </c>
      <c r="E169">
        <v>345221</v>
      </c>
      <c r="F169" s="1">
        <v>0.48541666666666666</v>
      </c>
      <c r="G169">
        <v>0.48541666666666666</v>
      </c>
      <c r="H169">
        <v>320</v>
      </c>
      <c r="I169" t="s">
        <v>75</v>
      </c>
      <c r="J169" t="str">
        <f>CONCATENATE([1]!Table14[[#This Row],[house_number]], " ",[1]!Table14[[#This Row],[street_name]], ", New York, NY")</f>
        <v>631 Broadway, New York, NY</v>
      </c>
    </row>
    <row r="170" spans="1:10" x14ac:dyDescent="0.25">
      <c r="A170">
        <v>7984365854</v>
      </c>
      <c r="B170" s="3">
        <v>41548</v>
      </c>
      <c r="C170">
        <v>14</v>
      </c>
      <c r="D170">
        <f>VLOOKUP(Table1[[#This Row],[violation_code]],Table24[[#All],[violation_code]:[category]],3,FALSE)</f>
        <v>2</v>
      </c>
      <c r="E170">
        <v>345221</v>
      </c>
      <c r="F170" s="1">
        <v>0.48055555555555557</v>
      </c>
      <c r="G170">
        <v>0.48055555555555557</v>
      </c>
      <c r="H170">
        <v>2080</v>
      </c>
      <c r="I170" t="s">
        <v>30</v>
      </c>
      <c r="J170" t="str">
        <f>CONCATENATE([1]!Table14[[#This Row],[house_number]], " ",[1]!Table14[[#This Row],[street_name]], ", New York, NY")</f>
        <v>177 E Houston St, New York, NY</v>
      </c>
    </row>
    <row r="171" spans="1:10" x14ac:dyDescent="0.25">
      <c r="A171">
        <v>7984365842</v>
      </c>
      <c r="B171" s="3">
        <v>41548</v>
      </c>
      <c r="C171">
        <v>84</v>
      </c>
      <c r="D171">
        <f>VLOOKUP(Table1[[#This Row],[violation_code]],Table24[[#All],[violation_code]:[category]],3,FALSE)</f>
        <v>5</v>
      </c>
      <c r="E171">
        <v>345221</v>
      </c>
      <c r="F171" s="1">
        <v>0.47569444444444442</v>
      </c>
      <c r="G171">
        <v>0.47569444444444442</v>
      </c>
      <c r="H171">
        <v>1764</v>
      </c>
      <c r="I171" t="s">
        <v>30</v>
      </c>
      <c r="J171" t="str">
        <f>CONCATENATE([1]!Table14[[#This Row],[house_number]], " ",[1]!Table14[[#This Row],[street_name]], ", New York, NY")</f>
        <v>235 Bowery, New York, NY</v>
      </c>
    </row>
    <row r="172" spans="1:10" x14ac:dyDescent="0.25">
      <c r="A172">
        <v>7984365829</v>
      </c>
      <c r="B172" s="3">
        <v>41548</v>
      </c>
      <c r="C172">
        <v>19</v>
      </c>
      <c r="D172">
        <f>VLOOKUP(Table1[[#This Row],[violation_code]],Table24[[#All],[violation_code]:[category]],3,FALSE)</f>
        <v>2</v>
      </c>
      <c r="E172">
        <v>345221</v>
      </c>
      <c r="F172" s="1">
        <v>0.4694444444444445</v>
      </c>
      <c r="G172">
        <v>0.4694444444444445</v>
      </c>
      <c r="H172">
        <v>1526</v>
      </c>
      <c r="I172" t="s">
        <v>30</v>
      </c>
      <c r="J172" t="str">
        <f>CONCATENATE([1]!Table14[[#This Row],[house_number]], " ",[1]!Table14[[#This Row],[street_name]], ", New York, NY")</f>
        <v>302 Bowery, New York, NY</v>
      </c>
    </row>
    <row r="173" spans="1:10" x14ac:dyDescent="0.25">
      <c r="A173">
        <v>7984365799</v>
      </c>
      <c r="B173" s="3">
        <v>41548</v>
      </c>
      <c r="C173">
        <v>14</v>
      </c>
      <c r="D173">
        <f>VLOOKUP(Table1[[#This Row],[violation_code]],Table24[[#All],[violation_code]:[category]],3,FALSE)</f>
        <v>2</v>
      </c>
      <c r="E173">
        <v>345221</v>
      </c>
      <c r="F173" s="1">
        <v>0.42083333333333334</v>
      </c>
      <c r="G173">
        <v>0.42083333333333334</v>
      </c>
      <c r="H173">
        <v>2310</v>
      </c>
      <c r="I173" t="s">
        <v>32</v>
      </c>
      <c r="J173" t="str">
        <f>CONCATENATE([1]!Table14[[#This Row],[house_number]], " ",[1]!Table14[[#This Row],[street_name]], ", New York, NY")</f>
        <v>31 Bleecker St, New York, NY</v>
      </c>
    </row>
    <row r="174" spans="1:10" x14ac:dyDescent="0.25">
      <c r="A174">
        <v>7984365787</v>
      </c>
      <c r="B174" s="3">
        <v>41548</v>
      </c>
      <c r="C174">
        <v>21</v>
      </c>
      <c r="D174">
        <f>VLOOKUP(Table1[[#This Row],[violation_code]],Table24[[#All],[violation_code]:[category]],3,FALSE)</f>
        <v>1</v>
      </c>
      <c r="E174">
        <v>345221</v>
      </c>
      <c r="F174" s="1">
        <v>0.41111111111111115</v>
      </c>
      <c r="G174">
        <v>0.41111111111111115</v>
      </c>
      <c r="H174">
        <v>1810</v>
      </c>
      <c r="I174" t="s">
        <v>15</v>
      </c>
      <c r="J174" t="str">
        <f>CONCATENATE([1]!Table14[[#This Row],[house_number]], " ",[1]!Table14[[#This Row],[street_name]], ", New York, NY")</f>
        <v>170 Mercer St, New York, NY</v>
      </c>
    </row>
    <row r="175" spans="1:10" x14ac:dyDescent="0.25">
      <c r="A175">
        <v>7984365775</v>
      </c>
      <c r="B175" s="3">
        <v>41548</v>
      </c>
      <c r="C175">
        <v>21</v>
      </c>
      <c r="D175">
        <f>VLOOKUP(Table1[[#This Row],[violation_code]],Table24[[#All],[violation_code]:[category]],3,FALSE)</f>
        <v>1</v>
      </c>
      <c r="E175">
        <v>345221</v>
      </c>
      <c r="F175" s="1">
        <v>0.40972222222222227</v>
      </c>
      <c r="G175">
        <v>0.40972222222222227</v>
      </c>
      <c r="H175">
        <v>1804</v>
      </c>
      <c r="I175" t="s">
        <v>15</v>
      </c>
      <c r="J175" t="str">
        <f>CONCATENATE([1]!Table14[[#This Row],[house_number]], " ",[1]!Table14[[#This Row],[street_name]], ", New York, NY")</f>
        <v>235 Bowery, New York, NY</v>
      </c>
    </row>
    <row r="176" spans="1:10" x14ac:dyDescent="0.25">
      <c r="A176">
        <v>7984365740</v>
      </c>
      <c r="B176" s="3">
        <v>41548</v>
      </c>
      <c r="C176">
        <v>14</v>
      </c>
      <c r="D176">
        <f>VLOOKUP(Table1[[#This Row],[violation_code]],Table24[[#All],[violation_code]:[category]],3,FALSE)</f>
        <v>2</v>
      </c>
      <c r="E176">
        <v>345221</v>
      </c>
      <c r="F176" s="1">
        <v>0.3979166666666667</v>
      </c>
      <c r="G176">
        <v>0.3979166666666667</v>
      </c>
      <c r="H176">
        <v>244</v>
      </c>
      <c r="I176" t="s">
        <v>16</v>
      </c>
      <c r="J176" t="str">
        <f>CONCATENATE([1]!Table14[[#This Row],[house_number]], " ",[1]!Table14[[#This Row],[street_name]], ", New York, NY")</f>
        <v>205 Eldridge St, New York, NY</v>
      </c>
    </row>
    <row r="177" spans="1:10" x14ac:dyDescent="0.25">
      <c r="A177">
        <v>7984365738</v>
      </c>
      <c r="B177" s="3">
        <v>41548</v>
      </c>
      <c r="C177">
        <v>84</v>
      </c>
      <c r="D177">
        <f>VLOOKUP(Table1[[#This Row],[violation_code]],Table24[[#All],[violation_code]:[category]],3,FALSE)</f>
        <v>5</v>
      </c>
      <c r="E177">
        <v>345221</v>
      </c>
      <c r="F177" s="1">
        <v>0.39652777777777781</v>
      </c>
      <c r="G177">
        <v>0.39652777777777781</v>
      </c>
      <c r="H177">
        <v>241</v>
      </c>
      <c r="I177" t="s">
        <v>16</v>
      </c>
      <c r="J177" t="str">
        <f>CONCATENATE([1]!Table14[[#This Row],[house_number]], " ",[1]!Table14[[#This Row],[street_name]], ", New York, NY")</f>
        <v>310 Bowery, New York, NY</v>
      </c>
    </row>
    <row r="178" spans="1:10" x14ac:dyDescent="0.25">
      <c r="A178">
        <v>7984365726</v>
      </c>
      <c r="B178" s="3">
        <v>41548</v>
      </c>
      <c r="C178">
        <v>19</v>
      </c>
      <c r="D178">
        <f>VLOOKUP(Table1[[#This Row],[violation_code]],Table24[[#All],[violation_code]:[category]],3,FALSE)</f>
        <v>2</v>
      </c>
      <c r="E178">
        <v>345221</v>
      </c>
      <c r="F178" s="1">
        <v>0.39652777777777781</v>
      </c>
      <c r="G178">
        <v>0.39652777777777781</v>
      </c>
      <c r="H178">
        <v>241</v>
      </c>
      <c r="I178" t="s">
        <v>16</v>
      </c>
      <c r="J178" t="str">
        <f>CONCATENATE([1]!Table14[[#This Row],[house_number]], " ",[1]!Table14[[#This Row],[street_name]], ", New York, NY")</f>
        <v>316 Bowery, New York, NY</v>
      </c>
    </row>
    <row r="179" spans="1:10" x14ac:dyDescent="0.25">
      <c r="A179">
        <v>7984365714</v>
      </c>
      <c r="B179" s="3">
        <v>41548</v>
      </c>
      <c r="C179">
        <v>14</v>
      </c>
      <c r="D179">
        <f>VLOOKUP(Table1[[#This Row],[violation_code]],Table24[[#All],[violation_code]:[category]],3,FALSE)</f>
        <v>2</v>
      </c>
      <c r="E179">
        <v>345221</v>
      </c>
      <c r="F179" s="1">
        <v>0.39513888888888887</v>
      </c>
      <c r="G179">
        <v>0.39513888888888887</v>
      </c>
      <c r="H179">
        <v>244</v>
      </c>
      <c r="I179" t="s">
        <v>16</v>
      </c>
      <c r="J179" t="str">
        <f>CONCATENATE([1]!Table14[[#This Row],[house_number]], " ",[1]!Table14[[#This Row],[street_name]], ", New York, NY")</f>
        <v>270 Bowery, New York, NY</v>
      </c>
    </row>
    <row r="180" spans="1:10" x14ac:dyDescent="0.25">
      <c r="A180">
        <v>7984365702</v>
      </c>
      <c r="B180" s="3">
        <v>41548</v>
      </c>
      <c r="C180">
        <v>21</v>
      </c>
      <c r="D180">
        <f>VLOOKUP(Table1[[#This Row],[violation_code]],Table24[[#All],[violation_code]:[category]],3,FALSE)</f>
        <v>1</v>
      </c>
      <c r="E180">
        <v>345221</v>
      </c>
      <c r="F180" s="1">
        <v>0.38055555555555554</v>
      </c>
      <c r="G180">
        <v>0.38055555555555554</v>
      </c>
      <c r="H180">
        <v>222</v>
      </c>
      <c r="I180" t="s">
        <v>76</v>
      </c>
      <c r="J180" t="str">
        <f>CONCATENATE([1]!Table14[[#This Row],[house_number]], " ",[1]!Table14[[#This Row],[street_name]], ", New York, NY")</f>
        <v>268 Bowery, New York, NY</v>
      </c>
    </row>
    <row r="181" spans="1:10" x14ac:dyDescent="0.25">
      <c r="A181">
        <v>7984365684</v>
      </c>
      <c r="B181" s="3">
        <v>41548</v>
      </c>
      <c r="C181">
        <v>14</v>
      </c>
      <c r="D181">
        <f>VLOOKUP(Table1[[#This Row],[violation_code]],Table24[[#All],[violation_code]:[category]],3,FALSE)</f>
        <v>2</v>
      </c>
      <c r="E181">
        <v>345221</v>
      </c>
      <c r="F181" s="1">
        <v>0.3527777777777778</v>
      </c>
      <c r="G181">
        <v>0.3527777777777778</v>
      </c>
      <c r="H181">
        <v>725</v>
      </c>
      <c r="I181" t="s">
        <v>51</v>
      </c>
      <c r="J181" t="str">
        <f>CONCATENATE([1]!Table14[[#This Row],[house_number]], " ",[1]!Table14[[#This Row],[street_name]], ", New York, NY")</f>
        <v>192 Mercer St, New York, NY</v>
      </c>
    </row>
    <row r="182" spans="1:10" x14ac:dyDescent="0.25">
      <c r="A182">
        <v>7984365672</v>
      </c>
      <c r="B182" s="3">
        <v>41548</v>
      </c>
      <c r="C182">
        <v>14</v>
      </c>
      <c r="D182">
        <f>VLOOKUP(Table1[[#This Row],[violation_code]],Table24[[#All],[violation_code]:[category]],3,FALSE)</f>
        <v>2</v>
      </c>
      <c r="E182">
        <v>345221</v>
      </c>
      <c r="F182" s="1">
        <v>0.34930555555555554</v>
      </c>
      <c r="G182">
        <v>0.34930555555555554</v>
      </c>
      <c r="H182">
        <v>45</v>
      </c>
      <c r="I182" t="s">
        <v>77</v>
      </c>
      <c r="J182" t="str">
        <f>CONCATENATE([1]!Table14[[#This Row],[house_number]], " ",[1]!Table14[[#This Row],[street_name]], ", New York, NY")</f>
        <v>264 Bowery, New York, NY</v>
      </c>
    </row>
    <row r="183" spans="1:10" x14ac:dyDescent="0.25">
      <c r="A183">
        <v>7984365660</v>
      </c>
      <c r="B183" s="3">
        <v>41548</v>
      </c>
      <c r="C183">
        <v>14</v>
      </c>
      <c r="D183">
        <f>VLOOKUP(Table1[[#This Row],[violation_code]],Table24[[#All],[violation_code]:[category]],3,FALSE)</f>
        <v>2</v>
      </c>
      <c r="E183">
        <v>345221</v>
      </c>
      <c r="F183" s="1">
        <v>0.34861111111111115</v>
      </c>
      <c r="G183">
        <v>0.34861111111111115</v>
      </c>
      <c r="H183">
        <v>45</v>
      </c>
      <c r="I183" t="s">
        <v>77</v>
      </c>
      <c r="J183" t="str">
        <f>CONCATENATE([1]!Table14[[#This Row],[house_number]], " ",[1]!Table14[[#This Row],[street_name]], ", New York, NY")</f>
        <v>37 Spring St, New York, NY</v>
      </c>
    </row>
    <row r="184" spans="1:10" x14ac:dyDescent="0.25">
      <c r="A184">
        <v>7984365659</v>
      </c>
      <c r="B184" s="3">
        <v>41548</v>
      </c>
      <c r="C184">
        <v>10</v>
      </c>
      <c r="D184">
        <f>VLOOKUP(Table1[[#This Row],[violation_code]],Table24[[#All],[violation_code]:[category]],3,FALSE)</f>
        <v>2</v>
      </c>
      <c r="E184">
        <v>345221</v>
      </c>
      <c r="F184" s="1">
        <v>0.33611111111111108</v>
      </c>
      <c r="G184">
        <v>0.33611111111111108</v>
      </c>
      <c r="H184">
        <v>541</v>
      </c>
      <c r="I184" t="s">
        <v>78</v>
      </c>
      <c r="J184" t="str">
        <f>CONCATENATE([1]!Table14[[#This Row],[house_number]], " ",[1]!Table14[[#This Row],[street_name]], ", New York, NY")</f>
        <v>145 E Houston St, New York, NY</v>
      </c>
    </row>
    <row r="185" spans="1:10" x14ac:dyDescent="0.25">
      <c r="A185">
        <v>7984365647</v>
      </c>
      <c r="B185" s="3">
        <v>41548</v>
      </c>
      <c r="C185">
        <v>10</v>
      </c>
      <c r="D185">
        <f>VLOOKUP(Table1[[#This Row],[violation_code]],Table24[[#All],[violation_code]:[category]],3,FALSE)</f>
        <v>2</v>
      </c>
      <c r="E185">
        <v>345221</v>
      </c>
      <c r="F185" s="1">
        <v>0.3354166666666667</v>
      </c>
      <c r="G185">
        <v>0.3354166666666667</v>
      </c>
      <c r="H185">
        <v>541</v>
      </c>
      <c r="I185" t="s">
        <v>78</v>
      </c>
      <c r="J185" t="str">
        <f>CONCATENATE([1]!Table14[[#This Row],[house_number]], " ",[1]!Table14[[#This Row],[street_name]], ", New York, NY")</f>
        <v>87 E Houston St, New York, NY</v>
      </c>
    </row>
    <row r="186" spans="1:10" x14ac:dyDescent="0.25">
      <c r="A186">
        <v>7984365623</v>
      </c>
      <c r="B186" s="3">
        <v>41548</v>
      </c>
      <c r="C186">
        <v>84</v>
      </c>
      <c r="D186">
        <f>VLOOKUP(Table1[[#This Row],[violation_code]],Table24[[#All],[violation_code]:[category]],3,FALSE)</f>
        <v>5</v>
      </c>
      <c r="E186">
        <v>345221</v>
      </c>
      <c r="F186" s="1">
        <v>0.3263888888888889</v>
      </c>
      <c r="G186">
        <v>0.3263888888888889</v>
      </c>
      <c r="H186">
        <v>1229</v>
      </c>
      <c r="I186" t="s">
        <v>15</v>
      </c>
      <c r="J186" t="str">
        <f>CONCATENATE([1]!Table14[[#This Row],[house_number]], " ",[1]!Table14[[#This Row],[street_name]], ", New York, NY")</f>
        <v>199 Bowery, New York, NY</v>
      </c>
    </row>
    <row r="187" spans="1:10" x14ac:dyDescent="0.25">
      <c r="A187">
        <v>7984365611</v>
      </c>
      <c r="B187" s="3">
        <v>41548</v>
      </c>
      <c r="C187">
        <v>21</v>
      </c>
      <c r="D187">
        <f>VLOOKUP(Table1[[#This Row],[violation_code]],Table24[[#All],[violation_code]:[category]],3,FALSE)</f>
        <v>1</v>
      </c>
      <c r="E187">
        <v>345221</v>
      </c>
      <c r="F187" s="1">
        <v>0.32569444444444445</v>
      </c>
      <c r="G187">
        <v>0.32569444444444445</v>
      </c>
      <c r="H187">
        <v>1229</v>
      </c>
      <c r="I187" t="s">
        <v>15</v>
      </c>
      <c r="J187" t="str">
        <f>CONCATENATE([1]!Table14[[#This Row],[house_number]], " ",[1]!Table14[[#This Row],[street_name]], ", New York, NY")</f>
        <v>200 Mercer St, New York, NY</v>
      </c>
    </row>
    <row r="188" spans="1:10" x14ac:dyDescent="0.25">
      <c r="A188">
        <v>7984365600</v>
      </c>
      <c r="B188" s="3">
        <v>41548</v>
      </c>
      <c r="C188">
        <v>14</v>
      </c>
      <c r="D188">
        <f>VLOOKUP(Table1[[#This Row],[violation_code]],Table24[[#All],[violation_code]:[category]],3,FALSE)</f>
        <v>2</v>
      </c>
      <c r="E188">
        <v>345221</v>
      </c>
      <c r="F188" s="1">
        <v>0.31805555555555554</v>
      </c>
      <c r="G188">
        <v>0.31805555555555554</v>
      </c>
      <c r="H188">
        <v>1021</v>
      </c>
      <c r="I188" t="s">
        <v>41</v>
      </c>
      <c r="J188" t="str">
        <f>CONCATENATE([1]!Table14[[#This Row],[house_number]], " ",[1]!Table14[[#This Row],[street_name]], ", New York, NY")</f>
        <v>273 Bowery, New York, NY</v>
      </c>
    </row>
    <row r="189" spans="1:10" x14ac:dyDescent="0.25">
      <c r="A189">
        <v>7984365593</v>
      </c>
      <c r="B189" s="3">
        <v>41548</v>
      </c>
      <c r="C189">
        <v>19</v>
      </c>
      <c r="D189">
        <f>VLOOKUP(Table1[[#This Row],[violation_code]],Table24[[#All],[violation_code]:[category]],3,FALSE)</f>
        <v>2</v>
      </c>
      <c r="E189">
        <v>345221</v>
      </c>
      <c r="F189" s="1">
        <v>0.31180555555555556</v>
      </c>
      <c r="G189">
        <v>0.31180555555555556</v>
      </c>
      <c r="H189">
        <v>1041</v>
      </c>
      <c r="I189" t="s">
        <v>37</v>
      </c>
      <c r="J189" t="str">
        <f>CONCATENATE([1]!Table14[[#This Row],[house_number]], " ",[1]!Table14[[#This Row],[street_name]], ", New York, NY")</f>
        <v>238 Elizabeth St, New York, NY</v>
      </c>
    </row>
    <row r="190" spans="1:10" x14ac:dyDescent="0.25">
      <c r="A190">
        <v>7984365581</v>
      </c>
      <c r="B190" s="3">
        <v>41548</v>
      </c>
      <c r="C190">
        <v>16</v>
      </c>
      <c r="D190">
        <f>VLOOKUP(Table1[[#This Row],[violation_code]],Table24[[#All],[violation_code]:[category]],3,FALSE)</f>
        <v>2</v>
      </c>
      <c r="E190">
        <v>345221</v>
      </c>
      <c r="F190" s="1">
        <v>0.29583333333333334</v>
      </c>
      <c r="G190">
        <v>0.29583333333333334</v>
      </c>
      <c r="H190">
        <v>250</v>
      </c>
      <c r="I190" t="s">
        <v>79</v>
      </c>
      <c r="J190" t="str">
        <f>CONCATENATE([1]!Table14[[#This Row],[house_number]], " ",[1]!Table14[[#This Row],[street_name]], ", New York, NY")</f>
        <v>229 Chrystie St, New York, NY</v>
      </c>
    </row>
    <row r="191" spans="1:10" x14ac:dyDescent="0.25">
      <c r="A191">
        <v>7981597821</v>
      </c>
      <c r="B191" s="3">
        <v>41548</v>
      </c>
      <c r="C191">
        <v>46</v>
      </c>
      <c r="D191">
        <f>VLOOKUP(Table1[[#This Row],[violation_code]],Table24[[#All],[violation_code]:[category]],3,FALSE)</f>
        <v>3</v>
      </c>
      <c r="E191">
        <v>351997</v>
      </c>
      <c r="F191" s="1">
        <v>0.60347222222222219</v>
      </c>
      <c r="G191">
        <v>0.60347222222222219</v>
      </c>
      <c r="H191">
        <v>1498</v>
      </c>
      <c r="I191" t="s">
        <v>15</v>
      </c>
      <c r="J191" t="str">
        <f>CONCATENATE([1]!Table14[[#This Row],[house_number]], " ",[1]!Table14[[#This Row],[street_name]], ", New York, NY")</f>
        <v>97 Rivington St, New York, NY</v>
      </c>
    </row>
    <row r="192" spans="1:10" x14ac:dyDescent="0.25">
      <c r="A192">
        <v>7981597808</v>
      </c>
      <c r="B192" s="3">
        <v>41548</v>
      </c>
      <c r="C192">
        <v>38</v>
      </c>
      <c r="D192">
        <f>VLOOKUP(Table1[[#This Row],[violation_code]],Table24[[#All],[violation_code]:[category]],3,FALSE)</f>
        <v>5</v>
      </c>
      <c r="E192">
        <v>351997</v>
      </c>
      <c r="F192" s="1">
        <v>0.59791666666666665</v>
      </c>
      <c r="G192">
        <v>0.59791666666666665</v>
      </c>
      <c r="H192">
        <v>210</v>
      </c>
      <c r="I192" t="s">
        <v>16</v>
      </c>
      <c r="J192" t="str">
        <f>CONCATENATE([1]!Table14[[#This Row],[house_number]], " ",[1]!Table14[[#This Row],[street_name]], ", New York, NY")</f>
        <v>310 Bowery, New York, NY</v>
      </c>
    </row>
    <row r="193" spans="1:10" x14ac:dyDescent="0.25">
      <c r="A193">
        <v>7981597791</v>
      </c>
      <c r="B193" s="3">
        <v>41548</v>
      </c>
      <c r="C193">
        <v>38</v>
      </c>
      <c r="D193">
        <f>VLOOKUP(Table1[[#This Row],[violation_code]],Table24[[#All],[violation_code]:[category]],3,FALSE)</f>
        <v>5</v>
      </c>
      <c r="E193">
        <v>351997</v>
      </c>
      <c r="F193" s="1">
        <v>0.59652777777777777</v>
      </c>
      <c r="G193">
        <v>0.59652777777777777</v>
      </c>
      <c r="H193">
        <v>225</v>
      </c>
      <c r="I193" t="s">
        <v>16</v>
      </c>
      <c r="J193" t="str">
        <f>CONCATENATE([1]!Table14[[#This Row],[house_number]], " ",[1]!Table14[[#This Row],[street_name]], ", New York, NY")</f>
        <v>229 Chrystie St, New York, NY</v>
      </c>
    </row>
    <row r="194" spans="1:10" x14ac:dyDescent="0.25">
      <c r="A194">
        <v>7981597780</v>
      </c>
      <c r="B194" s="3">
        <v>41548</v>
      </c>
      <c r="C194">
        <v>38</v>
      </c>
      <c r="D194">
        <f>VLOOKUP(Table1[[#This Row],[violation_code]],Table24[[#All],[violation_code]:[category]],3,FALSE)</f>
        <v>5</v>
      </c>
      <c r="E194">
        <v>351997</v>
      </c>
      <c r="F194" s="1">
        <v>0.59513888888888888</v>
      </c>
      <c r="G194">
        <v>0.59513888888888888</v>
      </c>
      <c r="H194">
        <v>217</v>
      </c>
      <c r="I194" t="s">
        <v>16</v>
      </c>
      <c r="J194" t="str">
        <f>CONCATENATE([1]!Table14[[#This Row],[house_number]], " ",[1]!Table14[[#This Row],[street_name]], ", New York, NY")</f>
        <v>272 Bowery, New York, NY</v>
      </c>
    </row>
    <row r="195" spans="1:10" x14ac:dyDescent="0.25">
      <c r="A195">
        <v>7981597778</v>
      </c>
      <c r="B195" s="3">
        <v>41548</v>
      </c>
      <c r="C195">
        <v>46</v>
      </c>
      <c r="D195">
        <f>VLOOKUP(Table1[[#This Row],[violation_code]],Table24[[#All],[violation_code]:[category]],3,FALSE)</f>
        <v>3</v>
      </c>
      <c r="E195">
        <v>351997</v>
      </c>
      <c r="F195" s="1">
        <v>0.59236111111111112</v>
      </c>
      <c r="G195">
        <v>0.59236111111111112</v>
      </c>
      <c r="H195">
        <v>203</v>
      </c>
      <c r="I195" t="s">
        <v>16</v>
      </c>
      <c r="J195" t="str">
        <f>CONCATENATE([1]!Table14[[#This Row],[house_number]], " ",[1]!Table14[[#This Row],[street_name]], ", New York, NY")</f>
        <v>100 Rivington St, New York, NY</v>
      </c>
    </row>
    <row r="196" spans="1:10" x14ac:dyDescent="0.25">
      <c r="A196">
        <v>7981597766</v>
      </c>
      <c r="B196" s="3">
        <v>41548</v>
      </c>
      <c r="C196">
        <v>38</v>
      </c>
      <c r="D196">
        <f>VLOOKUP(Table1[[#This Row],[violation_code]],Table24[[#All],[violation_code]:[category]],3,FALSE)</f>
        <v>5</v>
      </c>
      <c r="E196">
        <v>351997</v>
      </c>
      <c r="F196" s="1">
        <v>0.58819444444444446</v>
      </c>
      <c r="G196">
        <v>0.58819444444444446</v>
      </c>
      <c r="H196">
        <v>1534</v>
      </c>
      <c r="I196" t="s">
        <v>15</v>
      </c>
      <c r="J196" t="str">
        <f>CONCATENATE([1]!Table14[[#This Row],[house_number]], " ",[1]!Table14[[#This Row],[street_name]], ", New York, NY")</f>
        <v>306 Mott St, New York, NY</v>
      </c>
    </row>
    <row r="197" spans="1:10" x14ac:dyDescent="0.25">
      <c r="A197">
        <v>7981597742</v>
      </c>
      <c r="B197" s="3">
        <v>41548</v>
      </c>
      <c r="C197">
        <v>16</v>
      </c>
      <c r="D197">
        <f>VLOOKUP(Table1[[#This Row],[violation_code]],Table24[[#All],[violation_code]:[category]],3,FALSE)</f>
        <v>2</v>
      </c>
      <c r="E197">
        <v>351997</v>
      </c>
      <c r="F197" s="1">
        <v>0.58194444444444449</v>
      </c>
      <c r="G197">
        <v>0.58194444444444449</v>
      </c>
      <c r="H197">
        <v>1587</v>
      </c>
      <c r="I197" t="s">
        <v>15</v>
      </c>
      <c r="J197" t="str">
        <f>CONCATENATE([1]!Table14[[#This Row],[house_number]], " ",[1]!Table14[[#This Row],[street_name]], ", New York, NY")</f>
        <v>272 Bowery, New York, NY</v>
      </c>
    </row>
    <row r="198" spans="1:10" x14ac:dyDescent="0.25">
      <c r="A198">
        <v>7981597717</v>
      </c>
      <c r="B198" s="3">
        <v>41548</v>
      </c>
      <c r="C198">
        <v>38</v>
      </c>
      <c r="D198">
        <f>VLOOKUP(Table1[[#This Row],[violation_code]],Table24[[#All],[violation_code]:[category]],3,FALSE)</f>
        <v>5</v>
      </c>
      <c r="E198">
        <v>351997</v>
      </c>
      <c r="F198" s="1">
        <v>0.57222222222222219</v>
      </c>
      <c r="G198">
        <v>0.57222222222222219</v>
      </c>
      <c r="H198">
        <v>1651</v>
      </c>
      <c r="I198" t="s">
        <v>15</v>
      </c>
      <c r="J198" t="str">
        <f>CONCATENATE([1]!Table14[[#This Row],[house_number]], " ",[1]!Table14[[#This Row],[street_name]], ", New York, NY")</f>
        <v>284 Lafayette St, New York, NY</v>
      </c>
    </row>
    <row r="199" spans="1:10" x14ac:dyDescent="0.25">
      <c r="A199">
        <v>7981597705</v>
      </c>
      <c r="B199" s="3">
        <v>41548</v>
      </c>
      <c r="C199">
        <v>46</v>
      </c>
      <c r="D199">
        <f>VLOOKUP(Table1[[#This Row],[violation_code]],Table24[[#All],[violation_code]:[category]],3,FALSE)</f>
        <v>3</v>
      </c>
      <c r="E199">
        <v>351997</v>
      </c>
      <c r="F199" s="1">
        <v>0.57013888888888886</v>
      </c>
      <c r="G199">
        <v>0.57013888888888886</v>
      </c>
      <c r="H199">
        <v>1657</v>
      </c>
      <c r="I199" t="s">
        <v>15</v>
      </c>
      <c r="J199" t="str">
        <f>CONCATENATE([1]!Table14[[#This Row],[house_number]], " ",[1]!Table14[[#This Row],[street_name]], ", New York, NY")</f>
        <v>102 Rivington St, New York, NY</v>
      </c>
    </row>
    <row r="200" spans="1:10" x14ac:dyDescent="0.25">
      <c r="A200">
        <v>7981597663</v>
      </c>
      <c r="B200" s="3">
        <v>41548</v>
      </c>
      <c r="C200">
        <v>46</v>
      </c>
      <c r="D200">
        <f>VLOOKUP(Table1[[#This Row],[violation_code]],Table24[[#All],[violation_code]:[category]],3,FALSE)</f>
        <v>3</v>
      </c>
      <c r="E200">
        <v>351997</v>
      </c>
      <c r="F200" s="1">
        <v>0.55555555555555558</v>
      </c>
      <c r="G200">
        <v>0.55555555555555558</v>
      </c>
      <c r="H200">
        <v>1810</v>
      </c>
      <c r="I200" t="s">
        <v>15</v>
      </c>
      <c r="J200" t="str">
        <f>CONCATENATE([1]!Table14[[#This Row],[house_number]], " ",[1]!Table14[[#This Row],[street_name]], ", New York, NY")</f>
        <v>229 Chrystie St, New York, NY</v>
      </c>
    </row>
    <row r="201" spans="1:10" x14ac:dyDescent="0.25">
      <c r="A201">
        <v>7981597626</v>
      </c>
      <c r="B201" s="3">
        <v>41548</v>
      </c>
      <c r="C201">
        <v>20</v>
      </c>
      <c r="D201">
        <f>VLOOKUP(Table1[[#This Row],[violation_code]],Table24[[#All],[violation_code]:[category]],3,FALSE)</f>
        <v>2</v>
      </c>
      <c r="E201">
        <v>351997</v>
      </c>
      <c r="F201" s="1">
        <v>0.49027777777777781</v>
      </c>
      <c r="G201">
        <v>0.49027777777777781</v>
      </c>
      <c r="H201">
        <v>462</v>
      </c>
      <c r="I201" t="s">
        <v>65</v>
      </c>
      <c r="J201" t="str">
        <f>CONCATENATE([1]!Table14[[#This Row],[house_number]], " ",[1]!Table14[[#This Row],[street_name]], ", New York, NY")</f>
        <v>20 Spring St, New York, NY</v>
      </c>
    </row>
    <row r="202" spans="1:10" x14ac:dyDescent="0.25">
      <c r="A202">
        <v>7981597614</v>
      </c>
      <c r="B202" s="3">
        <v>41548</v>
      </c>
      <c r="C202">
        <v>21</v>
      </c>
      <c r="D202">
        <f>VLOOKUP(Table1[[#This Row],[violation_code]],Table24[[#All],[violation_code]:[category]],3,FALSE)</f>
        <v>1</v>
      </c>
      <c r="E202">
        <v>351997</v>
      </c>
      <c r="F202" s="1">
        <v>0.48958333333333331</v>
      </c>
      <c r="G202">
        <v>0.48958333333333331</v>
      </c>
      <c r="H202">
        <v>466</v>
      </c>
      <c r="I202" t="s">
        <v>65</v>
      </c>
      <c r="J202" t="str">
        <f>CONCATENATE([1]!Table14[[#This Row],[house_number]], " ",[1]!Table14[[#This Row],[street_name]], ", New York, NY")</f>
        <v>284 Lafayette St, New York, NY</v>
      </c>
    </row>
    <row r="203" spans="1:10" x14ac:dyDescent="0.25">
      <c r="A203">
        <v>7981597511</v>
      </c>
      <c r="B203" s="3">
        <v>41548</v>
      </c>
      <c r="C203">
        <v>21</v>
      </c>
      <c r="D203">
        <f>VLOOKUP(Table1[[#This Row],[violation_code]],Table24[[#All],[violation_code]:[category]],3,FALSE)</f>
        <v>1</v>
      </c>
      <c r="E203">
        <v>351997</v>
      </c>
      <c r="F203" s="1">
        <v>0.46527777777777773</v>
      </c>
      <c r="G203">
        <v>0.46527777777777773</v>
      </c>
      <c r="H203">
        <v>610</v>
      </c>
      <c r="I203" t="s">
        <v>80</v>
      </c>
      <c r="J203" t="str">
        <f>CONCATENATE([1]!Table14[[#This Row],[house_number]], " ",[1]!Table14[[#This Row],[street_name]], ", New York, NY")</f>
        <v>184 Forsyth St, New York, NY</v>
      </c>
    </row>
    <row r="204" spans="1:10" x14ac:dyDescent="0.25">
      <c r="A204">
        <v>7981597444</v>
      </c>
      <c r="B204" s="3">
        <v>41548</v>
      </c>
      <c r="C204">
        <v>14</v>
      </c>
      <c r="D204">
        <f>VLOOKUP(Table1[[#This Row],[violation_code]],Table24[[#All],[violation_code]:[category]],3,FALSE)</f>
        <v>2</v>
      </c>
      <c r="E204">
        <v>351997</v>
      </c>
      <c r="F204" s="1">
        <v>0.43194444444444446</v>
      </c>
      <c r="G204">
        <v>0.43194444444444446</v>
      </c>
      <c r="H204">
        <v>301</v>
      </c>
      <c r="I204" t="s">
        <v>81</v>
      </c>
      <c r="J204" t="str">
        <f>CONCATENATE([1]!Table14[[#This Row],[house_number]], " ",[1]!Table14[[#This Row],[street_name]], ", New York, NY")</f>
        <v>54 Bond St, New York, NY</v>
      </c>
    </row>
    <row r="205" spans="1:10" x14ac:dyDescent="0.25">
      <c r="A205">
        <v>7981597420</v>
      </c>
      <c r="B205" s="3">
        <v>41548</v>
      </c>
      <c r="C205">
        <v>21</v>
      </c>
      <c r="D205">
        <f>VLOOKUP(Table1[[#This Row],[violation_code]],Table24[[#All],[violation_code]:[category]],3,FALSE)</f>
        <v>1</v>
      </c>
      <c r="E205">
        <v>351997</v>
      </c>
      <c r="F205" s="1">
        <v>0.42083333333333334</v>
      </c>
      <c r="G205">
        <v>0.42083333333333334</v>
      </c>
      <c r="H205">
        <v>56</v>
      </c>
      <c r="I205" t="s">
        <v>82</v>
      </c>
      <c r="J205" t="str">
        <f>CONCATENATE([1]!Table14[[#This Row],[house_number]], " ",[1]!Table14[[#This Row],[street_name]], ", New York, NY")</f>
        <v>75 Spring St, New York, NY</v>
      </c>
    </row>
    <row r="206" spans="1:10" x14ac:dyDescent="0.25">
      <c r="A206">
        <v>7981597419</v>
      </c>
      <c r="B206" s="3">
        <v>41548</v>
      </c>
      <c r="C206">
        <v>21</v>
      </c>
      <c r="D206">
        <f>VLOOKUP(Table1[[#This Row],[violation_code]],Table24[[#All],[violation_code]:[category]],3,FALSE)</f>
        <v>1</v>
      </c>
      <c r="E206">
        <v>351997</v>
      </c>
      <c r="F206" s="1">
        <v>0.41319444444444442</v>
      </c>
      <c r="G206">
        <v>0.41319444444444442</v>
      </c>
      <c r="H206">
        <v>230</v>
      </c>
      <c r="I206" t="s">
        <v>83</v>
      </c>
      <c r="J206" t="str">
        <f>CONCATENATE([1]!Table14[[#This Row],[house_number]], " ",[1]!Table14[[#This Row],[street_name]], ", New York, NY")</f>
        <v>369 Broome St, New York, NY</v>
      </c>
    </row>
    <row r="207" spans="1:10" x14ac:dyDescent="0.25">
      <c r="A207">
        <v>7981597390</v>
      </c>
      <c r="B207" s="3">
        <v>41548</v>
      </c>
      <c r="C207">
        <v>21</v>
      </c>
      <c r="D207">
        <f>VLOOKUP(Table1[[#This Row],[violation_code]],Table24[[#All],[violation_code]:[category]],3,FALSE)</f>
        <v>1</v>
      </c>
      <c r="E207">
        <v>351997</v>
      </c>
      <c r="F207" s="1">
        <v>0.39999999999999997</v>
      </c>
      <c r="G207">
        <v>0.39999999999999997</v>
      </c>
      <c r="H207">
        <v>446</v>
      </c>
      <c r="I207" t="s">
        <v>57</v>
      </c>
      <c r="J207" t="str">
        <f>CONCATENATE([1]!Table14[[#This Row],[house_number]], " ",[1]!Table14[[#This Row],[street_name]], ", New York, NY")</f>
        <v>202 Mott St, New York, NY</v>
      </c>
    </row>
    <row r="208" spans="1:10" x14ac:dyDescent="0.25">
      <c r="A208">
        <v>7981597389</v>
      </c>
      <c r="B208" s="3">
        <v>41548</v>
      </c>
      <c r="C208">
        <v>20</v>
      </c>
      <c r="D208">
        <f>VLOOKUP(Table1[[#This Row],[violation_code]],Table24[[#All],[violation_code]:[category]],3,FALSE)</f>
        <v>2</v>
      </c>
      <c r="E208">
        <v>351997</v>
      </c>
      <c r="F208" s="1">
        <v>0.3923611111111111</v>
      </c>
      <c r="G208">
        <v>0.3923611111111111</v>
      </c>
      <c r="H208">
        <v>462</v>
      </c>
      <c r="I208" t="s">
        <v>84</v>
      </c>
      <c r="J208" t="str">
        <f>CONCATENATE([1]!Table14[[#This Row],[house_number]], " ",[1]!Table14[[#This Row],[street_name]], ", New York, NY")</f>
        <v>9 Stanton St, New York, NY</v>
      </c>
    </row>
    <row r="209" spans="1:10" x14ac:dyDescent="0.25">
      <c r="A209">
        <v>7981597341</v>
      </c>
      <c r="B209" s="3">
        <v>41548</v>
      </c>
      <c r="C209">
        <v>21</v>
      </c>
      <c r="D209">
        <f>VLOOKUP(Table1[[#This Row],[violation_code]],Table24[[#All],[violation_code]:[category]],3,FALSE)</f>
        <v>1</v>
      </c>
      <c r="E209">
        <v>351997</v>
      </c>
      <c r="F209" s="1">
        <v>0.37916666666666665</v>
      </c>
      <c r="G209">
        <v>0.37916666666666665</v>
      </c>
      <c r="H209">
        <v>1425</v>
      </c>
      <c r="I209" t="s">
        <v>85</v>
      </c>
      <c r="J209" t="str">
        <f>CONCATENATE([1]!Table14[[#This Row],[house_number]], " ",[1]!Table14[[#This Row],[street_name]], ", New York, NY")</f>
        <v>8 E 1st St, New York, NY</v>
      </c>
    </row>
    <row r="210" spans="1:10" x14ac:dyDescent="0.25">
      <c r="A210">
        <v>7981597286</v>
      </c>
      <c r="B210" s="3">
        <v>41548</v>
      </c>
      <c r="C210">
        <v>19</v>
      </c>
      <c r="D210">
        <f>VLOOKUP(Table1[[#This Row],[violation_code]],Table24[[#All],[violation_code]:[category]],3,FALSE)</f>
        <v>2</v>
      </c>
      <c r="E210">
        <v>351997</v>
      </c>
      <c r="F210" s="1">
        <v>0.34652777777777777</v>
      </c>
      <c r="G210">
        <v>0.34652777777777777</v>
      </c>
      <c r="H210">
        <v>2831</v>
      </c>
      <c r="I210" t="s">
        <v>24</v>
      </c>
      <c r="J210" t="str">
        <f>CONCATENATE([1]!Table14[[#This Row],[house_number]], " ",[1]!Table14[[#This Row],[street_name]], ", New York, NY")</f>
        <v>85 Spring St, New York, NY</v>
      </c>
    </row>
    <row r="211" spans="1:10" x14ac:dyDescent="0.25">
      <c r="A211">
        <v>7981597262</v>
      </c>
      <c r="B211" s="3">
        <v>41548</v>
      </c>
      <c r="C211">
        <v>21</v>
      </c>
      <c r="D211">
        <f>VLOOKUP(Table1[[#This Row],[violation_code]],Table24[[#All],[violation_code]:[category]],3,FALSE)</f>
        <v>1</v>
      </c>
      <c r="E211">
        <v>351997</v>
      </c>
      <c r="F211" s="1">
        <v>0.32222222222222224</v>
      </c>
      <c r="G211">
        <v>0.32222222222222224</v>
      </c>
      <c r="H211">
        <v>2526</v>
      </c>
      <c r="I211" t="s">
        <v>24</v>
      </c>
      <c r="J211" t="str">
        <f>CONCATENATE([1]!Table14[[#This Row],[house_number]], " ",[1]!Table14[[#This Row],[street_name]], ", New York, NY")</f>
        <v>235 Bowery, New York, NY</v>
      </c>
    </row>
    <row r="212" spans="1:10" x14ac:dyDescent="0.25">
      <c r="A212">
        <v>7981597250</v>
      </c>
      <c r="B212" s="3">
        <v>41548</v>
      </c>
      <c r="C212">
        <v>21</v>
      </c>
      <c r="D212">
        <f>VLOOKUP(Table1[[#This Row],[violation_code]],Table24[[#All],[violation_code]:[category]],3,FALSE)</f>
        <v>1</v>
      </c>
      <c r="E212">
        <v>351997</v>
      </c>
      <c r="F212" s="1">
        <v>0.31875000000000003</v>
      </c>
      <c r="G212">
        <v>0.31875000000000003</v>
      </c>
      <c r="H212">
        <v>2234</v>
      </c>
      <c r="I212" t="s">
        <v>24</v>
      </c>
      <c r="J212" t="str">
        <f>CONCATENATE([1]!Table14[[#This Row],[house_number]], " ",[1]!Table14[[#This Row],[street_name]], ", New York, NY")</f>
        <v>87 Spring St, New York, NY</v>
      </c>
    </row>
    <row r="213" spans="1:10" x14ac:dyDescent="0.25">
      <c r="A213">
        <v>7981597249</v>
      </c>
      <c r="B213" s="3">
        <v>41548</v>
      </c>
      <c r="C213">
        <v>14</v>
      </c>
      <c r="D213">
        <f>VLOOKUP(Table1[[#This Row],[violation_code]],Table24[[#All],[violation_code]:[category]],3,FALSE)</f>
        <v>2</v>
      </c>
      <c r="E213">
        <v>351997</v>
      </c>
      <c r="F213" s="1">
        <v>0.30555555555555552</v>
      </c>
      <c r="G213">
        <v>0.30555555555555552</v>
      </c>
      <c r="H213">
        <v>160</v>
      </c>
      <c r="I213" t="s">
        <v>28</v>
      </c>
      <c r="J213" t="str">
        <f>CONCATENATE([1]!Table14[[#This Row],[house_number]], " ",[1]!Table14[[#This Row],[street_name]], ", New York, NY")</f>
        <v>168-170 Forsyth St, New York, NY</v>
      </c>
    </row>
    <row r="214" spans="1:10" x14ac:dyDescent="0.25">
      <c r="A214">
        <v>7981597213</v>
      </c>
      <c r="B214" s="3">
        <v>41548</v>
      </c>
      <c r="C214">
        <v>16</v>
      </c>
      <c r="D214">
        <f>VLOOKUP(Table1[[#This Row],[violation_code]],Table24[[#All],[violation_code]:[category]],3,FALSE)</f>
        <v>2</v>
      </c>
      <c r="E214">
        <v>351997</v>
      </c>
      <c r="F214" s="1">
        <v>0.29583333333333334</v>
      </c>
      <c r="G214">
        <v>0.29583333333333334</v>
      </c>
      <c r="H214">
        <v>2589</v>
      </c>
      <c r="I214" t="s">
        <v>24</v>
      </c>
      <c r="J214" t="str">
        <f>CONCATENATE([1]!Table14[[#This Row],[house_number]], " ",[1]!Table14[[#This Row],[street_name]], ", New York, NY")</f>
        <v>383 Broome St, New York, NY</v>
      </c>
    </row>
    <row r="215" spans="1:10" x14ac:dyDescent="0.25">
      <c r="A215">
        <v>7981597195</v>
      </c>
      <c r="B215" s="3">
        <v>41548</v>
      </c>
      <c r="C215">
        <v>19</v>
      </c>
      <c r="D215">
        <f>VLOOKUP(Table1[[#This Row],[violation_code]],Table24[[#All],[violation_code]:[category]],3,FALSE)</f>
        <v>2</v>
      </c>
      <c r="E215">
        <v>351997</v>
      </c>
      <c r="F215" s="1">
        <v>0.24861111111111112</v>
      </c>
      <c r="G215">
        <v>0.24861111111111112</v>
      </c>
      <c r="H215">
        <v>2463</v>
      </c>
      <c r="I215" t="s">
        <v>24</v>
      </c>
      <c r="J215" t="str">
        <f>CONCATENATE([1]!Table14[[#This Row],[house_number]], " ",[1]!Table14[[#This Row],[street_name]], ", New York, NY")</f>
        <v>229 Chrystie St, New York, NY</v>
      </c>
    </row>
    <row r="216" spans="1:10" x14ac:dyDescent="0.25">
      <c r="A216">
        <v>7998727494</v>
      </c>
      <c r="B216" s="3">
        <v>41548</v>
      </c>
      <c r="C216">
        <v>21</v>
      </c>
      <c r="D216">
        <f>VLOOKUP(Table1[[#This Row],[violation_code]],Table24[[#All],[violation_code]:[category]],3,FALSE)</f>
        <v>1</v>
      </c>
      <c r="E216">
        <v>349850</v>
      </c>
      <c r="F216" s="1">
        <v>0.47430555555555554</v>
      </c>
      <c r="G216">
        <v>0.47430555555555554</v>
      </c>
      <c r="H216">
        <v>100</v>
      </c>
      <c r="I216" t="s">
        <v>86</v>
      </c>
      <c r="J216" t="str">
        <f>CONCATENATE([1]!Table14[[#This Row],[house_number]], " ",[1]!Table14[[#This Row],[street_name]], ", New York, NY")</f>
        <v>11 E 1st St, New York, NY</v>
      </c>
    </row>
    <row r="217" spans="1:10" x14ac:dyDescent="0.25">
      <c r="A217">
        <v>7998727482</v>
      </c>
      <c r="B217" s="3">
        <v>41548</v>
      </c>
      <c r="C217">
        <v>21</v>
      </c>
      <c r="D217">
        <f>VLOOKUP(Table1[[#This Row],[violation_code]],Table24[[#All],[violation_code]:[category]],3,FALSE)</f>
        <v>1</v>
      </c>
      <c r="E217">
        <v>349850</v>
      </c>
      <c r="F217" s="1">
        <v>0.47013888888888888</v>
      </c>
      <c r="G217">
        <v>0.47013888888888888</v>
      </c>
      <c r="H217">
        <v>90</v>
      </c>
      <c r="I217" t="s">
        <v>8</v>
      </c>
      <c r="J217" t="str">
        <f>CONCATENATE([1]!Table14[[#This Row],[house_number]], " ",[1]!Table14[[#This Row],[street_name]], ", New York, NY")</f>
        <v>174 Forsyth St, New York, NY</v>
      </c>
    </row>
    <row r="218" spans="1:10" x14ac:dyDescent="0.25">
      <c r="A218">
        <v>7998727469</v>
      </c>
      <c r="B218" s="3">
        <v>41548</v>
      </c>
      <c r="C218">
        <v>21</v>
      </c>
      <c r="D218">
        <f>VLOOKUP(Table1[[#This Row],[violation_code]],Table24[[#All],[violation_code]:[category]],3,FALSE)</f>
        <v>1</v>
      </c>
      <c r="E218">
        <v>349850</v>
      </c>
      <c r="F218" s="1">
        <v>0.46736111111111112</v>
      </c>
      <c r="G218">
        <v>0.46736111111111112</v>
      </c>
      <c r="H218">
        <v>184</v>
      </c>
      <c r="I218" t="s">
        <v>8</v>
      </c>
      <c r="J218" t="str">
        <f>CONCATENATE([1]!Table14[[#This Row],[house_number]], " ",[1]!Table14[[#This Row],[street_name]], ", New York, NY")</f>
        <v>174 Forsyth St, New York, NY</v>
      </c>
    </row>
    <row r="219" spans="1:10" x14ac:dyDescent="0.25">
      <c r="A219">
        <v>7998727445</v>
      </c>
      <c r="B219" s="3">
        <v>41548</v>
      </c>
      <c r="C219">
        <v>21</v>
      </c>
      <c r="D219">
        <f>VLOOKUP(Table1[[#This Row],[violation_code]],Table24[[#All],[violation_code]:[category]],3,FALSE)</f>
        <v>1</v>
      </c>
      <c r="E219">
        <v>349850</v>
      </c>
      <c r="F219" s="1">
        <v>0.46319444444444446</v>
      </c>
      <c r="G219">
        <v>0.46319444444444446</v>
      </c>
      <c r="H219">
        <v>530</v>
      </c>
      <c r="I219" t="s">
        <v>80</v>
      </c>
      <c r="J219" t="str">
        <f>CONCATENATE([1]!Table14[[#This Row],[house_number]], " ",[1]!Table14[[#This Row],[street_name]], ", New York, NY")</f>
        <v>384 Broome St, New York, NY</v>
      </c>
    </row>
    <row r="220" spans="1:10" x14ac:dyDescent="0.25">
      <c r="A220">
        <v>7998727433</v>
      </c>
      <c r="B220" s="3">
        <v>41548</v>
      </c>
      <c r="C220">
        <v>21</v>
      </c>
      <c r="D220">
        <f>VLOOKUP(Table1[[#This Row],[violation_code]],Table24[[#All],[violation_code]:[category]],3,FALSE)</f>
        <v>1</v>
      </c>
      <c r="E220">
        <v>349850</v>
      </c>
      <c r="F220" s="1">
        <v>0.46249999999999997</v>
      </c>
      <c r="G220">
        <v>0.46249999999999997</v>
      </c>
      <c r="H220">
        <v>524</v>
      </c>
      <c r="I220" t="s">
        <v>80</v>
      </c>
      <c r="J220" t="str">
        <f>CONCATENATE([1]!Table14[[#This Row],[house_number]], " ",[1]!Table14[[#This Row],[street_name]], ", New York, NY")</f>
        <v>224 Elizabeth St, New York, NY</v>
      </c>
    </row>
    <row r="221" spans="1:10" x14ac:dyDescent="0.25">
      <c r="A221">
        <v>7998727421</v>
      </c>
      <c r="B221" s="3">
        <v>41548</v>
      </c>
      <c r="C221">
        <v>14</v>
      </c>
      <c r="D221">
        <f>VLOOKUP(Table1[[#This Row],[violation_code]],Table24[[#All],[violation_code]:[category]],3,FALSE)</f>
        <v>2</v>
      </c>
      <c r="E221">
        <v>349850</v>
      </c>
      <c r="F221" s="1">
        <v>0.43402777777777773</v>
      </c>
      <c r="G221">
        <v>0.43402777777777773</v>
      </c>
      <c r="H221">
        <v>301</v>
      </c>
      <c r="I221" t="s">
        <v>87</v>
      </c>
      <c r="J221" t="str">
        <f>CONCATENATE([1]!Table14[[#This Row],[house_number]], " ",[1]!Table14[[#This Row],[street_name]], ", New York, NY")</f>
        <v>105 Crosby St, New York, NY</v>
      </c>
    </row>
    <row r="222" spans="1:10" x14ac:dyDescent="0.25">
      <c r="A222">
        <v>7998727410</v>
      </c>
      <c r="B222" s="3">
        <v>41548</v>
      </c>
      <c r="C222">
        <v>21</v>
      </c>
      <c r="D222">
        <f>VLOOKUP(Table1[[#This Row],[violation_code]],Table24[[#All],[violation_code]:[category]],3,FALSE)</f>
        <v>1</v>
      </c>
      <c r="E222">
        <v>349850</v>
      </c>
      <c r="F222" s="1">
        <v>0.42708333333333331</v>
      </c>
      <c r="G222">
        <v>0.42708333333333331</v>
      </c>
      <c r="H222">
        <v>211</v>
      </c>
      <c r="I222" t="s">
        <v>20</v>
      </c>
      <c r="J222" t="str">
        <f>CONCATENATE([1]!Table14[[#This Row],[house_number]], " ",[1]!Table14[[#This Row],[street_name]], ", New York, NY")</f>
        <v>161A Chrystie St, New York, NY</v>
      </c>
    </row>
    <row r="223" spans="1:10" x14ac:dyDescent="0.25">
      <c r="A223">
        <v>7998727408</v>
      </c>
      <c r="B223" s="3">
        <v>41548</v>
      </c>
      <c r="C223">
        <v>46</v>
      </c>
      <c r="D223">
        <f>VLOOKUP(Table1[[#This Row],[violation_code]],Table24[[#All],[violation_code]:[category]],3,FALSE)</f>
        <v>3</v>
      </c>
      <c r="E223">
        <v>349850</v>
      </c>
      <c r="F223" s="1">
        <v>0.4236111111111111</v>
      </c>
      <c r="G223">
        <v>0.4236111111111111</v>
      </c>
      <c r="H223">
        <v>229</v>
      </c>
      <c r="I223" t="s">
        <v>74</v>
      </c>
      <c r="J223" t="str">
        <f>CONCATENATE([1]!Table14[[#This Row],[house_number]], " ",[1]!Table14[[#This Row],[street_name]], ", New York, NY")</f>
        <v>229 Chrystie St, New York, NY</v>
      </c>
    </row>
    <row r="224" spans="1:10" x14ac:dyDescent="0.25">
      <c r="A224">
        <v>7998727391</v>
      </c>
      <c r="B224" s="3">
        <v>41548</v>
      </c>
      <c r="C224">
        <v>71</v>
      </c>
      <c r="D224">
        <f>VLOOKUP(Table1[[#This Row],[violation_code]],Table24[[#All],[violation_code]:[category]],3,FALSE)</f>
        <v>5</v>
      </c>
      <c r="E224">
        <v>349850</v>
      </c>
      <c r="F224" s="1">
        <v>0.41388888888888892</v>
      </c>
      <c r="G224">
        <v>0.41388888888888892</v>
      </c>
      <c r="H224">
        <v>498</v>
      </c>
      <c r="I224" t="s">
        <v>88</v>
      </c>
      <c r="J224" t="str">
        <f>CONCATENATE([1]!Table14[[#This Row],[house_number]], " ",[1]!Table14[[#This Row],[street_name]], ", New York, NY")</f>
        <v>180 Mott St, New York, NY</v>
      </c>
    </row>
    <row r="225" spans="1:10" x14ac:dyDescent="0.25">
      <c r="A225">
        <v>7998727380</v>
      </c>
      <c r="B225" s="3">
        <v>41548</v>
      </c>
      <c r="C225">
        <v>74</v>
      </c>
      <c r="D225">
        <f>VLOOKUP(Table1[[#This Row],[violation_code]],Table24[[#All],[violation_code]:[category]],3,FALSE)</f>
        <v>5</v>
      </c>
      <c r="E225">
        <v>349850</v>
      </c>
      <c r="F225" s="1">
        <v>0.41319444444444442</v>
      </c>
      <c r="G225">
        <v>0.41319444444444442</v>
      </c>
      <c r="H225">
        <v>498</v>
      </c>
      <c r="I225" t="s">
        <v>88</v>
      </c>
      <c r="J225" t="str">
        <f>CONCATENATE([1]!Table14[[#This Row],[house_number]], " ",[1]!Table14[[#This Row],[street_name]], ", New York, NY")</f>
        <v>241 Bowery, New York, NY</v>
      </c>
    </row>
    <row r="226" spans="1:10" x14ac:dyDescent="0.25">
      <c r="A226">
        <v>7998727378</v>
      </c>
      <c r="B226" s="3">
        <v>41548</v>
      </c>
      <c r="C226">
        <v>21</v>
      </c>
      <c r="D226">
        <f>VLOOKUP(Table1[[#This Row],[violation_code]],Table24[[#All],[violation_code]:[category]],3,FALSE)</f>
        <v>1</v>
      </c>
      <c r="E226">
        <v>349850</v>
      </c>
      <c r="F226" s="1">
        <v>0.40902777777777777</v>
      </c>
      <c r="G226">
        <v>0.40902777777777777</v>
      </c>
      <c r="H226">
        <v>573</v>
      </c>
      <c r="I226" t="s">
        <v>88</v>
      </c>
      <c r="J226" t="str">
        <f>CONCATENATE([1]!Table14[[#This Row],[house_number]], " ",[1]!Table14[[#This Row],[street_name]], ", New York, NY")</f>
        <v>6 Rivington St, New York, NY</v>
      </c>
    </row>
    <row r="227" spans="1:10" x14ac:dyDescent="0.25">
      <c r="A227">
        <v>7998727329</v>
      </c>
      <c r="B227" s="3">
        <v>41548</v>
      </c>
      <c r="C227">
        <v>21</v>
      </c>
      <c r="D227">
        <f>VLOOKUP(Table1[[#This Row],[violation_code]],Table24[[#All],[violation_code]:[category]],3,FALSE)</f>
        <v>1</v>
      </c>
      <c r="E227">
        <v>349850</v>
      </c>
      <c r="F227" s="1">
        <v>0.35833333333333334</v>
      </c>
      <c r="G227">
        <v>0.35833333333333334</v>
      </c>
      <c r="H227">
        <v>130</v>
      </c>
      <c r="I227" t="s">
        <v>89</v>
      </c>
      <c r="J227" t="str">
        <f>CONCATENATE([1]!Table14[[#This Row],[house_number]], " ",[1]!Table14[[#This Row],[street_name]], ", New York, NY")</f>
        <v>400 Broome St, New York, NY</v>
      </c>
    </row>
    <row r="228" spans="1:10" x14ac:dyDescent="0.25">
      <c r="A228">
        <v>7998727317</v>
      </c>
      <c r="B228" s="3">
        <v>41548</v>
      </c>
      <c r="C228">
        <v>17</v>
      </c>
      <c r="D228">
        <f>VLOOKUP(Table1[[#This Row],[violation_code]],Table24[[#All],[violation_code]:[category]],3,FALSE)</f>
        <v>2</v>
      </c>
      <c r="E228">
        <v>349850</v>
      </c>
      <c r="F228" s="1">
        <v>0.34791666666666665</v>
      </c>
      <c r="G228">
        <v>0.34791666666666665</v>
      </c>
      <c r="H228">
        <v>265</v>
      </c>
      <c r="I228" t="s">
        <v>90</v>
      </c>
      <c r="J228" t="str">
        <f>CONCATENATE([1]!Table14[[#This Row],[house_number]], " ",[1]!Table14[[#This Row],[street_name]], ", New York, NY")</f>
        <v>400 Broome St, New York, NY</v>
      </c>
    </row>
    <row r="229" spans="1:10" x14ac:dyDescent="0.25">
      <c r="A229">
        <v>7998727275</v>
      </c>
      <c r="B229" s="3">
        <v>41548</v>
      </c>
      <c r="C229">
        <v>40</v>
      </c>
      <c r="D229">
        <f>VLOOKUP(Table1[[#This Row],[violation_code]],Table24[[#All],[violation_code]:[category]],3,FALSE)</f>
        <v>2</v>
      </c>
      <c r="E229">
        <v>349850</v>
      </c>
      <c r="F229" s="1">
        <v>0.2986111111111111</v>
      </c>
      <c r="G229">
        <v>0.2986111111111111</v>
      </c>
      <c r="H229">
        <v>101</v>
      </c>
      <c r="I229" t="s">
        <v>91</v>
      </c>
      <c r="J229" t="str">
        <f>CONCATENATE([1]!Table14[[#This Row],[house_number]], " ",[1]!Table14[[#This Row],[street_name]], ", New York, NY")</f>
        <v>174 Forsyth St, New York, NY</v>
      </c>
    </row>
    <row r="230" spans="1:10" x14ac:dyDescent="0.25">
      <c r="A230">
        <v>7972397120</v>
      </c>
      <c r="B230" s="3">
        <v>41548</v>
      </c>
      <c r="C230">
        <v>21</v>
      </c>
      <c r="D230">
        <f>VLOOKUP(Table1[[#This Row],[violation_code]],Table24[[#All],[violation_code]:[category]],3,FALSE)</f>
        <v>1</v>
      </c>
      <c r="E230">
        <v>354098</v>
      </c>
      <c r="F230" s="1">
        <v>0.4916666666666667</v>
      </c>
      <c r="G230">
        <v>0.4916666666666667</v>
      </c>
      <c r="H230">
        <v>1</v>
      </c>
      <c r="I230" t="s">
        <v>34</v>
      </c>
      <c r="J230" t="str">
        <f>CONCATENATE([1]!Table14[[#This Row],[house_number]], " ",[1]!Table14[[#This Row],[street_name]], ", New York, NY")</f>
        <v>229 Chrystie St, New York, NY</v>
      </c>
    </row>
    <row r="231" spans="1:10" x14ac:dyDescent="0.25">
      <c r="A231">
        <v>7972397107</v>
      </c>
      <c r="B231" s="3">
        <v>41548</v>
      </c>
      <c r="C231">
        <v>21</v>
      </c>
      <c r="D231">
        <f>VLOOKUP(Table1[[#This Row],[violation_code]],Table24[[#All],[violation_code]:[category]],3,FALSE)</f>
        <v>1</v>
      </c>
      <c r="E231">
        <v>354098</v>
      </c>
      <c r="F231" s="1">
        <v>0.48819444444444443</v>
      </c>
      <c r="G231">
        <v>0.48819444444444443</v>
      </c>
      <c r="H231">
        <v>22</v>
      </c>
      <c r="I231" t="s">
        <v>35</v>
      </c>
      <c r="J231" t="str">
        <f>CONCATENATE([1]!Table14[[#This Row],[house_number]], " ",[1]!Table14[[#This Row],[street_name]], ", New York, NY")</f>
        <v>69 Prince St, New York, NY</v>
      </c>
    </row>
    <row r="232" spans="1:10" x14ac:dyDescent="0.25">
      <c r="A232">
        <v>7972397077</v>
      </c>
      <c r="B232" s="3">
        <v>41548</v>
      </c>
      <c r="C232">
        <v>21</v>
      </c>
      <c r="D232">
        <f>VLOOKUP(Table1[[#This Row],[violation_code]],Table24[[#All],[violation_code]:[category]],3,FALSE)</f>
        <v>1</v>
      </c>
      <c r="E232">
        <v>354098</v>
      </c>
      <c r="F232" s="1">
        <v>0.48333333333333334</v>
      </c>
      <c r="G232">
        <v>0.48333333333333334</v>
      </c>
      <c r="H232">
        <v>52</v>
      </c>
      <c r="I232" t="s">
        <v>92</v>
      </c>
      <c r="J232" t="str">
        <f>CONCATENATE([1]!Table14[[#This Row],[house_number]], " ",[1]!Table14[[#This Row],[street_name]], ", New York, NY")</f>
        <v>203 E Houston St, New York, NY</v>
      </c>
    </row>
    <row r="233" spans="1:10" x14ac:dyDescent="0.25">
      <c r="A233">
        <v>7972396980</v>
      </c>
      <c r="B233" s="3">
        <v>41548</v>
      </c>
      <c r="C233">
        <v>64</v>
      </c>
      <c r="D233">
        <f>VLOOKUP(Table1[[#This Row],[violation_code]],Table24[[#All],[violation_code]:[category]],3,FALSE)</f>
        <v>2</v>
      </c>
      <c r="E233">
        <v>354098</v>
      </c>
      <c r="F233" s="1">
        <v>0.3888888888888889</v>
      </c>
      <c r="G233">
        <v>0.3888888888888889</v>
      </c>
      <c r="H233">
        <v>5</v>
      </c>
      <c r="I233" t="s">
        <v>93</v>
      </c>
      <c r="J233" t="str">
        <f>CONCATENATE([1]!Table14[[#This Row],[house_number]], " ",[1]!Table14[[#This Row],[street_name]], ", New York, NY")</f>
        <v>229 Chrystie St, New York, NY</v>
      </c>
    </row>
    <row r="234" spans="1:10" x14ac:dyDescent="0.25">
      <c r="A234">
        <v>7972396929</v>
      </c>
      <c r="B234" s="3">
        <v>41548</v>
      </c>
      <c r="C234">
        <v>21</v>
      </c>
      <c r="D234">
        <f>VLOOKUP(Table1[[#This Row],[violation_code]],Table24[[#All],[violation_code]:[category]],3,FALSE)</f>
        <v>1</v>
      </c>
      <c r="E234">
        <v>354098</v>
      </c>
      <c r="F234" s="1">
        <v>0.3444444444444445</v>
      </c>
      <c r="G234">
        <v>0.3444444444444445</v>
      </c>
      <c r="H234">
        <v>1450</v>
      </c>
      <c r="I234" t="s">
        <v>32</v>
      </c>
      <c r="J234" t="str">
        <f>CONCATENATE([1]!Table14[[#This Row],[house_number]], " ",[1]!Table14[[#This Row],[street_name]], ", New York, NY")</f>
        <v>191 Chrystie St, New York, NY</v>
      </c>
    </row>
    <row r="235" spans="1:10" x14ac:dyDescent="0.25">
      <c r="A235">
        <v>7972396917</v>
      </c>
      <c r="B235" s="3">
        <v>41548</v>
      </c>
      <c r="C235">
        <v>21</v>
      </c>
      <c r="D235">
        <f>VLOOKUP(Table1[[#This Row],[violation_code]],Table24[[#All],[violation_code]:[category]],3,FALSE)</f>
        <v>1</v>
      </c>
      <c r="E235">
        <v>354098</v>
      </c>
      <c r="F235" s="1">
        <v>0.34236111111111112</v>
      </c>
      <c r="G235">
        <v>0.34236111111111112</v>
      </c>
      <c r="H235">
        <v>1456</v>
      </c>
      <c r="I235" t="s">
        <v>32</v>
      </c>
      <c r="J235" t="str">
        <f>CONCATENATE([1]!Table14[[#This Row],[house_number]], " ",[1]!Table14[[#This Row],[street_name]], ", New York, NY")</f>
        <v>224 Elizabeth St, New York, NY</v>
      </c>
    </row>
    <row r="236" spans="1:10" x14ac:dyDescent="0.25">
      <c r="A236">
        <v>7972396905</v>
      </c>
      <c r="B236" s="3">
        <v>41548</v>
      </c>
      <c r="C236">
        <v>21</v>
      </c>
      <c r="D236">
        <f>VLOOKUP(Table1[[#This Row],[violation_code]],Table24[[#All],[violation_code]:[category]],3,FALSE)</f>
        <v>1</v>
      </c>
      <c r="E236">
        <v>354098</v>
      </c>
      <c r="F236" s="1">
        <v>0.34166666666666662</v>
      </c>
      <c r="G236">
        <v>0.34166666666666662</v>
      </c>
      <c r="H236">
        <v>1462</v>
      </c>
      <c r="I236" t="s">
        <v>32</v>
      </c>
      <c r="J236" t="str">
        <f>CONCATENATE([1]!Table14[[#This Row],[house_number]], " ",[1]!Table14[[#This Row],[street_name]], ", New York, NY")</f>
        <v>214 Bowery, New York, NY</v>
      </c>
    </row>
    <row r="237" spans="1:10" x14ac:dyDescent="0.25">
      <c r="A237">
        <v>7972396899</v>
      </c>
      <c r="B237" s="3">
        <v>41548</v>
      </c>
      <c r="C237">
        <v>21</v>
      </c>
      <c r="D237">
        <f>VLOOKUP(Table1[[#This Row],[violation_code]],Table24[[#All],[violation_code]:[category]],3,FALSE)</f>
        <v>1</v>
      </c>
      <c r="E237">
        <v>354098</v>
      </c>
      <c r="F237" s="1">
        <v>0.33958333333333335</v>
      </c>
      <c r="G237">
        <v>0.33958333333333335</v>
      </c>
      <c r="H237">
        <v>1484</v>
      </c>
      <c r="I237" t="s">
        <v>32</v>
      </c>
      <c r="J237" t="str">
        <f>CONCATENATE([1]!Table14[[#This Row],[house_number]], " ",[1]!Table14[[#This Row],[street_name]], ", New York, NY")</f>
        <v>174 Forsyth St, New York, NY</v>
      </c>
    </row>
    <row r="238" spans="1:10" x14ac:dyDescent="0.25">
      <c r="A238">
        <v>7972396887</v>
      </c>
      <c r="B238" s="3">
        <v>41548</v>
      </c>
      <c r="C238">
        <v>21</v>
      </c>
      <c r="D238">
        <f>VLOOKUP(Table1[[#This Row],[violation_code]],Table24[[#All],[violation_code]:[category]],3,FALSE)</f>
        <v>1</v>
      </c>
      <c r="E238">
        <v>354098</v>
      </c>
      <c r="F238" s="1">
        <v>0.33749999999999997</v>
      </c>
      <c r="G238">
        <v>0.33749999999999997</v>
      </c>
      <c r="H238">
        <v>1542</v>
      </c>
      <c r="I238" t="s">
        <v>32</v>
      </c>
      <c r="J238" t="str">
        <f>CONCATENATE([1]!Table14[[#This Row],[house_number]], " ",[1]!Table14[[#This Row],[street_name]], ", New York, NY")</f>
        <v>229 Chrystie St, New York, NY</v>
      </c>
    </row>
    <row r="239" spans="1:10" x14ac:dyDescent="0.25">
      <c r="A239">
        <v>7972396875</v>
      </c>
      <c r="B239" s="3">
        <v>41548</v>
      </c>
      <c r="C239">
        <v>14</v>
      </c>
      <c r="D239">
        <f>VLOOKUP(Table1[[#This Row],[violation_code]],Table24[[#All],[violation_code]:[category]],3,FALSE)</f>
        <v>2</v>
      </c>
      <c r="E239">
        <v>354098</v>
      </c>
      <c r="F239" s="1">
        <v>0.33194444444444443</v>
      </c>
      <c r="G239">
        <v>0.33194444444444443</v>
      </c>
      <c r="H239">
        <v>1629</v>
      </c>
      <c r="I239" t="s">
        <v>32</v>
      </c>
      <c r="J239" t="str">
        <f>CONCATENATE([1]!Table14[[#This Row],[house_number]], " ",[1]!Table14[[#This Row],[street_name]], ", New York, NY")</f>
        <v>195 Chrystie St, New York, NY</v>
      </c>
    </row>
    <row r="240" spans="1:10" x14ac:dyDescent="0.25">
      <c r="A240">
        <v>7972396863</v>
      </c>
      <c r="B240" s="3">
        <v>41548</v>
      </c>
      <c r="C240">
        <v>14</v>
      </c>
      <c r="D240">
        <f>VLOOKUP(Table1[[#This Row],[violation_code]],Table24[[#All],[violation_code]:[category]],3,FALSE)</f>
        <v>2</v>
      </c>
      <c r="E240">
        <v>354098</v>
      </c>
      <c r="F240" s="1">
        <v>0.32777777777777778</v>
      </c>
      <c r="G240">
        <v>0.32777777777777778</v>
      </c>
      <c r="H240">
        <v>1834</v>
      </c>
      <c r="I240" t="s">
        <v>32</v>
      </c>
      <c r="J240" t="str">
        <f>CONCATENATE([1]!Table14[[#This Row],[house_number]], " ",[1]!Table14[[#This Row],[street_name]], ", New York, NY")</f>
        <v>255 Centre St, New York, NY</v>
      </c>
    </row>
    <row r="241" spans="1:10" x14ac:dyDescent="0.25">
      <c r="A241">
        <v>7972396840</v>
      </c>
      <c r="B241" s="3">
        <v>41548</v>
      </c>
      <c r="C241">
        <v>21</v>
      </c>
      <c r="D241">
        <f>VLOOKUP(Table1[[#This Row],[violation_code]],Table24[[#All],[violation_code]:[category]],3,FALSE)</f>
        <v>1</v>
      </c>
      <c r="E241">
        <v>354098</v>
      </c>
      <c r="F241" s="1">
        <v>0.31666666666666665</v>
      </c>
      <c r="G241">
        <v>0.31666666666666665</v>
      </c>
      <c r="H241">
        <v>1626</v>
      </c>
      <c r="I241" t="s">
        <v>15</v>
      </c>
      <c r="J241" t="str">
        <f>CONCATENATE([1]!Table14[[#This Row],[house_number]], " ",[1]!Table14[[#This Row],[street_name]], ", New York, NY")</f>
        <v>202 Mott St, New York, NY</v>
      </c>
    </row>
    <row r="242" spans="1:10" x14ac:dyDescent="0.25">
      <c r="A242">
        <v>7972396802</v>
      </c>
      <c r="B242" s="3">
        <v>41548</v>
      </c>
      <c r="C242">
        <v>16</v>
      </c>
      <c r="D242">
        <f>VLOOKUP(Table1[[#This Row],[violation_code]],Table24[[#All],[violation_code]:[category]],3,FALSE)</f>
        <v>2</v>
      </c>
      <c r="E242">
        <v>354098</v>
      </c>
      <c r="F242" s="1">
        <v>0.2986111111111111</v>
      </c>
      <c r="G242">
        <v>0.2986111111111111</v>
      </c>
      <c r="H242">
        <v>1955</v>
      </c>
      <c r="I242" t="s">
        <v>30</v>
      </c>
      <c r="J242" t="str">
        <f>CONCATENATE([1]!Table14[[#This Row],[house_number]], " ",[1]!Table14[[#This Row],[street_name]], ", New York, NY")</f>
        <v>191 E Houston St, New York, NY</v>
      </c>
    </row>
    <row r="243" spans="1:10" x14ac:dyDescent="0.25">
      <c r="A243">
        <v>7972396784</v>
      </c>
      <c r="B243" s="3">
        <v>41548</v>
      </c>
      <c r="C243">
        <v>16</v>
      </c>
      <c r="D243">
        <f>VLOOKUP(Table1[[#This Row],[violation_code]],Table24[[#All],[violation_code]:[category]],3,FALSE)</f>
        <v>2</v>
      </c>
      <c r="E243">
        <v>354098</v>
      </c>
      <c r="F243" s="1">
        <v>0.29722222222222222</v>
      </c>
      <c r="G243">
        <v>0.29722222222222222</v>
      </c>
      <c r="H243">
        <v>1955</v>
      </c>
      <c r="I243" t="s">
        <v>30</v>
      </c>
      <c r="J243" t="str">
        <f>CONCATENATE([1]!Table14[[#This Row],[house_number]], " ",[1]!Table14[[#This Row],[street_name]], ", New York, NY")</f>
        <v>178 Mott St, New York, NY</v>
      </c>
    </row>
    <row r="244" spans="1:10" x14ac:dyDescent="0.25">
      <c r="A244">
        <v>7972396747</v>
      </c>
      <c r="B244" s="3">
        <v>41548</v>
      </c>
      <c r="C244">
        <v>53</v>
      </c>
      <c r="D244">
        <f>VLOOKUP(Table1[[#This Row],[violation_code]],Table24[[#All],[violation_code]:[category]],3,FALSE)</f>
        <v>3</v>
      </c>
      <c r="E244">
        <v>354098</v>
      </c>
      <c r="F244" s="1">
        <v>0.24513888888888888</v>
      </c>
      <c r="G244">
        <v>0.24513888888888888</v>
      </c>
      <c r="H244">
        <v>1606</v>
      </c>
      <c r="I244" t="s">
        <v>30</v>
      </c>
      <c r="J244" t="str">
        <f>CONCATENATE([1]!Table14[[#This Row],[house_number]], " ",[1]!Table14[[#This Row],[street_name]], ", New York, NY")</f>
        <v>183 Chrystie St, New York, NY</v>
      </c>
    </row>
    <row r="245" spans="1:10" x14ac:dyDescent="0.25">
      <c r="A245">
        <v>7349484252</v>
      </c>
      <c r="B245" s="3">
        <v>41548</v>
      </c>
      <c r="C245">
        <v>40</v>
      </c>
      <c r="D245">
        <f>VLOOKUP(Table1[[#This Row],[violation_code]],Table24[[#All],[violation_code]:[category]],3,FALSE)</f>
        <v>2</v>
      </c>
      <c r="E245">
        <v>347687</v>
      </c>
      <c r="F245" s="1">
        <v>0.59097222222222223</v>
      </c>
      <c r="G245">
        <v>0.59097222222222223</v>
      </c>
      <c r="H245">
        <v>125</v>
      </c>
      <c r="I245" t="s">
        <v>45</v>
      </c>
      <c r="J245" t="str">
        <f>CONCATENATE([1]!Table14[[#This Row],[house_number]], " ",[1]!Table14[[#This Row],[street_name]], ", New York, NY")</f>
        <v>201 Mott St, New York, NY</v>
      </c>
    </row>
    <row r="246" spans="1:10" x14ac:dyDescent="0.25">
      <c r="A246">
        <v>7349484185</v>
      </c>
      <c r="B246" s="3">
        <v>41548</v>
      </c>
      <c r="C246">
        <v>31</v>
      </c>
      <c r="D246">
        <f>VLOOKUP(Table1[[#This Row],[violation_code]],Table24[[#All],[violation_code]:[category]],3,FALSE)</f>
        <v>2</v>
      </c>
      <c r="E246">
        <v>347687</v>
      </c>
      <c r="F246" s="1">
        <v>0.57500000000000007</v>
      </c>
      <c r="G246">
        <v>0.57500000000000007</v>
      </c>
      <c r="H246">
        <v>532</v>
      </c>
      <c r="I246" t="s">
        <v>37</v>
      </c>
      <c r="J246" t="str">
        <f>CONCATENATE([1]!Table14[[#This Row],[house_number]], " ",[1]!Table14[[#This Row],[street_name]], ", New York, NY")</f>
        <v>403 Broome St, New York, NY</v>
      </c>
    </row>
    <row r="247" spans="1:10" x14ac:dyDescent="0.25">
      <c r="A247">
        <v>7349484148</v>
      </c>
      <c r="B247" s="3">
        <v>41548</v>
      </c>
      <c r="C247">
        <v>47</v>
      </c>
      <c r="D247">
        <f>VLOOKUP(Table1[[#This Row],[violation_code]],Table24[[#All],[violation_code]:[category]],3,FALSE)</f>
        <v>3</v>
      </c>
      <c r="E247">
        <v>347687</v>
      </c>
      <c r="F247" s="1">
        <v>0.56527777777777777</v>
      </c>
      <c r="G247">
        <v>0.56527777777777777</v>
      </c>
      <c r="H247">
        <v>55</v>
      </c>
      <c r="I247" t="s">
        <v>46</v>
      </c>
      <c r="J247" t="str">
        <f>CONCATENATE([1]!Table14[[#This Row],[house_number]], " ",[1]!Table14[[#This Row],[street_name]], ", New York, NY")</f>
        <v>223-225 Bowery, New York, NY</v>
      </c>
    </row>
    <row r="248" spans="1:10" x14ac:dyDescent="0.25">
      <c r="A248">
        <v>7349484057</v>
      </c>
      <c r="B248" s="3">
        <v>41548</v>
      </c>
      <c r="C248">
        <v>64</v>
      </c>
      <c r="D248">
        <f>VLOOKUP(Table1[[#This Row],[violation_code]],Table24[[#All],[violation_code]:[category]],3,FALSE)</f>
        <v>2</v>
      </c>
      <c r="E248">
        <v>347687</v>
      </c>
      <c r="F248" s="1">
        <v>0.45208333333333334</v>
      </c>
      <c r="G248">
        <v>0.45208333333333334</v>
      </c>
      <c r="H248">
        <v>224</v>
      </c>
      <c r="I248" t="s">
        <v>49</v>
      </c>
      <c r="J248" t="str">
        <f>CONCATENATE([1]!Table14[[#This Row],[house_number]], " ",[1]!Table14[[#This Row],[street_name]], ", New York, NY")</f>
        <v>200 Mott St, New York, NY</v>
      </c>
    </row>
    <row r="249" spans="1:10" x14ac:dyDescent="0.25">
      <c r="A249">
        <v>7349484021</v>
      </c>
      <c r="B249" s="3">
        <v>41548</v>
      </c>
      <c r="C249">
        <v>14</v>
      </c>
      <c r="D249">
        <f>VLOOKUP(Table1[[#This Row],[violation_code]],Table24[[#All],[violation_code]:[category]],3,FALSE)</f>
        <v>2</v>
      </c>
      <c r="E249">
        <v>347687</v>
      </c>
      <c r="F249" s="1">
        <v>0.43402777777777773</v>
      </c>
      <c r="G249">
        <v>0.43402777777777773</v>
      </c>
      <c r="H249">
        <v>251</v>
      </c>
      <c r="I249" t="s">
        <v>94</v>
      </c>
      <c r="J249" t="str">
        <f>CONCATENATE([1]!Table14[[#This Row],[house_number]], " ",[1]!Table14[[#This Row],[street_name]], ", New York, NY")</f>
        <v>304 Mulberry St, New York, NY</v>
      </c>
    </row>
    <row r="250" spans="1:10" x14ac:dyDescent="0.25">
      <c r="A250">
        <v>7349484010</v>
      </c>
      <c r="B250" s="3">
        <v>41548</v>
      </c>
      <c r="C250">
        <v>70</v>
      </c>
      <c r="D250">
        <f>VLOOKUP(Table1[[#This Row],[violation_code]],Table24[[#All],[violation_code]:[category]],3,FALSE)</f>
        <v>5</v>
      </c>
      <c r="E250">
        <v>347687</v>
      </c>
      <c r="F250" s="1">
        <v>0.43055555555555558</v>
      </c>
      <c r="G250">
        <v>0.43055555555555558</v>
      </c>
      <c r="H250">
        <v>246</v>
      </c>
      <c r="I250" t="s">
        <v>95</v>
      </c>
      <c r="J250" t="str">
        <f>CONCATENATE([1]!Table14[[#This Row],[house_number]], " ",[1]!Table14[[#This Row],[street_name]], ", New York, NY")</f>
        <v>198 Mott St, New York, NY</v>
      </c>
    </row>
    <row r="251" spans="1:10" x14ac:dyDescent="0.25">
      <c r="A251">
        <v>7349483971</v>
      </c>
      <c r="B251" s="3">
        <v>41548</v>
      </c>
      <c r="C251">
        <v>14</v>
      </c>
      <c r="D251">
        <f>VLOOKUP(Table1[[#This Row],[violation_code]],Table24[[#All],[violation_code]:[category]],3,FALSE)</f>
        <v>2</v>
      </c>
      <c r="E251">
        <v>347687</v>
      </c>
      <c r="F251" s="1">
        <v>0.39027777777777778</v>
      </c>
      <c r="G251">
        <v>0.39027777777777778</v>
      </c>
      <c r="H251">
        <v>120</v>
      </c>
      <c r="I251" t="s">
        <v>96</v>
      </c>
      <c r="J251" t="str">
        <f>CONCATENATE([1]!Table14[[#This Row],[house_number]], " ",[1]!Table14[[#This Row],[street_name]], ", New York, NY")</f>
        <v>199 Lafayette St, New York, NY</v>
      </c>
    </row>
    <row r="252" spans="1:10" x14ac:dyDescent="0.25">
      <c r="A252">
        <v>7349483958</v>
      </c>
      <c r="B252" s="3">
        <v>41548</v>
      </c>
      <c r="C252">
        <v>14</v>
      </c>
      <c r="D252">
        <f>VLOOKUP(Table1[[#This Row],[violation_code]],Table24[[#All],[violation_code]:[category]],3,FALSE)</f>
        <v>2</v>
      </c>
      <c r="E252">
        <v>347687</v>
      </c>
      <c r="F252" s="1">
        <v>0.38541666666666669</v>
      </c>
      <c r="G252">
        <v>0.38541666666666669</v>
      </c>
      <c r="H252">
        <v>345</v>
      </c>
      <c r="I252" t="s">
        <v>51</v>
      </c>
      <c r="J252" t="str">
        <f>CONCATENATE([1]!Table14[[#This Row],[house_number]], " ",[1]!Table14[[#This Row],[street_name]], ", New York, NY")</f>
        <v>196-198 Mott St, New York, NY</v>
      </c>
    </row>
    <row r="253" spans="1:10" x14ac:dyDescent="0.25">
      <c r="A253">
        <v>7349483922</v>
      </c>
      <c r="B253" s="3">
        <v>41548</v>
      </c>
      <c r="C253">
        <v>14</v>
      </c>
      <c r="D253">
        <f>VLOOKUP(Table1[[#This Row],[violation_code]],Table24[[#All],[violation_code]:[category]],3,FALSE)</f>
        <v>2</v>
      </c>
      <c r="E253">
        <v>347687</v>
      </c>
      <c r="F253" s="1">
        <v>0.3576388888888889</v>
      </c>
      <c r="G253">
        <v>0.3576388888888889</v>
      </c>
      <c r="H253">
        <v>499</v>
      </c>
      <c r="I253" t="s">
        <v>51</v>
      </c>
      <c r="J253" t="str">
        <f>CONCATENATE([1]!Table14[[#This Row],[house_number]], " ",[1]!Table14[[#This Row],[street_name]], ", New York, NY")</f>
        <v>217 Mott St, New York, NY</v>
      </c>
    </row>
    <row r="254" spans="1:10" x14ac:dyDescent="0.25">
      <c r="A254">
        <v>7349483910</v>
      </c>
      <c r="B254" s="3">
        <v>41548</v>
      </c>
      <c r="C254">
        <v>14</v>
      </c>
      <c r="D254">
        <f>VLOOKUP(Table1[[#This Row],[violation_code]],Table24[[#All],[violation_code]:[category]],3,FALSE)</f>
        <v>2</v>
      </c>
      <c r="E254">
        <v>347687</v>
      </c>
      <c r="F254" s="1">
        <v>0.35694444444444445</v>
      </c>
      <c r="G254">
        <v>0.35694444444444445</v>
      </c>
      <c r="H254">
        <v>499</v>
      </c>
      <c r="I254" t="s">
        <v>51</v>
      </c>
      <c r="J254" t="str">
        <f>CONCATENATE([1]!Table14[[#This Row],[house_number]], " ",[1]!Table14[[#This Row],[street_name]], ", New York, NY")</f>
        <v>183 Chrystie St, New York, NY</v>
      </c>
    </row>
    <row r="255" spans="1:10" x14ac:dyDescent="0.25">
      <c r="A255">
        <v>7349483909</v>
      </c>
      <c r="B255" s="3">
        <v>41548</v>
      </c>
      <c r="C255">
        <v>14</v>
      </c>
      <c r="D255">
        <f>VLOOKUP(Table1[[#This Row],[violation_code]],Table24[[#All],[violation_code]:[category]],3,FALSE)</f>
        <v>2</v>
      </c>
      <c r="E255">
        <v>347687</v>
      </c>
      <c r="F255" s="1">
        <v>0.3520833333333333</v>
      </c>
      <c r="G255">
        <v>0.3520833333333333</v>
      </c>
      <c r="H255">
        <v>425</v>
      </c>
      <c r="I255" t="s">
        <v>51</v>
      </c>
      <c r="J255" t="str">
        <f>CONCATENATE([1]!Table14[[#This Row],[house_number]], " ",[1]!Table14[[#This Row],[street_name]], ", New York, NY")</f>
        <v>196-198 Mott St, New York, NY</v>
      </c>
    </row>
    <row r="256" spans="1:10" x14ac:dyDescent="0.25">
      <c r="A256">
        <v>7349483855</v>
      </c>
      <c r="B256" s="3">
        <v>41548</v>
      </c>
      <c r="C256">
        <v>47</v>
      </c>
      <c r="D256">
        <f>VLOOKUP(Table1[[#This Row],[violation_code]],Table24[[#All],[violation_code]:[category]],3,FALSE)</f>
        <v>3</v>
      </c>
      <c r="E256">
        <v>347687</v>
      </c>
      <c r="F256" s="1">
        <v>0.32708333333333334</v>
      </c>
      <c r="G256">
        <v>0.32708333333333334</v>
      </c>
      <c r="H256">
        <v>15</v>
      </c>
      <c r="I256" t="s">
        <v>43</v>
      </c>
      <c r="J256" t="str">
        <f>CONCATENATE([1]!Table14[[#This Row],[house_number]], " ",[1]!Table14[[#This Row],[street_name]], ", New York, NY")</f>
        <v>7 Great Jones St, New York, NY</v>
      </c>
    </row>
    <row r="257" spans="1:10" x14ac:dyDescent="0.25">
      <c r="A257">
        <v>7349483776</v>
      </c>
      <c r="B257" s="3">
        <v>41548</v>
      </c>
      <c r="C257">
        <v>14</v>
      </c>
      <c r="D257">
        <f>VLOOKUP(Table1[[#This Row],[violation_code]],Table24[[#All],[violation_code]:[category]],3,FALSE)</f>
        <v>2</v>
      </c>
      <c r="E257">
        <v>347687</v>
      </c>
      <c r="F257" s="1">
        <v>0.29930555555555555</v>
      </c>
      <c r="G257">
        <v>0.29930555555555555</v>
      </c>
      <c r="H257">
        <v>114</v>
      </c>
      <c r="I257" t="s">
        <v>97</v>
      </c>
      <c r="J257" t="str">
        <f>CONCATENATE([1]!Table14[[#This Row],[house_number]], " ",[1]!Table14[[#This Row],[street_name]], ", New York, NY")</f>
        <v>202 Mott St, New York, NY</v>
      </c>
    </row>
    <row r="258" spans="1:10" x14ac:dyDescent="0.25">
      <c r="A258">
        <v>7333873730</v>
      </c>
      <c r="B258" s="3">
        <v>41548</v>
      </c>
      <c r="C258">
        <v>21</v>
      </c>
      <c r="D258">
        <f>VLOOKUP(Table1[[#This Row],[violation_code]],Table24[[#All],[violation_code]:[category]],3,FALSE)</f>
        <v>1</v>
      </c>
      <c r="E258">
        <v>355134</v>
      </c>
      <c r="F258" s="1">
        <v>0.48888888888888887</v>
      </c>
      <c r="G258">
        <v>0.48888888888888887</v>
      </c>
      <c r="H258">
        <v>80</v>
      </c>
      <c r="I258" t="s">
        <v>54</v>
      </c>
      <c r="J258" t="str">
        <f>CONCATENATE([1]!Table14[[#This Row],[house_number]], " ",[1]!Table14[[#This Row],[street_name]], ", New York, NY")</f>
        <v>18 Spring St, New York, NY</v>
      </c>
    </row>
    <row r="259" spans="1:10" x14ac:dyDescent="0.25">
      <c r="A259">
        <v>7333873626</v>
      </c>
      <c r="B259" s="3">
        <v>41548</v>
      </c>
      <c r="C259">
        <v>70</v>
      </c>
      <c r="D259">
        <f>VLOOKUP(Table1[[#This Row],[violation_code]],Table24[[#All],[violation_code]:[category]],3,FALSE)</f>
        <v>5</v>
      </c>
      <c r="E259">
        <v>355134</v>
      </c>
      <c r="F259" s="1">
        <v>0.38055555555555554</v>
      </c>
      <c r="G259">
        <v>0.38055555555555554</v>
      </c>
      <c r="H259">
        <v>465</v>
      </c>
      <c r="I259" t="s">
        <v>73</v>
      </c>
      <c r="J259" t="str">
        <f>CONCATENATE([1]!Table14[[#This Row],[house_number]], " ",[1]!Table14[[#This Row],[street_name]], ", New York, NY")</f>
        <v>191 Chrystie St, New York, NY</v>
      </c>
    </row>
    <row r="260" spans="1:10" x14ac:dyDescent="0.25">
      <c r="A260">
        <v>7333873614</v>
      </c>
      <c r="B260" s="3">
        <v>41548</v>
      </c>
      <c r="C260">
        <v>21</v>
      </c>
      <c r="D260">
        <f>VLOOKUP(Table1[[#This Row],[violation_code]],Table24[[#All],[violation_code]:[category]],3,FALSE)</f>
        <v>1</v>
      </c>
      <c r="E260">
        <v>355134</v>
      </c>
      <c r="F260" s="1">
        <v>0.37986111111111115</v>
      </c>
      <c r="G260">
        <v>0.37986111111111115</v>
      </c>
      <c r="H260">
        <v>465</v>
      </c>
      <c r="I260" t="s">
        <v>73</v>
      </c>
      <c r="J260" t="str">
        <f>CONCATENATE([1]!Table14[[#This Row],[house_number]], " ",[1]!Table14[[#This Row],[street_name]], ", New York, NY")</f>
        <v>45 Bond St, New York, NY</v>
      </c>
    </row>
    <row r="261" spans="1:10" x14ac:dyDescent="0.25">
      <c r="A261">
        <v>7333873584</v>
      </c>
      <c r="B261" s="3">
        <v>41548</v>
      </c>
      <c r="C261">
        <v>51</v>
      </c>
      <c r="D261">
        <f>VLOOKUP(Table1[[#This Row],[violation_code]],Table24[[#All],[violation_code]:[category]],3,FALSE)</f>
        <v>3</v>
      </c>
      <c r="E261">
        <v>355134</v>
      </c>
      <c r="F261" s="1">
        <v>0.37013888888888885</v>
      </c>
      <c r="G261">
        <v>0.37013888888888885</v>
      </c>
      <c r="H261">
        <v>641</v>
      </c>
      <c r="I261" t="s">
        <v>27</v>
      </c>
      <c r="J261" t="str">
        <f>CONCATENATE([1]!Table14[[#This Row],[house_number]], " ",[1]!Table14[[#This Row],[street_name]], ", New York, NY")</f>
        <v>222 Bowery, New York, NY</v>
      </c>
    </row>
    <row r="262" spans="1:10" x14ac:dyDescent="0.25">
      <c r="A262">
        <v>7333873560</v>
      </c>
      <c r="B262" s="3">
        <v>41548</v>
      </c>
      <c r="C262">
        <v>21</v>
      </c>
      <c r="D262">
        <f>VLOOKUP(Table1[[#This Row],[violation_code]],Table24[[#All],[violation_code]:[category]],3,FALSE)</f>
        <v>1</v>
      </c>
      <c r="E262">
        <v>355134</v>
      </c>
      <c r="F262" s="1">
        <v>0.36319444444444443</v>
      </c>
      <c r="G262">
        <v>0.36319444444444443</v>
      </c>
      <c r="H262">
        <v>524</v>
      </c>
      <c r="I262" t="s">
        <v>84</v>
      </c>
      <c r="J262" t="str">
        <f>CONCATENATE([1]!Table14[[#This Row],[house_number]], " ",[1]!Table14[[#This Row],[street_name]], ", New York, NY")</f>
        <v>200 Mulberry St, New York, NY</v>
      </c>
    </row>
    <row r="263" spans="1:10" x14ac:dyDescent="0.25">
      <c r="A263">
        <v>7333873559</v>
      </c>
      <c r="B263" s="3">
        <v>41548</v>
      </c>
      <c r="C263">
        <v>21</v>
      </c>
      <c r="D263">
        <f>VLOOKUP(Table1[[#This Row],[violation_code]],Table24[[#All],[violation_code]:[category]],3,FALSE)</f>
        <v>1</v>
      </c>
      <c r="E263">
        <v>355134</v>
      </c>
      <c r="F263" s="1">
        <v>0.36249999999999999</v>
      </c>
      <c r="G263">
        <v>0.36249999999999999</v>
      </c>
      <c r="H263">
        <v>524</v>
      </c>
      <c r="I263" t="s">
        <v>84</v>
      </c>
      <c r="J263" t="str">
        <f>CONCATENATE([1]!Table14[[#This Row],[house_number]], " ",[1]!Table14[[#This Row],[street_name]], ", New York, NY")</f>
        <v>45 Bond St, New York, NY</v>
      </c>
    </row>
    <row r="264" spans="1:10" x14ac:dyDescent="0.25">
      <c r="A264">
        <v>7333873493</v>
      </c>
      <c r="B264" s="3">
        <v>41548</v>
      </c>
      <c r="C264">
        <v>14</v>
      </c>
      <c r="D264">
        <f>VLOOKUP(Table1[[#This Row],[violation_code]],Table24[[#All],[violation_code]:[category]],3,FALSE)</f>
        <v>2</v>
      </c>
      <c r="E264">
        <v>355134</v>
      </c>
      <c r="F264" s="1">
        <v>0.35000000000000003</v>
      </c>
      <c r="G264">
        <v>0.35000000000000003</v>
      </c>
      <c r="H264">
        <v>638</v>
      </c>
      <c r="I264" t="s">
        <v>58</v>
      </c>
      <c r="J264" t="str">
        <f>CONCATENATE([1]!Table14[[#This Row],[house_number]], " ",[1]!Table14[[#This Row],[street_name]], ", New York, NY")</f>
        <v>302-4 Mott St, New York, NY</v>
      </c>
    </row>
    <row r="265" spans="1:10" x14ac:dyDescent="0.25">
      <c r="A265">
        <v>7333873468</v>
      </c>
      <c r="B265" s="3">
        <v>41548</v>
      </c>
      <c r="C265">
        <v>14</v>
      </c>
      <c r="D265">
        <f>VLOOKUP(Table1[[#This Row],[violation_code]],Table24[[#All],[violation_code]:[category]],3,FALSE)</f>
        <v>2</v>
      </c>
      <c r="E265">
        <v>355134</v>
      </c>
      <c r="F265" s="1">
        <v>0.34722222222222227</v>
      </c>
      <c r="G265">
        <v>0.34722222222222227</v>
      </c>
      <c r="H265">
        <v>632</v>
      </c>
      <c r="I265" t="s">
        <v>58</v>
      </c>
      <c r="J265" t="str">
        <f>CONCATENATE([1]!Table14[[#This Row],[house_number]], " ",[1]!Table14[[#This Row],[street_name]], ", New York, NY")</f>
        <v>178 Mott St, New York, NY</v>
      </c>
    </row>
    <row r="266" spans="1:10" x14ac:dyDescent="0.25">
      <c r="A266">
        <v>7333873456</v>
      </c>
      <c r="B266" s="3">
        <v>41548</v>
      </c>
      <c r="C266">
        <v>14</v>
      </c>
      <c r="D266">
        <f>VLOOKUP(Table1[[#This Row],[violation_code]],Table24[[#All],[violation_code]:[category]],3,FALSE)</f>
        <v>2</v>
      </c>
      <c r="E266">
        <v>355134</v>
      </c>
      <c r="F266" s="1">
        <v>0.34652777777777777</v>
      </c>
      <c r="G266">
        <v>0.34652777777777777</v>
      </c>
      <c r="H266">
        <v>620</v>
      </c>
      <c r="I266" t="s">
        <v>58</v>
      </c>
      <c r="J266" t="str">
        <f>CONCATENATE([1]!Table14[[#This Row],[house_number]], " ",[1]!Table14[[#This Row],[street_name]], ", New York, NY")</f>
        <v>209 Elizabeth St, New York, NY</v>
      </c>
    </row>
    <row r="267" spans="1:10" x14ac:dyDescent="0.25">
      <c r="A267">
        <v>7333873444</v>
      </c>
      <c r="B267" s="3">
        <v>41548</v>
      </c>
      <c r="C267">
        <v>21</v>
      </c>
      <c r="D267">
        <f>VLOOKUP(Table1[[#This Row],[violation_code]],Table24[[#All],[violation_code]:[category]],3,FALSE)</f>
        <v>1</v>
      </c>
      <c r="E267">
        <v>355134</v>
      </c>
      <c r="F267" s="1">
        <v>0.34236111111111112</v>
      </c>
      <c r="G267">
        <v>0.34236111111111112</v>
      </c>
      <c r="H267">
        <v>529</v>
      </c>
      <c r="I267" t="s">
        <v>98</v>
      </c>
      <c r="J267" t="str">
        <f>CONCATENATE([1]!Table14[[#This Row],[house_number]], " ",[1]!Table14[[#This Row],[street_name]], ", New York, NY")</f>
        <v>73 Spring St, New York, NY</v>
      </c>
    </row>
    <row r="268" spans="1:10" x14ac:dyDescent="0.25">
      <c r="A268">
        <v>7333873389</v>
      </c>
      <c r="B268" s="3">
        <v>41548</v>
      </c>
      <c r="C268">
        <v>21</v>
      </c>
      <c r="D268">
        <f>VLOOKUP(Table1[[#This Row],[violation_code]],Table24[[#All],[violation_code]:[category]],3,FALSE)</f>
        <v>1</v>
      </c>
      <c r="E268">
        <v>355134</v>
      </c>
      <c r="F268" s="1">
        <v>0.31736111111111115</v>
      </c>
      <c r="G268">
        <v>0.31736111111111115</v>
      </c>
      <c r="H268">
        <v>3210</v>
      </c>
      <c r="I268" t="s">
        <v>24</v>
      </c>
      <c r="J268" t="str">
        <f>CONCATENATE([1]!Table14[[#This Row],[house_number]], " ",[1]!Table14[[#This Row],[street_name]], ", New York, NY")</f>
        <v>110 Crosby St, New York, NY</v>
      </c>
    </row>
    <row r="269" spans="1:10" x14ac:dyDescent="0.25">
      <c r="A269">
        <v>7333873377</v>
      </c>
      <c r="B269" s="3">
        <v>41548</v>
      </c>
      <c r="C269">
        <v>21</v>
      </c>
      <c r="D269">
        <f>VLOOKUP(Table1[[#This Row],[violation_code]],Table24[[#All],[violation_code]:[category]],3,FALSE)</f>
        <v>1</v>
      </c>
      <c r="E269">
        <v>355134</v>
      </c>
      <c r="F269" s="1">
        <v>0.31736111111111115</v>
      </c>
      <c r="G269">
        <v>0.31736111111111115</v>
      </c>
      <c r="H269">
        <v>3210</v>
      </c>
      <c r="I269" t="s">
        <v>24</v>
      </c>
      <c r="J269" t="str">
        <f>CONCATENATE([1]!Table14[[#This Row],[house_number]], " ",[1]!Table14[[#This Row],[street_name]], ", New York, NY")</f>
        <v>75 Spring St, New York, NY</v>
      </c>
    </row>
    <row r="270" spans="1:10" x14ac:dyDescent="0.25">
      <c r="A270">
        <v>7333873341</v>
      </c>
      <c r="B270" s="3">
        <v>41548</v>
      </c>
      <c r="C270">
        <v>19</v>
      </c>
      <c r="D270">
        <f>VLOOKUP(Table1[[#This Row],[violation_code]],Table24[[#All],[violation_code]:[category]],3,FALSE)</f>
        <v>2</v>
      </c>
      <c r="E270">
        <v>355134</v>
      </c>
      <c r="F270" s="1">
        <v>0.26041666666666669</v>
      </c>
      <c r="G270">
        <v>0.26041666666666669</v>
      </c>
      <c r="H270">
        <v>4413</v>
      </c>
      <c r="I270" t="s">
        <v>24</v>
      </c>
      <c r="J270" t="str">
        <f>CONCATENATE([1]!Table14[[#This Row],[house_number]], " ",[1]!Table14[[#This Row],[street_name]], ", New York, NY")</f>
        <v>266 Elizabeth St, New York, NY</v>
      </c>
    </row>
    <row r="271" spans="1:10" x14ac:dyDescent="0.25">
      <c r="A271">
        <v>7297483011</v>
      </c>
      <c r="B271" s="3">
        <v>41548</v>
      </c>
      <c r="C271">
        <v>21</v>
      </c>
      <c r="D271">
        <f>VLOOKUP(Table1[[#This Row],[violation_code]],Table24[[#All],[violation_code]:[category]],3,FALSE)</f>
        <v>1</v>
      </c>
      <c r="E271">
        <v>347489</v>
      </c>
      <c r="F271" s="1">
        <v>0.48402777777777778</v>
      </c>
      <c r="G271">
        <v>0.48402777777777778</v>
      </c>
      <c r="H271">
        <v>451</v>
      </c>
      <c r="I271" t="s">
        <v>55</v>
      </c>
      <c r="J271" t="str">
        <f>CONCATENATE([1]!Table14[[#This Row],[house_number]], " ",[1]!Table14[[#This Row],[street_name]], ", New York, NY")</f>
        <v>37 Spring St, New York, NY</v>
      </c>
    </row>
    <row r="272" spans="1:10" x14ac:dyDescent="0.25">
      <c r="A272">
        <v>7297483000</v>
      </c>
      <c r="B272" s="3">
        <v>41548</v>
      </c>
      <c r="C272">
        <v>21</v>
      </c>
      <c r="D272">
        <f>VLOOKUP(Table1[[#This Row],[violation_code]],Table24[[#All],[violation_code]:[category]],3,FALSE)</f>
        <v>1</v>
      </c>
      <c r="E272">
        <v>347489</v>
      </c>
      <c r="F272" s="1">
        <v>0.48333333333333334</v>
      </c>
      <c r="G272">
        <v>0.48333333333333334</v>
      </c>
      <c r="H272">
        <v>433</v>
      </c>
      <c r="I272" t="s">
        <v>55</v>
      </c>
      <c r="J272" t="str">
        <f>CONCATENATE([1]!Table14[[#This Row],[house_number]], " ",[1]!Table14[[#This Row],[street_name]], ", New York, NY")</f>
        <v>178 Mulberry St, New York, NY</v>
      </c>
    </row>
    <row r="273" spans="1:10" x14ac:dyDescent="0.25">
      <c r="A273">
        <v>7297482997</v>
      </c>
      <c r="B273" s="3">
        <v>41548</v>
      </c>
      <c r="C273">
        <v>19</v>
      </c>
      <c r="D273">
        <f>VLOOKUP(Table1[[#This Row],[violation_code]],Table24[[#All],[violation_code]:[category]],3,FALSE)</f>
        <v>2</v>
      </c>
      <c r="E273">
        <v>347489</v>
      </c>
      <c r="F273" s="1">
        <v>0.46875</v>
      </c>
      <c r="G273">
        <v>0.46875</v>
      </c>
      <c r="H273">
        <v>1175</v>
      </c>
      <c r="I273" t="s">
        <v>37</v>
      </c>
      <c r="J273" t="str">
        <f>CONCATENATE([1]!Table14[[#This Row],[house_number]], " ",[1]!Table14[[#This Row],[street_name]], ", New York, NY")</f>
        <v>196-198 Mott St, New York, NY</v>
      </c>
    </row>
    <row r="274" spans="1:10" x14ac:dyDescent="0.25">
      <c r="A274">
        <v>7297482961</v>
      </c>
      <c r="B274" s="3">
        <v>41548</v>
      </c>
      <c r="C274">
        <v>14</v>
      </c>
      <c r="D274">
        <f>VLOOKUP(Table1[[#This Row],[violation_code]],Table24[[#All],[violation_code]:[category]],3,FALSE)</f>
        <v>2</v>
      </c>
      <c r="E274">
        <v>347489</v>
      </c>
      <c r="F274" s="1">
        <v>0.4291666666666667</v>
      </c>
      <c r="G274">
        <v>0.4291666666666667</v>
      </c>
      <c r="H274">
        <v>1974</v>
      </c>
      <c r="I274" t="s">
        <v>32</v>
      </c>
      <c r="J274" t="str">
        <f>CONCATENATE([1]!Table14[[#This Row],[house_number]], " ",[1]!Table14[[#This Row],[street_name]], ", New York, NY")</f>
        <v>2 Spring St, New York, NY</v>
      </c>
    </row>
    <row r="275" spans="1:10" x14ac:dyDescent="0.25">
      <c r="A275">
        <v>7297482948</v>
      </c>
      <c r="B275" s="3">
        <v>41548</v>
      </c>
      <c r="C275">
        <v>21</v>
      </c>
      <c r="D275">
        <f>VLOOKUP(Table1[[#This Row],[violation_code]],Table24[[#All],[violation_code]:[category]],3,FALSE)</f>
        <v>1</v>
      </c>
      <c r="E275">
        <v>347489</v>
      </c>
      <c r="F275" s="1">
        <v>0.4236111111111111</v>
      </c>
      <c r="G275">
        <v>0.4236111111111111</v>
      </c>
      <c r="H275">
        <v>2132</v>
      </c>
      <c r="I275" t="s">
        <v>32</v>
      </c>
      <c r="J275" t="str">
        <f>CONCATENATE([1]!Table14[[#This Row],[house_number]], " ",[1]!Table14[[#This Row],[street_name]], ", New York, NY")</f>
        <v>200 Mulberry St, New York, NY</v>
      </c>
    </row>
    <row r="276" spans="1:10" x14ac:dyDescent="0.25">
      <c r="A276">
        <v>7297482936</v>
      </c>
      <c r="B276" s="3">
        <v>41548</v>
      </c>
      <c r="C276">
        <v>10</v>
      </c>
      <c r="D276">
        <f>VLOOKUP(Table1[[#This Row],[violation_code]],Table24[[#All],[violation_code]:[category]],3,FALSE)</f>
        <v>2</v>
      </c>
      <c r="E276">
        <v>347489</v>
      </c>
      <c r="F276" s="1">
        <v>0.42222222222222222</v>
      </c>
      <c r="G276">
        <v>0.42222222222222222</v>
      </c>
      <c r="H276">
        <v>2148</v>
      </c>
      <c r="I276" t="s">
        <v>32</v>
      </c>
      <c r="J276" t="str">
        <f>CONCATENATE([1]!Table14[[#This Row],[house_number]], " ",[1]!Table14[[#This Row],[street_name]], ", New York, NY")</f>
        <v>229 Chrystie St, New York, NY</v>
      </c>
    </row>
    <row r="277" spans="1:10" x14ac:dyDescent="0.25">
      <c r="A277">
        <v>7297482894</v>
      </c>
      <c r="B277" s="3">
        <v>41548</v>
      </c>
      <c r="C277">
        <v>21</v>
      </c>
      <c r="D277">
        <f>VLOOKUP(Table1[[#This Row],[violation_code]],Table24[[#All],[violation_code]:[category]],3,FALSE)</f>
        <v>1</v>
      </c>
      <c r="E277">
        <v>347489</v>
      </c>
      <c r="F277" s="1">
        <v>0.40208333333333335</v>
      </c>
      <c r="G277">
        <v>0.40208333333333335</v>
      </c>
      <c r="H277">
        <v>334</v>
      </c>
      <c r="I277" t="s">
        <v>64</v>
      </c>
      <c r="J277" t="str">
        <f>CONCATENATE([1]!Table14[[#This Row],[house_number]], " ",[1]!Table14[[#This Row],[street_name]], ", New York, NY")</f>
        <v>57 Prince St, New York, NY</v>
      </c>
    </row>
    <row r="278" spans="1:10" x14ac:dyDescent="0.25">
      <c r="A278">
        <v>7297482882</v>
      </c>
      <c r="B278" s="3">
        <v>41548</v>
      </c>
      <c r="C278">
        <v>21</v>
      </c>
      <c r="D278">
        <f>VLOOKUP(Table1[[#This Row],[violation_code]],Table24[[#All],[violation_code]:[category]],3,FALSE)</f>
        <v>1</v>
      </c>
      <c r="E278">
        <v>347489</v>
      </c>
      <c r="F278" s="1">
        <v>0.40138888888888885</v>
      </c>
      <c r="G278">
        <v>0.40138888888888885</v>
      </c>
      <c r="H278">
        <v>324</v>
      </c>
      <c r="I278" t="s">
        <v>64</v>
      </c>
      <c r="J278" t="str">
        <f>CONCATENATE([1]!Table14[[#This Row],[house_number]], " ",[1]!Table14[[#This Row],[street_name]], ", New York, NY")</f>
        <v>299 Bowery, New York, NY</v>
      </c>
    </row>
    <row r="279" spans="1:10" x14ac:dyDescent="0.25">
      <c r="A279">
        <v>7297482845</v>
      </c>
      <c r="B279" s="3">
        <v>41548</v>
      </c>
      <c r="C279">
        <v>16</v>
      </c>
      <c r="D279">
        <f>VLOOKUP(Table1[[#This Row],[violation_code]],Table24[[#All],[violation_code]:[category]],3,FALSE)</f>
        <v>2</v>
      </c>
      <c r="E279">
        <v>347489</v>
      </c>
      <c r="F279" s="1">
        <v>0.39166666666666666</v>
      </c>
      <c r="G279">
        <v>0.39166666666666666</v>
      </c>
      <c r="H279">
        <v>1674</v>
      </c>
      <c r="I279" t="s">
        <v>30</v>
      </c>
      <c r="J279" t="str">
        <f>CONCATENATE([1]!Table14[[#This Row],[house_number]], " ",[1]!Table14[[#This Row],[street_name]], ", New York, NY")</f>
        <v>87 Spring St, New York, NY</v>
      </c>
    </row>
    <row r="280" spans="1:10" x14ac:dyDescent="0.25">
      <c r="A280">
        <v>7297482833</v>
      </c>
      <c r="B280" s="3">
        <v>41548</v>
      </c>
      <c r="C280">
        <v>21</v>
      </c>
      <c r="D280">
        <f>VLOOKUP(Table1[[#This Row],[violation_code]],Table24[[#All],[violation_code]:[category]],3,FALSE)</f>
        <v>1</v>
      </c>
      <c r="E280">
        <v>347489</v>
      </c>
      <c r="F280" s="1">
        <v>0.38541666666666669</v>
      </c>
      <c r="G280">
        <v>0.38541666666666669</v>
      </c>
      <c r="H280">
        <v>354</v>
      </c>
      <c r="I280" t="s">
        <v>99</v>
      </c>
      <c r="J280" t="str">
        <f>CONCATENATE([1]!Table14[[#This Row],[house_number]], " ",[1]!Table14[[#This Row],[street_name]], ", New York, NY")</f>
        <v>188 Mulberry St, New York, NY</v>
      </c>
    </row>
    <row r="281" spans="1:10" x14ac:dyDescent="0.25">
      <c r="A281">
        <v>7297482821</v>
      </c>
      <c r="B281" s="3">
        <v>41548</v>
      </c>
      <c r="C281">
        <v>21</v>
      </c>
      <c r="D281">
        <f>VLOOKUP(Table1[[#This Row],[violation_code]],Table24[[#All],[violation_code]:[category]],3,FALSE)</f>
        <v>1</v>
      </c>
      <c r="E281">
        <v>347489</v>
      </c>
      <c r="F281" s="1">
        <v>0.3833333333333333</v>
      </c>
      <c r="G281">
        <v>0.3833333333333333</v>
      </c>
      <c r="H281">
        <v>407</v>
      </c>
      <c r="I281" t="s">
        <v>99</v>
      </c>
      <c r="J281" t="str">
        <f>CONCATENATE([1]!Table14[[#This Row],[house_number]], " ",[1]!Table14[[#This Row],[street_name]], ", New York, NY")</f>
        <v>180 Mott St, New York, NY</v>
      </c>
    </row>
    <row r="282" spans="1:10" x14ac:dyDescent="0.25">
      <c r="A282">
        <v>7297482810</v>
      </c>
      <c r="B282" s="3">
        <v>41548</v>
      </c>
      <c r="C282">
        <v>21</v>
      </c>
      <c r="D282">
        <f>VLOOKUP(Table1[[#This Row],[violation_code]],Table24[[#All],[violation_code]:[category]],3,FALSE)</f>
        <v>1</v>
      </c>
      <c r="E282">
        <v>347489</v>
      </c>
      <c r="F282" s="1">
        <v>0.38055555555555554</v>
      </c>
      <c r="G282">
        <v>0.38055555555555554</v>
      </c>
      <c r="H282">
        <v>420</v>
      </c>
      <c r="I282" t="s">
        <v>100</v>
      </c>
      <c r="J282" t="str">
        <f>CONCATENATE([1]!Table14[[#This Row],[house_number]], " ",[1]!Table14[[#This Row],[street_name]], ", New York, NY")</f>
        <v>26 Bond St, New York, NY</v>
      </c>
    </row>
    <row r="283" spans="1:10" x14ac:dyDescent="0.25">
      <c r="A283">
        <v>7297482808</v>
      </c>
      <c r="B283" s="3">
        <v>41548</v>
      </c>
      <c r="C283">
        <v>21</v>
      </c>
      <c r="D283">
        <f>VLOOKUP(Table1[[#This Row],[violation_code]],Table24[[#All],[violation_code]:[category]],3,FALSE)</f>
        <v>1</v>
      </c>
      <c r="E283">
        <v>347489</v>
      </c>
      <c r="F283" s="1">
        <v>0.37916666666666665</v>
      </c>
      <c r="G283">
        <v>0.37916666666666665</v>
      </c>
      <c r="H283">
        <v>400</v>
      </c>
      <c r="I283" t="s">
        <v>100</v>
      </c>
      <c r="J283" t="str">
        <f>CONCATENATE([1]!Table14[[#This Row],[house_number]], " ",[1]!Table14[[#This Row],[street_name]], ", New York, NY")</f>
        <v>229 Chrystie St, New York, NY</v>
      </c>
    </row>
    <row r="284" spans="1:10" x14ac:dyDescent="0.25">
      <c r="A284">
        <v>7297482730</v>
      </c>
      <c r="B284" s="3">
        <v>41548</v>
      </c>
      <c r="C284">
        <v>14</v>
      </c>
      <c r="D284">
        <f>VLOOKUP(Table1[[#This Row],[violation_code]],Table24[[#All],[violation_code]:[category]],3,FALSE)</f>
        <v>2</v>
      </c>
      <c r="E284">
        <v>347489</v>
      </c>
      <c r="F284" s="1">
        <v>0.32083333333333336</v>
      </c>
      <c r="G284">
        <v>0.32083333333333336</v>
      </c>
      <c r="H284">
        <v>1627</v>
      </c>
      <c r="I284" t="s">
        <v>32</v>
      </c>
      <c r="J284" t="str">
        <f>CONCATENATE([1]!Table14[[#This Row],[house_number]], " ",[1]!Table14[[#This Row],[street_name]], ", New York, NY")</f>
        <v>200 Mulberry St, New York, NY</v>
      </c>
    </row>
    <row r="285" spans="1:10" x14ac:dyDescent="0.25">
      <c r="A285">
        <v>7297482705</v>
      </c>
      <c r="B285" s="3">
        <v>41548</v>
      </c>
      <c r="C285">
        <v>14</v>
      </c>
      <c r="D285">
        <f>VLOOKUP(Table1[[#This Row],[violation_code]],Table24[[#All],[violation_code]:[category]],3,FALSE)</f>
        <v>2</v>
      </c>
      <c r="E285">
        <v>347489</v>
      </c>
      <c r="F285" s="1">
        <v>0.30277777777777776</v>
      </c>
      <c r="G285">
        <v>0.30277777777777776</v>
      </c>
      <c r="H285" t="s">
        <v>101</v>
      </c>
      <c r="I285" t="s">
        <v>102</v>
      </c>
      <c r="J285" t="str">
        <f>CONCATENATE([1]!Table14[[#This Row],[house_number]], " ",[1]!Table14[[#This Row],[street_name]], ", New York, NY")</f>
        <v>284 Mulberry St, New York, NY</v>
      </c>
    </row>
    <row r="286" spans="1:10" x14ac:dyDescent="0.25">
      <c r="A286">
        <v>7297482699</v>
      </c>
      <c r="B286" s="3">
        <v>41548</v>
      </c>
      <c r="C286">
        <v>14</v>
      </c>
      <c r="D286">
        <f>VLOOKUP(Table1[[#This Row],[violation_code]],Table24[[#All],[violation_code]:[category]],3,FALSE)</f>
        <v>2</v>
      </c>
      <c r="E286">
        <v>347489</v>
      </c>
      <c r="F286" s="1">
        <v>0.29930555555555555</v>
      </c>
      <c r="G286">
        <v>0.29930555555555555</v>
      </c>
      <c r="H286">
        <v>1065</v>
      </c>
      <c r="I286" t="s">
        <v>41</v>
      </c>
      <c r="J286" t="str">
        <f>CONCATENATE([1]!Table14[[#This Row],[house_number]], " ",[1]!Table14[[#This Row],[street_name]], ", New York, NY")</f>
        <v>381 Broome St, New York, NY</v>
      </c>
    </row>
    <row r="287" spans="1:10" x14ac:dyDescent="0.25">
      <c r="A287">
        <v>7297482640</v>
      </c>
      <c r="B287" s="3">
        <v>41548</v>
      </c>
      <c r="C287">
        <v>40</v>
      </c>
      <c r="D287">
        <f>VLOOKUP(Table1[[#This Row],[violation_code]],Table24[[#All],[violation_code]:[category]],3,FALSE)</f>
        <v>2</v>
      </c>
      <c r="E287">
        <v>347489</v>
      </c>
      <c r="F287" s="1">
        <v>0.25972222222222224</v>
      </c>
      <c r="G287">
        <v>0.25972222222222224</v>
      </c>
      <c r="H287">
        <v>329</v>
      </c>
      <c r="I287" t="s">
        <v>103</v>
      </c>
      <c r="J287" t="str">
        <f>CONCATENATE([1]!Table14[[#This Row],[house_number]], " ",[1]!Table14[[#This Row],[street_name]], ", New York, NY")</f>
        <v>40 Prince St, New York, NY</v>
      </c>
    </row>
    <row r="288" spans="1:10" x14ac:dyDescent="0.25">
      <c r="A288">
        <v>7297482626</v>
      </c>
      <c r="B288" s="3">
        <v>41548</v>
      </c>
      <c r="C288">
        <v>19</v>
      </c>
      <c r="D288">
        <f>VLOOKUP(Table1[[#This Row],[violation_code]],Table24[[#All],[violation_code]:[category]],3,FALSE)</f>
        <v>2</v>
      </c>
      <c r="E288">
        <v>347489</v>
      </c>
      <c r="F288" s="1">
        <v>0.23958333333333334</v>
      </c>
      <c r="G288">
        <v>0.23958333333333334</v>
      </c>
      <c r="H288">
        <v>1660</v>
      </c>
      <c r="I288" t="s">
        <v>30</v>
      </c>
      <c r="J288" t="str">
        <f>CONCATENATE([1]!Table14[[#This Row],[house_number]], " ",[1]!Table14[[#This Row],[street_name]], ", New York, NY")</f>
        <v>87 E Houston St, New York, NY</v>
      </c>
    </row>
    <row r="289" spans="1:10" x14ac:dyDescent="0.25">
      <c r="A289">
        <v>7097828596</v>
      </c>
      <c r="B289" s="3">
        <v>41548</v>
      </c>
      <c r="C289">
        <v>21</v>
      </c>
      <c r="D289">
        <f>VLOOKUP(Table1[[#This Row],[violation_code]],Table24[[#All],[violation_code]:[category]],3,FALSE)</f>
        <v>1</v>
      </c>
      <c r="E289">
        <v>349570</v>
      </c>
      <c r="F289" s="1">
        <v>0.48888888888888887</v>
      </c>
      <c r="G289">
        <v>0.48888888888888887</v>
      </c>
      <c r="H289">
        <v>200</v>
      </c>
      <c r="I289" t="s">
        <v>18</v>
      </c>
      <c r="J289" t="str">
        <f>CONCATENATE([1]!Table14[[#This Row],[house_number]], " ",[1]!Table14[[#This Row],[street_name]], ", New York, NY")</f>
        <v>8 E 1st St, New York, NY</v>
      </c>
    </row>
    <row r="290" spans="1:10" x14ac:dyDescent="0.25">
      <c r="A290">
        <v>7097828584</v>
      </c>
      <c r="B290" s="3">
        <v>41548</v>
      </c>
      <c r="C290">
        <v>71</v>
      </c>
      <c r="D290">
        <f>VLOOKUP(Table1[[#This Row],[violation_code]],Table24[[#All],[violation_code]:[category]],3,FALSE)</f>
        <v>5</v>
      </c>
      <c r="E290">
        <v>349570</v>
      </c>
      <c r="F290" s="1">
        <v>0.48749999999999999</v>
      </c>
      <c r="G290">
        <v>0.48749999999999999</v>
      </c>
      <c r="H290">
        <v>224</v>
      </c>
      <c r="I290" t="s">
        <v>18</v>
      </c>
      <c r="J290" t="str">
        <f>CONCATENATE([1]!Table14[[#This Row],[house_number]], " ",[1]!Table14[[#This Row],[street_name]], ", New York, NY")</f>
        <v>290 Mulberry St, New York, NY</v>
      </c>
    </row>
    <row r="291" spans="1:10" x14ac:dyDescent="0.25">
      <c r="A291">
        <v>7097828572</v>
      </c>
      <c r="B291" s="3">
        <v>41548</v>
      </c>
      <c r="C291">
        <v>70</v>
      </c>
      <c r="D291">
        <f>VLOOKUP(Table1[[#This Row],[violation_code]],Table24[[#All],[violation_code]:[category]],3,FALSE)</f>
        <v>5</v>
      </c>
      <c r="E291">
        <v>349570</v>
      </c>
      <c r="F291" s="1">
        <v>0.4861111111111111</v>
      </c>
      <c r="G291">
        <v>0.4861111111111111</v>
      </c>
      <c r="H291">
        <v>224</v>
      </c>
      <c r="I291" t="s">
        <v>18</v>
      </c>
      <c r="J291" t="str">
        <f>CONCATENATE([1]!Table14[[#This Row],[house_number]], " ",[1]!Table14[[#This Row],[street_name]], ", New York, NY")</f>
        <v>87 E Houston St, New York, NY</v>
      </c>
    </row>
    <row r="292" spans="1:10" x14ac:dyDescent="0.25">
      <c r="A292">
        <v>7097828560</v>
      </c>
      <c r="B292" s="3">
        <v>41548</v>
      </c>
      <c r="C292">
        <v>21</v>
      </c>
      <c r="D292">
        <f>VLOOKUP(Table1[[#This Row],[violation_code]],Table24[[#All],[violation_code]:[category]],3,FALSE)</f>
        <v>1</v>
      </c>
      <c r="E292">
        <v>349570</v>
      </c>
      <c r="F292" s="1">
        <v>0.48472222222222222</v>
      </c>
      <c r="G292">
        <v>0.48472222222222222</v>
      </c>
      <c r="H292">
        <v>224</v>
      </c>
      <c r="I292" t="s">
        <v>18</v>
      </c>
      <c r="J292" t="str">
        <f>CONCATENATE([1]!Table14[[#This Row],[house_number]], " ",[1]!Table14[[#This Row],[street_name]], ", New York, NY")</f>
        <v>180 Mott St, New York, NY</v>
      </c>
    </row>
    <row r="293" spans="1:10" x14ac:dyDescent="0.25">
      <c r="A293">
        <v>7097828559</v>
      </c>
      <c r="B293" s="3">
        <v>41548</v>
      </c>
      <c r="C293">
        <v>21</v>
      </c>
      <c r="D293">
        <f>VLOOKUP(Table1[[#This Row],[violation_code]],Table24[[#All],[violation_code]:[category]],3,FALSE)</f>
        <v>1</v>
      </c>
      <c r="E293">
        <v>349570</v>
      </c>
      <c r="F293" s="1">
        <v>0.46875</v>
      </c>
      <c r="G293">
        <v>0.46875</v>
      </c>
      <c r="H293">
        <v>540</v>
      </c>
      <c r="I293" t="s">
        <v>104</v>
      </c>
      <c r="J293" t="str">
        <f>CONCATENATE([1]!Table14[[#This Row],[house_number]], " ",[1]!Table14[[#This Row],[street_name]], ", New York, NY")</f>
        <v>273 Bowery, New York, NY</v>
      </c>
    </row>
    <row r="294" spans="1:10" x14ac:dyDescent="0.25">
      <c r="A294">
        <v>7097828547</v>
      </c>
      <c r="B294" s="3">
        <v>41548</v>
      </c>
      <c r="C294">
        <v>21</v>
      </c>
      <c r="D294">
        <f>VLOOKUP(Table1[[#This Row],[violation_code]],Table24[[#All],[violation_code]:[category]],3,FALSE)</f>
        <v>1</v>
      </c>
      <c r="E294">
        <v>349570</v>
      </c>
      <c r="F294" s="1">
        <v>0.46666666666666662</v>
      </c>
      <c r="G294">
        <v>0.46666666666666662</v>
      </c>
      <c r="H294">
        <v>604</v>
      </c>
      <c r="I294" t="s">
        <v>105</v>
      </c>
      <c r="J294" t="str">
        <f>CONCATENATE([1]!Table14[[#This Row],[house_number]], " ",[1]!Table14[[#This Row],[street_name]], ", New York, NY")</f>
        <v>180 Mott St, New York, NY</v>
      </c>
    </row>
    <row r="295" spans="1:10" x14ac:dyDescent="0.25">
      <c r="A295">
        <v>7097828511</v>
      </c>
      <c r="B295" s="3">
        <v>41548</v>
      </c>
      <c r="C295">
        <v>21</v>
      </c>
      <c r="D295">
        <f>VLOOKUP(Table1[[#This Row],[violation_code]],Table24[[#All],[violation_code]:[category]],3,FALSE)</f>
        <v>1</v>
      </c>
      <c r="E295">
        <v>349570</v>
      </c>
      <c r="F295" s="1">
        <v>0.41180555555555554</v>
      </c>
      <c r="G295">
        <v>0.41180555555555554</v>
      </c>
      <c r="H295">
        <v>148</v>
      </c>
      <c r="I295" t="s">
        <v>83</v>
      </c>
      <c r="J295" t="str">
        <f>CONCATENATE([1]!Table14[[#This Row],[house_number]], " ",[1]!Table14[[#This Row],[street_name]], ", New York, NY")</f>
        <v>55 Spring St, New York, NY</v>
      </c>
    </row>
    <row r="296" spans="1:10" x14ac:dyDescent="0.25">
      <c r="A296">
        <v>7097828500</v>
      </c>
      <c r="B296" s="3">
        <v>41548</v>
      </c>
      <c r="C296">
        <v>21</v>
      </c>
      <c r="D296">
        <f>VLOOKUP(Table1[[#This Row],[violation_code]],Table24[[#All],[violation_code]:[category]],3,FALSE)</f>
        <v>1</v>
      </c>
      <c r="E296">
        <v>349570</v>
      </c>
      <c r="F296" s="1">
        <v>0.41041666666666665</v>
      </c>
      <c r="G296">
        <v>0.41041666666666665</v>
      </c>
      <c r="H296">
        <v>102</v>
      </c>
      <c r="I296" t="s">
        <v>83</v>
      </c>
      <c r="J296" t="str">
        <f>CONCATENATE([1]!Table14[[#This Row],[house_number]], " ",[1]!Table14[[#This Row],[street_name]], ", New York, NY")</f>
        <v>32 Spring St, New York, NY</v>
      </c>
    </row>
    <row r="297" spans="1:10" x14ac:dyDescent="0.25">
      <c r="A297">
        <v>7097828444</v>
      </c>
      <c r="B297" s="3">
        <v>41548</v>
      </c>
      <c r="C297">
        <v>21</v>
      </c>
      <c r="D297">
        <f>VLOOKUP(Table1[[#This Row],[violation_code]],Table24[[#All],[violation_code]:[category]],3,FALSE)</f>
        <v>1</v>
      </c>
      <c r="E297">
        <v>349570</v>
      </c>
      <c r="F297" s="1">
        <v>0.38541666666666669</v>
      </c>
      <c r="G297">
        <v>0.38541666666666669</v>
      </c>
      <c r="H297">
        <v>470</v>
      </c>
      <c r="I297" t="s">
        <v>69</v>
      </c>
      <c r="J297" t="str">
        <f>CONCATENATE([1]!Table14[[#This Row],[house_number]], " ",[1]!Table14[[#This Row],[street_name]], ", New York, NY")</f>
        <v>235 Eldridge St, New York, NY</v>
      </c>
    </row>
    <row r="298" spans="1:10" x14ac:dyDescent="0.25">
      <c r="A298">
        <v>7097828419</v>
      </c>
      <c r="B298" s="3">
        <v>41548</v>
      </c>
      <c r="C298">
        <v>21</v>
      </c>
      <c r="D298">
        <f>VLOOKUP(Table1[[#This Row],[violation_code]],Table24[[#All],[violation_code]:[category]],3,FALSE)</f>
        <v>1</v>
      </c>
      <c r="E298">
        <v>349570</v>
      </c>
      <c r="F298" s="1">
        <v>0.36944444444444446</v>
      </c>
      <c r="G298">
        <v>0.36944444444444446</v>
      </c>
      <c r="H298">
        <v>111</v>
      </c>
      <c r="I298" t="s">
        <v>106</v>
      </c>
      <c r="J298" t="str">
        <f>CONCATENATE([1]!Table14[[#This Row],[house_number]], " ",[1]!Table14[[#This Row],[street_name]], ", New York, NY")</f>
        <v>98 Suffolk St, New York, NY</v>
      </c>
    </row>
    <row r="299" spans="1:10" x14ac:dyDescent="0.25">
      <c r="A299">
        <v>7097828304</v>
      </c>
      <c r="B299" s="3">
        <v>41548</v>
      </c>
      <c r="C299">
        <v>21</v>
      </c>
      <c r="D299">
        <f>VLOOKUP(Table1[[#This Row],[violation_code]],Table24[[#All],[violation_code]:[category]],3,FALSE)</f>
        <v>1</v>
      </c>
      <c r="E299">
        <v>349570</v>
      </c>
      <c r="F299" s="1">
        <v>0.33888888888888885</v>
      </c>
      <c r="G299">
        <v>0.33888888888888885</v>
      </c>
      <c r="H299">
        <v>526</v>
      </c>
      <c r="I299" t="s">
        <v>10</v>
      </c>
      <c r="J299" t="str">
        <f>CONCATENATE([1]!Table14[[#This Row],[house_number]], " ",[1]!Table14[[#This Row],[street_name]], ", New York, NY")</f>
        <v>92 Rivington St, New York, NY</v>
      </c>
    </row>
    <row r="300" spans="1:10" x14ac:dyDescent="0.25">
      <c r="A300">
        <v>7097828298</v>
      </c>
      <c r="B300" s="3">
        <v>41548</v>
      </c>
      <c r="C300">
        <v>21</v>
      </c>
      <c r="D300">
        <f>VLOOKUP(Table1[[#This Row],[violation_code]],Table24[[#All],[violation_code]:[category]],3,FALSE)</f>
        <v>1</v>
      </c>
      <c r="E300">
        <v>349570</v>
      </c>
      <c r="F300" s="1">
        <v>0.33819444444444446</v>
      </c>
      <c r="G300">
        <v>0.33819444444444446</v>
      </c>
      <c r="H300">
        <v>534</v>
      </c>
      <c r="I300" t="s">
        <v>10</v>
      </c>
      <c r="J300" t="str">
        <f>CONCATENATE([1]!Table14[[#This Row],[house_number]], " ",[1]!Table14[[#This Row],[street_name]], ", New York, NY")</f>
        <v>170 Mercer St, New York, NY</v>
      </c>
    </row>
    <row r="301" spans="1:10" x14ac:dyDescent="0.25">
      <c r="A301">
        <v>7097828262</v>
      </c>
      <c r="B301" s="3">
        <v>41548</v>
      </c>
      <c r="C301">
        <v>46</v>
      </c>
      <c r="D301">
        <f>VLOOKUP(Table1[[#This Row],[violation_code]],Table24[[#All],[violation_code]:[category]],3,FALSE)</f>
        <v>3</v>
      </c>
      <c r="E301">
        <v>349570</v>
      </c>
      <c r="F301" s="1">
        <v>0.26597222222222222</v>
      </c>
      <c r="G301">
        <v>0.26597222222222222</v>
      </c>
      <c r="H301">
        <v>3397</v>
      </c>
      <c r="I301" t="s">
        <v>24</v>
      </c>
      <c r="J301" t="str">
        <f>CONCATENATE([1]!Table14[[#This Row],[house_number]], " ",[1]!Table14[[#This Row],[street_name]], ", New York, NY")</f>
        <v>161 Allen St, New York, NY</v>
      </c>
    </row>
    <row r="302" spans="1:10" x14ac:dyDescent="0.25">
      <c r="A302">
        <v>7097828250</v>
      </c>
      <c r="B302" s="3">
        <v>41548</v>
      </c>
      <c r="C302">
        <v>71</v>
      </c>
      <c r="D302">
        <f>VLOOKUP(Table1[[#This Row],[violation_code]],Table24[[#All],[violation_code]:[category]],3,FALSE)</f>
        <v>5</v>
      </c>
      <c r="E302">
        <v>349570</v>
      </c>
      <c r="F302" s="1">
        <v>0.25208333333333333</v>
      </c>
      <c r="G302">
        <v>0.25208333333333333</v>
      </c>
      <c r="H302">
        <v>2766</v>
      </c>
      <c r="I302" t="s">
        <v>24</v>
      </c>
      <c r="J302" t="str">
        <f>CONCATENATE([1]!Table14[[#This Row],[house_number]], " ",[1]!Table14[[#This Row],[street_name]], ", New York, NY")</f>
        <v>204 Bowery, New York, NY</v>
      </c>
    </row>
    <row r="303" spans="1:10" x14ac:dyDescent="0.25">
      <c r="A303">
        <v>7097828249</v>
      </c>
      <c r="B303" s="3">
        <v>41548</v>
      </c>
      <c r="C303">
        <v>19</v>
      </c>
      <c r="D303">
        <f>VLOOKUP(Table1[[#This Row],[violation_code]],Table24[[#All],[violation_code]:[category]],3,FALSE)</f>
        <v>2</v>
      </c>
      <c r="E303">
        <v>349570</v>
      </c>
      <c r="F303" s="1">
        <v>0.25069444444444444</v>
      </c>
      <c r="G303">
        <v>0.25069444444444444</v>
      </c>
      <c r="H303">
        <v>2766</v>
      </c>
      <c r="I303" t="s">
        <v>24</v>
      </c>
      <c r="J303" t="str">
        <f>CONCATENATE([1]!Table14[[#This Row],[house_number]], " ",[1]!Table14[[#This Row],[street_name]], ", New York, NY")</f>
        <v>173 Ludlow St, New York, NY</v>
      </c>
    </row>
    <row r="304" spans="1:10" x14ac:dyDescent="0.25">
      <c r="A304">
        <v>7998727883</v>
      </c>
      <c r="B304" s="3">
        <v>41549</v>
      </c>
      <c r="C304">
        <v>21</v>
      </c>
      <c r="D304">
        <f>VLOOKUP(Table1[[#This Row],[violation_code]],Table24[[#All],[violation_code]:[category]],3,FALSE)</f>
        <v>1</v>
      </c>
      <c r="E304">
        <v>349850</v>
      </c>
      <c r="F304" s="1">
        <v>0.48888888888888887</v>
      </c>
      <c r="G304">
        <v>0.48888888888888887</v>
      </c>
      <c r="H304">
        <v>565</v>
      </c>
      <c r="I304" t="s">
        <v>107</v>
      </c>
      <c r="J304" t="str">
        <f>CONCATENATE([1]!Table14[[#This Row],[house_number]], " ",[1]!Table14[[#This Row],[street_name]], ", New York, NY")</f>
        <v>306 Mott St, New York, NY</v>
      </c>
    </row>
    <row r="305" spans="1:10" x14ac:dyDescent="0.25">
      <c r="A305">
        <v>7998727871</v>
      </c>
      <c r="B305" s="3">
        <v>41549</v>
      </c>
      <c r="C305">
        <v>21</v>
      </c>
      <c r="D305">
        <f>VLOOKUP(Table1[[#This Row],[violation_code]],Table24[[#All],[violation_code]:[category]],3,FALSE)</f>
        <v>1</v>
      </c>
      <c r="E305">
        <v>349850</v>
      </c>
      <c r="F305" s="1">
        <v>0.48749999999999999</v>
      </c>
      <c r="G305">
        <v>0.48749999999999999</v>
      </c>
      <c r="H305">
        <v>98</v>
      </c>
      <c r="I305" t="s">
        <v>108</v>
      </c>
      <c r="J305" t="str">
        <f>CONCATENATE([1]!Table14[[#This Row],[house_number]], " ",[1]!Table14[[#This Row],[street_name]], ", New York, NY")</f>
        <v>104 Rivington St, New York, NY</v>
      </c>
    </row>
    <row r="306" spans="1:10" x14ac:dyDescent="0.25">
      <c r="A306">
        <v>7998727858</v>
      </c>
      <c r="B306" s="3">
        <v>41549</v>
      </c>
      <c r="C306">
        <v>21</v>
      </c>
      <c r="D306">
        <f>VLOOKUP(Table1[[#This Row],[violation_code]],Table24[[#All],[violation_code]:[category]],3,FALSE)</f>
        <v>1</v>
      </c>
      <c r="E306">
        <v>349850</v>
      </c>
      <c r="F306" s="1">
        <v>0.48333333333333334</v>
      </c>
      <c r="G306">
        <v>0.48333333333333334</v>
      </c>
      <c r="H306">
        <v>19</v>
      </c>
      <c r="I306" t="s">
        <v>109</v>
      </c>
      <c r="J306" t="str">
        <f>CONCATENATE([1]!Table14[[#This Row],[house_number]], " ",[1]!Table14[[#This Row],[street_name]], ", New York, NY")</f>
        <v>259 Bowery, New York, NY</v>
      </c>
    </row>
    <row r="307" spans="1:10" x14ac:dyDescent="0.25">
      <c r="A307">
        <v>7998727810</v>
      </c>
      <c r="B307" s="3">
        <v>41549</v>
      </c>
      <c r="C307">
        <v>21</v>
      </c>
      <c r="D307">
        <f>VLOOKUP(Table1[[#This Row],[violation_code]],Table24[[#All],[violation_code]:[category]],3,FALSE)</f>
        <v>1</v>
      </c>
      <c r="E307">
        <v>349850</v>
      </c>
      <c r="F307" s="1">
        <v>0.4055555555555555</v>
      </c>
      <c r="G307">
        <v>0.4055555555555555</v>
      </c>
      <c r="H307">
        <v>11</v>
      </c>
      <c r="I307" t="s">
        <v>110</v>
      </c>
      <c r="J307" t="str">
        <f>CONCATENATE([1]!Table14[[#This Row],[house_number]], " ",[1]!Table14[[#This Row],[street_name]], ", New York, NY")</f>
        <v>261 Mulberry St, New York, NY</v>
      </c>
    </row>
    <row r="308" spans="1:10" x14ac:dyDescent="0.25">
      <c r="A308">
        <v>7998727809</v>
      </c>
      <c r="B308" s="3">
        <v>41549</v>
      </c>
      <c r="C308">
        <v>21</v>
      </c>
      <c r="D308">
        <f>VLOOKUP(Table1[[#This Row],[violation_code]],Table24[[#All],[violation_code]:[category]],3,FALSE)</f>
        <v>1</v>
      </c>
      <c r="E308">
        <v>349850</v>
      </c>
      <c r="F308" s="1">
        <v>0.40138888888888885</v>
      </c>
      <c r="G308">
        <v>0.40138888888888885</v>
      </c>
      <c r="H308">
        <v>34</v>
      </c>
      <c r="I308" t="s">
        <v>111</v>
      </c>
      <c r="J308" t="str">
        <f>CONCATENATE([1]!Table14[[#This Row],[house_number]], " ",[1]!Table14[[#This Row],[street_name]], ", New York, NY")</f>
        <v>306 Mott St, New York, NY</v>
      </c>
    </row>
    <row r="309" spans="1:10" x14ac:dyDescent="0.25">
      <c r="A309">
        <v>7998727743</v>
      </c>
      <c r="B309" s="3">
        <v>41549</v>
      </c>
      <c r="C309">
        <v>51</v>
      </c>
      <c r="D309">
        <f>VLOOKUP(Table1[[#This Row],[violation_code]],Table24[[#All],[violation_code]:[category]],3,FALSE)</f>
        <v>3</v>
      </c>
      <c r="E309">
        <v>349850</v>
      </c>
      <c r="F309" s="1">
        <v>0.3298611111111111</v>
      </c>
      <c r="G309">
        <v>0.3298611111111111</v>
      </c>
      <c r="H309">
        <v>638</v>
      </c>
      <c r="I309" t="s">
        <v>27</v>
      </c>
      <c r="J309" t="str">
        <f>CONCATENATE([1]!Table14[[#This Row],[house_number]], " ",[1]!Table14[[#This Row],[street_name]], ", New York, NY")</f>
        <v>177 E Houston St, New York, NY</v>
      </c>
    </row>
    <row r="310" spans="1:10" x14ac:dyDescent="0.25">
      <c r="A310">
        <v>7998727718</v>
      </c>
      <c r="B310" s="3">
        <v>41549</v>
      </c>
      <c r="C310">
        <v>84</v>
      </c>
      <c r="D310">
        <f>VLOOKUP(Table1[[#This Row],[violation_code]],Table24[[#All],[violation_code]:[category]],3,FALSE)</f>
        <v>5</v>
      </c>
      <c r="E310">
        <v>349850</v>
      </c>
      <c r="F310" s="1">
        <v>0.32013888888888892</v>
      </c>
      <c r="G310">
        <v>0.32013888888888892</v>
      </c>
      <c r="H310">
        <v>508</v>
      </c>
      <c r="I310" t="s">
        <v>11</v>
      </c>
      <c r="J310" t="str">
        <f>CONCATENATE([1]!Table14[[#This Row],[house_number]], " ",[1]!Table14[[#This Row],[street_name]], ", New York, NY")</f>
        <v>161 Allen St, New York, NY</v>
      </c>
    </row>
    <row r="311" spans="1:10" x14ac:dyDescent="0.25">
      <c r="A311">
        <v>7998727706</v>
      </c>
      <c r="B311" s="3">
        <v>41549</v>
      </c>
      <c r="C311">
        <v>21</v>
      </c>
      <c r="D311">
        <f>VLOOKUP(Table1[[#This Row],[violation_code]],Table24[[#All],[violation_code]:[category]],3,FALSE)</f>
        <v>1</v>
      </c>
      <c r="E311">
        <v>349850</v>
      </c>
      <c r="F311" s="1">
        <v>0.31944444444444448</v>
      </c>
      <c r="G311">
        <v>0.31944444444444448</v>
      </c>
      <c r="H311">
        <v>508</v>
      </c>
      <c r="I311" t="s">
        <v>11</v>
      </c>
      <c r="J311" t="str">
        <f>CONCATENATE([1]!Table14[[#This Row],[house_number]], " ",[1]!Table14[[#This Row],[street_name]], ", New York, NY")</f>
        <v>132 Ludlow St, New York, NY</v>
      </c>
    </row>
    <row r="312" spans="1:10" x14ac:dyDescent="0.25">
      <c r="A312">
        <v>7998727676</v>
      </c>
      <c r="B312" s="3">
        <v>41549</v>
      </c>
      <c r="C312">
        <v>20</v>
      </c>
      <c r="D312">
        <f>VLOOKUP(Table1[[#This Row],[violation_code]],Table24[[#All],[violation_code]:[category]],3,FALSE)</f>
        <v>2</v>
      </c>
      <c r="E312">
        <v>349850</v>
      </c>
      <c r="F312" s="1">
        <v>0.31319444444444444</v>
      </c>
      <c r="G312">
        <v>0.31319444444444444</v>
      </c>
      <c r="H312">
        <v>221</v>
      </c>
      <c r="I312" t="s">
        <v>12</v>
      </c>
      <c r="J312" t="str">
        <f>CONCATENATE([1]!Table14[[#This Row],[house_number]], " ",[1]!Table14[[#This Row],[street_name]], ", New York, NY")</f>
        <v>87 E Houston St, New York, NY</v>
      </c>
    </row>
    <row r="313" spans="1:10" x14ac:dyDescent="0.25">
      <c r="A313">
        <v>7998727664</v>
      </c>
      <c r="B313" s="3">
        <v>41549</v>
      </c>
      <c r="C313">
        <v>40</v>
      </c>
      <c r="D313">
        <f>VLOOKUP(Table1[[#This Row],[violation_code]],Table24[[#All],[violation_code]:[category]],3,FALSE)</f>
        <v>2</v>
      </c>
      <c r="E313">
        <v>349850</v>
      </c>
      <c r="F313" s="1">
        <v>0.30555555555555552</v>
      </c>
      <c r="G313">
        <v>0.30555555555555552</v>
      </c>
      <c r="H313">
        <v>63</v>
      </c>
      <c r="I313" t="s">
        <v>112</v>
      </c>
      <c r="J313" t="str">
        <f>CONCATENATE([1]!Table14[[#This Row],[house_number]], " ",[1]!Table14[[#This Row],[street_name]], ", New York, NY")</f>
        <v>139-143 E Houston St, New York, NY</v>
      </c>
    </row>
    <row r="314" spans="1:10" x14ac:dyDescent="0.25">
      <c r="A314">
        <v>7998727640</v>
      </c>
      <c r="B314" s="3">
        <v>41549</v>
      </c>
      <c r="C314">
        <v>10</v>
      </c>
      <c r="D314">
        <f>VLOOKUP(Table1[[#This Row],[violation_code]],Table24[[#All],[violation_code]:[category]],3,FALSE)</f>
        <v>2</v>
      </c>
      <c r="E314">
        <v>349850</v>
      </c>
      <c r="F314" s="1">
        <v>0.30208333333333331</v>
      </c>
      <c r="G314">
        <v>0.30208333333333331</v>
      </c>
      <c r="H314">
        <v>903</v>
      </c>
      <c r="I314" t="s">
        <v>28</v>
      </c>
      <c r="J314" t="str">
        <f>CONCATENATE([1]!Table14[[#This Row],[house_number]], " ",[1]!Table14[[#This Row],[street_name]], ", New York, NY")</f>
        <v>177 Ludlow St, New York, NY</v>
      </c>
    </row>
    <row r="315" spans="1:10" x14ac:dyDescent="0.25">
      <c r="A315">
        <v>7981598229</v>
      </c>
      <c r="B315" s="3">
        <v>41549</v>
      </c>
      <c r="C315">
        <v>19</v>
      </c>
      <c r="D315">
        <f>VLOOKUP(Table1[[#This Row],[violation_code]],Table24[[#All],[violation_code]:[category]],3,FALSE)</f>
        <v>2</v>
      </c>
      <c r="E315">
        <v>351997</v>
      </c>
      <c r="F315" s="1">
        <v>0.48333333333333334</v>
      </c>
      <c r="G315">
        <v>0.48333333333333334</v>
      </c>
      <c r="H315">
        <v>3025</v>
      </c>
      <c r="I315" t="s">
        <v>24</v>
      </c>
      <c r="J315" t="str">
        <f>CONCATENATE([1]!Table14[[#This Row],[house_number]], " ",[1]!Table14[[#This Row],[street_name]], ", New York, NY")</f>
        <v>188 Ludlow St, New York, NY</v>
      </c>
    </row>
    <row r="316" spans="1:10" x14ac:dyDescent="0.25">
      <c r="A316">
        <v>7981598205</v>
      </c>
      <c r="B316" s="3">
        <v>41549</v>
      </c>
      <c r="C316">
        <v>20</v>
      </c>
      <c r="D316">
        <f>VLOOKUP(Table1[[#This Row],[violation_code]],Table24[[#All],[violation_code]:[category]],3,FALSE)</f>
        <v>2</v>
      </c>
      <c r="E316">
        <v>351997</v>
      </c>
      <c r="F316" s="1">
        <v>0.4777777777777778</v>
      </c>
      <c r="G316">
        <v>0.4777777777777778</v>
      </c>
      <c r="H316">
        <v>3351</v>
      </c>
      <c r="I316" t="s">
        <v>24</v>
      </c>
      <c r="J316" t="str">
        <f>CONCATENATE([1]!Table14[[#This Row],[house_number]], " ",[1]!Table14[[#This Row],[street_name]], ", New York, NY")</f>
        <v>268 Mulberry St, New York, NY</v>
      </c>
    </row>
    <row r="317" spans="1:10" x14ac:dyDescent="0.25">
      <c r="A317">
        <v>7981598163</v>
      </c>
      <c r="B317" s="3">
        <v>41549</v>
      </c>
      <c r="C317">
        <v>19</v>
      </c>
      <c r="D317">
        <f>VLOOKUP(Table1[[#This Row],[violation_code]],Table24[[#All],[violation_code]:[category]],3,FALSE)</f>
        <v>2</v>
      </c>
      <c r="E317">
        <v>351997</v>
      </c>
      <c r="F317" s="1">
        <v>0.46875</v>
      </c>
      <c r="G317">
        <v>0.46875</v>
      </c>
      <c r="H317">
        <v>550</v>
      </c>
      <c r="I317" t="s">
        <v>61</v>
      </c>
      <c r="J317" t="str">
        <f>CONCATENATE([1]!Table14[[#This Row],[house_number]], " ",[1]!Table14[[#This Row],[street_name]], ", New York, NY")</f>
        <v>302-4 Mott St, New York, NY</v>
      </c>
    </row>
    <row r="318" spans="1:10" x14ac:dyDescent="0.25">
      <c r="A318">
        <v>7981598138</v>
      </c>
      <c r="B318" s="3">
        <v>41549</v>
      </c>
      <c r="C318">
        <v>19</v>
      </c>
      <c r="D318">
        <f>VLOOKUP(Table1[[#This Row],[violation_code]],Table24[[#All],[violation_code]:[category]],3,FALSE)</f>
        <v>2</v>
      </c>
      <c r="E318">
        <v>351997</v>
      </c>
      <c r="F318" s="1">
        <v>0.43194444444444446</v>
      </c>
      <c r="G318">
        <v>0.43194444444444446</v>
      </c>
      <c r="H318">
        <v>3025</v>
      </c>
      <c r="I318" t="s">
        <v>24</v>
      </c>
      <c r="J318" t="str">
        <f>CONCATENATE([1]!Table14[[#This Row],[house_number]], " ",[1]!Table14[[#This Row],[street_name]], ", New York, NY")</f>
        <v>15 Stanton St, New York, NY</v>
      </c>
    </row>
    <row r="319" spans="1:10" x14ac:dyDescent="0.25">
      <c r="A319">
        <v>7981598114</v>
      </c>
      <c r="B319" s="3">
        <v>41549</v>
      </c>
      <c r="C319">
        <v>38</v>
      </c>
      <c r="D319">
        <f>VLOOKUP(Table1[[#This Row],[violation_code]],Table24[[#All],[violation_code]:[category]],3,FALSE)</f>
        <v>5</v>
      </c>
      <c r="E319">
        <v>351997</v>
      </c>
      <c r="F319" s="1">
        <v>0.42222222222222222</v>
      </c>
      <c r="G319">
        <v>0.42222222222222222</v>
      </c>
      <c r="H319">
        <v>2578</v>
      </c>
      <c r="I319" t="s">
        <v>24</v>
      </c>
      <c r="J319" t="str">
        <f>CONCATENATE([1]!Table14[[#This Row],[house_number]], " ",[1]!Table14[[#This Row],[street_name]], ", New York, NY")</f>
        <v>161 Allen St, New York, NY</v>
      </c>
    </row>
    <row r="320" spans="1:10" x14ac:dyDescent="0.25">
      <c r="A320">
        <v>7981598096</v>
      </c>
      <c r="B320" s="3">
        <v>41549</v>
      </c>
      <c r="C320">
        <v>46</v>
      </c>
      <c r="D320">
        <f>VLOOKUP(Table1[[#This Row],[violation_code]],Table24[[#All],[violation_code]:[category]],3,FALSE)</f>
        <v>3</v>
      </c>
      <c r="E320">
        <v>351997</v>
      </c>
      <c r="F320" s="1">
        <v>0.41666666666666669</v>
      </c>
      <c r="G320">
        <v>0.41666666666666669</v>
      </c>
      <c r="H320">
        <v>2418</v>
      </c>
      <c r="I320" t="s">
        <v>24</v>
      </c>
      <c r="J320" t="str">
        <f>CONCATENATE([1]!Table14[[#This Row],[house_number]], " ",[1]!Table14[[#This Row],[street_name]], ", New York, NY")</f>
        <v>121 Norfolk St, New York, NY</v>
      </c>
    </row>
    <row r="321" spans="1:10" x14ac:dyDescent="0.25">
      <c r="A321">
        <v>7981598084</v>
      </c>
      <c r="B321" s="3">
        <v>41549</v>
      </c>
      <c r="C321">
        <v>46</v>
      </c>
      <c r="D321">
        <f>VLOOKUP(Table1[[#This Row],[violation_code]],Table24[[#All],[violation_code]:[category]],3,FALSE)</f>
        <v>3</v>
      </c>
      <c r="E321">
        <v>351997</v>
      </c>
      <c r="F321" s="1">
        <v>0.41250000000000003</v>
      </c>
      <c r="G321">
        <v>0.41250000000000003</v>
      </c>
      <c r="H321">
        <v>2270</v>
      </c>
      <c r="I321" t="s">
        <v>24</v>
      </c>
      <c r="J321" t="str">
        <f>CONCATENATE([1]!Table14[[#This Row],[house_number]], " ",[1]!Table14[[#This Row],[street_name]], ", New York, NY")</f>
        <v>169 Allen St, New York, NY</v>
      </c>
    </row>
    <row r="322" spans="1:10" x14ac:dyDescent="0.25">
      <c r="A322">
        <v>7981598072</v>
      </c>
      <c r="B322" s="3">
        <v>41549</v>
      </c>
      <c r="C322">
        <v>46</v>
      </c>
      <c r="D322">
        <f>VLOOKUP(Table1[[#This Row],[violation_code]],Table24[[#All],[violation_code]:[category]],3,FALSE)</f>
        <v>3</v>
      </c>
      <c r="E322">
        <v>351997</v>
      </c>
      <c r="F322" s="1">
        <v>0.41041666666666665</v>
      </c>
      <c r="G322">
        <v>0.41041666666666665</v>
      </c>
      <c r="H322">
        <v>2204</v>
      </c>
      <c r="I322" t="s">
        <v>24</v>
      </c>
      <c r="J322" t="str">
        <f>CONCATENATE([1]!Table14[[#This Row],[house_number]], " ",[1]!Table14[[#This Row],[street_name]], ", New York, NY")</f>
        <v>223-225 Bowery, New York, NY</v>
      </c>
    </row>
    <row r="323" spans="1:10" x14ac:dyDescent="0.25">
      <c r="A323">
        <v>7981598035</v>
      </c>
      <c r="B323" s="3">
        <v>41549</v>
      </c>
      <c r="C323">
        <v>14</v>
      </c>
      <c r="D323">
        <f>VLOOKUP(Table1[[#This Row],[violation_code]],Table24[[#All],[violation_code]:[category]],3,FALSE)</f>
        <v>2</v>
      </c>
      <c r="E323">
        <v>351997</v>
      </c>
      <c r="F323" s="1">
        <v>0.39513888888888887</v>
      </c>
      <c r="G323">
        <v>0.39513888888888887</v>
      </c>
      <c r="H323">
        <v>370</v>
      </c>
      <c r="I323" t="s">
        <v>28</v>
      </c>
      <c r="J323" t="str">
        <f>CONCATENATE([1]!Table14[[#This Row],[house_number]], " ",[1]!Table14[[#This Row],[street_name]], ", New York, NY")</f>
        <v>119 Orchard St, New York, NY</v>
      </c>
    </row>
    <row r="324" spans="1:10" x14ac:dyDescent="0.25">
      <c r="A324">
        <v>7981598011</v>
      </c>
      <c r="B324" s="3">
        <v>41549</v>
      </c>
      <c r="C324">
        <v>14</v>
      </c>
      <c r="D324">
        <f>VLOOKUP(Table1[[#This Row],[violation_code]],Table24[[#All],[violation_code]:[category]],3,FALSE)</f>
        <v>2</v>
      </c>
      <c r="E324">
        <v>351997</v>
      </c>
      <c r="F324" s="1">
        <v>0.3888888888888889</v>
      </c>
      <c r="G324">
        <v>0.3888888888888889</v>
      </c>
      <c r="H324">
        <v>510</v>
      </c>
      <c r="I324" t="s">
        <v>28</v>
      </c>
      <c r="J324" t="str">
        <f>CONCATENATE([1]!Table14[[#This Row],[house_number]], " ",[1]!Table14[[#This Row],[street_name]], ", New York, NY")</f>
        <v>284 Lafayette St, New York, NY</v>
      </c>
    </row>
    <row r="325" spans="1:10" x14ac:dyDescent="0.25">
      <c r="A325">
        <v>7981598000</v>
      </c>
      <c r="B325" s="3">
        <v>41549</v>
      </c>
      <c r="C325">
        <v>40</v>
      </c>
      <c r="D325">
        <f>VLOOKUP(Table1[[#This Row],[violation_code]],Table24[[#All],[violation_code]:[category]],3,FALSE)</f>
        <v>2</v>
      </c>
      <c r="E325">
        <v>351997</v>
      </c>
      <c r="F325" s="1">
        <v>0.3840277777777778</v>
      </c>
      <c r="G325">
        <v>0.3840277777777778</v>
      </c>
      <c r="H325">
        <v>412</v>
      </c>
      <c r="I325" t="s">
        <v>113</v>
      </c>
      <c r="J325" t="str">
        <f>CONCATENATE([1]!Table14[[#This Row],[house_number]], " ",[1]!Table14[[#This Row],[street_name]], ", New York, NY")</f>
        <v>296 Bowery, New York, NY</v>
      </c>
    </row>
    <row r="326" spans="1:10" x14ac:dyDescent="0.25">
      <c r="A326">
        <v>7981597997</v>
      </c>
      <c r="B326" s="3">
        <v>41549</v>
      </c>
      <c r="C326">
        <v>38</v>
      </c>
      <c r="D326">
        <f>VLOOKUP(Table1[[#This Row],[violation_code]],Table24[[#All],[violation_code]:[category]],3,FALSE)</f>
        <v>5</v>
      </c>
      <c r="E326">
        <v>351997</v>
      </c>
      <c r="F326" s="1">
        <v>0.37916666666666665</v>
      </c>
      <c r="G326">
        <v>0.37916666666666665</v>
      </c>
      <c r="H326">
        <v>1305</v>
      </c>
      <c r="I326" t="s">
        <v>85</v>
      </c>
      <c r="J326" t="str">
        <f>CONCATENATE([1]!Table14[[#This Row],[house_number]], " ",[1]!Table14[[#This Row],[street_name]], ", New York, NY")</f>
        <v>181 E Houston St, New York, NY</v>
      </c>
    </row>
    <row r="327" spans="1:10" x14ac:dyDescent="0.25">
      <c r="A327">
        <v>7981597973</v>
      </c>
      <c r="B327" s="3">
        <v>41549</v>
      </c>
      <c r="C327">
        <v>21</v>
      </c>
      <c r="D327">
        <f>VLOOKUP(Table1[[#This Row],[violation_code]],Table24[[#All],[violation_code]:[category]],3,FALSE)</f>
        <v>1</v>
      </c>
      <c r="E327">
        <v>351997</v>
      </c>
      <c r="F327" s="1">
        <v>0.36041666666666666</v>
      </c>
      <c r="G327">
        <v>0.36041666666666666</v>
      </c>
      <c r="H327">
        <v>387</v>
      </c>
      <c r="I327" t="s">
        <v>85</v>
      </c>
      <c r="J327" t="str">
        <f>CONCATENATE([1]!Table14[[#This Row],[house_number]], " ",[1]!Table14[[#This Row],[street_name]], ", New York, NY")</f>
        <v>128 Crosby St, New York, NY</v>
      </c>
    </row>
    <row r="328" spans="1:10" x14ac:dyDescent="0.25">
      <c r="A328">
        <v>7981597961</v>
      </c>
      <c r="B328" s="3">
        <v>41549</v>
      </c>
      <c r="C328">
        <v>21</v>
      </c>
      <c r="D328">
        <f>VLOOKUP(Table1[[#This Row],[violation_code]],Table24[[#All],[violation_code]:[category]],3,FALSE)</f>
        <v>1</v>
      </c>
      <c r="E328">
        <v>351997</v>
      </c>
      <c r="F328" s="1">
        <v>0.35833333333333334</v>
      </c>
      <c r="G328">
        <v>0.35833333333333334</v>
      </c>
      <c r="H328">
        <v>353</v>
      </c>
      <c r="I328" t="s">
        <v>85</v>
      </c>
      <c r="J328" t="str">
        <f>CONCATENATE([1]!Table14[[#This Row],[house_number]], " ",[1]!Table14[[#This Row],[street_name]], ", New York, NY")</f>
        <v>95 Stanton St, New York, NY</v>
      </c>
    </row>
    <row r="329" spans="1:10" x14ac:dyDescent="0.25">
      <c r="A329">
        <v>7981597924</v>
      </c>
      <c r="B329" s="3">
        <v>41549</v>
      </c>
      <c r="C329">
        <v>21</v>
      </c>
      <c r="D329">
        <f>VLOOKUP(Table1[[#This Row],[violation_code]],Table24[[#All],[violation_code]:[category]],3,FALSE)</f>
        <v>1</v>
      </c>
      <c r="E329">
        <v>351997</v>
      </c>
      <c r="F329" s="1">
        <v>0.34166666666666662</v>
      </c>
      <c r="G329">
        <v>0.34166666666666662</v>
      </c>
      <c r="H329">
        <v>2459</v>
      </c>
      <c r="I329" t="s">
        <v>24</v>
      </c>
      <c r="J329" t="str">
        <f>CONCATENATE([1]!Table14[[#This Row],[house_number]], " ",[1]!Table14[[#This Row],[street_name]], ", New York, NY")</f>
        <v>150 Ludlow St, New York, NY</v>
      </c>
    </row>
    <row r="330" spans="1:10" x14ac:dyDescent="0.25">
      <c r="A330">
        <v>7981597894</v>
      </c>
      <c r="B330" s="3">
        <v>41549</v>
      </c>
      <c r="C330">
        <v>16</v>
      </c>
      <c r="D330">
        <f>VLOOKUP(Table1[[#This Row],[violation_code]],Table24[[#All],[violation_code]:[category]],3,FALSE)</f>
        <v>2</v>
      </c>
      <c r="E330">
        <v>351997</v>
      </c>
      <c r="F330" s="1">
        <v>0.32569444444444445</v>
      </c>
      <c r="G330">
        <v>0.32569444444444445</v>
      </c>
      <c r="H330">
        <v>2828</v>
      </c>
      <c r="I330" t="s">
        <v>24</v>
      </c>
      <c r="J330" t="str">
        <f>CONCATENATE([1]!Table14[[#This Row],[house_number]], " ",[1]!Table14[[#This Row],[street_name]], ", New York, NY")</f>
        <v>163 Allen St, New York, NY</v>
      </c>
    </row>
    <row r="331" spans="1:10" x14ac:dyDescent="0.25">
      <c r="A331">
        <v>7981597882</v>
      </c>
      <c r="B331" s="3">
        <v>41549</v>
      </c>
      <c r="C331">
        <v>21</v>
      </c>
      <c r="D331">
        <f>VLOOKUP(Table1[[#This Row],[violation_code]],Table24[[#All],[violation_code]:[category]],3,FALSE)</f>
        <v>1</v>
      </c>
      <c r="E331">
        <v>351997</v>
      </c>
      <c r="F331" s="1">
        <v>0.32430555555555557</v>
      </c>
      <c r="G331">
        <v>0.32430555555555557</v>
      </c>
      <c r="H331">
        <v>2790</v>
      </c>
      <c r="I331" t="s">
        <v>24</v>
      </c>
      <c r="J331" t="str">
        <f>CONCATENATE([1]!Table14[[#This Row],[house_number]], " ",[1]!Table14[[#This Row],[street_name]], ", New York, NY")</f>
        <v>188 Ludlow St, New York, NY</v>
      </c>
    </row>
    <row r="332" spans="1:10" x14ac:dyDescent="0.25">
      <c r="A332">
        <v>7972397442</v>
      </c>
      <c r="B332" s="3">
        <v>41549</v>
      </c>
      <c r="C332">
        <v>53</v>
      </c>
      <c r="D332">
        <f>VLOOKUP(Table1[[#This Row],[violation_code]],Table24[[#All],[violation_code]:[category]],3,FALSE)</f>
        <v>3</v>
      </c>
      <c r="E332">
        <v>354098</v>
      </c>
      <c r="F332" s="1">
        <v>0.48819444444444443</v>
      </c>
      <c r="G332">
        <v>0.48819444444444443</v>
      </c>
      <c r="H332">
        <v>1325</v>
      </c>
      <c r="I332" t="s">
        <v>38</v>
      </c>
      <c r="J332" t="str">
        <f>CONCATENATE([1]!Table14[[#This Row],[house_number]], " ",[1]!Table14[[#This Row],[street_name]], ", New York, NY")</f>
        <v>97 Rivington St, New York, NY</v>
      </c>
    </row>
    <row r="333" spans="1:10" x14ac:dyDescent="0.25">
      <c r="A333">
        <v>7972397429</v>
      </c>
      <c r="B333" s="3">
        <v>41549</v>
      </c>
      <c r="C333">
        <v>14</v>
      </c>
      <c r="D333">
        <f>VLOOKUP(Table1[[#This Row],[violation_code]],Table24[[#All],[violation_code]:[category]],3,FALSE)</f>
        <v>2</v>
      </c>
      <c r="E333">
        <v>354098</v>
      </c>
      <c r="F333" s="1">
        <v>0.4284722222222222</v>
      </c>
      <c r="G333">
        <v>0.4284722222222222</v>
      </c>
      <c r="H333">
        <v>116</v>
      </c>
      <c r="I333" t="s">
        <v>114</v>
      </c>
      <c r="J333" t="str">
        <f>CONCATENATE([1]!Table14[[#This Row],[house_number]], " ",[1]!Table14[[#This Row],[street_name]], ", New York, NY")</f>
        <v>306 Mott St, New York, NY</v>
      </c>
    </row>
    <row r="334" spans="1:10" x14ac:dyDescent="0.25">
      <c r="A334">
        <v>7972397417</v>
      </c>
      <c r="B334" s="3">
        <v>41549</v>
      </c>
      <c r="C334">
        <v>19</v>
      </c>
      <c r="D334">
        <f>VLOOKUP(Table1[[#This Row],[violation_code]],Table24[[#All],[violation_code]:[category]],3,FALSE)</f>
        <v>2</v>
      </c>
      <c r="E334">
        <v>354098</v>
      </c>
      <c r="F334" s="1">
        <v>0.42569444444444443</v>
      </c>
      <c r="G334">
        <v>0.42569444444444443</v>
      </c>
      <c r="H334">
        <v>1536</v>
      </c>
      <c r="I334" t="s">
        <v>41</v>
      </c>
      <c r="J334" t="str">
        <f>CONCATENATE([1]!Table14[[#This Row],[house_number]], " ",[1]!Table14[[#This Row],[street_name]], ", New York, NY")</f>
        <v>11 Stanton St, New York, NY</v>
      </c>
    </row>
    <row r="335" spans="1:10" x14ac:dyDescent="0.25">
      <c r="A335">
        <v>7972397405</v>
      </c>
      <c r="B335" s="3">
        <v>41549</v>
      </c>
      <c r="C335">
        <v>20</v>
      </c>
      <c r="D335">
        <f>VLOOKUP(Table1[[#This Row],[violation_code]],Table24[[#All],[violation_code]:[category]],3,FALSE)</f>
        <v>2</v>
      </c>
      <c r="E335">
        <v>354098</v>
      </c>
      <c r="F335" s="1">
        <v>0.4236111111111111</v>
      </c>
      <c r="G335">
        <v>0.4236111111111111</v>
      </c>
      <c r="H335">
        <v>130</v>
      </c>
      <c r="I335" t="s">
        <v>115</v>
      </c>
      <c r="J335" t="str">
        <f>CONCATENATE([1]!Table14[[#This Row],[house_number]], " ",[1]!Table14[[#This Row],[street_name]], ", New York, NY")</f>
        <v>161 Allen St, New York, NY</v>
      </c>
    </row>
    <row r="336" spans="1:10" x14ac:dyDescent="0.25">
      <c r="A336">
        <v>7972397387</v>
      </c>
      <c r="B336" s="3">
        <v>41549</v>
      </c>
      <c r="C336">
        <v>14</v>
      </c>
      <c r="D336">
        <f>VLOOKUP(Table1[[#This Row],[violation_code]],Table24[[#All],[violation_code]:[category]],3,FALSE)</f>
        <v>2</v>
      </c>
      <c r="E336">
        <v>354098</v>
      </c>
      <c r="F336" s="1">
        <v>0.39166666666666666</v>
      </c>
      <c r="G336">
        <v>0.39166666666666666</v>
      </c>
      <c r="H336">
        <v>815</v>
      </c>
      <c r="I336" t="s">
        <v>37</v>
      </c>
      <c r="J336" t="str">
        <f>CONCATENATE([1]!Table14[[#This Row],[house_number]], " ",[1]!Table14[[#This Row],[street_name]], ", New York, NY")</f>
        <v>94-96 Rivington St, New York, NY</v>
      </c>
    </row>
    <row r="337" spans="1:10" x14ac:dyDescent="0.25">
      <c r="A337">
        <v>7972397375</v>
      </c>
      <c r="B337" s="3">
        <v>41549</v>
      </c>
      <c r="C337">
        <v>14</v>
      </c>
      <c r="D337">
        <f>VLOOKUP(Table1[[#This Row],[violation_code]],Table24[[#All],[violation_code]:[category]],3,FALSE)</f>
        <v>2</v>
      </c>
      <c r="E337">
        <v>354098</v>
      </c>
      <c r="F337" s="1">
        <v>0.39097222222222222</v>
      </c>
      <c r="G337">
        <v>0.39097222222222222</v>
      </c>
      <c r="H337">
        <v>815</v>
      </c>
      <c r="I337" t="s">
        <v>37</v>
      </c>
      <c r="J337" t="str">
        <f>CONCATENATE([1]!Table14[[#This Row],[house_number]], " ",[1]!Table14[[#This Row],[street_name]], ", New York, NY")</f>
        <v>155 Orchard St, New York, NY</v>
      </c>
    </row>
    <row r="338" spans="1:10" x14ac:dyDescent="0.25">
      <c r="A338">
        <v>7972397351</v>
      </c>
      <c r="B338" s="3">
        <v>41549</v>
      </c>
      <c r="C338">
        <v>14</v>
      </c>
      <c r="D338">
        <f>VLOOKUP(Table1[[#This Row],[violation_code]],Table24[[#All],[violation_code]:[category]],3,FALSE)</f>
        <v>2</v>
      </c>
      <c r="E338">
        <v>354098</v>
      </c>
      <c r="F338" s="1">
        <v>0.38819444444444445</v>
      </c>
      <c r="G338">
        <v>0.38819444444444445</v>
      </c>
      <c r="H338">
        <v>740</v>
      </c>
      <c r="I338" t="s">
        <v>37</v>
      </c>
      <c r="J338" t="str">
        <f>CONCATENATE([1]!Table14[[#This Row],[house_number]], " ",[1]!Table14[[#This Row],[street_name]], ", New York, NY")</f>
        <v>161 Orchard St, New York, NY</v>
      </c>
    </row>
    <row r="339" spans="1:10" x14ac:dyDescent="0.25">
      <c r="A339">
        <v>7972397326</v>
      </c>
      <c r="B339" s="3">
        <v>41549</v>
      </c>
      <c r="C339">
        <v>21</v>
      </c>
      <c r="D339">
        <f>VLOOKUP(Table1[[#This Row],[violation_code]],Table24[[#All],[violation_code]:[category]],3,FALSE)</f>
        <v>1</v>
      </c>
      <c r="E339">
        <v>354098</v>
      </c>
      <c r="F339" s="1">
        <v>0.36805555555555558</v>
      </c>
      <c r="G339">
        <v>0.36805555555555558</v>
      </c>
      <c r="H339">
        <v>1220</v>
      </c>
      <c r="I339" t="s">
        <v>38</v>
      </c>
      <c r="J339" t="str">
        <f>CONCATENATE([1]!Table14[[#This Row],[house_number]], " ",[1]!Table14[[#This Row],[street_name]], ", New York, NY")</f>
        <v>302 Bowery, New York, NY</v>
      </c>
    </row>
    <row r="340" spans="1:10" x14ac:dyDescent="0.25">
      <c r="A340">
        <v>7972397302</v>
      </c>
      <c r="B340" s="3">
        <v>41549</v>
      </c>
      <c r="C340">
        <v>21</v>
      </c>
      <c r="D340">
        <f>VLOOKUP(Table1[[#This Row],[violation_code]],Table24[[#All],[violation_code]:[category]],3,FALSE)</f>
        <v>1</v>
      </c>
      <c r="E340">
        <v>354098</v>
      </c>
      <c r="F340" s="1">
        <v>0.35833333333333334</v>
      </c>
      <c r="G340">
        <v>0.35833333333333334</v>
      </c>
      <c r="H340">
        <v>1634</v>
      </c>
      <c r="I340" t="s">
        <v>37</v>
      </c>
      <c r="J340" t="str">
        <f>CONCATENATE([1]!Table14[[#This Row],[house_number]], " ",[1]!Table14[[#This Row],[street_name]], ", New York, NY")</f>
        <v>188 Ludlow St, New York, NY</v>
      </c>
    </row>
    <row r="341" spans="1:10" x14ac:dyDescent="0.25">
      <c r="A341">
        <v>7972397296</v>
      </c>
      <c r="B341" s="3">
        <v>41549</v>
      </c>
      <c r="C341">
        <v>71</v>
      </c>
      <c r="D341">
        <f>VLOOKUP(Table1[[#This Row],[violation_code]],Table24[[#All],[violation_code]:[category]],3,FALSE)</f>
        <v>5</v>
      </c>
      <c r="E341">
        <v>354098</v>
      </c>
      <c r="F341" s="1">
        <v>0.33958333333333335</v>
      </c>
      <c r="G341">
        <v>0.33958333333333335</v>
      </c>
      <c r="H341">
        <v>1475</v>
      </c>
      <c r="I341" t="s">
        <v>37</v>
      </c>
      <c r="J341" t="str">
        <f>CONCATENATE([1]!Table14[[#This Row],[house_number]], " ",[1]!Table14[[#This Row],[street_name]], ", New York, NY")</f>
        <v>223-225 Bowery, New York, NY</v>
      </c>
    </row>
    <row r="342" spans="1:10" x14ac:dyDescent="0.25">
      <c r="A342">
        <v>7972397272</v>
      </c>
      <c r="B342" s="3">
        <v>41549</v>
      </c>
      <c r="C342">
        <v>21</v>
      </c>
      <c r="D342">
        <f>VLOOKUP(Table1[[#This Row],[violation_code]],Table24[[#All],[violation_code]:[category]],3,FALSE)</f>
        <v>1</v>
      </c>
      <c r="E342">
        <v>354098</v>
      </c>
      <c r="F342" s="1">
        <v>0.32222222222222224</v>
      </c>
      <c r="G342">
        <v>0.32222222222222224</v>
      </c>
      <c r="H342">
        <v>1216</v>
      </c>
      <c r="I342" t="s">
        <v>38</v>
      </c>
      <c r="J342" t="str">
        <f>CONCATENATE([1]!Table14[[#This Row],[house_number]], " ",[1]!Table14[[#This Row],[street_name]], ", New York, NY")</f>
        <v>132 Ludlow St, New York, NY</v>
      </c>
    </row>
    <row r="343" spans="1:10" x14ac:dyDescent="0.25">
      <c r="A343">
        <v>7972397259</v>
      </c>
      <c r="B343" s="3">
        <v>41549</v>
      </c>
      <c r="C343">
        <v>20</v>
      </c>
      <c r="D343">
        <f>VLOOKUP(Table1[[#This Row],[violation_code]],Table24[[#All],[violation_code]:[category]],3,FALSE)</f>
        <v>2</v>
      </c>
      <c r="E343">
        <v>354098</v>
      </c>
      <c r="F343" s="1">
        <v>0.30902777777777779</v>
      </c>
      <c r="G343">
        <v>0.30902777777777779</v>
      </c>
      <c r="H343">
        <v>50</v>
      </c>
      <c r="I343" t="s">
        <v>116</v>
      </c>
      <c r="J343" t="str">
        <f>CONCATENATE([1]!Table14[[#This Row],[house_number]], " ",[1]!Table14[[#This Row],[street_name]], ", New York, NY")</f>
        <v>88 Crosby St, New York, NY</v>
      </c>
    </row>
    <row r="344" spans="1:10" x14ac:dyDescent="0.25">
      <c r="A344">
        <v>7972397223</v>
      </c>
      <c r="B344" s="3">
        <v>41549</v>
      </c>
      <c r="C344">
        <v>14</v>
      </c>
      <c r="D344">
        <f>VLOOKUP(Table1[[#This Row],[violation_code]],Table24[[#All],[violation_code]:[category]],3,FALSE)</f>
        <v>2</v>
      </c>
      <c r="E344">
        <v>354098</v>
      </c>
      <c r="F344" s="1">
        <v>0.29583333333333334</v>
      </c>
      <c r="G344">
        <v>0.29583333333333334</v>
      </c>
      <c r="H344">
        <v>1751</v>
      </c>
      <c r="I344" t="s">
        <v>32</v>
      </c>
      <c r="J344" t="str">
        <f>CONCATENATE([1]!Table14[[#This Row],[house_number]], " ",[1]!Table14[[#This Row],[street_name]], ", New York, NY")</f>
        <v>232 Elizabeth St, New York, NY</v>
      </c>
    </row>
    <row r="345" spans="1:10" x14ac:dyDescent="0.25">
      <c r="A345">
        <v>7972397193</v>
      </c>
      <c r="B345" s="3">
        <v>41549</v>
      </c>
      <c r="C345">
        <v>71</v>
      </c>
      <c r="D345">
        <f>VLOOKUP(Table1[[#This Row],[violation_code]],Table24[[#All],[violation_code]:[category]],3,FALSE)</f>
        <v>5</v>
      </c>
      <c r="E345">
        <v>354098</v>
      </c>
      <c r="F345" s="1">
        <v>0.24305555555555555</v>
      </c>
      <c r="G345">
        <v>0.24305555555555555</v>
      </c>
      <c r="H345">
        <v>140</v>
      </c>
      <c r="I345" t="s">
        <v>117</v>
      </c>
      <c r="J345" t="str">
        <f>CONCATENATE([1]!Table14[[#This Row],[house_number]], " ",[1]!Table14[[#This Row],[street_name]], ", New York, NY")</f>
        <v>174 Forsyth St, New York, NY</v>
      </c>
    </row>
    <row r="346" spans="1:10" x14ac:dyDescent="0.25">
      <c r="A346">
        <v>7972397181</v>
      </c>
      <c r="B346" s="3">
        <v>41549</v>
      </c>
      <c r="C346">
        <v>40</v>
      </c>
      <c r="D346">
        <f>VLOOKUP(Table1[[#This Row],[violation_code]],Table24[[#All],[violation_code]:[category]],3,FALSE)</f>
        <v>2</v>
      </c>
      <c r="E346">
        <v>354098</v>
      </c>
      <c r="F346" s="1">
        <v>0.23750000000000002</v>
      </c>
      <c r="G346">
        <v>0.23750000000000002</v>
      </c>
      <c r="H346">
        <v>520</v>
      </c>
      <c r="I346" t="s">
        <v>118</v>
      </c>
      <c r="J346" t="str">
        <f>CONCATENATE([1]!Table14[[#This Row],[house_number]], " ",[1]!Table14[[#This Row],[street_name]], ", New York, NY")</f>
        <v>174 Forsyth St, New York, NY</v>
      </c>
    </row>
    <row r="347" spans="1:10" x14ac:dyDescent="0.25">
      <c r="A347">
        <v>7972397170</v>
      </c>
      <c r="B347" s="3">
        <v>41549</v>
      </c>
      <c r="C347">
        <v>14</v>
      </c>
      <c r="D347">
        <f>VLOOKUP(Table1[[#This Row],[violation_code]],Table24[[#All],[violation_code]:[category]],3,FALSE)</f>
        <v>2</v>
      </c>
      <c r="E347">
        <v>354098</v>
      </c>
      <c r="F347" s="1">
        <v>0.23611111111111113</v>
      </c>
      <c r="G347">
        <v>0.23611111111111113</v>
      </c>
      <c r="H347">
        <v>523</v>
      </c>
      <c r="I347" t="s">
        <v>118</v>
      </c>
      <c r="J347" t="str">
        <f>CONCATENATE([1]!Table14[[#This Row],[house_number]], " ",[1]!Table14[[#This Row],[street_name]], ", New York, NY")</f>
        <v>145 Orchard St, New York, NY</v>
      </c>
    </row>
    <row r="348" spans="1:10" x14ac:dyDescent="0.25">
      <c r="A348">
        <v>7972397144</v>
      </c>
      <c r="B348" s="3">
        <v>41549</v>
      </c>
      <c r="C348">
        <v>14</v>
      </c>
      <c r="D348">
        <f>VLOOKUP(Table1[[#This Row],[violation_code]],Table24[[#All],[violation_code]:[category]],3,FALSE)</f>
        <v>2</v>
      </c>
      <c r="E348">
        <v>354098</v>
      </c>
      <c r="F348" s="1">
        <v>0.23055555555555554</v>
      </c>
      <c r="G348">
        <v>0.23055555555555554</v>
      </c>
      <c r="H348">
        <v>1306</v>
      </c>
      <c r="I348" t="s">
        <v>30</v>
      </c>
      <c r="J348" t="str">
        <f>CONCATENATE([1]!Table14[[#This Row],[house_number]], " ",[1]!Table14[[#This Row],[street_name]], ", New York, NY")</f>
        <v>284 Mulberry St, New York, NY</v>
      </c>
    </row>
    <row r="349" spans="1:10" x14ac:dyDescent="0.25">
      <c r="A349">
        <v>7349484872</v>
      </c>
      <c r="B349" s="3">
        <v>41549</v>
      </c>
      <c r="C349">
        <v>38</v>
      </c>
      <c r="D349">
        <f>VLOOKUP(Table1[[#This Row],[violation_code]],Table24[[#All],[violation_code]:[category]],3,FALSE)</f>
        <v>5</v>
      </c>
      <c r="E349">
        <v>347687</v>
      </c>
      <c r="F349" s="1">
        <v>0.62708333333333333</v>
      </c>
      <c r="G349">
        <v>0.62708333333333333</v>
      </c>
      <c r="H349">
        <v>1232</v>
      </c>
      <c r="I349" t="s">
        <v>15</v>
      </c>
      <c r="J349" t="str">
        <f>CONCATENATE([1]!Table14[[#This Row],[house_number]], " ",[1]!Table14[[#This Row],[street_name]], ", New York, NY")</f>
        <v>89A E Houston St., New York, NY</v>
      </c>
    </row>
    <row r="350" spans="1:10" x14ac:dyDescent="0.25">
      <c r="A350">
        <v>7349484859</v>
      </c>
      <c r="B350" s="3">
        <v>41549</v>
      </c>
      <c r="C350">
        <v>47</v>
      </c>
      <c r="D350">
        <f>VLOOKUP(Table1[[#This Row],[violation_code]],Table24[[#All],[violation_code]:[category]],3,FALSE)</f>
        <v>3</v>
      </c>
      <c r="E350">
        <v>347687</v>
      </c>
      <c r="F350" s="1">
        <v>0.60486111111111118</v>
      </c>
      <c r="G350">
        <v>0.60486111111111118</v>
      </c>
      <c r="H350">
        <v>750</v>
      </c>
      <c r="I350" t="s">
        <v>15</v>
      </c>
      <c r="J350" t="str">
        <f>CONCATENATE([1]!Table14[[#This Row],[house_number]], " ",[1]!Table14[[#This Row],[street_name]], ", New York, NY")</f>
        <v>176 Ludlow St, New York, NY</v>
      </c>
    </row>
    <row r="351" spans="1:10" x14ac:dyDescent="0.25">
      <c r="A351">
        <v>7349484847</v>
      </c>
      <c r="B351" s="3">
        <v>41549</v>
      </c>
      <c r="C351">
        <v>19</v>
      </c>
      <c r="D351">
        <f>VLOOKUP(Table1[[#This Row],[violation_code]],Table24[[#All],[violation_code]:[category]],3,FALSE)</f>
        <v>2</v>
      </c>
      <c r="E351">
        <v>347687</v>
      </c>
      <c r="F351" s="1">
        <v>0.60069444444444442</v>
      </c>
      <c r="G351">
        <v>0.60069444444444442</v>
      </c>
      <c r="H351">
        <v>160</v>
      </c>
      <c r="I351" t="s">
        <v>50</v>
      </c>
      <c r="J351" t="str">
        <f>CONCATENATE([1]!Table14[[#This Row],[house_number]], " ",[1]!Table14[[#This Row],[street_name]], ", New York, NY")</f>
        <v>165 Ludlow St, New York, NY</v>
      </c>
    </row>
    <row r="352" spans="1:10" x14ac:dyDescent="0.25">
      <c r="A352">
        <v>7349484781</v>
      </c>
      <c r="B352" s="3">
        <v>41549</v>
      </c>
      <c r="C352">
        <v>31</v>
      </c>
      <c r="D352">
        <f>VLOOKUP(Table1[[#This Row],[violation_code]],Table24[[#All],[violation_code]:[category]],3,FALSE)</f>
        <v>2</v>
      </c>
      <c r="E352">
        <v>347687</v>
      </c>
      <c r="F352" s="1">
        <v>0.57916666666666672</v>
      </c>
      <c r="G352">
        <v>0.57916666666666672</v>
      </c>
      <c r="H352">
        <v>8</v>
      </c>
      <c r="I352" t="s">
        <v>49</v>
      </c>
      <c r="J352" t="str">
        <f>CONCATENATE([1]!Table14[[#This Row],[house_number]], " ",[1]!Table14[[#This Row],[street_name]], ", New York, NY")</f>
        <v>156 Allen St, New York, NY</v>
      </c>
    </row>
    <row r="353" spans="1:10" x14ac:dyDescent="0.25">
      <c r="A353">
        <v>7349484719</v>
      </c>
      <c r="B353" s="3">
        <v>41549</v>
      </c>
      <c r="C353">
        <v>14</v>
      </c>
      <c r="D353">
        <f>VLOOKUP(Table1[[#This Row],[violation_code]],Table24[[#All],[violation_code]:[category]],3,FALSE)</f>
        <v>2</v>
      </c>
      <c r="E353">
        <v>347687</v>
      </c>
      <c r="F353" s="1">
        <v>0.56944444444444442</v>
      </c>
      <c r="G353">
        <v>0.56944444444444442</v>
      </c>
      <c r="H353">
        <v>422</v>
      </c>
      <c r="I353" t="s">
        <v>37</v>
      </c>
      <c r="J353" t="str">
        <f>CONCATENATE([1]!Table14[[#This Row],[house_number]], " ",[1]!Table14[[#This Row],[street_name]], ", New York, NY")</f>
        <v>302 Elizabeth St, New York, NY</v>
      </c>
    </row>
    <row r="354" spans="1:10" x14ac:dyDescent="0.25">
      <c r="A354">
        <v>7349484677</v>
      </c>
      <c r="B354" s="3">
        <v>41549</v>
      </c>
      <c r="C354">
        <v>47</v>
      </c>
      <c r="D354">
        <f>VLOOKUP(Table1[[#This Row],[violation_code]],Table24[[#All],[violation_code]:[category]],3,FALSE)</f>
        <v>3</v>
      </c>
      <c r="E354">
        <v>347687</v>
      </c>
      <c r="F354" s="1">
        <v>0.55555555555555558</v>
      </c>
      <c r="G354">
        <v>0.55555555555555558</v>
      </c>
      <c r="H354">
        <v>575</v>
      </c>
      <c r="I354" t="s">
        <v>37</v>
      </c>
      <c r="J354" t="str">
        <f>CONCATENATE([1]!Table14[[#This Row],[house_number]], " ",[1]!Table14[[#This Row],[street_name]], ", New York, NY")</f>
        <v>163 Allen St, New York, NY</v>
      </c>
    </row>
    <row r="355" spans="1:10" x14ac:dyDescent="0.25">
      <c r="A355">
        <v>7349484549</v>
      </c>
      <c r="B355" s="3">
        <v>41549</v>
      </c>
      <c r="C355">
        <v>47</v>
      </c>
      <c r="D355">
        <f>VLOOKUP(Table1[[#This Row],[violation_code]],Table24[[#All],[violation_code]:[category]],3,FALSE)</f>
        <v>3</v>
      </c>
      <c r="E355">
        <v>347687</v>
      </c>
      <c r="F355" s="1">
        <v>0.38055555555555554</v>
      </c>
      <c r="G355">
        <v>0.38055555555555554</v>
      </c>
      <c r="H355">
        <v>829</v>
      </c>
      <c r="I355" t="s">
        <v>15</v>
      </c>
      <c r="J355" t="str">
        <f>CONCATENATE([1]!Table14[[#This Row],[house_number]], " ",[1]!Table14[[#This Row],[street_name]], ", New York, NY")</f>
        <v>151 Ludlow St, New York, NY</v>
      </c>
    </row>
    <row r="356" spans="1:10" x14ac:dyDescent="0.25">
      <c r="A356">
        <v>7349484537</v>
      </c>
      <c r="B356" s="3">
        <v>41549</v>
      </c>
      <c r="C356">
        <v>14</v>
      </c>
      <c r="D356">
        <f>VLOOKUP(Table1[[#This Row],[violation_code]],Table24[[#All],[violation_code]:[category]],3,FALSE)</f>
        <v>2</v>
      </c>
      <c r="E356">
        <v>347687</v>
      </c>
      <c r="F356" s="1">
        <v>0.37361111111111112</v>
      </c>
      <c r="G356">
        <v>0.37361111111111112</v>
      </c>
      <c r="H356">
        <v>300</v>
      </c>
      <c r="I356" t="s">
        <v>51</v>
      </c>
      <c r="J356" t="str">
        <f>CONCATENATE([1]!Table14[[#This Row],[house_number]], " ",[1]!Table14[[#This Row],[street_name]], ", New York, NY")</f>
        <v>13 Norfolk St, New York, NY</v>
      </c>
    </row>
    <row r="357" spans="1:10" x14ac:dyDescent="0.25">
      <c r="A357">
        <v>7349484525</v>
      </c>
      <c r="B357" s="3">
        <v>41549</v>
      </c>
      <c r="C357">
        <v>14</v>
      </c>
      <c r="D357">
        <f>VLOOKUP(Table1[[#This Row],[violation_code]],Table24[[#All],[violation_code]:[category]],3,FALSE)</f>
        <v>2</v>
      </c>
      <c r="E357">
        <v>347687</v>
      </c>
      <c r="F357" s="1">
        <v>0.36944444444444446</v>
      </c>
      <c r="G357">
        <v>0.36944444444444446</v>
      </c>
      <c r="H357">
        <v>65</v>
      </c>
      <c r="I357" t="s">
        <v>45</v>
      </c>
      <c r="J357" t="str">
        <f>CONCATENATE([1]!Table14[[#This Row],[house_number]], " ",[1]!Table14[[#This Row],[street_name]], ", New York, NY")</f>
        <v>144 Orchard St, New York, NY</v>
      </c>
    </row>
    <row r="358" spans="1:10" x14ac:dyDescent="0.25">
      <c r="A358">
        <v>7349484501</v>
      </c>
      <c r="B358" s="3">
        <v>41549</v>
      </c>
      <c r="C358">
        <v>47</v>
      </c>
      <c r="D358">
        <f>VLOOKUP(Table1[[#This Row],[violation_code]],Table24[[#All],[violation_code]:[category]],3,FALSE)</f>
        <v>3</v>
      </c>
      <c r="E358">
        <v>347687</v>
      </c>
      <c r="F358" s="1">
        <v>0.35625000000000001</v>
      </c>
      <c r="G358">
        <v>0.35625000000000001</v>
      </c>
      <c r="H358">
        <v>36</v>
      </c>
      <c r="I358" t="s">
        <v>47</v>
      </c>
      <c r="J358" t="str">
        <f>CONCATENATE([1]!Table14[[#This Row],[house_number]], " ",[1]!Table14[[#This Row],[street_name]], ", New York, NY")</f>
        <v>174 Forsyth St, New York, NY</v>
      </c>
    </row>
    <row r="359" spans="1:10" x14ac:dyDescent="0.25">
      <c r="A359">
        <v>7349484495</v>
      </c>
      <c r="B359" s="3">
        <v>41549</v>
      </c>
      <c r="C359">
        <v>14</v>
      </c>
      <c r="D359">
        <f>VLOOKUP(Table1[[#This Row],[violation_code]],Table24[[#All],[violation_code]:[category]],3,FALSE)</f>
        <v>2</v>
      </c>
      <c r="E359">
        <v>347687</v>
      </c>
      <c r="F359" s="1">
        <v>0.35069444444444442</v>
      </c>
      <c r="G359">
        <v>0.35069444444444442</v>
      </c>
      <c r="H359">
        <v>111</v>
      </c>
      <c r="I359" t="s">
        <v>52</v>
      </c>
      <c r="J359" t="str">
        <f>CONCATENATE([1]!Table14[[#This Row],[house_number]], " ",[1]!Table14[[#This Row],[street_name]], ", New York, NY")</f>
        <v>22 Prince St, New York, NY</v>
      </c>
    </row>
    <row r="360" spans="1:10" x14ac:dyDescent="0.25">
      <c r="A360">
        <v>7349484483</v>
      </c>
      <c r="B360" s="3">
        <v>41549</v>
      </c>
      <c r="C360">
        <v>50</v>
      </c>
      <c r="D360">
        <f>VLOOKUP(Table1[[#This Row],[violation_code]],Table24[[#All],[violation_code]:[category]],3,FALSE)</f>
        <v>3</v>
      </c>
      <c r="E360">
        <v>347687</v>
      </c>
      <c r="F360" s="1">
        <v>0.34166666666666662</v>
      </c>
      <c r="G360">
        <v>0.34166666666666662</v>
      </c>
      <c r="H360">
        <v>8</v>
      </c>
      <c r="I360" t="s">
        <v>119</v>
      </c>
      <c r="J360" t="str">
        <f>CONCATENATE([1]!Table14[[#This Row],[house_number]], " ",[1]!Table14[[#This Row],[street_name]], ", New York, NY")</f>
        <v>155 Orchard St, New York, NY</v>
      </c>
    </row>
    <row r="361" spans="1:10" x14ac:dyDescent="0.25">
      <c r="A361">
        <v>7349484422</v>
      </c>
      <c r="B361" s="3">
        <v>41549</v>
      </c>
      <c r="C361">
        <v>14</v>
      </c>
      <c r="D361">
        <f>VLOOKUP(Table1[[#This Row],[violation_code]],Table24[[#All],[violation_code]:[category]],3,FALSE)</f>
        <v>2</v>
      </c>
      <c r="E361">
        <v>347687</v>
      </c>
      <c r="F361" s="1">
        <v>0.32291666666666669</v>
      </c>
      <c r="G361">
        <v>0.32291666666666669</v>
      </c>
      <c r="H361">
        <v>224</v>
      </c>
      <c r="I361" t="s">
        <v>120</v>
      </c>
      <c r="J361" t="str">
        <f>CONCATENATE([1]!Table14[[#This Row],[house_number]], " ",[1]!Table14[[#This Row],[street_name]], ", New York, NY")</f>
        <v>87 Rivington St, New York, NY</v>
      </c>
    </row>
    <row r="362" spans="1:10" x14ac:dyDescent="0.25">
      <c r="A362">
        <v>7349484410</v>
      </c>
      <c r="B362" s="3">
        <v>41549</v>
      </c>
      <c r="C362">
        <v>14</v>
      </c>
      <c r="D362">
        <f>VLOOKUP(Table1[[#This Row],[violation_code]],Table24[[#All],[violation_code]:[category]],3,FALSE)</f>
        <v>2</v>
      </c>
      <c r="E362">
        <v>347687</v>
      </c>
      <c r="F362" s="1">
        <v>0.31875000000000003</v>
      </c>
      <c r="G362">
        <v>0.31875000000000003</v>
      </c>
      <c r="H362">
        <v>58</v>
      </c>
      <c r="I362" t="s">
        <v>120</v>
      </c>
      <c r="J362" t="str">
        <f>CONCATENATE([1]!Table14[[#This Row],[house_number]], " ",[1]!Table14[[#This Row],[street_name]], ", New York, NY")</f>
        <v>190 Forsyth St, New York, NY</v>
      </c>
    </row>
    <row r="363" spans="1:10" x14ac:dyDescent="0.25">
      <c r="A363">
        <v>7349484379</v>
      </c>
      <c r="B363" s="3">
        <v>41549</v>
      </c>
      <c r="C363">
        <v>14</v>
      </c>
      <c r="D363">
        <f>VLOOKUP(Table1[[#This Row],[violation_code]],Table24[[#All],[violation_code]:[category]],3,FALSE)</f>
        <v>2</v>
      </c>
      <c r="E363">
        <v>347687</v>
      </c>
      <c r="F363" s="1">
        <v>0.29722222222222222</v>
      </c>
      <c r="G363">
        <v>0.29722222222222222</v>
      </c>
      <c r="H363">
        <v>240</v>
      </c>
      <c r="I363" t="s">
        <v>121</v>
      </c>
      <c r="J363" t="str">
        <f>CONCATENATE([1]!Table14[[#This Row],[house_number]], " ",[1]!Table14[[#This Row],[street_name]], ", New York, NY")</f>
        <v>95 Clinton St, New York, NY</v>
      </c>
    </row>
    <row r="364" spans="1:10" x14ac:dyDescent="0.25">
      <c r="A364">
        <v>7349484355</v>
      </c>
      <c r="B364" s="3">
        <v>41549</v>
      </c>
      <c r="C364">
        <v>64</v>
      </c>
      <c r="D364">
        <f>VLOOKUP(Table1[[#This Row],[violation_code]],Table24[[#All],[violation_code]:[category]],3,FALSE)</f>
        <v>2</v>
      </c>
      <c r="E364">
        <v>347687</v>
      </c>
      <c r="F364" s="1">
        <v>0.28333333333333333</v>
      </c>
      <c r="G364">
        <v>0.28333333333333333</v>
      </c>
      <c r="H364">
        <v>330</v>
      </c>
      <c r="I364" t="s">
        <v>49</v>
      </c>
      <c r="J364" t="str">
        <f>CONCATENATE([1]!Table14[[#This Row],[house_number]], " ",[1]!Table14[[#This Row],[street_name]], ", New York, NY")</f>
        <v>126 Rivington St, New York, NY</v>
      </c>
    </row>
    <row r="365" spans="1:10" x14ac:dyDescent="0.25">
      <c r="A365">
        <v>7349484343</v>
      </c>
      <c r="B365" s="3">
        <v>41549</v>
      </c>
      <c r="C365">
        <v>64</v>
      </c>
      <c r="D365">
        <f>VLOOKUP(Table1[[#This Row],[violation_code]],Table24[[#All],[violation_code]:[category]],3,FALSE)</f>
        <v>2</v>
      </c>
      <c r="E365">
        <v>347687</v>
      </c>
      <c r="F365" s="1">
        <v>0.28194444444444444</v>
      </c>
      <c r="G365">
        <v>0.28194444444444444</v>
      </c>
      <c r="H365">
        <v>249</v>
      </c>
      <c r="I365" t="s">
        <v>49</v>
      </c>
      <c r="J365" t="str">
        <f>CONCATENATE([1]!Table14[[#This Row],[house_number]], " ",[1]!Table14[[#This Row],[street_name]], ", New York, NY")</f>
        <v>304 Elizabeth St, New York, NY</v>
      </c>
    </row>
    <row r="366" spans="1:10" x14ac:dyDescent="0.25">
      <c r="A366">
        <v>7349484331</v>
      </c>
      <c r="B366" s="3">
        <v>41549</v>
      </c>
      <c r="C366">
        <v>64</v>
      </c>
      <c r="D366">
        <f>VLOOKUP(Table1[[#This Row],[violation_code]],Table24[[#All],[violation_code]:[category]],3,FALSE)</f>
        <v>2</v>
      </c>
      <c r="E366">
        <v>347687</v>
      </c>
      <c r="F366" s="1">
        <v>0.28055555555555556</v>
      </c>
      <c r="G366">
        <v>0.28055555555555556</v>
      </c>
      <c r="H366">
        <v>249</v>
      </c>
      <c r="I366" t="s">
        <v>49</v>
      </c>
      <c r="J366" t="str">
        <f>CONCATENATE([1]!Table14[[#This Row],[house_number]], " ",[1]!Table14[[#This Row],[street_name]], ", New York, NY")</f>
        <v>149 Allen St, New York, NY</v>
      </c>
    </row>
    <row r="367" spans="1:10" x14ac:dyDescent="0.25">
      <c r="A367">
        <v>7349484318</v>
      </c>
      <c r="B367" s="3">
        <v>41549</v>
      </c>
      <c r="C367">
        <v>14</v>
      </c>
      <c r="D367">
        <f>VLOOKUP(Table1[[#This Row],[violation_code]],Table24[[#All],[violation_code]:[category]],3,FALSE)</f>
        <v>2</v>
      </c>
      <c r="E367">
        <v>347687</v>
      </c>
      <c r="F367" s="1">
        <v>0.27569444444444446</v>
      </c>
      <c r="G367">
        <v>0.27569444444444446</v>
      </c>
      <c r="H367">
        <v>211</v>
      </c>
      <c r="I367" t="s">
        <v>122</v>
      </c>
      <c r="J367" t="str">
        <f>CONCATENATE([1]!Table14[[#This Row],[house_number]], " ",[1]!Table14[[#This Row],[street_name]], ", New York, NY")</f>
        <v>157 Allen St, New York, NY</v>
      </c>
    </row>
    <row r="368" spans="1:10" x14ac:dyDescent="0.25">
      <c r="A368">
        <v>7349484306</v>
      </c>
      <c r="B368" s="3">
        <v>41549</v>
      </c>
      <c r="C368">
        <v>14</v>
      </c>
      <c r="D368">
        <f>VLOOKUP(Table1[[#This Row],[violation_code]],Table24[[#All],[violation_code]:[category]],3,FALSE)</f>
        <v>2</v>
      </c>
      <c r="E368">
        <v>347687</v>
      </c>
      <c r="F368" s="1">
        <v>0.27291666666666664</v>
      </c>
      <c r="G368">
        <v>0.27291666666666664</v>
      </c>
      <c r="H368">
        <v>405</v>
      </c>
      <c r="I368" t="s">
        <v>41</v>
      </c>
      <c r="J368" t="str">
        <f>CONCATENATE([1]!Table14[[#This Row],[house_number]], " ",[1]!Table14[[#This Row],[street_name]], ", New York, NY")</f>
        <v>94-96 Rivington St, New York, NY</v>
      </c>
    </row>
    <row r="369" spans="1:10" x14ac:dyDescent="0.25">
      <c r="A369">
        <v>7349484276</v>
      </c>
      <c r="B369" s="3">
        <v>41549</v>
      </c>
      <c r="C369">
        <v>14</v>
      </c>
      <c r="D369">
        <f>VLOOKUP(Table1[[#This Row],[violation_code]],Table24[[#All],[violation_code]:[category]],3,FALSE)</f>
        <v>2</v>
      </c>
      <c r="E369">
        <v>347687</v>
      </c>
      <c r="F369" s="1">
        <v>0.24444444444444446</v>
      </c>
      <c r="G369">
        <v>0.24444444444444446</v>
      </c>
      <c r="H369">
        <v>133</v>
      </c>
      <c r="I369" t="s">
        <v>52</v>
      </c>
      <c r="J369" t="str">
        <f>CONCATENATE([1]!Table14[[#This Row],[house_number]], " ",[1]!Table14[[#This Row],[street_name]], ", New York, NY")</f>
        <v>183 Chrystie St, New York, NY</v>
      </c>
    </row>
    <row r="370" spans="1:10" x14ac:dyDescent="0.25">
      <c r="A370">
        <v>7297483412</v>
      </c>
      <c r="B370" s="3">
        <v>41549</v>
      </c>
      <c r="C370">
        <v>14</v>
      </c>
      <c r="D370">
        <f>VLOOKUP(Table1[[#This Row],[violation_code]],Table24[[#All],[violation_code]:[category]],3,FALSE)</f>
        <v>2</v>
      </c>
      <c r="E370">
        <v>347489</v>
      </c>
      <c r="F370" s="1">
        <v>0.40208333333333335</v>
      </c>
      <c r="G370">
        <v>0.40208333333333335</v>
      </c>
      <c r="H370">
        <v>743</v>
      </c>
      <c r="I370" t="s">
        <v>37</v>
      </c>
      <c r="J370" t="str">
        <f>CONCATENATE([1]!Table14[[#This Row],[house_number]], " ",[1]!Table14[[#This Row],[street_name]], ", New York, NY")</f>
        <v>308 Bowery, New York, NY</v>
      </c>
    </row>
    <row r="371" spans="1:10" x14ac:dyDescent="0.25">
      <c r="A371">
        <v>7297483382</v>
      </c>
      <c r="B371" s="3">
        <v>41549</v>
      </c>
      <c r="C371">
        <v>18</v>
      </c>
      <c r="D371">
        <f>VLOOKUP(Table1[[#This Row],[violation_code]],Table24[[#All],[violation_code]:[category]],3,FALSE)</f>
        <v>2</v>
      </c>
      <c r="E371">
        <v>347489</v>
      </c>
      <c r="F371" s="1">
        <v>0.38750000000000001</v>
      </c>
      <c r="G371">
        <v>0.38750000000000001</v>
      </c>
      <c r="H371">
        <v>1248</v>
      </c>
      <c r="I371" t="s">
        <v>41</v>
      </c>
      <c r="J371" t="str">
        <f>CONCATENATE([1]!Table14[[#This Row],[house_number]], " ",[1]!Table14[[#This Row],[street_name]], ", New York, NY")</f>
        <v>149 Orchard St, New York, NY</v>
      </c>
    </row>
    <row r="372" spans="1:10" x14ac:dyDescent="0.25">
      <c r="A372">
        <v>7297483357</v>
      </c>
      <c r="B372" s="3">
        <v>41549</v>
      </c>
      <c r="C372">
        <v>20</v>
      </c>
      <c r="D372">
        <f>VLOOKUP(Table1[[#This Row],[violation_code]],Table24[[#All],[violation_code]:[category]],3,FALSE)</f>
        <v>2</v>
      </c>
      <c r="E372">
        <v>347489</v>
      </c>
      <c r="F372" s="1">
        <v>0.37847222222222227</v>
      </c>
      <c r="G372">
        <v>0.37847222222222227</v>
      </c>
      <c r="H372">
        <v>56</v>
      </c>
      <c r="I372" t="s">
        <v>123</v>
      </c>
      <c r="J372" t="str">
        <f>CONCATENATE([1]!Table14[[#This Row],[house_number]], " ",[1]!Table14[[#This Row],[street_name]], ", New York, NY")</f>
        <v>89A E Houston St, New York, NY</v>
      </c>
    </row>
    <row r="373" spans="1:10" x14ac:dyDescent="0.25">
      <c r="A373">
        <v>7297483321</v>
      </c>
      <c r="B373" s="3">
        <v>41549</v>
      </c>
      <c r="C373">
        <v>21</v>
      </c>
      <c r="D373">
        <f>VLOOKUP(Table1[[#This Row],[violation_code]],Table24[[#All],[violation_code]:[category]],3,FALSE)</f>
        <v>1</v>
      </c>
      <c r="E373">
        <v>347489</v>
      </c>
      <c r="F373" s="1">
        <v>0.36180555555555555</v>
      </c>
      <c r="G373">
        <v>0.36180555555555555</v>
      </c>
      <c r="H373">
        <v>16</v>
      </c>
      <c r="I373" t="s">
        <v>116</v>
      </c>
      <c r="J373" t="str">
        <f>CONCATENATE([1]!Table14[[#This Row],[house_number]], " ",[1]!Table14[[#This Row],[street_name]], ", New York, NY")</f>
        <v>152 Ludlow St, New York, NY</v>
      </c>
    </row>
    <row r="374" spans="1:10" x14ac:dyDescent="0.25">
      <c r="A374">
        <v>7297483310</v>
      </c>
      <c r="B374" s="3">
        <v>41549</v>
      </c>
      <c r="C374">
        <v>21</v>
      </c>
      <c r="D374">
        <f>VLOOKUP(Table1[[#This Row],[violation_code]],Table24[[#All],[violation_code]:[category]],3,FALSE)</f>
        <v>1</v>
      </c>
      <c r="E374">
        <v>347489</v>
      </c>
      <c r="F374" s="1">
        <v>0.36041666666666666</v>
      </c>
      <c r="G374">
        <v>0.36041666666666666</v>
      </c>
      <c r="H374">
        <v>38</v>
      </c>
      <c r="I374" t="s">
        <v>116</v>
      </c>
      <c r="J374" t="str">
        <f>CONCATENATE([1]!Table14[[#This Row],[house_number]], " ",[1]!Table14[[#This Row],[street_name]], ", New York, NY")</f>
        <v>146 Orchard St, New York, NY</v>
      </c>
    </row>
    <row r="375" spans="1:10" x14ac:dyDescent="0.25">
      <c r="A375">
        <v>7297483308</v>
      </c>
      <c r="B375" s="3">
        <v>41549</v>
      </c>
      <c r="C375">
        <v>84</v>
      </c>
      <c r="D375">
        <f>VLOOKUP(Table1[[#This Row],[violation_code]],Table24[[#All],[violation_code]:[category]],3,FALSE)</f>
        <v>5</v>
      </c>
      <c r="E375">
        <v>347489</v>
      </c>
      <c r="F375" s="1">
        <v>0.3444444444444445</v>
      </c>
      <c r="G375">
        <v>0.3444444444444445</v>
      </c>
      <c r="H375">
        <v>1476</v>
      </c>
      <c r="I375" t="s">
        <v>30</v>
      </c>
      <c r="J375" t="str">
        <f>CONCATENATE([1]!Table14[[#This Row],[house_number]], " ",[1]!Table14[[#This Row],[street_name]], ", New York, NY")</f>
        <v>165 Ludlow St, New York, NY</v>
      </c>
    </row>
    <row r="376" spans="1:10" x14ac:dyDescent="0.25">
      <c r="A376">
        <v>7297483291</v>
      </c>
      <c r="B376" s="3">
        <v>41549</v>
      </c>
      <c r="C376">
        <v>14</v>
      </c>
      <c r="D376">
        <f>VLOOKUP(Table1[[#This Row],[violation_code]],Table24[[#All],[violation_code]:[category]],3,FALSE)</f>
        <v>2</v>
      </c>
      <c r="E376">
        <v>347489</v>
      </c>
      <c r="F376" s="1">
        <v>0.34375</v>
      </c>
      <c r="G376">
        <v>0.34375</v>
      </c>
      <c r="H376">
        <v>1476</v>
      </c>
      <c r="I376" t="s">
        <v>30</v>
      </c>
      <c r="J376" t="str">
        <f>CONCATENATE([1]!Table14[[#This Row],[house_number]], " ",[1]!Table14[[#This Row],[street_name]], ", New York, NY")</f>
        <v>188 Ludlow St, New York, NY</v>
      </c>
    </row>
    <row r="377" spans="1:10" x14ac:dyDescent="0.25">
      <c r="A377">
        <v>7297483266</v>
      </c>
      <c r="B377" s="3">
        <v>41549</v>
      </c>
      <c r="C377">
        <v>20</v>
      </c>
      <c r="D377">
        <f>VLOOKUP(Table1[[#This Row],[violation_code]],Table24[[#All],[violation_code]:[category]],3,FALSE)</f>
        <v>2</v>
      </c>
      <c r="E377">
        <v>347489</v>
      </c>
      <c r="F377" s="1">
        <v>0.3263888888888889</v>
      </c>
      <c r="G377">
        <v>0.3263888888888889</v>
      </c>
      <c r="H377">
        <v>153</v>
      </c>
      <c r="I377" t="s">
        <v>103</v>
      </c>
      <c r="J377" t="str">
        <f>CONCATENATE([1]!Table14[[#This Row],[house_number]], " ",[1]!Table14[[#This Row],[street_name]], ", New York, NY")</f>
        <v>167 Allen St, New York, NY</v>
      </c>
    </row>
    <row r="378" spans="1:10" x14ac:dyDescent="0.25">
      <c r="A378">
        <v>7297483254</v>
      </c>
      <c r="B378" s="3">
        <v>41549</v>
      </c>
      <c r="C378">
        <v>18</v>
      </c>
      <c r="D378">
        <f>VLOOKUP(Table1[[#This Row],[violation_code]],Table24[[#All],[violation_code]:[category]],3,FALSE)</f>
        <v>2</v>
      </c>
      <c r="E378">
        <v>347489</v>
      </c>
      <c r="F378" s="1">
        <v>0.32430555555555557</v>
      </c>
      <c r="G378">
        <v>0.32430555555555557</v>
      </c>
      <c r="H378">
        <v>1324</v>
      </c>
      <c r="I378" t="s">
        <v>41</v>
      </c>
      <c r="J378" t="str">
        <f>CONCATENATE([1]!Table14[[#This Row],[house_number]], " ",[1]!Table14[[#This Row],[street_name]], ", New York, NY")</f>
        <v>105 Norfolk St, New York, NY</v>
      </c>
    </row>
    <row r="379" spans="1:10" x14ac:dyDescent="0.25">
      <c r="A379">
        <v>7297483242</v>
      </c>
      <c r="B379" s="3">
        <v>41549</v>
      </c>
      <c r="C379">
        <v>21</v>
      </c>
      <c r="D379">
        <f>VLOOKUP(Table1[[#This Row],[violation_code]],Table24[[#All],[violation_code]:[category]],3,FALSE)</f>
        <v>1</v>
      </c>
      <c r="E379">
        <v>347489</v>
      </c>
      <c r="F379" s="1">
        <v>0.31736111111111115</v>
      </c>
      <c r="G379">
        <v>0.31736111111111115</v>
      </c>
      <c r="H379">
        <v>1596</v>
      </c>
      <c r="I379" t="s">
        <v>15</v>
      </c>
      <c r="J379" t="str">
        <f>CONCATENATE([1]!Table14[[#This Row],[house_number]], " ",[1]!Table14[[#This Row],[street_name]], ", New York, NY")</f>
        <v>188 Allen St, New York, NY</v>
      </c>
    </row>
    <row r="380" spans="1:10" x14ac:dyDescent="0.25">
      <c r="A380">
        <v>7297483230</v>
      </c>
      <c r="B380" s="3">
        <v>41549</v>
      </c>
      <c r="C380">
        <v>14</v>
      </c>
      <c r="D380">
        <f>VLOOKUP(Table1[[#This Row],[violation_code]],Table24[[#All],[violation_code]:[category]],3,FALSE)</f>
        <v>2</v>
      </c>
      <c r="E380">
        <v>347489</v>
      </c>
      <c r="F380" s="1">
        <v>0.31041666666666667</v>
      </c>
      <c r="G380">
        <v>0.31041666666666667</v>
      </c>
      <c r="H380">
        <v>210</v>
      </c>
      <c r="I380" t="s">
        <v>99</v>
      </c>
      <c r="J380" t="str">
        <f>CONCATENATE([1]!Table14[[#This Row],[house_number]], " ",[1]!Table14[[#This Row],[street_name]], ", New York, NY")</f>
        <v>179 Chrystie St, New York, NY</v>
      </c>
    </row>
    <row r="381" spans="1:10" x14ac:dyDescent="0.25">
      <c r="A381">
        <v>7297483217</v>
      </c>
      <c r="B381" s="3">
        <v>41549</v>
      </c>
      <c r="C381">
        <v>14</v>
      </c>
      <c r="D381">
        <f>VLOOKUP(Table1[[#This Row],[violation_code]],Table24[[#All],[violation_code]:[category]],3,FALSE)</f>
        <v>2</v>
      </c>
      <c r="E381">
        <v>347489</v>
      </c>
      <c r="F381" s="1">
        <v>0.30763888888888891</v>
      </c>
      <c r="G381">
        <v>0.30763888888888891</v>
      </c>
      <c r="H381">
        <v>1290</v>
      </c>
      <c r="I381" t="s">
        <v>30</v>
      </c>
      <c r="J381" t="str">
        <f>CONCATENATE([1]!Table14[[#This Row],[house_number]], " ",[1]!Table14[[#This Row],[street_name]], ", New York, NY")</f>
        <v>174 Forsyth St, New York, NY</v>
      </c>
    </row>
    <row r="382" spans="1:10" x14ac:dyDescent="0.25">
      <c r="A382">
        <v>7297483199</v>
      </c>
      <c r="B382" s="3">
        <v>41549</v>
      </c>
      <c r="C382">
        <v>18</v>
      </c>
      <c r="D382">
        <f>VLOOKUP(Table1[[#This Row],[violation_code]],Table24[[#All],[violation_code]:[category]],3,FALSE)</f>
        <v>2</v>
      </c>
      <c r="E382">
        <v>347489</v>
      </c>
      <c r="F382" s="1">
        <v>0.30138888888888887</v>
      </c>
      <c r="G382">
        <v>0.30138888888888887</v>
      </c>
      <c r="H382">
        <v>1108</v>
      </c>
      <c r="I382" t="s">
        <v>41</v>
      </c>
      <c r="J382" t="str">
        <f>CONCATENATE([1]!Table14[[#This Row],[house_number]], " ",[1]!Table14[[#This Row],[street_name]], ", New York, NY")</f>
        <v>310 Bowery, New York, NY</v>
      </c>
    </row>
    <row r="383" spans="1:10" x14ac:dyDescent="0.25">
      <c r="A383">
        <v>7297483187</v>
      </c>
      <c r="B383" s="3">
        <v>41549</v>
      </c>
      <c r="C383">
        <v>16</v>
      </c>
      <c r="D383">
        <f>VLOOKUP(Table1[[#This Row],[violation_code]],Table24[[#All],[violation_code]:[category]],3,FALSE)</f>
        <v>2</v>
      </c>
      <c r="E383">
        <v>347489</v>
      </c>
      <c r="F383" s="1">
        <v>0.29930555555555555</v>
      </c>
      <c r="G383">
        <v>0.29930555555555555</v>
      </c>
      <c r="H383">
        <v>1179</v>
      </c>
      <c r="I383" t="s">
        <v>41</v>
      </c>
      <c r="J383" t="str">
        <f>CONCATENATE([1]!Table14[[#This Row],[house_number]], " ",[1]!Table14[[#This Row],[street_name]], ", New York, NY")</f>
        <v>198 Orchard St, New York, NY</v>
      </c>
    </row>
    <row r="384" spans="1:10" x14ac:dyDescent="0.25">
      <c r="A384">
        <v>7297483140</v>
      </c>
      <c r="B384" s="3">
        <v>41549</v>
      </c>
      <c r="C384">
        <v>10</v>
      </c>
      <c r="D384">
        <f>VLOOKUP(Table1[[#This Row],[violation_code]],Table24[[#All],[violation_code]:[category]],3,FALSE)</f>
        <v>2</v>
      </c>
      <c r="E384">
        <v>347489</v>
      </c>
      <c r="F384" s="1">
        <v>0.2638888888888889</v>
      </c>
      <c r="G384">
        <v>0.2638888888888889</v>
      </c>
      <c r="H384">
        <v>1330</v>
      </c>
      <c r="I384" t="s">
        <v>30</v>
      </c>
      <c r="J384" t="str">
        <f>CONCATENATE([1]!Table14[[#This Row],[house_number]], " ",[1]!Table14[[#This Row],[street_name]], ", New York, NY")</f>
        <v>188 Ludlow St, New York, NY</v>
      </c>
    </row>
    <row r="385" spans="1:10" x14ac:dyDescent="0.25">
      <c r="A385">
        <v>7297483114</v>
      </c>
      <c r="B385" s="3">
        <v>41549</v>
      </c>
      <c r="C385">
        <v>10</v>
      </c>
      <c r="D385">
        <f>VLOOKUP(Table1[[#This Row],[violation_code]],Table24[[#All],[violation_code]:[category]],3,FALSE)</f>
        <v>2</v>
      </c>
      <c r="E385">
        <v>347489</v>
      </c>
      <c r="F385" s="1">
        <v>0.23958333333333334</v>
      </c>
      <c r="G385">
        <v>0.23958333333333334</v>
      </c>
      <c r="H385">
        <v>1461</v>
      </c>
      <c r="I385" t="s">
        <v>30</v>
      </c>
      <c r="J385" t="str">
        <f>CONCATENATE([1]!Table14[[#This Row],[house_number]], " ",[1]!Table14[[#This Row],[street_name]], ", New York, NY")</f>
        <v>172 Ludlow St, New York, NY</v>
      </c>
    </row>
    <row r="386" spans="1:10" x14ac:dyDescent="0.25">
      <c r="A386">
        <v>7972397340</v>
      </c>
      <c r="B386" s="3">
        <v>41549</v>
      </c>
      <c r="C386">
        <v>14</v>
      </c>
      <c r="D386">
        <f>VLOOKUP(Table1[[#This Row],[violation_code]],Table24[[#All],[violation_code]:[category]],3,FALSE)</f>
        <v>2</v>
      </c>
      <c r="E386">
        <v>354098</v>
      </c>
      <c r="F386" s="1">
        <v>0.38750000000000001</v>
      </c>
      <c r="G386">
        <v>0.38750000000000001</v>
      </c>
      <c r="H386">
        <v>740</v>
      </c>
      <c r="I386" t="s">
        <v>37</v>
      </c>
      <c r="J386" t="str">
        <f>CONCATENATE([1]!Table14[[#This Row],[house_number]], " ",[1]!Table14[[#This Row],[street_name]], ", New York, NY")</f>
        <v>213 Bowery, New York, NY</v>
      </c>
    </row>
    <row r="387" spans="1:10" x14ac:dyDescent="0.25">
      <c r="A387">
        <v>7998727860</v>
      </c>
      <c r="B387" s="3">
        <v>41549</v>
      </c>
      <c r="C387">
        <v>21</v>
      </c>
      <c r="D387">
        <f>VLOOKUP(Table1[[#This Row],[violation_code]],Table24[[#All],[violation_code]:[category]],3,FALSE)</f>
        <v>1</v>
      </c>
      <c r="E387">
        <v>349850</v>
      </c>
      <c r="F387" s="1">
        <v>0.4861111111111111</v>
      </c>
      <c r="G387">
        <v>0.4861111111111111</v>
      </c>
      <c r="H387">
        <v>72</v>
      </c>
      <c r="I387" t="s">
        <v>124</v>
      </c>
      <c r="J387" t="str">
        <f>CONCATENATE([1]!Table14[[#This Row],[house_number]], " ",[1]!Table14[[#This Row],[street_name]], ", New York, NY")</f>
        <v>93 Clinton St, New York, NY</v>
      </c>
    </row>
    <row r="388" spans="1:10" x14ac:dyDescent="0.25">
      <c r="A388">
        <v>7998727780</v>
      </c>
      <c r="B388" s="3">
        <v>41549</v>
      </c>
      <c r="C388">
        <v>20</v>
      </c>
      <c r="D388">
        <f>VLOOKUP(Table1[[#This Row],[violation_code]],Table24[[#All],[violation_code]:[category]],3,FALSE)</f>
        <v>2</v>
      </c>
      <c r="E388">
        <v>349850</v>
      </c>
      <c r="F388" s="1">
        <v>0.37291666666666662</v>
      </c>
      <c r="G388">
        <v>0.37291666666666662</v>
      </c>
      <c r="H388">
        <v>450</v>
      </c>
      <c r="I388" t="s">
        <v>74</v>
      </c>
      <c r="J388" t="str">
        <f>CONCATENATE([1]!Table14[[#This Row],[house_number]], " ",[1]!Table14[[#This Row],[street_name]], ", New York, NY")</f>
        <v>189 Allen St, New York, NY</v>
      </c>
    </row>
    <row r="389" spans="1:10" x14ac:dyDescent="0.25">
      <c r="A389">
        <v>7998727755</v>
      </c>
      <c r="B389" s="3">
        <v>41549</v>
      </c>
      <c r="C389">
        <v>21</v>
      </c>
      <c r="D389">
        <f>VLOOKUP(Table1[[#This Row],[violation_code]],Table24[[#All],[violation_code]:[category]],3,FALSE)</f>
        <v>1</v>
      </c>
      <c r="E389">
        <v>349850</v>
      </c>
      <c r="F389" s="1">
        <v>0.33749999999999997</v>
      </c>
      <c r="G389">
        <v>0.33749999999999997</v>
      </c>
      <c r="H389">
        <v>2293</v>
      </c>
      <c r="I389" t="s">
        <v>125</v>
      </c>
      <c r="J389" t="str">
        <f>CONCATENATE([1]!Table14[[#This Row],[house_number]], " ",[1]!Table14[[#This Row],[street_name]], ", New York, NY")</f>
        <v>85 Stanton St, New York, NY</v>
      </c>
    </row>
    <row r="390" spans="1:10" x14ac:dyDescent="0.25">
      <c r="A390">
        <v>7998727720</v>
      </c>
      <c r="B390" s="3">
        <v>41549</v>
      </c>
      <c r="C390">
        <v>84</v>
      </c>
      <c r="D390">
        <f>VLOOKUP(Table1[[#This Row],[violation_code]],Table24[[#All],[violation_code]:[category]],3,FALSE)</f>
        <v>5</v>
      </c>
      <c r="E390">
        <v>349850</v>
      </c>
      <c r="F390" s="1">
        <v>0.32083333333333336</v>
      </c>
      <c r="G390">
        <v>0.32083333333333336</v>
      </c>
      <c r="H390">
        <v>508</v>
      </c>
      <c r="I390" t="s">
        <v>11</v>
      </c>
      <c r="J390" t="str">
        <f>CONCATENATE([1]!Table14[[#This Row],[house_number]], " ",[1]!Table14[[#This Row],[street_name]], ", New York, NY")</f>
        <v>163 Allen St, New York, NY</v>
      </c>
    </row>
    <row r="391" spans="1:10" x14ac:dyDescent="0.25">
      <c r="A391">
        <v>7998727690</v>
      </c>
      <c r="B391" s="3">
        <v>41549</v>
      </c>
      <c r="C391">
        <v>21</v>
      </c>
      <c r="D391">
        <f>VLOOKUP(Table1[[#This Row],[violation_code]],Table24[[#All],[violation_code]:[category]],3,FALSE)</f>
        <v>1</v>
      </c>
      <c r="E391">
        <v>349850</v>
      </c>
      <c r="F391" s="1">
        <v>0.31875000000000003</v>
      </c>
      <c r="G391">
        <v>0.31875000000000003</v>
      </c>
      <c r="H391">
        <v>520</v>
      </c>
      <c r="I391" t="s">
        <v>11</v>
      </c>
      <c r="J391" t="str">
        <f>CONCATENATE([1]!Table14[[#This Row],[house_number]], " ",[1]!Table14[[#This Row],[street_name]], ", New York, NY")</f>
        <v>167 Allen St, New York, NY</v>
      </c>
    </row>
    <row r="392" spans="1:10" x14ac:dyDescent="0.25">
      <c r="A392">
        <v>7998727688</v>
      </c>
      <c r="B392" s="3">
        <v>41549</v>
      </c>
      <c r="C392">
        <v>21</v>
      </c>
      <c r="D392">
        <f>VLOOKUP(Table1[[#This Row],[violation_code]],Table24[[#All],[violation_code]:[category]],3,FALSE)</f>
        <v>1</v>
      </c>
      <c r="E392">
        <v>349850</v>
      </c>
      <c r="F392" s="1">
        <v>0.31805555555555554</v>
      </c>
      <c r="G392">
        <v>0.31805555555555554</v>
      </c>
      <c r="H392">
        <v>520</v>
      </c>
      <c r="I392" t="s">
        <v>11</v>
      </c>
      <c r="J392" t="str">
        <f>CONCATENATE([1]!Table14[[#This Row],[house_number]], " ",[1]!Table14[[#This Row],[street_name]], ", New York, NY")</f>
        <v>285 Mott St, New York, NY</v>
      </c>
    </row>
    <row r="393" spans="1:10" x14ac:dyDescent="0.25">
      <c r="A393">
        <v>7998727652</v>
      </c>
      <c r="B393" s="3">
        <v>41549</v>
      </c>
      <c r="C393">
        <v>10</v>
      </c>
      <c r="D393">
        <f>VLOOKUP(Table1[[#This Row],[violation_code]],Table24[[#All],[violation_code]:[category]],3,FALSE)</f>
        <v>2</v>
      </c>
      <c r="E393">
        <v>349850</v>
      </c>
      <c r="F393" s="1">
        <v>0.30277777777777776</v>
      </c>
      <c r="G393">
        <v>0.30277777777777776</v>
      </c>
      <c r="H393">
        <v>905</v>
      </c>
      <c r="I393" t="s">
        <v>28</v>
      </c>
      <c r="J393" t="str">
        <f>CONCATENATE([1]!Table14[[#This Row],[house_number]], " ",[1]!Table14[[#This Row],[street_name]], ", New York, NY")</f>
        <v>170 Forsyth St, New York, NY</v>
      </c>
    </row>
    <row r="394" spans="1:10" x14ac:dyDescent="0.25">
      <c r="A394">
        <v>7998727639</v>
      </c>
      <c r="B394" s="3">
        <v>41549</v>
      </c>
      <c r="C394">
        <v>21</v>
      </c>
      <c r="D394">
        <f>VLOOKUP(Table1[[#This Row],[violation_code]],Table24[[#All],[violation_code]:[category]],3,FALSE)</f>
        <v>1</v>
      </c>
      <c r="E394">
        <v>349850</v>
      </c>
      <c r="F394" s="1">
        <v>0.27847222222222223</v>
      </c>
      <c r="G394">
        <v>0.27847222222222223</v>
      </c>
      <c r="H394">
        <v>993</v>
      </c>
      <c r="I394" t="s">
        <v>28</v>
      </c>
      <c r="J394" t="str">
        <f>CONCATENATE([1]!Table14[[#This Row],[house_number]], " ",[1]!Table14[[#This Row],[street_name]], ", New York, NY")</f>
        <v>184 Eldridge St, New York, NY</v>
      </c>
    </row>
    <row r="395" spans="1:10" x14ac:dyDescent="0.25">
      <c r="A395">
        <v>7972397314</v>
      </c>
      <c r="B395" s="3">
        <v>41549</v>
      </c>
      <c r="C395">
        <v>21</v>
      </c>
      <c r="D395">
        <f>VLOOKUP(Table1[[#This Row],[violation_code]],Table24[[#All],[violation_code]:[category]],3,FALSE)</f>
        <v>1</v>
      </c>
      <c r="E395">
        <v>354098</v>
      </c>
      <c r="F395" s="1">
        <v>0.35972222222222222</v>
      </c>
      <c r="G395">
        <v>0.35972222222222222</v>
      </c>
      <c r="H395">
        <v>1714</v>
      </c>
      <c r="I395" t="s">
        <v>37</v>
      </c>
      <c r="J395" t="str">
        <f>CONCATENATE([1]!Table14[[#This Row],[house_number]], " ",[1]!Table14[[#This Row],[street_name]], ", New York, NY")</f>
        <v>172 Allen St, New York, NY</v>
      </c>
    </row>
    <row r="396" spans="1:10" x14ac:dyDescent="0.25">
      <c r="A396">
        <v>7972397284</v>
      </c>
      <c r="B396" s="3">
        <v>41549</v>
      </c>
      <c r="C396">
        <v>21</v>
      </c>
      <c r="D396">
        <f>VLOOKUP(Table1[[#This Row],[violation_code]],Table24[[#All],[violation_code]:[category]],3,FALSE)</f>
        <v>1</v>
      </c>
      <c r="E396">
        <v>354098</v>
      </c>
      <c r="F396" s="1">
        <v>0.33749999999999997</v>
      </c>
      <c r="G396">
        <v>0.33749999999999997</v>
      </c>
      <c r="H396">
        <v>1470</v>
      </c>
      <c r="I396" t="s">
        <v>37</v>
      </c>
      <c r="J396" t="str">
        <f>CONCATENATE([1]!Table14[[#This Row],[house_number]], " ",[1]!Table14[[#This Row],[street_name]], ", New York, NY")</f>
        <v>172 Allen St, New York, NY</v>
      </c>
    </row>
    <row r="397" spans="1:10" x14ac:dyDescent="0.25">
      <c r="A397">
        <v>7972397260</v>
      </c>
      <c r="B397" s="3">
        <v>41549</v>
      </c>
      <c r="C397">
        <v>21</v>
      </c>
      <c r="D397">
        <f>VLOOKUP(Table1[[#This Row],[violation_code]],Table24[[#All],[violation_code]:[category]],3,FALSE)</f>
        <v>1</v>
      </c>
      <c r="E397">
        <v>354098</v>
      </c>
      <c r="F397" s="1">
        <v>0.31666666666666665</v>
      </c>
      <c r="G397">
        <v>0.31666666666666665</v>
      </c>
      <c r="H397">
        <v>1687</v>
      </c>
      <c r="I397" t="s">
        <v>15</v>
      </c>
      <c r="J397" t="str">
        <f>CONCATENATE([1]!Table14[[#This Row],[house_number]], " ",[1]!Table14[[#This Row],[street_name]], ", New York, NY")</f>
        <v>143 Allen St, New York, NY</v>
      </c>
    </row>
    <row r="398" spans="1:10" x14ac:dyDescent="0.25">
      <c r="A398">
        <v>7972397247</v>
      </c>
      <c r="B398" s="3">
        <v>41549</v>
      </c>
      <c r="C398">
        <v>20</v>
      </c>
      <c r="D398">
        <f>VLOOKUP(Table1[[#This Row],[violation_code]],Table24[[#All],[violation_code]:[category]],3,FALSE)</f>
        <v>2</v>
      </c>
      <c r="E398">
        <v>354098</v>
      </c>
      <c r="F398" s="1">
        <v>0.30624999999999997</v>
      </c>
      <c r="G398">
        <v>0.30624999999999997</v>
      </c>
      <c r="H398">
        <v>57</v>
      </c>
      <c r="I398" t="s">
        <v>114</v>
      </c>
      <c r="J398" t="str">
        <f>CONCATENATE([1]!Table14[[#This Row],[house_number]], " ",[1]!Table14[[#This Row],[street_name]], ", New York, NY")</f>
        <v>149 Allen St, New York, NY</v>
      </c>
    </row>
    <row r="399" spans="1:10" x14ac:dyDescent="0.25">
      <c r="A399">
        <v>7972397235</v>
      </c>
      <c r="B399" s="3">
        <v>41549</v>
      </c>
      <c r="C399">
        <v>16</v>
      </c>
      <c r="D399">
        <f>VLOOKUP(Table1[[#This Row],[violation_code]],Table24[[#All],[violation_code]:[category]],3,FALSE)</f>
        <v>2</v>
      </c>
      <c r="E399">
        <v>354098</v>
      </c>
      <c r="F399" s="1">
        <v>0.29791666666666666</v>
      </c>
      <c r="G399">
        <v>0.29791666666666666</v>
      </c>
      <c r="H399">
        <v>300</v>
      </c>
      <c r="I399" t="s">
        <v>103</v>
      </c>
      <c r="J399" t="str">
        <f>CONCATENATE([1]!Table14[[#This Row],[house_number]], " ",[1]!Table14[[#This Row],[street_name]], ", New York, NY")</f>
        <v>94-96 Rivington St, New York, NY</v>
      </c>
    </row>
    <row r="400" spans="1:10" x14ac:dyDescent="0.25">
      <c r="A400">
        <v>7972397211</v>
      </c>
      <c r="B400" s="3">
        <v>41549</v>
      </c>
      <c r="C400">
        <v>40</v>
      </c>
      <c r="D400">
        <f>VLOOKUP(Table1[[#This Row],[violation_code]],Table24[[#All],[violation_code]:[category]],3,FALSE)</f>
        <v>2</v>
      </c>
      <c r="E400">
        <v>354098</v>
      </c>
      <c r="F400" s="1">
        <v>0.2638888888888889</v>
      </c>
      <c r="G400">
        <v>0.2638888888888889</v>
      </c>
      <c r="H400">
        <v>26</v>
      </c>
      <c r="I400" t="s">
        <v>126</v>
      </c>
      <c r="J400" t="str">
        <f>CONCATENATE([1]!Table14[[#This Row],[house_number]], " ",[1]!Table14[[#This Row],[street_name]], ", New York, NY")</f>
        <v>163 Allen St, New York, NY</v>
      </c>
    </row>
    <row r="401" spans="1:10" x14ac:dyDescent="0.25">
      <c r="A401">
        <v>7972397168</v>
      </c>
      <c r="B401" s="3">
        <v>41549</v>
      </c>
      <c r="C401">
        <v>19</v>
      </c>
      <c r="D401">
        <f>VLOOKUP(Table1[[#This Row],[violation_code]],Table24[[#All],[violation_code]:[category]],3,FALSE)</f>
        <v>2</v>
      </c>
      <c r="E401">
        <v>354098</v>
      </c>
      <c r="F401" s="1">
        <v>0.23472222222222219</v>
      </c>
      <c r="G401">
        <v>0.23472222222222219</v>
      </c>
      <c r="H401">
        <v>434</v>
      </c>
      <c r="I401" t="s">
        <v>118</v>
      </c>
      <c r="J401" t="str">
        <f>CONCATENATE([1]!Table14[[#This Row],[house_number]], " ",[1]!Table14[[#This Row],[street_name]], ", New York, NY")</f>
        <v>176 Ludlow St, New York, NY</v>
      </c>
    </row>
    <row r="402" spans="1:10" x14ac:dyDescent="0.25">
      <c r="A402">
        <v>7972397156</v>
      </c>
      <c r="B402" s="3">
        <v>41549</v>
      </c>
      <c r="C402">
        <v>20</v>
      </c>
      <c r="D402">
        <f>VLOOKUP(Table1[[#This Row],[violation_code]],Table24[[#All],[violation_code]:[category]],3,FALSE)</f>
        <v>2</v>
      </c>
      <c r="E402">
        <v>354098</v>
      </c>
      <c r="F402" s="1">
        <v>0.23263888888888887</v>
      </c>
      <c r="G402">
        <v>0.23263888888888887</v>
      </c>
      <c r="H402">
        <v>350</v>
      </c>
      <c r="I402" t="s">
        <v>118</v>
      </c>
      <c r="J402" t="str">
        <f>CONCATENATE([1]!Table14[[#This Row],[house_number]], " ",[1]!Table14[[#This Row],[street_name]], ", New York, NY")</f>
        <v>141 Ludlow St, New York, NY</v>
      </c>
    </row>
    <row r="403" spans="1:10" x14ac:dyDescent="0.25">
      <c r="A403">
        <v>7972397430</v>
      </c>
      <c r="B403" s="3">
        <v>41549</v>
      </c>
      <c r="C403">
        <v>48</v>
      </c>
      <c r="D403">
        <f>VLOOKUP(Table1[[#This Row],[violation_code]],Table24[[#All],[violation_code]:[category]],3,FALSE)</f>
        <v>3</v>
      </c>
      <c r="E403">
        <v>354098</v>
      </c>
      <c r="F403" s="1">
        <v>0.47083333333333338</v>
      </c>
      <c r="G403">
        <v>0.47083333333333338</v>
      </c>
      <c r="H403">
        <v>67</v>
      </c>
      <c r="I403" t="s">
        <v>127</v>
      </c>
      <c r="J403" t="str">
        <f>CONCATENATE([1]!Table14[[#This Row],[house_number]], " ",[1]!Table14[[#This Row],[street_name]], ", New York, NY")</f>
        <v>58 Rivington St, New York, NY</v>
      </c>
    </row>
    <row r="404" spans="1:10" x14ac:dyDescent="0.25">
      <c r="A404">
        <v>7972397399</v>
      </c>
      <c r="B404" s="3">
        <v>41549</v>
      </c>
      <c r="C404">
        <v>16</v>
      </c>
      <c r="D404">
        <f>VLOOKUP(Table1[[#This Row],[violation_code]],Table24[[#All],[violation_code]:[category]],3,FALSE)</f>
        <v>2</v>
      </c>
      <c r="E404">
        <v>354098</v>
      </c>
      <c r="F404" s="1">
        <v>0.40347222222222223</v>
      </c>
      <c r="G404">
        <v>0.40347222222222223</v>
      </c>
      <c r="H404">
        <v>77</v>
      </c>
      <c r="I404" t="s">
        <v>36</v>
      </c>
      <c r="J404" t="str">
        <f>CONCATENATE([1]!Table14[[#This Row],[house_number]], " ",[1]!Table14[[#This Row],[street_name]], ", New York, NY")</f>
        <v>172 Ludlow St, New York, NY</v>
      </c>
    </row>
    <row r="405" spans="1:10" x14ac:dyDescent="0.25">
      <c r="A405">
        <v>7972397363</v>
      </c>
      <c r="B405" s="3">
        <v>41549</v>
      </c>
      <c r="C405">
        <v>14</v>
      </c>
      <c r="D405">
        <f>VLOOKUP(Table1[[#This Row],[violation_code]],Table24[[#All],[violation_code]:[category]],3,FALSE)</f>
        <v>2</v>
      </c>
      <c r="E405">
        <v>354098</v>
      </c>
      <c r="F405" s="1">
        <v>0.38958333333333334</v>
      </c>
      <c r="G405">
        <v>0.38958333333333334</v>
      </c>
      <c r="H405">
        <v>748</v>
      </c>
      <c r="I405" t="s">
        <v>37</v>
      </c>
      <c r="J405" t="str">
        <f>CONCATENATE([1]!Table14[[#This Row],[house_number]], " ",[1]!Table14[[#This Row],[street_name]], ", New York, NY")</f>
        <v>95 Stanton St, New York, NY</v>
      </c>
    </row>
    <row r="406" spans="1:10" x14ac:dyDescent="0.25">
      <c r="A406">
        <v>7981597870</v>
      </c>
      <c r="B406" s="3">
        <v>41549</v>
      </c>
      <c r="C406">
        <v>21</v>
      </c>
      <c r="D406">
        <f>VLOOKUP(Table1[[#This Row],[violation_code]],Table24[[#All],[violation_code]:[category]],3,FALSE)</f>
        <v>1</v>
      </c>
      <c r="E406">
        <v>351997</v>
      </c>
      <c r="F406" s="1">
        <v>0.31944444444444448</v>
      </c>
      <c r="G406">
        <v>0.31944444444444448</v>
      </c>
      <c r="H406">
        <v>2308</v>
      </c>
      <c r="I406" t="s">
        <v>24</v>
      </c>
      <c r="J406" t="str">
        <f>CONCATENATE([1]!Table14[[#This Row],[house_number]], " ",[1]!Table14[[#This Row],[street_name]], ", New York, NY")</f>
        <v>102 Rivington St, New York, NY</v>
      </c>
    </row>
    <row r="407" spans="1:10" x14ac:dyDescent="0.25">
      <c r="A407">
        <v>7981597869</v>
      </c>
      <c r="B407" s="3">
        <v>41549</v>
      </c>
      <c r="C407">
        <v>21</v>
      </c>
      <c r="D407">
        <f>VLOOKUP(Table1[[#This Row],[violation_code]],Table24[[#All],[violation_code]:[category]],3,FALSE)</f>
        <v>1</v>
      </c>
      <c r="E407">
        <v>351997</v>
      </c>
      <c r="F407" s="1">
        <v>0.31666666666666665</v>
      </c>
      <c r="G407">
        <v>0.31666666666666665</v>
      </c>
      <c r="H407">
        <v>2234</v>
      </c>
      <c r="I407" t="s">
        <v>24</v>
      </c>
      <c r="J407" t="str">
        <f>CONCATENATE([1]!Table14[[#This Row],[house_number]], " ",[1]!Table14[[#This Row],[street_name]], ", New York, NY")</f>
        <v>98 Suffolk St, New York, NY</v>
      </c>
    </row>
    <row r="408" spans="1:10" x14ac:dyDescent="0.25">
      <c r="A408">
        <v>7981597857</v>
      </c>
      <c r="B408" s="3">
        <v>41549</v>
      </c>
      <c r="C408">
        <v>14</v>
      </c>
      <c r="D408">
        <f>VLOOKUP(Table1[[#This Row],[violation_code]],Table24[[#All],[violation_code]:[category]],3,FALSE)</f>
        <v>2</v>
      </c>
      <c r="E408">
        <v>351997</v>
      </c>
      <c r="F408" s="1">
        <v>0.2951388888888889</v>
      </c>
      <c r="G408">
        <v>0.2951388888888889</v>
      </c>
      <c r="H408">
        <v>510</v>
      </c>
      <c r="I408" t="s">
        <v>28</v>
      </c>
      <c r="J408" t="str">
        <f>CONCATENATE([1]!Table14[[#This Row],[house_number]], " ",[1]!Table14[[#This Row],[street_name]], ", New York, NY")</f>
        <v>144 Orchard St, New York, NY</v>
      </c>
    </row>
    <row r="409" spans="1:10" x14ac:dyDescent="0.25">
      <c r="A409">
        <v>7981597845</v>
      </c>
      <c r="B409" s="3">
        <v>41549</v>
      </c>
      <c r="C409">
        <v>19</v>
      </c>
      <c r="D409">
        <f>VLOOKUP(Table1[[#This Row],[violation_code]],Table24[[#All],[violation_code]:[category]],3,FALSE)</f>
        <v>2</v>
      </c>
      <c r="E409">
        <v>351997</v>
      </c>
      <c r="F409" s="1">
        <v>0.23472222222222219</v>
      </c>
      <c r="G409">
        <v>0.23472222222222219</v>
      </c>
      <c r="H409">
        <v>2575</v>
      </c>
      <c r="I409" t="s">
        <v>24</v>
      </c>
      <c r="J409" t="str">
        <f>CONCATENATE([1]!Table14[[#This Row],[house_number]], " ",[1]!Table14[[#This Row],[street_name]], ", New York, NY")</f>
        <v>288 Elizabeth St, New York, NY</v>
      </c>
    </row>
    <row r="410" spans="1:10" x14ac:dyDescent="0.25">
      <c r="A410">
        <v>7981598217</v>
      </c>
      <c r="B410" s="3">
        <v>41549</v>
      </c>
      <c r="C410">
        <v>20</v>
      </c>
      <c r="D410">
        <f>VLOOKUP(Table1[[#This Row],[violation_code]],Table24[[#All],[violation_code]:[category]],3,FALSE)</f>
        <v>2</v>
      </c>
      <c r="E410">
        <v>351997</v>
      </c>
      <c r="F410" s="1">
        <v>0.47847222222222219</v>
      </c>
      <c r="G410">
        <v>0.47847222222222219</v>
      </c>
      <c r="H410">
        <v>3351</v>
      </c>
      <c r="I410" t="s">
        <v>24</v>
      </c>
      <c r="J410" t="str">
        <f>CONCATENATE([1]!Table14[[#This Row],[house_number]], " ",[1]!Table14[[#This Row],[street_name]], ", New York, NY")</f>
        <v>157 Orchard St, New York, NY</v>
      </c>
    </row>
    <row r="411" spans="1:10" x14ac:dyDescent="0.25">
      <c r="A411">
        <v>7981598199</v>
      </c>
      <c r="B411" s="3">
        <v>41549</v>
      </c>
      <c r="C411">
        <v>20</v>
      </c>
      <c r="D411">
        <f>VLOOKUP(Table1[[#This Row],[violation_code]],Table24[[#All],[violation_code]:[category]],3,FALSE)</f>
        <v>2</v>
      </c>
      <c r="E411">
        <v>351997</v>
      </c>
      <c r="F411" s="1">
        <v>0.47638888888888892</v>
      </c>
      <c r="G411">
        <v>0.47638888888888892</v>
      </c>
      <c r="H411">
        <v>3355</v>
      </c>
      <c r="I411" t="s">
        <v>24</v>
      </c>
      <c r="J411" t="str">
        <f>CONCATENATE([1]!Table14[[#This Row],[house_number]], " ",[1]!Table14[[#This Row],[street_name]], ", New York, NY")</f>
        <v>60 E 1st St, New York, NY</v>
      </c>
    </row>
    <row r="412" spans="1:10" x14ac:dyDescent="0.25">
      <c r="A412">
        <v>7981598175</v>
      </c>
      <c r="B412" s="3">
        <v>41549</v>
      </c>
      <c r="C412">
        <v>38</v>
      </c>
      <c r="D412">
        <f>VLOOKUP(Table1[[#This Row],[violation_code]],Table24[[#All],[violation_code]:[category]],3,FALSE)</f>
        <v>5</v>
      </c>
      <c r="E412">
        <v>351997</v>
      </c>
      <c r="F412" s="1">
        <v>0.47152777777777777</v>
      </c>
      <c r="G412">
        <v>0.47152777777777777</v>
      </c>
      <c r="H412">
        <v>3514</v>
      </c>
      <c r="I412" t="s">
        <v>24</v>
      </c>
      <c r="J412" t="str">
        <f>CONCATENATE([1]!Table14[[#This Row],[house_number]], " ",[1]!Table14[[#This Row],[street_name]], ", New York, NY")</f>
        <v>211 Bowery, New York, NY</v>
      </c>
    </row>
    <row r="413" spans="1:10" x14ac:dyDescent="0.25">
      <c r="A413">
        <v>7981598151</v>
      </c>
      <c r="B413" s="3">
        <v>41549</v>
      </c>
      <c r="C413">
        <v>14</v>
      </c>
      <c r="D413">
        <f>VLOOKUP(Table1[[#This Row],[violation_code]],Table24[[#All],[violation_code]:[category]],3,FALSE)</f>
        <v>2</v>
      </c>
      <c r="E413">
        <v>351997</v>
      </c>
      <c r="F413" s="1">
        <v>0.44097222222222227</v>
      </c>
      <c r="G413">
        <v>0.44097222222222227</v>
      </c>
      <c r="H413">
        <v>3041</v>
      </c>
      <c r="I413" t="s">
        <v>24</v>
      </c>
      <c r="J413" t="str">
        <f>CONCATENATE([1]!Table14[[#This Row],[house_number]], " ",[1]!Table14[[#This Row],[street_name]], ", New York, NY")</f>
        <v>189 Allen St, New York, NY</v>
      </c>
    </row>
    <row r="414" spans="1:10" x14ac:dyDescent="0.25">
      <c r="A414">
        <v>7981598140</v>
      </c>
      <c r="B414" s="3">
        <v>41549</v>
      </c>
      <c r="C414">
        <v>19</v>
      </c>
      <c r="D414">
        <f>VLOOKUP(Table1[[#This Row],[violation_code]],Table24[[#All],[violation_code]:[category]],3,FALSE)</f>
        <v>2</v>
      </c>
      <c r="E414">
        <v>351997</v>
      </c>
      <c r="F414" s="1">
        <v>0.43263888888888885</v>
      </c>
      <c r="G414">
        <v>0.43263888888888885</v>
      </c>
      <c r="H414">
        <v>3025</v>
      </c>
      <c r="I414" t="s">
        <v>24</v>
      </c>
      <c r="J414" t="str">
        <f>CONCATENATE([1]!Table14[[#This Row],[house_number]], " ",[1]!Table14[[#This Row],[street_name]], ", New York, NY")</f>
        <v>58 Rivington St, New York, NY</v>
      </c>
    </row>
    <row r="415" spans="1:10" x14ac:dyDescent="0.25">
      <c r="A415">
        <v>7981598126</v>
      </c>
      <c r="B415" s="3">
        <v>41549</v>
      </c>
      <c r="C415">
        <v>46</v>
      </c>
      <c r="D415">
        <f>VLOOKUP(Table1[[#This Row],[violation_code]],Table24[[#All],[violation_code]:[category]],3,FALSE)</f>
        <v>3</v>
      </c>
      <c r="E415">
        <v>351997</v>
      </c>
      <c r="F415" s="1">
        <v>0.42638888888888887</v>
      </c>
      <c r="G415">
        <v>0.42638888888888887</v>
      </c>
      <c r="H415">
        <v>2817</v>
      </c>
      <c r="I415" t="s">
        <v>24</v>
      </c>
      <c r="J415" t="str">
        <f>CONCATENATE([1]!Table14[[#This Row],[house_number]], " ",[1]!Table14[[#This Row],[street_name]], ", New York, NY")</f>
        <v>62 Rivington St, New York, NY</v>
      </c>
    </row>
    <row r="416" spans="1:10" x14ac:dyDescent="0.25">
      <c r="A416">
        <v>7981598102</v>
      </c>
      <c r="B416" s="3">
        <v>41549</v>
      </c>
      <c r="C416">
        <v>38</v>
      </c>
      <c r="D416">
        <f>VLOOKUP(Table1[[#This Row],[violation_code]],Table24[[#All],[violation_code]:[category]],3,FALSE)</f>
        <v>5</v>
      </c>
      <c r="E416">
        <v>351997</v>
      </c>
      <c r="F416" s="1">
        <v>0.41875000000000001</v>
      </c>
      <c r="G416">
        <v>0.41875000000000001</v>
      </c>
      <c r="H416">
        <v>2463</v>
      </c>
      <c r="I416" t="s">
        <v>24</v>
      </c>
      <c r="J416" t="str">
        <f>CONCATENATE([1]!Table14[[#This Row],[house_number]], " ",[1]!Table14[[#This Row],[street_name]], ", New York, NY")</f>
        <v>174 Forsyth St, New York, NY</v>
      </c>
    </row>
    <row r="417" spans="1:10" x14ac:dyDescent="0.25">
      <c r="A417">
        <v>7981598060</v>
      </c>
      <c r="B417" s="3">
        <v>41549</v>
      </c>
      <c r="C417">
        <v>46</v>
      </c>
      <c r="D417">
        <f>VLOOKUP(Table1[[#This Row],[violation_code]],Table24[[#All],[violation_code]:[category]],3,FALSE)</f>
        <v>3</v>
      </c>
      <c r="E417">
        <v>351997</v>
      </c>
      <c r="F417" s="1">
        <v>0.40833333333333338</v>
      </c>
      <c r="G417">
        <v>0.40833333333333338</v>
      </c>
      <c r="H417">
        <v>2130</v>
      </c>
      <c r="I417" t="s">
        <v>24</v>
      </c>
      <c r="J417" t="str">
        <f>CONCATENATE([1]!Table14[[#This Row],[house_number]], " ",[1]!Table14[[#This Row],[street_name]], ", New York, NY")</f>
        <v>43 Spring St, New York, NY</v>
      </c>
    </row>
    <row r="418" spans="1:10" x14ac:dyDescent="0.25">
      <c r="A418">
        <v>7981598059</v>
      </c>
      <c r="B418" s="3">
        <v>41549</v>
      </c>
      <c r="C418">
        <v>46</v>
      </c>
      <c r="D418">
        <f>VLOOKUP(Table1[[#This Row],[violation_code]],Table24[[#All],[violation_code]:[category]],3,FALSE)</f>
        <v>3</v>
      </c>
      <c r="E418">
        <v>351997</v>
      </c>
      <c r="F418" s="1">
        <v>0.39861111111111108</v>
      </c>
      <c r="G418">
        <v>0.39861111111111108</v>
      </c>
      <c r="H418">
        <v>147</v>
      </c>
      <c r="I418" t="s">
        <v>28</v>
      </c>
      <c r="J418" t="str">
        <f>CONCATENATE([1]!Table14[[#This Row],[house_number]], " ",[1]!Table14[[#This Row],[street_name]], ", New York, NY")</f>
        <v>37 1st Ave, New York, NY</v>
      </c>
    </row>
    <row r="419" spans="1:10" x14ac:dyDescent="0.25">
      <c r="A419">
        <v>7981598047</v>
      </c>
      <c r="B419" s="3">
        <v>41549</v>
      </c>
      <c r="C419">
        <v>14</v>
      </c>
      <c r="D419">
        <f>VLOOKUP(Table1[[#This Row],[violation_code]],Table24[[#All],[violation_code]:[category]],3,FALSE)</f>
        <v>2</v>
      </c>
      <c r="E419">
        <v>351997</v>
      </c>
      <c r="F419" s="1">
        <v>0.3972222222222222</v>
      </c>
      <c r="G419">
        <v>0.3972222222222222</v>
      </c>
      <c r="H419">
        <v>156</v>
      </c>
      <c r="I419" t="s">
        <v>28</v>
      </c>
      <c r="J419" t="str">
        <f>CONCATENATE([1]!Table14[[#This Row],[house_number]], " ",[1]!Table14[[#This Row],[street_name]], ", New York, NY")</f>
        <v>302 Bowery, New York, NY</v>
      </c>
    </row>
    <row r="420" spans="1:10" x14ac:dyDescent="0.25">
      <c r="A420">
        <v>7981598023</v>
      </c>
      <c r="B420" s="3">
        <v>41549</v>
      </c>
      <c r="C420">
        <v>10</v>
      </c>
      <c r="D420">
        <f>VLOOKUP(Table1[[#This Row],[violation_code]],Table24[[#All],[violation_code]:[category]],3,FALSE)</f>
        <v>2</v>
      </c>
      <c r="E420">
        <v>351997</v>
      </c>
      <c r="F420" s="1">
        <v>0.3923611111111111</v>
      </c>
      <c r="G420">
        <v>0.3923611111111111</v>
      </c>
      <c r="H420">
        <v>517</v>
      </c>
      <c r="I420" t="s">
        <v>28</v>
      </c>
      <c r="J420" t="str">
        <f>CONCATENATE([1]!Table14[[#This Row],[house_number]], " ",[1]!Table14[[#This Row],[street_name]], ", New York, NY")</f>
        <v>147 Orchard St, New York, NY</v>
      </c>
    </row>
    <row r="421" spans="1:10" x14ac:dyDescent="0.25">
      <c r="A421">
        <v>7981597950</v>
      </c>
      <c r="B421" s="3">
        <v>41549</v>
      </c>
      <c r="C421">
        <v>38</v>
      </c>
      <c r="D421">
        <f>VLOOKUP(Table1[[#This Row],[violation_code]],Table24[[#All],[violation_code]:[category]],3,FALSE)</f>
        <v>5</v>
      </c>
      <c r="E421">
        <v>351997</v>
      </c>
      <c r="F421" s="1">
        <v>0.35000000000000003</v>
      </c>
      <c r="G421">
        <v>0.35000000000000003</v>
      </c>
      <c r="H421">
        <v>2112</v>
      </c>
      <c r="I421" t="s">
        <v>24</v>
      </c>
      <c r="J421" t="str">
        <f>CONCATENATE([1]!Table14[[#This Row],[house_number]], " ",[1]!Table14[[#This Row],[street_name]], ", New York, NY")</f>
        <v>188 Ludlow St, New York, NY</v>
      </c>
    </row>
    <row r="422" spans="1:10" x14ac:dyDescent="0.25">
      <c r="A422">
        <v>7981597948</v>
      </c>
      <c r="B422" s="3">
        <v>41549</v>
      </c>
      <c r="C422">
        <v>21</v>
      </c>
      <c r="D422">
        <f>VLOOKUP(Table1[[#This Row],[violation_code]],Table24[[#All],[violation_code]:[category]],3,FALSE)</f>
        <v>1</v>
      </c>
      <c r="E422">
        <v>351997</v>
      </c>
      <c r="F422" s="1">
        <v>0.34375</v>
      </c>
      <c r="G422">
        <v>0.34375</v>
      </c>
      <c r="H422">
        <v>2447</v>
      </c>
      <c r="I422" t="s">
        <v>24</v>
      </c>
      <c r="J422" t="str">
        <f>CONCATENATE([1]!Table14[[#This Row],[house_number]], " ",[1]!Table14[[#This Row],[street_name]], ", New York, NY")</f>
        <v>189 Allen St, New York, NY</v>
      </c>
    </row>
    <row r="423" spans="1:10" x14ac:dyDescent="0.25">
      <c r="A423">
        <v>7981597936</v>
      </c>
      <c r="B423" s="3">
        <v>41549</v>
      </c>
      <c r="C423">
        <v>21</v>
      </c>
      <c r="D423">
        <f>VLOOKUP(Table1[[#This Row],[violation_code]],Table24[[#All],[violation_code]:[category]],3,FALSE)</f>
        <v>1</v>
      </c>
      <c r="E423">
        <v>351997</v>
      </c>
      <c r="F423" s="1">
        <v>0.34236111111111112</v>
      </c>
      <c r="G423">
        <v>0.34236111111111112</v>
      </c>
      <c r="H423">
        <v>2449</v>
      </c>
      <c r="I423" t="s">
        <v>24</v>
      </c>
      <c r="J423" t="str">
        <f>CONCATENATE([1]!Table14[[#This Row],[house_number]], " ",[1]!Table14[[#This Row],[street_name]], ", New York, NY")</f>
        <v>195 Stanton St, New York, NY</v>
      </c>
    </row>
    <row r="424" spans="1:10" x14ac:dyDescent="0.25">
      <c r="A424">
        <v>7981597912</v>
      </c>
      <c r="B424" s="3">
        <v>41549</v>
      </c>
      <c r="C424">
        <v>21</v>
      </c>
      <c r="D424">
        <f>VLOOKUP(Table1[[#This Row],[violation_code]],Table24[[#All],[violation_code]:[category]],3,FALSE)</f>
        <v>1</v>
      </c>
      <c r="E424">
        <v>351997</v>
      </c>
      <c r="F424" s="1">
        <v>0.33749999999999997</v>
      </c>
      <c r="G424">
        <v>0.33749999999999997</v>
      </c>
      <c r="H424">
        <v>2737</v>
      </c>
      <c r="I424" t="s">
        <v>24</v>
      </c>
      <c r="J424" t="str">
        <f>CONCATENATE([1]!Table14[[#This Row],[house_number]], " ",[1]!Table14[[#This Row],[street_name]], ", New York, NY")</f>
        <v>78 Clinton St, New York, NY</v>
      </c>
    </row>
    <row r="425" spans="1:10" x14ac:dyDescent="0.25">
      <c r="A425">
        <v>7981597900</v>
      </c>
      <c r="B425" s="3">
        <v>41549</v>
      </c>
      <c r="C425">
        <v>46</v>
      </c>
      <c r="D425">
        <f>VLOOKUP(Table1[[#This Row],[violation_code]],Table24[[#All],[violation_code]:[category]],3,FALSE)</f>
        <v>3</v>
      </c>
      <c r="E425">
        <v>351997</v>
      </c>
      <c r="F425" s="1">
        <v>0.32847222222222222</v>
      </c>
      <c r="G425">
        <v>0.32847222222222222</v>
      </c>
      <c r="H425">
        <v>2851</v>
      </c>
      <c r="I425" t="s">
        <v>24</v>
      </c>
      <c r="J425" t="str">
        <f>CONCATENATE([1]!Table14[[#This Row],[house_number]], " ",[1]!Table14[[#This Row],[street_name]], ", New York, NY")</f>
        <v>121 Norfolk St, New York, NY</v>
      </c>
    </row>
    <row r="426" spans="1:10" x14ac:dyDescent="0.25">
      <c r="A426">
        <v>7349484860</v>
      </c>
      <c r="B426" s="3">
        <v>41549</v>
      </c>
      <c r="C426">
        <v>31</v>
      </c>
      <c r="D426">
        <f>VLOOKUP(Table1[[#This Row],[violation_code]],Table24[[#All],[violation_code]:[category]],3,FALSE)</f>
        <v>2</v>
      </c>
      <c r="E426">
        <v>347687</v>
      </c>
      <c r="F426" s="1">
        <v>0.60833333333333328</v>
      </c>
      <c r="G426">
        <v>0.60833333333333328</v>
      </c>
      <c r="H426">
        <v>780</v>
      </c>
      <c r="I426" t="s">
        <v>15</v>
      </c>
      <c r="J426" t="str">
        <f>CONCATENATE([1]!Table14[[#This Row],[house_number]], " ",[1]!Table14[[#This Row],[street_name]], ", New York, NY")</f>
        <v>21 1st Ave, New York, NY</v>
      </c>
    </row>
    <row r="427" spans="1:10" x14ac:dyDescent="0.25">
      <c r="A427">
        <v>7349484835</v>
      </c>
      <c r="B427" s="3">
        <v>41549</v>
      </c>
      <c r="C427">
        <v>47</v>
      </c>
      <c r="D427">
        <f>VLOOKUP(Table1[[#This Row],[violation_code]],Table24[[#All],[violation_code]:[category]],3,FALSE)</f>
        <v>3</v>
      </c>
      <c r="E427">
        <v>347687</v>
      </c>
      <c r="F427" s="1">
        <v>0.59861111111111109</v>
      </c>
      <c r="G427">
        <v>0.59861111111111109</v>
      </c>
      <c r="H427">
        <v>700</v>
      </c>
      <c r="I427" t="s">
        <v>15</v>
      </c>
      <c r="J427" t="str">
        <f>CONCATENATE([1]!Table14[[#This Row],[house_number]], " ",[1]!Table14[[#This Row],[street_name]], ", New York, NY")</f>
        <v>174 Forsyth St, New York, NY</v>
      </c>
    </row>
    <row r="428" spans="1:10" x14ac:dyDescent="0.25">
      <c r="A428">
        <v>7349484768</v>
      </c>
      <c r="B428" s="3">
        <v>41549</v>
      </c>
      <c r="C428">
        <v>14</v>
      </c>
      <c r="D428">
        <f>VLOOKUP(Table1[[#This Row],[violation_code]],Table24[[#All],[violation_code]:[category]],3,FALSE)</f>
        <v>2</v>
      </c>
      <c r="E428">
        <v>347687</v>
      </c>
      <c r="F428" s="1">
        <v>0.5756944444444444</v>
      </c>
      <c r="G428">
        <v>0.5756944444444444</v>
      </c>
      <c r="H428">
        <v>12</v>
      </c>
      <c r="I428" t="s">
        <v>128</v>
      </c>
      <c r="J428" t="str">
        <f>CONCATENATE([1]!Table14[[#This Row],[house_number]], " ",[1]!Table14[[#This Row],[street_name]], ", New York, NY")</f>
        <v>188 Allen St, New York, NY</v>
      </c>
    </row>
    <row r="429" spans="1:10" x14ac:dyDescent="0.25">
      <c r="A429">
        <v>7349484756</v>
      </c>
      <c r="B429" s="3">
        <v>41549</v>
      </c>
      <c r="C429">
        <v>47</v>
      </c>
      <c r="D429">
        <f>VLOOKUP(Table1[[#This Row],[violation_code]],Table24[[#All],[violation_code]:[category]],3,FALSE)</f>
        <v>3</v>
      </c>
      <c r="E429">
        <v>347687</v>
      </c>
      <c r="F429" s="1">
        <v>0.57500000000000007</v>
      </c>
      <c r="G429">
        <v>0.57500000000000007</v>
      </c>
      <c r="H429">
        <v>12</v>
      </c>
      <c r="I429" t="s">
        <v>128</v>
      </c>
      <c r="J429" t="str">
        <f>CONCATENATE([1]!Table14[[#This Row],[house_number]], " ",[1]!Table14[[#This Row],[street_name]], ", New York, NY")</f>
        <v>183 Chrystie St, New York, NY</v>
      </c>
    </row>
    <row r="430" spans="1:10" x14ac:dyDescent="0.25">
      <c r="A430">
        <v>7349484720</v>
      </c>
      <c r="B430" s="3">
        <v>41549</v>
      </c>
      <c r="C430">
        <v>14</v>
      </c>
      <c r="D430">
        <f>VLOOKUP(Table1[[#This Row],[violation_code]],Table24[[#All],[violation_code]:[category]],3,FALSE)</f>
        <v>2</v>
      </c>
      <c r="E430">
        <v>347687</v>
      </c>
      <c r="F430" s="1">
        <v>0.57013888888888886</v>
      </c>
      <c r="G430">
        <v>0.57013888888888886</v>
      </c>
      <c r="H430">
        <v>422</v>
      </c>
      <c r="I430" t="s">
        <v>37</v>
      </c>
      <c r="J430" t="str">
        <f>CONCATENATE([1]!Table14[[#This Row],[house_number]], " ",[1]!Table14[[#This Row],[street_name]], ", New York, NY")</f>
        <v>102 Rivington St, New York, NY</v>
      </c>
    </row>
    <row r="431" spans="1:10" x14ac:dyDescent="0.25">
      <c r="A431">
        <v>7349484707</v>
      </c>
      <c r="B431" s="3">
        <v>41549</v>
      </c>
      <c r="C431">
        <v>70</v>
      </c>
      <c r="D431">
        <f>VLOOKUP(Table1[[#This Row],[violation_code]],Table24[[#All],[violation_code]:[category]],3,FALSE)</f>
        <v>5</v>
      </c>
      <c r="E431">
        <v>347687</v>
      </c>
      <c r="F431" s="1">
        <v>0.56666666666666665</v>
      </c>
      <c r="G431">
        <v>0.56666666666666665</v>
      </c>
      <c r="H431">
        <v>485</v>
      </c>
      <c r="I431" t="s">
        <v>37</v>
      </c>
      <c r="J431" t="str">
        <f>CONCATENATE([1]!Table14[[#This Row],[house_number]], " ",[1]!Table14[[#This Row],[street_name]], ", New York, NY")</f>
        <v>181 Chrystie St, New York, NY</v>
      </c>
    </row>
    <row r="432" spans="1:10" x14ac:dyDescent="0.25">
      <c r="A432">
        <v>7349484690</v>
      </c>
      <c r="B432" s="3">
        <v>41549</v>
      </c>
      <c r="C432">
        <v>31</v>
      </c>
      <c r="D432">
        <f>VLOOKUP(Table1[[#This Row],[violation_code]],Table24[[#All],[violation_code]:[category]],3,FALSE)</f>
        <v>2</v>
      </c>
      <c r="E432">
        <v>347687</v>
      </c>
      <c r="F432" s="1">
        <v>0.56597222222222221</v>
      </c>
      <c r="G432">
        <v>0.56597222222222221</v>
      </c>
      <c r="H432">
        <v>485</v>
      </c>
      <c r="I432" t="s">
        <v>37</v>
      </c>
      <c r="J432" t="str">
        <f>CONCATENATE([1]!Table14[[#This Row],[house_number]], " ",[1]!Table14[[#This Row],[street_name]], ", New York, NY")</f>
        <v>100 Suffolk St, New York, NY</v>
      </c>
    </row>
    <row r="433" spans="1:10" x14ac:dyDescent="0.25">
      <c r="A433">
        <v>7349484665</v>
      </c>
      <c r="B433" s="3">
        <v>41549</v>
      </c>
      <c r="C433">
        <v>71</v>
      </c>
      <c r="D433">
        <f>VLOOKUP(Table1[[#This Row],[violation_code]],Table24[[#All],[violation_code]:[category]],3,FALSE)</f>
        <v>5</v>
      </c>
      <c r="E433">
        <v>347687</v>
      </c>
      <c r="F433" s="1">
        <v>0.55208333333333337</v>
      </c>
      <c r="G433">
        <v>0.55208333333333337</v>
      </c>
      <c r="H433">
        <v>605</v>
      </c>
      <c r="I433" t="s">
        <v>37</v>
      </c>
      <c r="J433" t="str">
        <f>CONCATENATE([1]!Table14[[#This Row],[house_number]], " ",[1]!Table14[[#This Row],[street_name]], ", New York, NY")</f>
        <v>174 Forsyth St, New York, NY</v>
      </c>
    </row>
    <row r="434" spans="1:10" x14ac:dyDescent="0.25">
      <c r="A434">
        <v>7349484641</v>
      </c>
      <c r="B434" s="3">
        <v>41549</v>
      </c>
      <c r="C434">
        <v>14</v>
      </c>
      <c r="D434">
        <f>VLOOKUP(Table1[[#This Row],[violation_code]],Table24[[#All],[violation_code]:[category]],3,FALSE)</f>
        <v>2</v>
      </c>
      <c r="E434">
        <v>347687</v>
      </c>
      <c r="F434" s="1">
        <v>0.54652777777777783</v>
      </c>
      <c r="G434">
        <v>0.54652777777777783</v>
      </c>
      <c r="H434">
        <v>46</v>
      </c>
      <c r="I434" t="s">
        <v>48</v>
      </c>
      <c r="J434" t="str">
        <f>CONCATENATE([1]!Table14[[#This Row],[house_number]], " ",[1]!Table14[[#This Row],[street_name]], ", New York, NY")</f>
        <v>139 Ludlow St, New York, NY</v>
      </c>
    </row>
    <row r="435" spans="1:10" x14ac:dyDescent="0.25">
      <c r="A435">
        <v>7349484628</v>
      </c>
      <c r="B435" s="3">
        <v>41549</v>
      </c>
      <c r="C435">
        <v>14</v>
      </c>
      <c r="D435">
        <f>VLOOKUP(Table1[[#This Row],[violation_code]],Table24[[#All],[violation_code]:[category]],3,FALSE)</f>
        <v>2</v>
      </c>
      <c r="E435">
        <v>347687</v>
      </c>
      <c r="F435" s="1">
        <v>0.4368055555555555</v>
      </c>
      <c r="G435">
        <v>0.4368055555555555</v>
      </c>
      <c r="H435">
        <v>211</v>
      </c>
      <c r="I435" t="s">
        <v>95</v>
      </c>
      <c r="J435" t="str">
        <f>CONCATENATE([1]!Table14[[#This Row],[house_number]], " ",[1]!Table14[[#This Row],[street_name]], ", New York, NY")</f>
        <v>158 Orchard St, New York, NY</v>
      </c>
    </row>
    <row r="436" spans="1:10" x14ac:dyDescent="0.25">
      <c r="A436">
        <v>7349484604</v>
      </c>
      <c r="B436" s="3">
        <v>41549</v>
      </c>
      <c r="C436">
        <v>14</v>
      </c>
      <c r="D436">
        <f>VLOOKUP(Table1[[#This Row],[violation_code]],Table24[[#All],[violation_code]:[category]],3,FALSE)</f>
        <v>2</v>
      </c>
      <c r="E436">
        <v>347687</v>
      </c>
      <c r="F436" s="1">
        <v>0.4069444444444445</v>
      </c>
      <c r="G436">
        <v>0.4069444444444445</v>
      </c>
      <c r="H436">
        <v>55</v>
      </c>
      <c r="I436" t="s">
        <v>52</v>
      </c>
      <c r="J436" t="str">
        <f>CONCATENATE([1]!Table14[[#This Row],[house_number]], " ",[1]!Table14[[#This Row],[street_name]], ", New York, NY")</f>
        <v>149 Allen St, New York, NY</v>
      </c>
    </row>
    <row r="437" spans="1:10" x14ac:dyDescent="0.25">
      <c r="A437">
        <v>7349484598</v>
      </c>
      <c r="B437" s="3">
        <v>41549</v>
      </c>
      <c r="C437">
        <v>14</v>
      </c>
      <c r="D437">
        <f>VLOOKUP(Table1[[#This Row],[violation_code]],Table24[[#All],[violation_code]:[category]],3,FALSE)</f>
        <v>2</v>
      </c>
      <c r="E437">
        <v>347687</v>
      </c>
      <c r="F437" s="1">
        <v>0.40208333333333335</v>
      </c>
      <c r="G437">
        <v>0.40208333333333335</v>
      </c>
      <c r="H437">
        <v>43</v>
      </c>
      <c r="I437" t="s">
        <v>52</v>
      </c>
      <c r="J437" t="str">
        <f>CONCATENATE([1]!Table14[[#This Row],[house_number]], " ",[1]!Table14[[#This Row],[street_name]], ", New York, NY")</f>
        <v>35 E 1st St, New York, NY</v>
      </c>
    </row>
    <row r="438" spans="1:10" x14ac:dyDescent="0.25">
      <c r="A438">
        <v>7349484562</v>
      </c>
      <c r="B438" s="3">
        <v>41549</v>
      </c>
      <c r="C438">
        <v>47</v>
      </c>
      <c r="D438">
        <f>VLOOKUP(Table1[[#This Row],[violation_code]],Table24[[#All],[violation_code]:[category]],3,FALSE)</f>
        <v>3</v>
      </c>
      <c r="E438">
        <v>347687</v>
      </c>
      <c r="F438" s="1">
        <v>0.39513888888888887</v>
      </c>
      <c r="G438">
        <v>0.39513888888888887</v>
      </c>
      <c r="H438">
        <v>55</v>
      </c>
      <c r="I438" t="s">
        <v>46</v>
      </c>
      <c r="J438" t="str">
        <f>CONCATENATE([1]!Table14[[#This Row],[house_number]], " ",[1]!Table14[[#This Row],[street_name]], ", New York, NY")</f>
        <v>98 Suffolk St, New York, NY</v>
      </c>
    </row>
    <row r="439" spans="1:10" x14ac:dyDescent="0.25">
      <c r="A439">
        <v>7349484550</v>
      </c>
      <c r="B439" s="3">
        <v>41549</v>
      </c>
      <c r="C439">
        <v>47</v>
      </c>
      <c r="D439">
        <f>VLOOKUP(Table1[[#This Row],[violation_code]],Table24[[#All],[violation_code]:[category]],3,FALSE)</f>
        <v>3</v>
      </c>
      <c r="E439">
        <v>347687</v>
      </c>
      <c r="F439" s="1">
        <v>0.39374999999999999</v>
      </c>
      <c r="G439">
        <v>0.39374999999999999</v>
      </c>
      <c r="H439">
        <v>55</v>
      </c>
      <c r="I439" t="s">
        <v>46</v>
      </c>
      <c r="J439" t="str">
        <f>CONCATENATE([1]!Table14[[#This Row],[house_number]], " ",[1]!Table14[[#This Row],[street_name]], ", New York, NY")</f>
        <v>58 Rivington St, New York, NY</v>
      </c>
    </row>
    <row r="440" spans="1:10" x14ac:dyDescent="0.25">
      <c r="A440">
        <v>7349484471</v>
      </c>
      <c r="B440" s="3">
        <v>41549</v>
      </c>
      <c r="C440">
        <v>14</v>
      </c>
      <c r="D440">
        <f>VLOOKUP(Table1[[#This Row],[violation_code]],Table24[[#All],[violation_code]:[category]],3,FALSE)</f>
        <v>2</v>
      </c>
      <c r="E440">
        <v>347687</v>
      </c>
      <c r="F440" s="1">
        <v>0.34027777777777773</v>
      </c>
      <c r="G440">
        <v>0.34027777777777773</v>
      </c>
      <c r="H440">
        <v>8</v>
      </c>
      <c r="I440" t="s">
        <v>119</v>
      </c>
      <c r="J440" t="str">
        <f>CONCATENATE([1]!Table14[[#This Row],[house_number]], " ",[1]!Table14[[#This Row],[street_name]], ", New York, NY")</f>
        <v>167 Allen St, New York, NY</v>
      </c>
    </row>
    <row r="441" spans="1:10" x14ac:dyDescent="0.25">
      <c r="A441">
        <v>7349484460</v>
      </c>
      <c r="B441" s="3">
        <v>41549</v>
      </c>
      <c r="C441">
        <v>14</v>
      </c>
      <c r="D441">
        <f>VLOOKUP(Table1[[#This Row],[violation_code]],Table24[[#All],[violation_code]:[category]],3,FALSE)</f>
        <v>2</v>
      </c>
      <c r="E441">
        <v>347687</v>
      </c>
      <c r="F441" s="1">
        <v>0.33819444444444446</v>
      </c>
      <c r="G441">
        <v>0.33819444444444446</v>
      </c>
      <c r="H441">
        <v>23</v>
      </c>
      <c r="I441" t="s">
        <v>119</v>
      </c>
      <c r="J441" t="str">
        <f>CONCATENATE([1]!Table14[[#This Row],[house_number]], " ",[1]!Table14[[#This Row],[street_name]], ", New York, NY")</f>
        <v>90-96 Stanton St, New York, NY</v>
      </c>
    </row>
    <row r="442" spans="1:10" x14ac:dyDescent="0.25">
      <c r="A442">
        <v>7349484458</v>
      </c>
      <c r="B442" s="3">
        <v>41549</v>
      </c>
      <c r="C442">
        <v>71</v>
      </c>
      <c r="D442">
        <f>VLOOKUP(Table1[[#This Row],[violation_code]],Table24[[#All],[violation_code]:[category]],3,FALSE)</f>
        <v>5</v>
      </c>
      <c r="E442">
        <v>347687</v>
      </c>
      <c r="F442" s="1">
        <v>0.32569444444444445</v>
      </c>
      <c r="G442">
        <v>0.32569444444444445</v>
      </c>
      <c r="H442">
        <v>243</v>
      </c>
      <c r="I442" t="s">
        <v>120</v>
      </c>
      <c r="J442" t="str">
        <f>CONCATENATE([1]!Table14[[#This Row],[house_number]], " ",[1]!Table14[[#This Row],[street_name]], ", New York, NY")</f>
        <v>189 Allen St, New York, NY</v>
      </c>
    </row>
    <row r="443" spans="1:10" x14ac:dyDescent="0.25">
      <c r="A443">
        <v>7349484446</v>
      </c>
      <c r="B443" s="3">
        <v>41549</v>
      </c>
      <c r="C443">
        <v>14</v>
      </c>
      <c r="D443">
        <f>VLOOKUP(Table1[[#This Row],[violation_code]],Table24[[#All],[violation_code]:[category]],3,FALSE)</f>
        <v>2</v>
      </c>
      <c r="E443">
        <v>347687</v>
      </c>
      <c r="F443" s="1">
        <v>0.32500000000000001</v>
      </c>
      <c r="G443">
        <v>0.32500000000000001</v>
      </c>
      <c r="H443">
        <v>243</v>
      </c>
      <c r="I443" t="s">
        <v>120</v>
      </c>
      <c r="J443" t="str">
        <f>CONCATENATE([1]!Table14[[#This Row],[house_number]], " ",[1]!Table14[[#This Row],[street_name]], ", New York, NY")</f>
        <v>108 Rivington St, New York, NY</v>
      </c>
    </row>
    <row r="444" spans="1:10" x14ac:dyDescent="0.25">
      <c r="A444">
        <v>7349484434</v>
      </c>
      <c r="B444" s="3">
        <v>41549</v>
      </c>
      <c r="C444">
        <v>14</v>
      </c>
      <c r="D444">
        <f>VLOOKUP(Table1[[#This Row],[violation_code]],Table24[[#All],[violation_code]:[category]],3,FALSE)</f>
        <v>2</v>
      </c>
      <c r="E444">
        <v>347687</v>
      </c>
      <c r="F444" s="1">
        <v>0.32430555555555557</v>
      </c>
      <c r="G444">
        <v>0.32430555555555557</v>
      </c>
      <c r="H444">
        <v>224</v>
      </c>
      <c r="I444" t="s">
        <v>120</v>
      </c>
      <c r="J444" t="str">
        <f>CONCATENATE([1]!Table14[[#This Row],[house_number]], " ",[1]!Table14[[#This Row],[street_name]], ", New York, NY")</f>
        <v>201 Allen St, New York, NY</v>
      </c>
    </row>
    <row r="445" spans="1:10" x14ac:dyDescent="0.25">
      <c r="A445">
        <v>7349484409</v>
      </c>
      <c r="B445" s="3">
        <v>41549</v>
      </c>
      <c r="C445">
        <v>14</v>
      </c>
      <c r="D445">
        <f>VLOOKUP(Table1[[#This Row],[violation_code]],Table24[[#All],[violation_code]:[category]],3,FALSE)</f>
        <v>2</v>
      </c>
      <c r="E445">
        <v>347687</v>
      </c>
      <c r="F445" s="1">
        <v>0.31666666666666665</v>
      </c>
      <c r="G445">
        <v>0.31666666666666665</v>
      </c>
      <c r="H445">
        <v>6</v>
      </c>
      <c r="I445" t="s">
        <v>120</v>
      </c>
      <c r="J445" t="str">
        <f>CONCATENATE([1]!Table14[[#This Row],[house_number]], " ",[1]!Table14[[#This Row],[street_name]], ", New York, NY")</f>
        <v>123 Allen St, New York, NY</v>
      </c>
    </row>
    <row r="446" spans="1:10" x14ac:dyDescent="0.25">
      <c r="A446">
        <v>7349484392</v>
      </c>
      <c r="B446" s="3">
        <v>41549</v>
      </c>
      <c r="C446">
        <v>84</v>
      </c>
      <c r="D446">
        <f>VLOOKUP(Table1[[#This Row],[violation_code]],Table24[[#All],[violation_code]:[category]],3,FALSE)</f>
        <v>5</v>
      </c>
      <c r="E446">
        <v>347687</v>
      </c>
      <c r="F446" s="1">
        <v>0.3125</v>
      </c>
      <c r="G446">
        <v>0.3125</v>
      </c>
      <c r="H446">
        <v>300</v>
      </c>
      <c r="I446" t="s">
        <v>51</v>
      </c>
      <c r="J446" t="str">
        <f>CONCATENATE([1]!Table14[[#This Row],[house_number]], " ",[1]!Table14[[#This Row],[street_name]], ", New York, NY")</f>
        <v>159 Orchard St, New York, NY</v>
      </c>
    </row>
    <row r="447" spans="1:10" x14ac:dyDescent="0.25">
      <c r="A447">
        <v>7349484380</v>
      </c>
      <c r="B447" s="3">
        <v>41549</v>
      </c>
      <c r="C447">
        <v>14</v>
      </c>
      <c r="D447">
        <f>VLOOKUP(Table1[[#This Row],[violation_code]],Table24[[#All],[violation_code]:[category]],3,FALSE)</f>
        <v>2</v>
      </c>
      <c r="E447">
        <v>347687</v>
      </c>
      <c r="F447" s="1">
        <v>0.31111111111111112</v>
      </c>
      <c r="G447">
        <v>0.31111111111111112</v>
      </c>
      <c r="H447">
        <v>300</v>
      </c>
      <c r="I447" t="s">
        <v>51</v>
      </c>
      <c r="J447" t="str">
        <f>CONCATENATE([1]!Table14[[#This Row],[house_number]], " ",[1]!Table14[[#This Row],[street_name]], ", New York, NY")</f>
        <v>88 Rivington St, New York, NY</v>
      </c>
    </row>
    <row r="448" spans="1:10" x14ac:dyDescent="0.25">
      <c r="A448">
        <v>7349484367</v>
      </c>
      <c r="B448" s="3">
        <v>41549</v>
      </c>
      <c r="C448">
        <v>64</v>
      </c>
      <c r="D448">
        <f>VLOOKUP(Table1[[#This Row],[violation_code]],Table24[[#All],[violation_code]:[category]],3,FALSE)</f>
        <v>2</v>
      </c>
      <c r="E448">
        <v>347687</v>
      </c>
      <c r="F448" s="1">
        <v>0.28472222222222221</v>
      </c>
      <c r="G448">
        <v>0.28472222222222221</v>
      </c>
      <c r="H448">
        <v>330</v>
      </c>
      <c r="I448" t="s">
        <v>49</v>
      </c>
      <c r="J448" t="str">
        <f>CONCATENATE([1]!Table14[[#This Row],[house_number]], " ",[1]!Table14[[#This Row],[street_name]], ", New York, NY")</f>
        <v>112 Rivington St, New York, NY</v>
      </c>
    </row>
    <row r="449" spans="1:10" x14ac:dyDescent="0.25">
      <c r="A449">
        <v>7349484290</v>
      </c>
      <c r="B449" s="3">
        <v>41549</v>
      </c>
      <c r="C449">
        <v>14</v>
      </c>
      <c r="D449">
        <f>VLOOKUP(Table1[[#This Row],[violation_code]],Table24[[#All],[violation_code]:[category]],3,FALSE)</f>
        <v>2</v>
      </c>
      <c r="E449">
        <v>347687</v>
      </c>
      <c r="F449" s="1">
        <v>0.2638888888888889</v>
      </c>
      <c r="G449">
        <v>0.2638888888888889</v>
      </c>
      <c r="H449">
        <v>133</v>
      </c>
      <c r="I449" t="s">
        <v>129</v>
      </c>
      <c r="J449" t="str">
        <f>CONCATENATE([1]!Table14[[#This Row],[house_number]], " ",[1]!Table14[[#This Row],[street_name]], ", New York, NY")</f>
        <v>172 Ludlow St, New York, NY</v>
      </c>
    </row>
    <row r="450" spans="1:10" x14ac:dyDescent="0.25">
      <c r="A450">
        <v>7349484288</v>
      </c>
      <c r="B450" s="3">
        <v>41549</v>
      </c>
      <c r="C450">
        <v>17</v>
      </c>
      <c r="D450">
        <f>VLOOKUP(Table1[[#This Row],[violation_code]],Table24[[#All],[violation_code]:[category]],3,FALSE)</f>
        <v>2</v>
      </c>
      <c r="E450">
        <v>347687</v>
      </c>
      <c r="F450" s="1">
        <v>0.25694444444444448</v>
      </c>
      <c r="G450">
        <v>0.25694444444444448</v>
      </c>
      <c r="H450">
        <v>49</v>
      </c>
      <c r="I450" t="s">
        <v>129</v>
      </c>
      <c r="J450" t="str">
        <f>CONCATENATE([1]!Table14[[#This Row],[house_number]], " ",[1]!Table14[[#This Row],[street_name]], ", New York, NY")</f>
        <v>192 Allen St, New York, NY</v>
      </c>
    </row>
    <row r="451" spans="1:10" x14ac:dyDescent="0.25">
      <c r="A451">
        <v>7297483436</v>
      </c>
      <c r="B451" s="3">
        <v>41549</v>
      </c>
      <c r="C451">
        <v>14</v>
      </c>
      <c r="D451">
        <f>VLOOKUP(Table1[[#This Row],[violation_code]],Table24[[#All],[violation_code]:[category]],3,FALSE)</f>
        <v>2</v>
      </c>
      <c r="E451">
        <v>347489</v>
      </c>
      <c r="F451" s="1">
        <v>0.4826388888888889</v>
      </c>
      <c r="G451">
        <v>0.4826388888888889</v>
      </c>
      <c r="H451">
        <v>508</v>
      </c>
      <c r="I451" t="s">
        <v>29</v>
      </c>
      <c r="J451" t="str">
        <f>CONCATENATE([1]!Table14[[#This Row],[house_number]], " ",[1]!Table14[[#This Row],[street_name]], ", New York, NY")</f>
        <v>201 E Houston St, New York, NY</v>
      </c>
    </row>
    <row r="452" spans="1:10" x14ac:dyDescent="0.25">
      <c r="A452">
        <v>7297483424</v>
      </c>
      <c r="B452" s="3">
        <v>41549</v>
      </c>
      <c r="C452">
        <v>10</v>
      </c>
      <c r="D452">
        <f>VLOOKUP(Table1[[#This Row],[violation_code]],Table24[[#All],[violation_code]:[category]],3,FALSE)</f>
        <v>2</v>
      </c>
      <c r="E452">
        <v>347489</v>
      </c>
      <c r="F452" s="1">
        <v>0.45069444444444445</v>
      </c>
      <c r="G452">
        <v>0.45069444444444445</v>
      </c>
      <c r="H452">
        <v>2104</v>
      </c>
      <c r="I452" t="s">
        <v>32</v>
      </c>
      <c r="J452" t="str">
        <f>CONCATENATE([1]!Table14[[#This Row],[house_number]], " ",[1]!Table14[[#This Row],[street_name]], ", New York, NY")</f>
        <v>189 Allen St, New York, NY</v>
      </c>
    </row>
    <row r="453" spans="1:10" x14ac:dyDescent="0.25">
      <c r="A453">
        <v>7297483400</v>
      </c>
      <c r="B453" s="3">
        <v>41549</v>
      </c>
      <c r="C453">
        <v>14</v>
      </c>
      <c r="D453">
        <f>VLOOKUP(Table1[[#This Row],[violation_code]],Table24[[#All],[violation_code]:[category]],3,FALSE)</f>
        <v>2</v>
      </c>
      <c r="E453">
        <v>347489</v>
      </c>
      <c r="F453" s="1">
        <v>0.3972222222222222</v>
      </c>
      <c r="G453">
        <v>0.3972222222222222</v>
      </c>
      <c r="H453">
        <v>36</v>
      </c>
      <c r="I453" t="s">
        <v>48</v>
      </c>
      <c r="J453" t="str">
        <f>CONCATENATE([1]!Table14[[#This Row],[house_number]], " ",[1]!Table14[[#This Row],[street_name]], ", New York, NY")</f>
        <v>172 Forsyth St, New York, NY</v>
      </c>
    </row>
    <row r="454" spans="1:10" x14ac:dyDescent="0.25">
      <c r="A454">
        <v>7297483394</v>
      </c>
      <c r="B454" s="3">
        <v>41549</v>
      </c>
      <c r="C454">
        <v>14</v>
      </c>
      <c r="D454">
        <f>VLOOKUP(Table1[[#This Row],[violation_code]],Table24[[#All],[violation_code]:[category]],3,FALSE)</f>
        <v>2</v>
      </c>
      <c r="E454">
        <v>347489</v>
      </c>
      <c r="F454" s="1">
        <v>0.3923611111111111</v>
      </c>
      <c r="G454">
        <v>0.3923611111111111</v>
      </c>
      <c r="H454">
        <v>1007</v>
      </c>
      <c r="I454" t="s">
        <v>41</v>
      </c>
      <c r="J454" t="str">
        <f>CONCATENATE([1]!Table14[[#This Row],[house_number]], " ",[1]!Table14[[#This Row],[street_name]], ", New York, NY")</f>
        <v>16 1st Ave, New York, NY</v>
      </c>
    </row>
    <row r="455" spans="1:10" x14ac:dyDescent="0.25">
      <c r="A455">
        <v>7297483370</v>
      </c>
      <c r="B455" s="3">
        <v>41549</v>
      </c>
      <c r="C455">
        <v>16</v>
      </c>
      <c r="D455">
        <f>VLOOKUP(Table1[[#This Row],[violation_code]],Table24[[#All],[violation_code]:[category]],3,FALSE)</f>
        <v>2</v>
      </c>
      <c r="E455">
        <v>347489</v>
      </c>
      <c r="F455" s="1">
        <v>0.38472222222222219</v>
      </c>
      <c r="G455">
        <v>0.38472222222222219</v>
      </c>
      <c r="H455">
        <v>1390</v>
      </c>
      <c r="I455" t="s">
        <v>41</v>
      </c>
      <c r="J455" t="str">
        <f>CONCATENATE([1]!Table14[[#This Row],[house_number]], " ",[1]!Table14[[#This Row],[street_name]], ", New York, NY")</f>
        <v>196 Orchard St, New York, NY</v>
      </c>
    </row>
    <row r="456" spans="1:10" x14ac:dyDescent="0.25">
      <c r="A456">
        <v>7297483345</v>
      </c>
      <c r="B456" s="3">
        <v>41549</v>
      </c>
      <c r="C456">
        <v>20</v>
      </c>
      <c r="D456">
        <f>VLOOKUP(Table1[[#This Row],[violation_code]],Table24[[#All],[violation_code]:[category]],3,FALSE)</f>
        <v>2</v>
      </c>
      <c r="E456">
        <v>347489</v>
      </c>
      <c r="F456" s="1">
        <v>0.3743055555555555</v>
      </c>
      <c r="G456">
        <v>0.3743055555555555</v>
      </c>
      <c r="H456">
        <v>75</v>
      </c>
      <c r="I456" t="s">
        <v>123</v>
      </c>
      <c r="J456" t="str">
        <f>CONCATENATE([1]!Table14[[#This Row],[house_number]], " ",[1]!Table14[[#This Row],[street_name]], ", New York, NY")</f>
        <v>168 Delancey St, New York, NY</v>
      </c>
    </row>
    <row r="457" spans="1:10" x14ac:dyDescent="0.25">
      <c r="A457">
        <v>7297483280</v>
      </c>
      <c r="B457" s="3">
        <v>41549</v>
      </c>
      <c r="C457">
        <v>10</v>
      </c>
      <c r="D457">
        <f>VLOOKUP(Table1[[#This Row],[violation_code]],Table24[[#All],[violation_code]:[category]],3,FALSE)</f>
        <v>2</v>
      </c>
      <c r="E457">
        <v>347489</v>
      </c>
      <c r="F457" s="1">
        <v>0.34097222222222223</v>
      </c>
      <c r="G457">
        <v>0.34097222222222223</v>
      </c>
      <c r="H457">
        <v>1330</v>
      </c>
      <c r="I457" t="s">
        <v>30</v>
      </c>
      <c r="J457" t="str">
        <f>CONCATENATE([1]!Table14[[#This Row],[house_number]], " ",[1]!Table14[[#This Row],[street_name]], ", New York, NY")</f>
        <v>131 Allen St, New York, NY</v>
      </c>
    </row>
    <row r="458" spans="1:10" x14ac:dyDescent="0.25">
      <c r="A458">
        <v>7297483278</v>
      </c>
      <c r="B458" s="3">
        <v>41549</v>
      </c>
      <c r="C458">
        <v>16</v>
      </c>
      <c r="D458">
        <f>VLOOKUP(Table1[[#This Row],[violation_code]],Table24[[#All],[violation_code]:[category]],3,FALSE)</f>
        <v>2</v>
      </c>
      <c r="E458">
        <v>347489</v>
      </c>
      <c r="F458" s="1">
        <v>0.3298611111111111</v>
      </c>
      <c r="G458">
        <v>0.3298611111111111</v>
      </c>
      <c r="H458">
        <v>238</v>
      </c>
      <c r="I458" t="s">
        <v>103</v>
      </c>
      <c r="J458" t="str">
        <f>CONCATENATE([1]!Table14[[#This Row],[house_number]], " ",[1]!Table14[[#This Row],[street_name]], ", New York, NY")</f>
        <v>170 Ludlow St, New York, NY</v>
      </c>
    </row>
    <row r="459" spans="1:10" x14ac:dyDescent="0.25">
      <c r="A459">
        <v>7297483229</v>
      </c>
      <c r="B459" s="3">
        <v>41549</v>
      </c>
      <c r="C459">
        <v>14</v>
      </c>
      <c r="D459">
        <f>VLOOKUP(Table1[[#This Row],[violation_code]],Table24[[#All],[violation_code]:[category]],3,FALSE)</f>
        <v>2</v>
      </c>
      <c r="E459">
        <v>347489</v>
      </c>
      <c r="F459" s="1">
        <v>0.30972222222222223</v>
      </c>
      <c r="G459">
        <v>0.30972222222222223</v>
      </c>
      <c r="H459">
        <v>210</v>
      </c>
      <c r="I459" t="s">
        <v>99</v>
      </c>
      <c r="J459" t="str">
        <f>CONCATENATE([1]!Table14[[#This Row],[house_number]], " ",[1]!Table14[[#This Row],[street_name]], ", New York, NY")</f>
        <v>87 E Houston St, New York, NY</v>
      </c>
    </row>
    <row r="460" spans="1:10" x14ac:dyDescent="0.25">
      <c r="A460">
        <v>7297483205</v>
      </c>
      <c r="B460" s="3">
        <v>41549</v>
      </c>
      <c r="C460">
        <v>14</v>
      </c>
      <c r="D460">
        <f>VLOOKUP(Table1[[#This Row],[violation_code]],Table24[[#All],[violation_code]:[category]],3,FALSE)</f>
        <v>2</v>
      </c>
      <c r="E460">
        <v>347489</v>
      </c>
      <c r="F460" s="1">
        <v>0.3034722222222222</v>
      </c>
      <c r="G460">
        <v>0.3034722222222222</v>
      </c>
      <c r="H460">
        <v>1007</v>
      </c>
      <c r="I460" t="s">
        <v>41</v>
      </c>
      <c r="J460" t="str">
        <f>CONCATENATE([1]!Table14[[#This Row],[house_number]], " ",[1]!Table14[[#This Row],[street_name]], ", New York, NY")</f>
        <v>175 E Houston St, New York, NY</v>
      </c>
    </row>
    <row r="461" spans="1:10" x14ac:dyDescent="0.25">
      <c r="A461">
        <v>7297483175</v>
      </c>
      <c r="B461" s="3">
        <v>41549</v>
      </c>
      <c r="C461">
        <v>20</v>
      </c>
      <c r="D461">
        <f>VLOOKUP(Table1[[#This Row],[violation_code]],Table24[[#All],[violation_code]:[category]],3,FALSE)</f>
        <v>2</v>
      </c>
      <c r="E461">
        <v>347489</v>
      </c>
      <c r="F461" s="1">
        <v>0.29652777777777778</v>
      </c>
      <c r="G461">
        <v>0.29652777777777778</v>
      </c>
      <c r="H461">
        <v>180</v>
      </c>
      <c r="I461" t="s">
        <v>76</v>
      </c>
      <c r="J461" t="str">
        <f>CONCATENATE([1]!Table14[[#This Row],[house_number]], " ",[1]!Table14[[#This Row],[street_name]], ", New York, NY")</f>
        <v>174 Forsyth St, New York, NY</v>
      </c>
    </row>
    <row r="462" spans="1:10" x14ac:dyDescent="0.25">
      <c r="A462">
        <v>7297483163</v>
      </c>
      <c r="B462" s="3">
        <v>41549</v>
      </c>
      <c r="C462">
        <v>20</v>
      </c>
      <c r="D462">
        <f>VLOOKUP(Table1[[#This Row],[violation_code]],Table24[[#All],[violation_code]:[category]],3,FALSE)</f>
        <v>2</v>
      </c>
      <c r="E462">
        <v>347489</v>
      </c>
      <c r="F462" s="1">
        <v>0.29583333333333334</v>
      </c>
      <c r="G462">
        <v>0.29583333333333334</v>
      </c>
      <c r="H462">
        <v>180</v>
      </c>
      <c r="I462" t="s">
        <v>76</v>
      </c>
      <c r="J462" t="str">
        <f>CONCATENATE([1]!Table14[[#This Row],[house_number]], " ",[1]!Table14[[#This Row],[street_name]], ", New York, NY")</f>
        <v>189 Allen St, New York, NY</v>
      </c>
    </row>
    <row r="463" spans="1:10" x14ac:dyDescent="0.25">
      <c r="A463">
        <v>7297483138</v>
      </c>
      <c r="B463" s="3">
        <v>41549</v>
      </c>
      <c r="C463">
        <v>20</v>
      </c>
      <c r="D463">
        <f>VLOOKUP(Table1[[#This Row],[violation_code]],Table24[[#All],[violation_code]:[category]],3,FALSE)</f>
        <v>2</v>
      </c>
      <c r="E463">
        <v>347489</v>
      </c>
      <c r="F463" s="1">
        <v>0.24583333333333335</v>
      </c>
      <c r="G463">
        <v>0.24583333333333335</v>
      </c>
      <c r="H463">
        <v>75</v>
      </c>
      <c r="I463" t="s">
        <v>123</v>
      </c>
      <c r="J463" t="str">
        <f>CONCATENATE([1]!Table14[[#This Row],[house_number]], " ",[1]!Table14[[#This Row],[street_name]], ", New York, NY")</f>
        <v>149 Ludlow St, New York, NY</v>
      </c>
    </row>
    <row r="464" spans="1:10" x14ac:dyDescent="0.25">
      <c r="A464">
        <v>7297483126</v>
      </c>
      <c r="B464" s="3">
        <v>41549</v>
      </c>
      <c r="C464">
        <v>14</v>
      </c>
      <c r="D464">
        <f>VLOOKUP(Table1[[#This Row],[violation_code]],Table24[[#All],[violation_code]:[category]],3,FALSE)</f>
        <v>2</v>
      </c>
      <c r="E464">
        <v>347489</v>
      </c>
      <c r="F464" s="1">
        <v>0.24305555555555555</v>
      </c>
      <c r="G464">
        <v>0.24305555555555555</v>
      </c>
      <c r="H464">
        <v>225</v>
      </c>
      <c r="I464" t="s">
        <v>123</v>
      </c>
      <c r="J464" t="str">
        <f>CONCATENATE([1]!Table14[[#This Row],[house_number]], " ",[1]!Table14[[#This Row],[street_name]], ", New York, NY")</f>
        <v>169 Allen St, New York, NY</v>
      </c>
    </row>
    <row r="465" spans="1:10" x14ac:dyDescent="0.25">
      <c r="A465">
        <v>7297483102</v>
      </c>
      <c r="B465" s="3">
        <v>41549</v>
      </c>
      <c r="C465">
        <v>14</v>
      </c>
      <c r="D465">
        <f>VLOOKUP(Table1[[#This Row],[violation_code]],Table24[[#All],[violation_code]:[category]],3,FALSE)</f>
        <v>2</v>
      </c>
      <c r="E465">
        <v>347489</v>
      </c>
      <c r="F465" s="1">
        <v>0.23611111111111113</v>
      </c>
      <c r="G465">
        <v>0.23611111111111113</v>
      </c>
      <c r="H465">
        <v>435</v>
      </c>
      <c r="I465" t="s">
        <v>102</v>
      </c>
      <c r="J465" t="str">
        <f>CONCATENATE([1]!Table14[[#This Row],[house_number]], " ",[1]!Table14[[#This Row],[street_name]], ", New York, NY")</f>
        <v>87 E Houston St, New York, NY</v>
      </c>
    </row>
    <row r="466" spans="1:10" x14ac:dyDescent="0.25">
      <c r="A466">
        <v>7297483096</v>
      </c>
      <c r="B466" s="3">
        <v>41549</v>
      </c>
      <c r="C466">
        <v>20</v>
      </c>
      <c r="D466">
        <f>VLOOKUP(Table1[[#This Row],[violation_code]],Table24[[#All],[violation_code]:[category]],3,FALSE)</f>
        <v>2</v>
      </c>
      <c r="E466">
        <v>347489</v>
      </c>
      <c r="F466" s="1">
        <v>0.23472222222222219</v>
      </c>
      <c r="G466">
        <v>0.23472222222222219</v>
      </c>
      <c r="H466">
        <v>423</v>
      </c>
      <c r="I466" t="s">
        <v>102</v>
      </c>
      <c r="J466" t="str">
        <f>CONCATENATE([1]!Table14[[#This Row],[house_number]], " ",[1]!Table14[[#This Row],[street_name]], ", New York, NY")</f>
        <v>141 Allen St, New York, NY</v>
      </c>
    </row>
    <row r="467" spans="1:10" x14ac:dyDescent="0.25">
      <c r="A467">
        <v>7297483084</v>
      </c>
      <c r="B467" s="3">
        <v>41549</v>
      </c>
      <c r="C467">
        <v>16</v>
      </c>
      <c r="D467">
        <f>VLOOKUP(Table1[[#This Row],[violation_code]],Table24[[#All],[violation_code]:[category]],3,FALSE)</f>
        <v>2</v>
      </c>
      <c r="E467">
        <v>347489</v>
      </c>
      <c r="F467" s="1">
        <v>0.22847222222222222</v>
      </c>
      <c r="G467">
        <v>0.22847222222222222</v>
      </c>
      <c r="H467">
        <v>1587</v>
      </c>
      <c r="I467" t="s">
        <v>15</v>
      </c>
      <c r="J467" t="str">
        <f>CONCATENATE([1]!Table14[[#This Row],[house_number]], " ",[1]!Table14[[#This Row],[street_name]], ", New York, NY")</f>
        <v>191 Chrystie St, New York, NY</v>
      </c>
    </row>
    <row r="468" spans="1:10" x14ac:dyDescent="0.25">
      <c r="A468">
        <v>7984366482</v>
      </c>
      <c r="B468" s="3">
        <v>41550</v>
      </c>
      <c r="C468">
        <v>46</v>
      </c>
      <c r="D468">
        <f>VLOOKUP(Table1[[#This Row],[violation_code]],Table24[[#All],[violation_code]:[category]],3,FALSE)</f>
        <v>3</v>
      </c>
      <c r="E468">
        <v>345221</v>
      </c>
      <c r="F468" s="1">
        <v>0.65347222222222223</v>
      </c>
      <c r="G468">
        <v>0.65347222222222223</v>
      </c>
      <c r="H468">
        <v>212</v>
      </c>
      <c r="I468" t="s">
        <v>29</v>
      </c>
      <c r="J468" t="str">
        <f>CONCATENATE([1]!Table14[[#This Row],[house_number]], " ",[1]!Table14[[#This Row],[street_name]], ", New York, NY")</f>
        <v>195 Chrystie St, New York, NY</v>
      </c>
    </row>
    <row r="469" spans="1:10" x14ac:dyDescent="0.25">
      <c r="A469">
        <v>7981598412</v>
      </c>
      <c r="B469" s="3">
        <v>41550</v>
      </c>
      <c r="C469">
        <v>21</v>
      </c>
      <c r="D469">
        <f>VLOOKUP(Table1[[#This Row],[violation_code]],Table24[[#All],[violation_code]:[category]],3,FALSE)</f>
        <v>1</v>
      </c>
      <c r="E469">
        <v>351997</v>
      </c>
      <c r="F469" s="1">
        <v>0.46388888888888885</v>
      </c>
      <c r="G469">
        <v>0.46388888888888885</v>
      </c>
      <c r="H469">
        <v>515</v>
      </c>
      <c r="I469" t="s">
        <v>20</v>
      </c>
      <c r="J469" t="str">
        <f>CONCATENATE([1]!Table14[[#This Row],[house_number]], " ",[1]!Table14[[#This Row],[street_name]], ", New York, NY")</f>
        <v>88 Rivington St, New York, NY</v>
      </c>
    </row>
    <row r="470" spans="1:10" x14ac:dyDescent="0.25">
      <c r="A470">
        <v>7981598394</v>
      </c>
      <c r="B470" s="3">
        <v>41550</v>
      </c>
      <c r="C470">
        <v>14</v>
      </c>
      <c r="D470">
        <f>VLOOKUP(Table1[[#This Row],[violation_code]],Table24[[#All],[violation_code]:[category]],3,FALSE)</f>
        <v>2</v>
      </c>
      <c r="E470">
        <v>351997</v>
      </c>
      <c r="F470" s="1">
        <v>0.43888888888888888</v>
      </c>
      <c r="G470">
        <v>0.43888888888888888</v>
      </c>
      <c r="H470">
        <v>762</v>
      </c>
      <c r="I470" t="s">
        <v>130</v>
      </c>
      <c r="J470" t="str">
        <f>CONCATENATE([1]!Table14[[#This Row],[house_number]], " ",[1]!Table14[[#This Row],[street_name]], ", New York, NY")</f>
        <v>144 Orchard St, New York, NY</v>
      </c>
    </row>
    <row r="471" spans="1:10" x14ac:dyDescent="0.25">
      <c r="A471">
        <v>7981598382</v>
      </c>
      <c r="B471" s="3">
        <v>41550</v>
      </c>
      <c r="C471">
        <v>21</v>
      </c>
      <c r="D471">
        <f>VLOOKUP(Table1[[#This Row],[violation_code]],Table24[[#All],[violation_code]:[category]],3,FALSE)</f>
        <v>1</v>
      </c>
      <c r="E471">
        <v>351997</v>
      </c>
      <c r="F471" s="1">
        <v>0.39999999999999997</v>
      </c>
      <c r="G471">
        <v>0.39999999999999997</v>
      </c>
      <c r="H471">
        <v>428</v>
      </c>
      <c r="I471" t="s">
        <v>57</v>
      </c>
      <c r="J471" t="str">
        <f>CONCATENATE([1]!Table14[[#This Row],[house_number]], " ",[1]!Table14[[#This Row],[street_name]], ", New York, NY")</f>
        <v>136 Ludlow St, New York, NY</v>
      </c>
    </row>
    <row r="472" spans="1:10" x14ac:dyDescent="0.25">
      <c r="A472">
        <v>7981598370</v>
      </c>
      <c r="B472" s="3">
        <v>41550</v>
      </c>
      <c r="C472">
        <v>21</v>
      </c>
      <c r="D472">
        <f>VLOOKUP(Table1[[#This Row],[violation_code]],Table24[[#All],[violation_code]:[category]],3,FALSE)</f>
        <v>1</v>
      </c>
      <c r="E472">
        <v>351997</v>
      </c>
      <c r="F472" s="1">
        <v>0.36458333333333331</v>
      </c>
      <c r="G472">
        <v>0.36458333333333331</v>
      </c>
      <c r="H472">
        <v>621</v>
      </c>
      <c r="I472" t="s">
        <v>131</v>
      </c>
      <c r="J472" t="str">
        <f>CONCATENATE([1]!Table14[[#This Row],[house_number]], " ",[1]!Table14[[#This Row],[street_name]], ", New York, NY")</f>
        <v>53 1st Ave, New York, NY</v>
      </c>
    </row>
    <row r="473" spans="1:10" x14ac:dyDescent="0.25">
      <c r="A473">
        <v>7981598357</v>
      </c>
      <c r="B473" s="3">
        <v>41550</v>
      </c>
      <c r="C473">
        <v>21</v>
      </c>
      <c r="D473">
        <f>VLOOKUP(Table1[[#This Row],[violation_code]],Table24[[#All],[violation_code]:[category]],3,FALSE)</f>
        <v>1</v>
      </c>
      <c r="E473">
        <v>351997</v>
      </c>
      <c r="F473" s="1">
        <v>0.36319444444444443</v>
      </c>
      <c r="G473">
        <v>0.36319444444444443</v>
      </c>
      <c r="H473">
        <v>625</v>
      </c>
      <c r="I473" t="s">
        <v>131</v>
      </c>
      <c r="J473" t="str">
        <f>CONCATENATE([1]!Table14[[#This Row],[house_number]], " ",[1]!Table14[[#This Row],[street_name]], ", New York, NY")</f>
        <v>102 Rivington St, New York, NY</v>
      </c>
    </row>
    <row r="474" spans="1:10" x14ac:dyDescent="0.25">
      <c r="A474">
        <v>7981598291</v>
      </c>
      <c r="B474" s="3">
        <v>41550</v>
      </c>
      <c r="C474">
        <v>21</v>
      </c>
      <c r="D474">
        <f>VLOOKUP(Table1[[#This Row],[violation_code]],Table24[[#All],[violation_code]:[category]],3,FALSE)</f>
        <v>1</v>
      </c>
      <c r="E474">
        <v>351997</v>
      </c>
      <c r="F474" s="1">
        <v>0.32430555555555557</v>
      </c>
      <c r="G474">
        <v>0.32430555555555557</v>
      </c>
      <c r="H474">
        <v>3767</v>
      </c>
      <c r="I474" t="s">
        <v>24</v>
      </c>
      <c r="J474" t="str">
        <f>CONCATENATE([1]!Table14[[#This Row],[house_number]], " ",[1]!Table14[[#This Row],[street_name]], ", New York, NY")</f>
        <v>137 Essex St, New York, NY</v>
      </c>
    </row>
    <row r="475" spans="1:10" x14ac:dyDescent="0.25">
      <c r="A475">
        <v>7981598280</v>
      </c>
      <c r="B475" s="3">
        <v>41550</v>
      </c>
      <c r="C475">
        <v>21</v>
      </c>
      <c r="D475">
        <f>VLOOKUP(Table1[[#This Row],[violation_code]],Table24[[#All],[violation_code]:[category]],3,FALSE)</f>
        <v>1</v>
      </c>
      <c r="E475">
        <v>351997</v>
      </c>
      <c r="F475" s="1">
        <v>0.31944444444444448</v>
      </c>
      <c r="G475">
        <v>0.31944444444444448</v>
      </c>
      <c r="H475">
        <v>3871</v>
      </c>
      <c r="I475" t="s">
        <v>24</v>
      </c>
      <c r="J475" t="str">
        <f>CONCATENATE([1]!Table14[[#This Row],[house_number]], " ",[1]!Table14[[#This Row],[street_name]], ", New York, NY")</f>
        <v>127 Allen St, New York, NY</v>
      </c>
    </row>
    <row r="476" spans="1:10" x14ac:dyDescent="0.25">
      <c r="A476">
        <v>7981598266</v>
      </c>
      <c r="B476" s="3">
        <v>41550</v>
      </c>
      <c r="C476">
        <v>20</v>
      </c>
      <c r="D476">
        <f>VLOOKUP(Table1[[#This Row],[violation_code]],Table24[[#All],[violation_code]:[category]],3,FALSE)</f>
        <v>2</v>
      </c>
      <c r="E476">
        <v>351997</v>
      </c>
      <c r="F476" s="1">
        <v>0.29583333333333334</v>
      </c>
      <c r="G476">
        <v>0.29583333333333334</v>
      </c>
      <c r="H476">
        <v>633</v>
      </c>
      <c r="I476" t="s">
        <v>132</v>
      </c>
      <c r="J476" t="str">
        <f>CONCATENATE([1]!Table14[[#This Row],[house_number]], " ",[1]!Table14[[#This Row],[street_name]], ", New York, NY")</f>
        <v>249 Eldridge St, New York, NY</v>
      </c>
    </row>
    <row r="477" spans="1:10" x14ac:dyDescent="0.25">
      <c r="A477">
        <v>7981598254</v>
      </c>
      <c r="B477" s="3">
        <v>41550</v>
      </c>
      <c r="C477">
        <v>40</v>
      </c>
      <c r="D477">
        <f>VLOOKUP(Table1[[#This Row],[violation_code]],Table24[[#All],[violation_code]:[category]],3,FALSE)</f>
        <v>2</v>
      </c>
      <c r="E477">
        <v>351997</v>
      </c>
      <c r="F477" s="1">
        <v>0.28541666666666665</v>
      </c>
      <c r="G477">
        <v>0.28541666666666665</v>
      </c>
      <c r="H477">
        <v>500</v>
      </c>
      <c r="I477" t="s">
        <v>87</v>
      </c>
      <c r="J477" t="str">
        <f>CONCATENATE([1]!Table14[[#This Row],[house_number]], " ",[1]!Table14[[#This Row],[street_name]], ", New York, NY")</f>
        <v>191 E Houston St, New York, NY</v>
      </c>
    </row>
    <row r="478" spans="1:10" x14ac:dyDescent="0.25">
      <c r="A478">
        <v>7981598242</v>
      </c>
      <c r="B478" s="3">
        <v>41550</v>
      </c>
      <c r="C478">
        <v>40</v>
      </c>
      <c r="D478">
        <f>VLOOKUP(Table1[[#This Row],[violation_code]],Table24[[#All],[violation_code]:[category]],3,FALSE)</f>
        <v>2</v>
      </c>
      <c r="E478">
        <v>351997</v>
      </c>
      <c r="F478" s="1">
        <v>0.2638888888888889</v>
      </c>
      <c r="G478">
        <v>0.2638888888888889</v>
      </c>
      <c r="H478">
        <v>38</v>
      </c>
      <c r="I478" t="s">
        <v>21</v>
      </c>
      <c r="J478" t="str">
        <f>CONCATENATE([1]!Table14[[#This Row],[house_number]], " ",[1]!Table14[[#This Row],[street_name]], ", New York, NY")</f>
        <v>215 E Houston St, New York, NY</v>
      </c>
    </row>
    <row r="479" spans="1:10" x14ac:dyDescent="0.25">
      <c r="A479">
        <v>7998728190</v>
      </c>
      <c r="B479" s="3">
        <v>41550</v>
      </c>
      <c r="C479">
        <v>21</v>
      </c>
      <c r="D479">
        <f>VLOOKUP(Table1[[#This Row],[violation_code]],Table24[[#All],[violation_code]:[category]],3,FALSE)</f>
        <v>1</v>
      </c>
      <c r="E479">
        <v>349850</v>
      </c>
      <c r="F479" s="1">
        <v>0.49027777777777781</v>
      </c>
      <c r="G479">
        <v>0.49027777777777781</v>
      </c>
      <c r="H479">
        <v>41958</v>
      </c>
      <c r="I479" t="s">
        <v>57</v>
      </c>
      <c r="J479" t="str">
        <f>CONCATENATE([1]!Table14[[#This Row],[house_number]], " ",[1]!Table14[[#This Row],[street_name]], ", New York, NY")</f>
        <v>174 Forsyth St, New York, NY</v>
      </c>
    </row>
    <row r="480" spans="1:10" x14ac:dyDescent="0.25">
      <c r="A480">
        <v>7998728188</v>
      </c>
      <c r="B480" s="3">
        <v>41550</v>
      </c>
      <c r="C480">
        <v>21</v>
      </c>
      <c r="D480">
        <f>VLOOKUP(Table1[[#This Row],[violation_code]],Table24[[#All],[violation_code]:[category]],3,FALSE)</f>
        <v>1</v>
      </c>
      <c r="E480">
        <v>349850</v>
      </c>
      <c r="F480" s="1">
        <v>0.48819444444444443</v>
      </c>
      <c r="G480">
        <v>0.48819444444444443</v>
      </c>
      <c r="H480">
        <v>1800</v>
      </c>
      <c r="I480" t="s">
        <v>125</v>
      </c>
      <c r="J480" t="str">
        <f>CONCATENATE([1]!Table14[[#This Row],[house_number]], " ",[1]!Table14[[#This Row],[street_name]], ", New York, NY")</f>
        <v>181 E Houston St, New York, NY</v>
      </c>
    </row>
    <row r="481" spans="1:10" x14ac:dyDescent="0.25">
      <c r="A481">
        <v>7998728176</v>
      </c>
      <c r="B481" s="3">
        <v>41550</v>
      </c>
      <c r="C481">
        <v>21</v>
      </c>
      <c r="D481">
        <f>VLOOKUP(Table1[[#This Row],[violation_code]],Table24[[#All],[violation_code]:[category]],3,FALSE)</f>
        <v>1</v>
      </c>
      <c r="E481">
        <v>349850</v>
      </c>
      <c r="F481" s="1">
        <v>0.48680555555555555</v>
      </c>
      <c r="G481">
        <v>0.48680555555555555</v>
      </c>
      <c r="H481">
        <v>1838</v>
      </c>
      <c r="I481" t="s">
        <v>125</v>
      </c>
      <c r="J481" t="str">
        <f>CONCATENATE([1]!Table14[[#This Row],[house_number]], " ",[1]!Table14[[#This Row],[street_name]], ", New York, NY")</f>
        <v>149 Allen St, New York, NY</v>
      </c>
    </row>
    <row r="482" spans="1:10" x14ac:dyDescent="0.25">
      <c r="A482">
        <v>7998728140</v>
      </c>
      <c r="B482" s="3">
        <v>41550</v>
      </c>
      <c r="C482">
        <v>21</v>
      </c>
      <c r="D482">
        <f>VLOOKUP(Table1[[#This Row],[violation_code]],Table24[[#All],[violation_code]:[category]],3,FALSE)</f>
        <v>1</v>
      </c>
      <c r="E482">
        <v>349850</v>
      </c>
      <c r="F482" s="1">
        <v>0.46736111111111112</v>
      </c>
      <c r="G482">
        <v>0.46736111111111112</v>
      </c>
      <c r="H482">
        <v>181</v>
      </c>
      <c r="I482" t="s">
        <v>8</v>
      </c>
      <c r="J482" t="str">
        <f>CONCATENATE([1]!Table14[[#This Row],[house_number]], " ",[1]!Table14[[#This Row],[street_name]], ", New York, NY")</f>
        <v>167 Allen St, New York, NY</v>
      </c>
    </row>
    <row r="483" spans="1:10" x14ac:dyDescent="0.25">
      <c r="A483">
        <v>7998727974</v>
      </c>
      <c r="B483" s="3">
        <v>41550</v>
      </c>
      <c r="C483">
        <v>21</v>
      </c>
      <c r="D483">
        <f>VLOOKUP(Table1[[#This Row],[violation_code]],Table24[[#All],[violation_code]:[category]],3,FALSE)</f>
        <v>1</v>
      </c>
      <c r="E483">
        <v>349850</v>
      </c>
      <c r="F483" s="1">
        <v>0.34513888888888888</v>
      </c>
      <c r="G483">
        <v>0.34513888888888888</v>
      </c>
      <c r="H483">
        <v>1822</v>
      </c>
      <c r="I483" t="s">
        <v>85</v>
      </c>
      <c r="J483" t="str">
        <f>CONCATENATE([1]!Table14[[#This Row],[house_number]], " ",[1]!Table14[[#This Row],[street_name]], ", New York, NY")</f>
        <v>169 Allen St, New York, NY</v>
      </c>
    </row>
    <row r="484" spans="1:10" x14ac:dyDescent="0.25">
      <c r="A484">
        <v>7998727925</v>
      </c>
      <c r="B484" s="3">
        <v>41550</v>
      </c>
      <c r="C484">
        <v>40</v>
      </c>
      <c r="D484">
        <f>VLOOKUP(Table1[[#This Row],[violation_code]],Table24[[#All],[violation_code]:[category]],3,FALSE)</f>
        <v>2</v>
      </c>
      <c r="E484">
        <v>349850</v>
      </c>
      <c r="F484" s="1">
        <v>0.27152777777777776</v>
      </c>
      <c r="G484">
        <v>0.27152777777777776</v>
      </c>
      <c r="H484">
        <v>354</v>
      </c>
      <c r="I484" t="s">
        <v>65</v>
      </c>
      <c r="J484" t="str">
        <f>CONCATENATE([1]!Table14[[#This Row],[house_number]], " ",[1]!Table14[[#This Row],[street_name]], ", New York, NY")</f>
        <v>190 Allen St, New York, NY</v>
      </c>
    </row>
    <row r="485" spans="1:10" x14ac:dyDescent="0.25">
      <c r="A485">
        <v>7998727901</v>
      </c>
      <c r="B485" s="3">
        <v>41550</v>
      </c>
      <c r="C485">
        <v>40</v>
      </c>
      <c r="D485">
        <f>VLOOKUP(Table1[[#This Row],[violation_code]],Table24[[#All],[violation_code]:[category]],3,FALSE)</f>
        <v>2</v>
      </c>
      <c r="E485">
        <v>349850</v>
      </c>
      <c r="F485" s="1">
        <v>0.25416666666666665</v>
      </c>
      <c r="G485">
        <v>0.25416666666666665</v>
      </c>
      <c r="H485">
        <v>1060</v>
      </c>
      <c r="I485" t="s">
        <v>85</v>
      </c>
      <c r="J485" t="str">
        <f>CONCATENATE([1]!Table14[[#This Row],[house_number]], " ",[1]!Table14[[#This Row],[street_name]], ", New York, NY")</f>
        <v>211 Bowery, New York, NY</v>
      </c>
    </row>
    <row r="486" spans="1:10" x14ac:dyDescent="0.25">
      <c r="A486">
        <v>7972397934</v>
      </c>
      <c r="B486" s="3">
        <v>41550</v>
      </c>
      <c r="C486">
        <v>21</v>
      </c>
      <c r="D486">
        <f>VLOOKUP(Table1[[#This Row],[violation_code]],Table24[[#All],[violation_code]:[category]],3,FALSE)</f>
        <v>1</v>
      </c>
      <c r="E486">
        <v>354098</v>
      </c>
      <c r="F486" s="1">
        <v>0.49236111111111108</v>
      </c>
      <c r="G486">
        <v>0.49236111111111108</v>
      </c>
      <c r="H486">
        <v>50</v>
      </c>
      <c r="I486" t="s">
        <v>34</v>
      </c>
      <c r="J486" t="str">
        <f>CONCATENATE([1]!Table14[[#This Row],[house_number]], " ",[1]!Table14[[#This Row],[street_name]], ", New York, NY")</f>
        <v>190 Allen St, New York, NY</v>
      </c>
    </row>
    <row r="487" spans="1:10" x14ac:dyDescent="0.25">
      <c r="A487">
        <v>7972397922</v>
      </c>
      <c r="B487" s="3">
        <v>41550</v>
      </c>
      <c r="C487">
        <v>21</v>
      </c>
      <c r="D487">
        <f>VLOOKUP(Table1[[#This Row],[violation_code]],Table24[[#All],[violation_code]:[category]],3,FALSE)</f>
        <v>1</v>
      </c>
      <c r="E487">
        <v>354098</v>
      </c>
      <c r="F487" s="1">
        <v>0.49027777777777781</v>
      </c>
      <c r="G487">
        <v>0.49027777777777781</v>
      </c>
      <c r="H487">
        <v>18</v>
      </c>
      <c r="I487" t="s">
        <v>34</v>
      </c>
      <c r="J487" t="str">
        <f>CONCATENATE([1]!Table14[[#This Row],[house_number]], " ",[1]!Table14[[#This Row],[street_name]], ", New York, NY")</f>
        <v>136 Ludlow St, New York, NY</v>
      </c>
    </row>
    <row r="488" spans="1:10" x14ac:dyDescent="0.25">
      <c r="A488">
        <v>7972397909</v>
      </c>
      <c r="B488" s="3">
        <v>41550</v>
      </c>
      <c r="C488">
        <v>21</v>
      </c>
      <c r="D488">
        <f>VLOOKUP(Table1[[#This Row],[violation_code]],Table24[[#All],[violation_code]:[category]],3,FALSE)</f>
        <v>1</v>
      </c>
      <c r="E488">
        <v>354098</v>
      </c>
      <c r="F488" s="1">
        <v>0.48819444444444443</v>
      </c>
      <c r="G488">
        <v>0.48819444444444443</v>
      </c>
      <c r="H488">
        <v>1</v>
      </c>
      <c r="I488" t="s">
        <v>34</v>
      </c>
      <c r="J488" t="str">
        <f>CONCATENATE([1]!Table14[[#This Row],[house_number]], " ",[1]!Table14[[#This Row],[street_name]], ", New York, NY")</f>
        <v>174 Ludlow St, New York, NY</v>
      </c>
    </row>
    <row r="489" spans="1:10" x14ac:dyDescent="0.25">
      <c r="A489">
        <v>7972397892</v>
      </c>
      <c r="B489" s="3">
        <v>41550</v>
      </c>
      <c r="C489">
        <v>21</v>
      </c>
      <c r="D489">
        <f>VLOOKUP(Table1[[#This Row],[violation_code]],Table24[[#All],[violation_code]:[category]],3,FALSE)</f>
        <v>1</v>
      </c>
      <c r="E489">
        <v>354098</v>
      </c>
      <c r="F489" s="1">
        <v>0.48749999999999999</v>
      </c>
      <c r="G489">
        <v>0.48749999999999999</v>
      </c>
      <c r="H489">
        <v>1</v>
      </c>
      <c r="I489" t="s">
        <v>34</v>
      </c>
      <c r="J489" t="str">
        <f>CONCATENATE([1]!Table14[[#This Row],[house_number]], " ",[1]!Table14[[#This Row],[street_name]], ", New York, NY")</f>
        <v>168 Ludlow St, New York, NY</v>
      </c>
    </row>
    <row r="490" spans="1:10" x14ac:dyDescent="0.25">
      <c r="A490">
        <v>7972397879</v>
      </c>
      <c r="B490" s="3">
        <v>41550</v>
      </c>
      <c r="C490">
        <v>21</v>
      </c>
      <c r="D490">
        <f>VLOOKUP(Table1[[#This Row],[violation_code]],Table24[[#All],[violation_code]:[category]],3,FALSE)</f>
        <v>1</v>
      </c>
      <c r="E490">
        <v>354098</v>
      </c>
      <c r="F490" s="1">
        <v>0.48402777777777778</v>
      </c>
      <c r="G490">
        <v>0.48402777777777778</v>
      </c>
      <c r="H490">
        <v>50</v>
      </c>
      <c r="I490" t="s">
        <v>35</v>
      </c>
      <c r="J490" t="str">
        <f>CONCATENATE([1]!Table14[[#This Row],[house_number]], " ",[1]!Table14[[#This Row],[street_name]], ", New York, NY")</f>
        <v>132 Ludlow St, New York, NY</v>
      </c>
    </row>
    <row r="491" spans="1:10" x14ac:dyDescent="0.25">
      <c r="A491">
        <v>7972397855</v>
      </c>
      <c r="B491" s="3">
        <v>41550</v>
      </c>
      <c r="C491">
        <v>21</v>
      </c>
      <c r="D491">
        <f>VLOOKUP(Table1[[#This Row],[violation_code]],Table24[[#All],[violation_code]:[category]],3,FALSE)</f>
        <v>1</v>
      </c>
      <c r="E491">
        <v>354098</v>
      </c>
      <c r="F491" s="1">
        <v>0.4777777777777778</v>
      </c>
      <c r="G491">
        <v>0.4777777777777778</v>
      </c>
      <c r="H491">
        <v>116</v>
      </c>
      <c r="I491" t="s">
        <v>127</v>
      </c>
      <c r="J491" t="str">
        <f>CONCATENATE([1]!Table14[[#This Row],[house_number]], " ",[1]!Table14[[#This Row],[street_name]], ", New York, NY")</f>
        <v>241 Eldridge St, New York, NY</v>
      </c>
    </row>
    <row r="492" spans="1:10" x14ac:dyDescent="0.25">
      <c r="A492">
        <v>7972397843</v>
      </c>
      <c r="B492" s="3">
        <v>41550</v>
      </c>
      <c r="C492">
        <v>21</v>
      </c>
      <c r="D492">
        <f>VLOOKUP(Table1[[#This Row],[violation_code]],Table24[[#All],[violation_code]:[category]],3,FALSE)</f>
        <v>1</v>
      </c>
      <c r="E492">
        <v>354098</v>
      </c>
      <c r="F492" s="1">
        <v>0.47638888888888892</v>
      </c>
      <c r="G492">
        <v>0.47638888888888892</v>
      </c>
      <c r="H492">
        <v>124</v>
      </c>
      <c r="I492" t="s">
        <v>127</v>
      </c>
      <c r="J492" t="str">
        <f>CONCATENATE([1]!Table14[[#This Row],[house_number]], " ",[1]!Table14[[#This Row],[street_name]], ", New York, NY")</f>
        <v>226-228 Bowery, New York, NY</v>
      </c>
    </row>
    <row r="493" spans="1:10" x14ac:dyDescent="0.25">
      <c r="A493">
        <v>7972397820</v>
      </c>
      <c r="B493" s="3">
        <v>41550</v>
      </c>
      <c r="C493">
        <v>14</v>
      </c>
      <c r="D493">
        <f>VLOOKUP(Table1[[#This Row],[violation_code]],Table24[[#All],[violation_code]:[category]],3,FALSE)</f>
        <v>2</v>
      </c>
      <c r="E493">
        <v>354098</v>
      </c>
      <c r="F493" s="1">
        <v>0.46666666666666662</v>
      </c>
      <c r="G493">
        <v>0.46666666666666662</v>
      </c>
      <c r="H493">
        <v>1048</v>
      </c>
      <c r="I493" t="s">
        <v>38</v>
      </c>
      <c r="J493" t="str">
        <f>CONCATENATE([1]!Table14[[#This Row],[house_number]], " ",[1]!Table14[[#This Row],[street_name]], ", New York, NY")</f>
        <v>180 Bowery, New York, NY</v>
      </c>
    </row>
    <row r="494" spans="1:10" x14ac:dyDescent="0.25">
      <c r="A494">
        <v>7972397790</v>
      </c>
      <c r="B494" s="3">
        <v>41550</v>
      </c>
      <c r="C494">
        <v>21</v>
      </c>
      <c r="D494">
        <f>VLOOKUP(Table1[[#This Row],[violation_code]],Table24[[#All],[violation_code]:[category]],3,FALSE)</f>
        <v>1</v>
      </c>
      <c r="E494">
        <v>354098</v>
      </c>
      <c r="F494" s="1">
        <v>0.42986111111111108</v>
      </c>
      <c r="G494">
        <v>0.42986111111111108</v>
      </c>
      <c r="H494">
        <v>1400</v>
      </c>
      <c r="I494" t="s">
        <v>38</v>
      </c>
      <c r="J494" t="str">
        <f>CONCATENATE([1]!Table14[[#This Row],[house_number]], " ",[1]!Table14[[#This Row],[street_name]], ", New York, NY")</f>
        <v>610 Broadway, New York, NY</v>
      </c>
    </row>
    <row r="495" spans="1:10" x14ac:dyDescent="0.25">
      <c r="A495">
        <v>7972397776</v>
      </c>
      <c r="B495" s="3">
        <v>41550</v>
      </c>
      <c r="C495">
        <v>21</v>
      </c>
      <c r="D495">
        <f>VLOOKUP(Table1[[#This Row],[violation_code]],Table24[[#All],[violation_code]:[category]],3,FALSE)</f>
        <v>1</v>
      </c>
      <c r="E495">
        <v>354098</v>
      </c>
      <c r="F495" s="1">
        <v>0.42222222222222222</v>
      </c>
      <c r="G495">
        <v>0.42222222222222222</v>
      </c>
      <c r="H495">
        <v>51</v>
      </c>
      <c r="I495" t="s">
        <v>133</v>
      </c>
      <c r="J495" t="str">
        <f>CONCATENATE([1]!Table14[[#This Row],[house_number]], " ",[1]!Table14[[#This Row],[street_name]], ", New York, NY")</f>
        <v>23 2nd Ave, New York, NY</v>
      </c>
    </row>
    <row r="496" spans="1:10" x14ac:dyDescent="0.25">
      <c r="A496">
        <v>7972397739</v>
      </c>
      <c r="B496" s="3">
        <v>41550</v>
      </c>
      <c r="C496">
        <v>21</v>
      </c>
      <c r="D496">
        <f>VLOOKUP(Table1[[#This Row],[violation_code]],Table24[[#All],[violation_code]:[category]],3,FALSE)</f>
        <v>1</v>
      </c>
      <c r="E496">
        <v>354098</v>
      </c>
      <c r="F496" s="1">
        <v>0.39166666666666666</v>
      </c>
      <c r="G496">
        <v>0.39166666666666666</v>
      </c>
      <c r="H496">
        <v>119</v>
      </c>
      <c r="I496" t="s">
        <v>134</v>
      </c>
      <c r="J496" t="str">
        <f>CONCATENATE([1]!Table14[[#This Row],[house_number]], " ",[1]!Table14[[#This Row],[street_name]], ", New York, NY")</f>
        <v>184 Eldridge St, New York, NY</v>
      </c>
    </row>
    <row r="497" spans="1:10" x14ac:dyDescent="0.25">
      <c r="A497">
        <v>7972397685</v>
      </c>
      <c r="B497" s="3">
        <v>41550</v>
      </c>
      <c r="C497">
        <v>21</v>
      </c>
      <c r="D497">
        <f>VLOOKUP(Table1[[#This Row],[violation_code]],Table24[[#All],[violation_code]:[category]],3,FALSE)</f>
        <v>1</v>
      </c>
      <c r="E497">
        <v>354098</v>
      </c>
      <c r="F497" s="1">
        <v>0.3833333333333333</v>
      </c>
      <c r="G497">
        <v>0.3833333333333333</v>
      </c>
      <c r="H497">
        <v>225</v>
      </c>
      <c r="I497" t="s">
        <v>135</v>
      </c>
      <c r="J497" t="str">
        <f>CONCATENATE([1]!Table14[[#This Row],[house_number]], " ",[1]!Table14[[#This Row],[street_name]], ", New York, NY")</f>
        <v>148 Orchard St, New York, NY</v>
      </c>
    </row>
    <row r="498" spans="1:10" x14ac:dyDescent="0.25">
      <c r="A498">
        <v>7972397673</v>
      </c>
      <c r="B498" s="3">
        <v>41550</v>
      </c>
      <c r="C498">
        <v>21</v>
      </c>
      <c r="D498">
        <f>VLOOKUP(Table1[[#This Row],[violation_code]],Table24[[#All],[violation_code]:[category]],3,FALSE)</f>
        <v>1</v>
      </c>
      <c r="E498">
        <v>354098</v>
      </c>
      <c r="F498" s="1">
        <v>0.38263888888888892</v>
      </c>
      <c r="G498">
        <v>0.38263888888888892</v>
      </c>
      <c r="H498">
        <v>229</v>
      </c>
      <c r="I498" t="s">
        <v>135</v>
      </c>
      <c r="J498" t="str">
        <f>CONCATENATE([1]!Table14[[#This Row],[house_number]], " ",[1]!Table14[[#This Row],[street_name]], ", New York, NY")</f>
        <v>151 Essex St, New York, NY</v>
      </c>
    </row>
    <row r="499" spans="1:10" x14ac:dyDescent="0.25">
      <c r="A499">
        <v>7972397661</v>
      </c>
      <c r="B499" s="3">
        <v>41550</v>
      </c>
      <c r="C499">
        <v>21</v>
      </c>
      <c r="D499">
        <f>VLOOKUP(Table1[[#This Row],[violation_code]],Table24[[#All],[violation_code]:[category]],3,FALSE)</f>
        <v>1</v>
      </c>
      <c r="E499">
        <v>354098</v>
      </c>
      <c r="F499" s="1">
        <v>0.38194444444444442</v>
      </c>
      <c r="G499">
        <v>0.38194444444444442</v>
      </c>
      <c r="H499">
        <v>237</v>
      </c>
      <c r="I499" t="s">
        <v>135</v>
      </c>
      <c r="J499" t="str">
        <f>CONCATENATE([1]!Table14[[#This Row],[house_number]], " ",[1]!Table14[[#This Row],[street_name]], ", New York, NY")</f>
        <v>87 E Houston St, New York, NY</v>
      </c>
    </row>
    <row r="500" spans="1:10" x14ac:dyDescent="0.25">
      <c r="A500">
        <v>7972397650</v>
      </c>
      <c r="B500" s="3">
        <v>41550</v>
      </c>
      <c r="C500">
        <v>21</v>
      </c>
      <c r="D500">
        <f>VLOOKUP(Table1[[#This Row],[violation_code]],Table24[[#All],[violation_code]:[category]],3,FALSE)</f>
        <v>1</v>
      </c>
      <c r="E500">
        <v>354098</v>
      </c>
      <c r="F500" s="1">
        <v>0.38125000000000003</v>
      </c>
      <c r="G500">
        <v>0.38125000000000003</v>
      </c>
      <c r="H500">
        <v>239</v>
      </c>
      <c r="I500" t="s">
        <v>135</v>
      </c>
      <c r="J500" t="str">
        <f>CONCATENATE([1]!Table14[[#This Row],[house_number]], " ",[1]!Table14[[#This Row],[street_name]], ", New York, NY")</f>
        <v>189 Allen St, New York, NY</v>
      </c>
    </row>
    <row r="501" spans="1:10" x14ac:dyDescent="0.25">
      <c r="A501">
        <v>7972397569</v>
      </c>
      <c r="B501" s="3">
        <v>41550</v>
      </c>
      <c r="C501">
        <v>21</v>
      </c>
      <c r="D501">
        <f>VLOOKUP(Table1[[#This Row],[violation_code]],Table24[[#All],[violation_code]:[category]],3,FALSE)</f>
        <v>1</v>
      </c>
      <c r="E501">
        <v>354098</v>
      </c>
      <c r="F501" s="1">
        <v>0.32013888888888892</v>
      </c>
      <c r="G501">
        <v>0.32013888888888892</v>
      </c>
      <c r="H501">
        <v>1171</v>
      </c>
      <c r="I501" t="s">
        <v>37</v>
      </c>
      <c r="J501" t="str">
        <f>CONCATENATE([1]!Table14[[#This Row],[house_number]], " ",[1]!Table14[[#This Row],[street_name]], ", New York, NY")</f>
        <v>168-170 Forsyth St, New York, NY</v>
      </c>
    </row>
    <row r="502" spans="1:10" x14ac:dyDescent="0.25">
      <c r="A502">
        <v>7972397545</v>
      </c>
      <c r="B502" s="3">
        <v>41550</v>
      </c>
      <c r="C502">
        <v>21</v>
      </c>
      <c r="D502">
        <f>VLOOKUP(Table1[[#This Row],[violation_code]],Table24[[#All],[violation_code]:[category]],3,FALSE)</f>
        <v>1</v>
      </c>
      <c r="E502">
        <v>354098</v>
      </c>
      <c r="F502" s="1">
        <v>0.31805555555555554</v>
      </c>
      <c r="G502">
        <v>0.31805555555555554</v>
      </c>
      <c r="H502">
        <v>1076</v>
      </c>
      <c r="I502" t="s">
        <v>37</v>
      </c>
      <c r="J502" t="str">
        <f>CONCATENATE([1]!Table14[[#This Row],[house_number]], " ",[1]!Table14[[#This Row],[street_name]], ", New York, NY")</f>
        <v>174 Forsyth St, New York, NY</v>
      </c>
    </row>
    <row r="503" spans="1:10" x14ac:dyDescent="0.25">
      <c r="A503">
        <v>7972397521</v>
      </c>
      <c r="B503" s="3">
        <v>41550</v>
      </c>
      <c r="C503">
        <v>14</v>
      </c>
      <c r="D503">
        <f>VLOOKUP(Table1[[#This Row],[violation_code]],Table24[[#All],[violation_code]:[category]],3,FALSE)</f>
        <v>2</v>
      </c>
      <c r="E503">
        <v>354098</v>
      </c>
      <c r="F503" s="1">
        <v>0.30972222222222223</v>
      </c>
      <c r="G503">
        <v>0.30972222222222223</v>
      </c>
      <c r="H503">
        <v>1065</v>
      </c>
      <c r="I503" t="s">
        <v>41</v>
      </c>
      <c r="J503" t="str">
        <f>CONCATENATE([1]!Table14[[#This Row],[house_number]], " ",[1]!Table14[[#This Row],[street_name]], ", New York, NY")</f>
        <v>189 Allen St, New York, NY</v>
      </c>
    </row>
    <row r="504" spans="1:10" x14ac:dyDescent="0.25">
      <c r="A504">
        <v>7972397508</v>
      </c>
      <c r="B504" s="3">
        <v>41550</v>
      </c>
      <c r="C504">
        <v>16</v>
      </c>
      <c r="D504">
        <f>VLOOKUP(Table1[[#This Row],[violation_code]],Table24[[#All],[violation_code]:[category]],3,FALSE)</f>
        <v>2</v>
      </c>
      <c r="E504">
        <v>354098</v>
      </c>
      <c r="F504" s="1">
        <v>0.29583333333333334</v>
      </c>
      <c r="G504">
        <v>0.29583333333333334</v>
      </c>
      <c r="H504">
        <v>1745</v>
      </c>
      <c r="I504" t="s">
        <v>30</v>
      </c>
      <c r="J504" t="str">
        <f>CONCATENATE([1]!Table14[[#This Row],[house_number]], " ",[1]!Table14[[#This Row],[street_name]], ", New York, NY")</f>
        <v>163 Allen St, New York, NY</v>
      </c>
    </row>
    <row r="505" spans="1:10" x14ac:dyDescent="0.25">
      <c r="A505">
        <v>7972397491</v>
      </c>
      <c r="B505" s="3">
        <v>41550</v>
      </c>
      <c r="C505">
        <v>14</v>
      </c>
      <c r="D505">
        <f>VLOOKUP(Table1[[#This Row],[violation_code]],Table24[[#All],[violation_code]:[category]],3,FALSE)</f>
        <v>2</v>
      </c>
      <c r="E505">
        <v>354098</v>
      </c>
      <c r="F505" s="1">
        <v>0.25972222222222224</v>
      </c>
      <c r="G505">
        <v>0.25972222222222224</v>
      </c>
      <c r="H505">
        <v>56</v>
      </c>
      <c r="I505" t="s">
        <v>136</v>
      </c>
      <c r="J505" t="str">
        <f>CONCATENATE([1]!Table14[[#This Row],[house_number]], " ",[1]!Table14[[#This Row],[street_name]], ", New York, NY")</f>
        <v>191 Orchard St, New York, NY</v>
      </c>
    </row>
    <row r="506" spans="1:10" x14ac:dyDescent="0.25">
      <c r="A506">
        <v>7972397480</v>
      </c>
      <c r="B506" s="3">
        <v>41550</v>
      </c>
      <c r="C506">
        <v>10</v>
      </c>
      <c r="D506">
        <f>VLOOKUP(Table1[[#This Row],[violation_code]],Table24[[#All],[violation_code]:[category]],3,FALSE)</f>
        <v>2</v>
      </c>
      <c r="E506">
        <v>354098</v>
      </c>
      <c r="F506" s="1">
        <v>0.25486111111111109</v>
      </c>
      <c r="G506">
        <v>0.25486111111111109</v>
      </c>
      <c r="H506">
        <v>1330</v>
      </c>
      <c r="I506" t="s">
        <v>30</v>
      </c>
      <c r="J506" t="str">
        <f>CONCATENATE([1]!Table14[[#This Row],[house_number]], " ",[1]!Table14[[#This Row],[street_name]], ", New York, NY")</f>
        <v>142 Ludlow St, New York, NY</v>
      </c>
    </row>
    <row r="507" spans="1:10" x14ac:dyDescent="0.25">
      <c r="A507">
        <v>7972397466</v>
      </c>
      <c r="B507" s="3">
        <v>41550</v>
      </c>
      <c r="C507">
        <v>19</v>
      </c>
      <c r="D507">
        <f>VLOOKUP(Table1[[#This Row],[violation_code]],Table24[[#All],[violation_code]:[category]],3,FALSE)</f>
        <v>2</v>
      </c>
      <c r="E507">
        <v>354098</v>
      </c>
      <c r="F507" s="1">
        <v>0.24930555555555556</v>
      </c>
      <c r="G507">
        <v>0.24930555555555556</v>
      </c>
      <c r="H507">
        <v>434</v>
      </c>
      <c r="I507" t="s">
        <v>118</v>
      </c>
      <c r="J507" t="str">
        <f>CONCATENATE([1]!Table14[[#This Row],[house_number]], " ",[1]!Table14[[#This Row],[street_name]], ", New York, NY")</f>
        <v>132 Ludlow St, New York, NY</v>
      </c>
    </row>
    <row r="508" spans="1:10" x14ac:dyDescent="0.25">
      <c r="A508">
        <v>7984366470</v>
      </c>
      <c r="B508" s="3">
        <v>41550</v>
      </c>
      <c r="C508">
        <v>46</v>
      </c>
      <c r="D508">
        <f>VLOOKUP(Table1[[#This Row],[violation_code]],Table24[[#All],[violation_code]:[category]],3,FALSE)</f>
        <v>3</v>
      </c>
      <c r="E508">
        <v>345221</v>
      </c>
      <c r="F508" s="1">
        <v>0.6430555555555556</v>
      </c>
      <c r="G508">
        <v>0.6430555555555556</v>
      </c>
      <c r="H508">
        <v>2260</v>
      </c>
      <c r="I508" t="s">
        <v>30</v>
      </c>
      <c r="J508" t="str">
        <f>CONCATENATE([1]!Table14[[#This Row],[house_number]], " ",[1]!Table14[[#This Row],[street_name]], ", New York, NY")</f>
        <v>138 Ludlow St, New York, NY</v>
      </c>
    </row>
    <row r="509" spans="1:10" x14ac:dyDescent="0.25">
      <c r="A509">
        <v>7984366469</v>
      </c>
      <c r="B509" s="3">
        <v>41550</v>
      </c>
      <c r="C509">
        <v>46</v>
      </c>
      <c r="D509">
        <f>VLOOKUP(Table1[[#This Row],[violation_code]],Table24[[#All],[violation_code]:[category]],3,FALSE)</f>
        <v>3</v>
      </c>
      <c r="E509">
        <v>345221</v>
      </c>
      <c r="F509" s="1">
        <v>0.63611111111111118</v>
      </c>
      <c r="G509">
        <v>0.63611111111111118</v>
      </c>
      <c r="H509">
        <v>74</v>
      </c>
      <c r="I509" t="s">
        <v>40</v>
      </c>
      <c r="J509" t="str">
        <f>CONCATENATE([1]!Table14[[#This Row],[house_number]], " ",[1]!Table14[[#This Row],[street_name]], ", New York, NY")</f>
        <v>183 Chrystie St, New York, NY</v>
      </c>
    </row>
    <row r="510" spans="1:10" x14ac:dyDescent="0.25">
      <c r="A510">
        <v>7984366457</v>
      </c>
      <c r="B510" s="3">
        <v>41550</v>
      </c>
      <c r="C510">
        <v>19</v>
      </c>
      <c r="D510">
        <f>VLOOKUP(Table1[[#This Row],[violation_code]],Table24[[#All],[violation_code]:[category]],3,FALSE)</f>
        <v>2</v>
      </c>
      <c r="E510">
        <v>345221</v>
      </c>
      <c r="F510" s="1">
        <v>0.63402777777777775</v>
      </c>
      <c r="G510">
        <v>0.63402777777777775</v>
      </c>
      <c r="H510">
        <v>66</v>
      </c>
      <c r="I510" t="s">
        <v>137</v>
      </c>
      <c r="J510" t="str">
        <f>CONCATENATE([1]!Table14[[#This Row],[house_number]], " ",[1]!Table14[[#This Row],[street_name]], ", New York, NY")</f>
        <v>53 Stanton St, New York, NY</v>
      </c>
    </row>
    <row r="511" spans="1:10" x14ac:dyDescent="0.25">
      <c r="A511">
        <v>7984366421</v>
      </c>
      <c r="B511" s="3">
        <v>41550</v>
      </c>
      <c r="C511">
        <v>19</v>
      </c>
      <c r="D511">
        <f>VLOOKUP(Table1[[#This Row],[violation_code]],Table24[[#All],[violation_code]:[category]],3,FALSE)</f>
        <v>2</v>
      </c>
      <c r="E511">
        <v>345221</v>
      </c>
      <c r="F511" s="1">
        <v>0.62083333333333335</v>
      </c>
      <c r="G511">
        <v>0.62083333333333335</v>
      </c>
      <c r="H511">
        <v>245</v>
      </c>
      <c r="I511" t="s">
        <v>40</v>
      </c>
      <c r="J511" t="str">
        <f>CONCATENATE([1]!Table14[[#This Row],[house_number]], " ",[1]!Table14[[#This Row],[street_name]], ", New York, NY")</f>
        <v>1 Rivington St, New York, NY</v>
      </c>
    </row>
    <row r="512" spans="1:10" x14ac:dyDescent="0.25">
      <c r="A512">
        <v>7984366391</v>
      </c>
      <c r="B512" s="3">
        <v>41550</v>
      </c>
      <c r="C512">
        <v>46</v>
      </c>
      <c r="D512">
        <f>VLOOKUP(Table1[[#This Row],[violation_code]],Table24[[#All],[violation_code]:[category]],3,FALSE)</f>
        <v>3</v>
      </c>
      <c r="E512">
        <v>345221</v>
      </c>
      <c r="F512" s="1">
        <v>0.59236111111111112</v>
      </c>
      <c r="G512">
        <v>0.59236111111111112</v>
      </c>
      <c r="H512">
        <v>133</v>
      </c>
      <c r="I512" t="s">
        <v>137</v>
      </c>
      <c r="J512" t="str">
        <f>CONCATENATE([1]!Table14[[#This Row],[house_number]], " ",[1]!Table14[[#This Row],[street_name]], ", New York, NY")</f>
        <v>63 Clinton St, New York, NY</v>
      </c>
    </row>
    <row r="513" spans="1:10" x14ac:dyDescent="0.25">
      <c r="A513">
        <v>7984366366</v>
      </c>
      <c r="B513" s="3">
        <v>41550</v>
      </c>
      <c r="C513">
        <v>46</v>
      </c>
      <c r="D513">
        <f>VLOOKUP(Table1[[#This Row],[violation_code]],Table24[[#All],[violation_code]:[category]],3,FALSE)</f>
        <v>3</v>
      </c>
      <c r="E513">
        <v>345221</v>
      </c>
      <c r="F513" s="1">
        <v>0.5805555555555556</v>
      </c>
      <c r="G513">
        <v>0.5805555555555556</v>
      </c>
      <c r="H513">
        <v>117</v>
      </c>
      <c r="I513" t="s">
        <v>137</v>
      </c>
      <c r="J513" t="str">
        <f>CONCATENATE([1]!Table14[[#This Row],[house_number]], " ",[1]!Table14[[#This Row],[street_name]], ", New York, NY")</f>
        <v>226-228 Bowery, New York, NY</v>
      </c>
    </row>
    <row r="514" spans="1:10" x14ac:dyDescent="0.25">
      <c r="A514">
        <v>7984366342</v>
      </c>
      <c r="B514" s="3">
        <v>41550</v>
      </c>
      <c r="C514">
        <v>46</v>
      </c>
      <c r="D514">
        <f>VLOOKUP(Table1[[#This Row],[violation_code]],Table24[[#All],[violation_code]:[category]],3,FALSE)</f>
        <v>3</v>
      </c>
      <c r="E514">
        <v>345221</v>
      </c>
      <c r="F514" s="1">
        <v>0.57430555555555551</v>
      </c>
      <c r="G514">
        <v>0.57430555555555551</v>
      </c>
      <c r="H514">
        <v>62</v>
      </c>
      <c r="I514" t="s">
        <v>40</v>
      </c>
      <c r="J514" t="str">
        <f>CONCATENATE([1]!Table14[[#This Row],[house_number]], " ",[1]!Table14[[#This Row],[street_name]], ", New York, NY")</f>
        <v>229 Chrystie St, New York, NY</v>
      </c>
    </row>
    <row r="515" spans="1:10" x14ac:dyDescent="0.25">
      <c r="A515">
        <v>7984366330</v>
      </c>
      <c r="B515" s="3">
        <v>41550</v>
      </c>
      <c r="C515">
        <v>46</v>
      </c>
      <c r="D515">
        <f>VLOOKUP(Table1[[#This Row],[violation_code]],Table24[[#All],[violation_code]:[category]],3,FALSE)</f>
        <v>3</v>
      </c>
      <c r="E515">
        <v>345221</v>
      </c>
      <c r="F515" s="1">
        <v>0.57013888888888886</v>
      </c>
      <c r="G515">
        <v>0.57013888888888886</v>
      </c>
      <c r="H515">
        <v>219</v>
      </c>
      <c r="I515" t="s">
        <v>40</v>
      </c>
      <c r="J515" t="str">
        <f>CONCATENATE([1]!Table14[[#This Row],[house_number]], " ",[1]!Table14[[#This Row],[street_name]], ", New York, NY")</f>
        <v>155 Allen St, New York, NY</v>
      </c>
    </row>
    <row r="516" spans="1:10" x14ac:dyDescent="0.25">
      <c r="A516">
        <v>7984366287</v>
      </c>
      <c r="B516" s="3">
        <v>41550</v>
      </c>
      <c r="C516">
        <v>21</v>
      </c>
      <c r="D516">
        <f>VLOOKUP(Table1[[#This Row],[violation_code]],Table24[[#All],[violation_code]:[category]],3,FALSE)</f>
        <v>1</v>
      </c>
      <c r="E516">
        <v>345221</v>
      </c>
      <c r="F516" s="1">
        <v>0.50416666666666665</v>
      </c>
      <c r="G516">
        <v>0.50416666666666665</v>
      </c>
      <c r="H516">
        <v>234</v>
      </c>
      <c r="I516" t="s">
        <v>35</v>
      </c>
      <c r="J516" t="str">
        <f>CONCATENATE([1]!Table14[[#This Row],[house_number]], " ",[1]!Table14[[#This Row],[street_name]], ", New York, NY")</f>
        <v>163 Allen St, New York, NY</v>
      </c>
    </row>
    <row r="517" spans="1:10" x14ac:dyDescent="0.25">
      <c r="A517">
        <v>7984366263</v>
      </c>
      <c r="B517" s="3">
        <v>41550</v>
      </c>
      <c r="C517">
        <v>21</v>
      </c>
      <c r="D517">
        <f>VLOOKUP(Table1[[#This Row],[violation_code]],Table24[[#All],[violation_code]:[category]],3,FALSE)</f>
        <v>1</v>
      </c>
      <c r="E517">
        <v>345221</v>
      </c>
      <c r="F517" s="1">
        <v>0.49861111111111112</v>
      </c>
      <c r="G517">
        <v>0.49861111111111112</v>
      </c>
      <c r="H517">
        <v>243</v>
      </c>
      <c r="I517" t="s">
        <v>34</v>
      </c>
      <c r="J517" t="str">
        <f>CONCATENATE([1]!Table14[[#This Row],[house_number]], " ",[1]!Table14[[#This Row],[street_name]], ", New York, NY")</f>
        <v>183 Chrystie St, New York, NY</v>
      </c>
    </row>
    <row r="518" spans="1:10" x14ac:dyDescent="0.25">
      <c r="A518">
        <v>7984366240</v>
      </c>
      <c r="B518" s="3">
        <v>41550</v>
      </c>
      <c r="C518">
        <v>21</v>
      </c>
      <c r="D518">
        <f>VLOOKUP(Table1[[#This Row],[violation_code]],Table24[[#All],[violation_code]:[category]],3,FALSE)</f>
        <v>1</v>
      </c>
      <c r="E518">
        <v>345221</v>
      </c>
      <c r="F518" s="1">
        <v>0.4909722222222222</v>
      </c>
      <c r="G518">
        <v>0.4909722222222222</v>
      </c>
      <c r="H518">
        <v>300</v>
      </c>
      <c r="I518" t="s">
        <v>29</v>
      </c>
      <c r="J518" t="str">
        <f>CONCATENATE([1]!Table14[[#This Row],[house_number]], " ",[1]!Table14[[#This Row],[street_name]], ", New York, NY")</f>
        <v>226-228 Bowery, New York, NY</v>
      </c>
    </row>
    <row r="519" spans="1:10" x14ac:dyDescent="0.25">
      <c r="A519">
        <v>7984366238</v>
      </c>
      <c r="B519" s="3">
        <v>41550</v>
      </c>
      <c r="C519">
        <v>21</v>
      </c>
      <c r="D519">
        <f>VLOOKUP(Table1[[#This Row],[violation_code]],Table24[[#All],[violation_code]:[category]],3,FALSE)</f>
        <v>1</v>
      </c>
      <c r="E519">
        <v>345221</v>
      </c>
      <c r="F519" s="1">
        <v>0.49027777777777781</v>
      </c>
      <c r="G519">
        <v>0.49027777777777781</v>
      </c>
      <c r="H519">
        <v>300</v>
      </c>
      <c r="I519" t="s">
        <v>29</v>
      </c>
      <c r="J519" t="str">
        <f>CONCATENATE([1]!Table14[[#This Row],[house_number]], " ",[1]!Table14[[#This Row],[street_name]], ", New York, NY")</f>
        <v>46-50 Rivington St, New York, NY</v>
      </c>
    </row>
    <row r="520" spans="1:10" x14ac:dyDescent="0.25">
      <c r="A520">
        <v>7984366159</v>
      </c>
      <c r="B520" s="3">
        <v>41550</v>
      </c>
      <c r="C520">
        <v>71</v>
      </c>
      <c r="D520">
        <f>VLOOKUP(Table1[[#This Row],[violation_code]],Table24[[#All],[violation_code]:[category]],3,FALSE)</f>
        <v>5</v>
      </c>
      <c r="E520">
        <v>345221</v>
      </c>
      <c r="F520" s="1">
        <v>0.4145833333333333</v>
      </c>
      <c r="G520">
        <v>0.4145833333333333</v>
      </c>
      <c r="H520">
        <v>307</v>
      </c>
      <c r="I520" t="s">
        <v>138</v>
      </c>
      <c r="J520" t="str">
        <f>CONCATENATE([1]!Table14[[#This Row],[house_number]], " ",[1]!Table14[[#This Row],[street_name]], ", New York, NY")</f>
        <v>288 Mulberry St, New York, NY</v>
      </c>
    </row>
    <row r="521" spans="1:10" x14ac:dyDescent="0.25">
      <c r="A521">
        <v>7981598771</v>
      </c>
      <c r="B521" s="3">
        <v>41550</v>
      </c>
      <c r="C521">
        <v>38</v>
      </c>
      <c r="D521">
        <f>VLOOKUP(Table1[[#This Row],[violation_code]],Table24[[#All],[violation_code]:[category]],3,FALSE)</f>
        <v>5</v>
      </c>
      <c r="E521">
        <v>351997</v>
      </c>
      <c r="F521" s="1">
        <v>0.63541666666666663</v>
      </c>
      <c r="G521">
        <v>0.63541666666666663</v>
      </c>
      <c r="H521">
        <v>1080</v>
      </c>
      <c r="I521" t="s">
        <v>37</v>
      </c>
      <c r="J521" t="str">
        <f>CONCATENATE([1]!Table14[[#This Row],[house_number]], " ",[1]!Table14[[#This Row],[street_name]], ", New York, NY")</f>
        <v>190 Allen St, New York, NY</v>
      </c>
    </row>
    <row r="522" spans="1:10" x14ac:dyDescent="0.25">
      <c r="A522">
        <v>7981598760</v>
      </c>
      <c r="B522" s="3">
        <v>41550</v>
      </c>
      <c r="C522">
        <v>20</v>
      </c>
      <c r="D522">
        <f>VLOOKUP(Table1[[#This Row],[violation_code]],Table24[[#All],[violation_code]:[category]],3,FALSE)</f>
        <v>2</v>
      </c>
      <c r="E522">
        <v>351997</v>
      </c>
      <c r="F522" s="1">
        <v>0.63402777777777775</v>
      </c>
      <c r="G522">
        <v>0.63402777777777775</v>
      </c>
      <c r="H522">
        <v>26</v>
      </c>
      <c r="I522" t="s">
        <v>136</v>
      </c>
      <c r="J522" t="str">
        <f>CONCATENATE([1]!Table14[[#This Row],[house_number]], " ",[1]!Table14[[#This Row],[street_name]], ", New York, NY")</f>
        <v>8 E 1st St, New York, NY</v>
      </c>
    </row>
    <row r="523" spans="1:10" x14ac:dyDescent="0.25">
      <c r="A523">
        <v>7981598710</v>
      </c>
      <c r="B523" s="3">
        <v>41550</v>
      </c>
      <c r="C523">
        <v>46</v>
      </c>
      <c r="D523">
        <f>VLOOKUP(Table1[[#This Row],[violation_code]],Table24[[#All],[violation_code]:[category]],3,FALSE)</f>
        <v>3</v>
      </c>
      <c r="E523">
        <v>351997</v>
      </c>
      <c r="F523" s="1">
        <v>0.61388888888888882</v>
      </c>
      <c r="G523">
        <v>0.61388888888888882</v>
      </c>
      <c r="H523">
        <v>1125</v>
      </c>
      <c r="I523" t="s">
        <v>41</v>
      </c>
      <c r="J523" t="str">
        <f>CONCATENATE([1]!Table14[[#This Row],[house_number]], " ",[1]!Table14[[#This Row],[street_name]], ", New York, NY")</f>
        <v>151 E Houston St, New York, NY</v>
      </c>
    </row>
    <row r="524" spans="1:10" x14ac:dyDescent="0.25">
      <c r="A524">
        <v>7981598655</v>
      </c>
      <c r="B524" s="3">
        <v>41550</v>
      </c>
      <c r="C524">
        <v>38</v>
      </c>
      <c r="D524">
        <f>VLOOKUP(Table1[[#This Row],[violation_code]],Table24[[#All],[violation_code]:[category]],3,FALSE)</f>
        <v>5</v>
      </c>
      <c r="E524">
        <v>351997</v>
      </c>
      <c r="F524" s="1">
        <v>0.58680555555555558</v>
      </c>
      <c r="G524">
        <v>0.58680555555555558</v>
      </c>
      <c r="H524">
        <v>1460</v>
      </c>
      <c r="I524" t="s">
        <v>15</v>
      </c>
      <c r="J524" t="str">
        <f>CONCATENATE([1]!Table14[[#This Row],[house_number]], " ",[1]!Table14[[#This Row],[street_name]], ", New York, NY")</f>
        <v>126 E 4th St, New York, NY</v>
      </c>
    </row>
    <row r="525" spans="1:10" x14ac:dyDescent="0.25">
      <c r="A525">
        <v>7981598631</v>
      </c>
      <c r="B525" s="3">
        <v>41550</v>
      </c>
      <c r="C525">
        <v>16</v>
      </c>
      <c r="D525">
        <f>VLOOKUP(Table1[[#This Row],[violation_code]],Table24[[#All],[violation_code]:[category]],3,FALSE)</f>
        <v>2</v>
      </c>
      <c r="E525">
        <v>351997</v>
      </c>
      <c r="F525" s="1">
        <v>0.5805555555555556</v>
      </c>
      <c r="G525">
        <v>0.5805555555555556</v>
      </c>
      <c r="H525">
        <v>1495</v>
      </c>
      <c r="I525" t="s">
        <v>15</v>
      </c>
      <c r="J525" t="str">
        <f>CONCATENATE([1]!Table14[[#This Row],[house_number]], " ",[1]!Table14[[#This Row],[street_name]], ", New York, NY")</f>
        <v>300 Bowery, New York, NY</v>
      </c>
    </row>
    <row r="526" spans="1:10" x14ac:dyDescent="0.25">
      <c r="A526">
        <v>7981598620</v>
      </c>
      <c r="B526" s="3">
        <v>41550</v>
      </c>
      <c r="C526">
        <v>38</v>
      </c>
      <c r="D526">
        <f>VLOOKUP(Table1[[#This Row],[violation_code]],Table24[[#All],[violation_code]:[category]],3,FALSE)</f>
        <v>5</v>
      </c>
      <c r="E526">
        <v>351997</v>
      </c>
      <c r="F526" s="1">
        <v>0.5756944444444444</v>
      </c>
      <c r="G526">
        <v>0.5756944444444444</v>
      </c>
      <c r="H526">
        <v>1534</v>
      </c>
      <c r="I526" t="s">
        <v>15</v>
      </c>
      <c r="J526" t="str">
        <f>CONCATENATE([1]!Table14[[#This Row],[house_number]], " ",[1]!Table14[[#This Row],[street_name]], ", New York, NY")</f>
        <v>1 Rivington St, New York, NY</v>
      </c>
    </row>
    <row r="527" spans="1:10" x14ac:dyDescent="0.25">
      <c r="A527">
        <v>7981598606</v>
      </c>
      <c r="B527" s="3">
        <v>41550</v>
      </c>
      <c r="C527">
        <v>38</v>
      </c>
      <c r="D527">
        <f>VLOOKUP(Table1[[#This Row],[violation_code]],Table24[[#All],[violation_code]:[category]],3,FALSE)</f>
        <v>5</v>
      </c>
      <c r="E527">
        <v>351997</v>
      </c>
      <c r="F527" s="1">
        <v>0.55902777777777779</v>
      </c>
      <c r="G527">
        <v>0.55902777777777779</v>
      </c>
      <c r="H527">
        <v>1760</v>
      </c>
      <c r="I527" t="s">
        <v>15</v>
      </c>
      <c r="J527" t="str">
        <f>CONCATENATE([1]!Table14[[#This Row],[house_number]], " ",[1]!Table14[[#This Row],[street_name]], ", New York, NY")</f>
        <v>229 Chrystie St, New York, NY</v>
      </c>
    </row>
    <row r="528" spans="1:10" x14ac:dyDescent="0.25">
      <c r="A528">
        <v>7981598588</v>
      </c>
      <c r="B528" s="3">
        <v>41550</v>
      </c>
      <c r="C528">
        <v>40</v>
      </c>
      <c r="D528">
        <f>VLOOKUP(Table1[[#This Row],[violation_code]],Table24[[#All],[violation_code]:[category]],3,FALSE)</f>
        <v>2</v>
      </c>
      <c r="E528">
        <v>351997</v>
      </c>
      <c r="F528" s="1">
        <v>0.54791666666666672</v>
      </c>
      <c r="G528">
        <v>0.54791666666666672</v>
      </c>
      <c r="H528">
        <v>171</v>
      </c>
      <c r="I528" t="s">
        <v>139</v>
      </c>
      <c r="J528" t="str">
        <f>CONCATENATE([1]!Table14[[#This Row],[house_number]], " ",[1]!Table14[[#This Row],[street_name]], ", New York, NY")</f>
        <v>126 E 4th St, New York, NY</v>
      </c>
    </row>
    <row r="529" spans="1:10" x14ac:dyDescent="0.25">
      <c r="A529">
        <v>7981598576</v>
      </c>
      <c r="B529" s="3">
        <v>41550</v>
      </c>
      <c r="C529">
        <v>21</v>
      </c>
      <c r="D529">
        <f>VLOOKUP(Table1[[#This Row],[violation_code]],Table24[[#All],[violation_code]:[category]],3,FALSE)</f>
        <v>1</v>
      </c>
      <c r="E529">
        <v>351997</v>
      </c>
      <c r="F529" s="1">
        <v>0.48819444444444443</v>
      </c>
      <c r="G529">
        <v>0.48819444444444443</v>
      </c>
      <c r="H529">
        <v>423</v>
      </c>
      <c r="I529" t="s">
        <v>20</v>
      </c>
      <c r="J529" t="str">
        <f>CONCATENATE([1]!Table14[[#This Row],[house_number]], " ",[1]!Table14[[#This Row],[street_name]], ", New York, NY")</f>
        <v>57 Stanton St, New York, NY</v>
      </c>
    </row>
    <row r="530" spans="1:10" x14ac:dyDescent="0.25">
      <c r="A530">
        <v>7981598564</v>
      </c>
      <c r="B530" s="3">
        <v>41550</v>
      </c>
      <c r="C530">
        <v>21</v>
      </c>
      <c r="D530">
        <f>VLOOKUP(Table1[[#This Row],[violation_code]],Table24[[#All],[violation_code]:[category]],3,FALSE)</f>
        <v>1</v>
      </c>
      <c r="E530">
        <v>351997</v>
      </c>
      <c r="F530" s="1">
        <v>0.48680555555555555</v>
      </c>
      <c r="G530">
        <v>0.48680555555555555</v>
      </c>
      <c r="H530">
        <v>63</v>
      </c>
      <c r="I530" t="s">
        <v>21</v>
      </c>
      <c r="J530" t="str">
        <f>CONCATENATE([1]!Table14[[#This Row],[house_number]], " ",[1]!Table14[[#This Row],[street_name]], ", New York, NY")</f>
        <v>105 Norfolk St, New York, NY</v>
      </c>
    </row>
    <row r="531" spans="1:10" x14ac:dyDescent="0.25">
      <c r="A531">
        <v>7981598552</v>
      </c>
      <c r="B531" s="3">
        <v>41550</v>
      </c>
      <c r="C531">
        <v>21</v>
      </c>
      <c r="D531">
        <f>VLOOKUP(Table1[[#This Row],[violation_code]],Table24[[#All],[violation_code]:[category]],3,FALSE)</f>
        <v>1</v>
      </c>
      <c r="E531">
        <v>351997</v>
      </c>
      <c r="F531" s="1">
        <v>0.4861111111111111</v>
      </c>
      <c r="G531">
        <v>0.4861111111111111</v>
      </c>
      <c r="H531">
        <v>60</v>
      </c>
      <c r="I531" t="s">
        <v>21</v>
      </c>
      <c r="J531" t="str">
        <f>CONCATENATE([1]!Table14[[#This Row],[house_number]], " ",[1]!Table14[[#This Row],[street_name]], ", New York, NY")</f>
        <v>174 Forsyth St, New York, NY</v>
      </c>
    </row>
    <row r="532" spans="1:10" x14ac:dyDescent="0.25">
      <c r="A532">
        <v>7981598527</v>
      </c>
      <c r="B532" s="3">
        <v>41550</v>
      </c>
      <c r="C532">
        <v>21</v>
      </c>
      <c r="D532">
        <f>VLOOKUP(Table1[[#This Row],[violation_code]],Table24[[#All],[violation_code]:[category]],3,FALSE)</f>
        <v>1</v>
      </c>
      <c r="E532">
        <v>351997</v>
      </c>
      <c r="F532" s="1">
        <v>0.48333333333333334</v>
      </c>
      <c r="G532">
        <v>0.48333333333333334</v>
      </c>
      <c r="H532">
        <v>3</v>
      </c>
      <c r="I532" t="s">
        <v>21</v>
      </c>
      <c r="J532" t="str">
        <f>CONCATENATE([1]!Table14[[#This Row],[house_number]], " ",[1]!Table14[[#This Row],[street_name]], ", New York, NY")</f>
        <v>99 Suffolk St, New York, NY</v>
      </c>
    </row>
    <row r="533" spans="1:10" x14ac:dyDescent="0.25">
      <c r="A533">
        <v>7981598450</v>
      </c>
      <c r="B533" s="3">
        <v>41550</v>
      </c>
      <c r="C533">
        <v>21</v>
      </c>
      <c r="D533">
        <f>VLOOKUP(Table1[[#This Row],[violation_code]],Table24[[#All],[violation_code]:[category]],3,FALSE)</f>
        <v>1</v>
      </c>
      <c r="E533">
        <v>351997</v>
      </c>
      <c r="F533" s="1">
        <v>0.47152777777777777</v>
      </c>
      <c r="G533">
        <v>0.47152777777777777</v>
      </c>
      <c r="H533">
        <v>52</v>
      </c>
      <c r="I533" t="s">
        <v>140</v>
      </c>
      <c r="J533" t="str">
        <f>CONCATENATE([1]!Table14[[#This Row],[house_number]], " ",[1]!Table14[[#This Row],[street_name]], ", New York, NY")</f>
        <v>203 Allen St, New York, NY</v>
      </c>
    </row>
    <row r="534" spans="1:10" x14ac:dyDescent="0.25">
      <c r="A534">
        <v>7984366147</v>
      </c>
      <c r="B534" s="3">
        <v>41550</v>
      </c>
      <c r="C534">
        <v>70</v>
      </c>
      <c r="D534">
        <f>VLOOKUP(Table1[[#This Row],[violation_code]],Table24[[#All],[violation_code]:[category]],3,FALSE)</f>
        <v>5</v>
      </c>
      <c r="E534">
        <v>345221</v>
      </c>
      <c r="F534" s="1">
        <v>0.41388888888888892</v>
      </c>
      <c r="G534">
        <v>0.41388888888888892</v>
      </c>
      <c r="H534">
        <v>307</v>
      </c>
      <c r="I534" t="s">
        <v>138</v>
      </c>
      <c r="J534" t="str">
        <f>CONCATENATE([1]!Table14[[#This Row],[house_number]], " ",[1]!Table14[[#This Row],[street_name]], ", New York, NY")</f>
        <v>133 E 4th St, New York, NY</v>
      </c>
    </row>
    <row r="535" spans="1:10" x14ac:dyDescent="0.25">
      <c r="A535">
        <v>7984366135</v>
      </c>
      <c r="B535" s="3">
        <v>41550</v>
      </c>
      <c r="C535">
        <v>21</v>
      </c>
      <c r="D535">
        <f>VLOOKUP(Table1[[#This Row],[violation_code]],Table24[[#All],[violation_code]:[category]],3,FALSE)</f>
        <v>1</v>
      </c>
      <c r="E535">
        <v>345221</v>
      </c>
      <c r="F535" s="1">
        <v>0.41250000000000003</v>
      </c>
      <c r="G535">
        <v>0.41250000000000003</v>
      </c>
      <c r="H535">
        <v>307</v>
      </c>
      <c r="I535" t="s">
        <v>138</v>
      </c>
      <c r="J535" t="str">
        <f>CONCATENATE([1]!Table14[[#This Row],[house_number]], " ",[1]!Table14[[#This Row],[street_name]], ", New York, NY")</f>
        <v>137 E Houston St, New York, NY</v>
      </c>
    </row>
    <row r="536" spans="1:10" x14ac:dyDescent="0.25">
      <c r="A536">
        <v>7984366123</v>
      </c>
      <c r="B536" s="3">
        <v>41550</v>
      </c>
      <c r="C536">
        <v>21</v>
      </c>
      <c r="D536">
        <f>VLOOKUP(Table1[[#This Row],[violation_code]],Table24[[#All],[violation_code]:[category]],3,FALSE)</f>
        <v>1</v>
      </c>
      <c r="E536">
        <v>345221</v>
      </c>
      <c r="F536" s="1">
        <v>0.40069444444444446</v>
      </c>
      <c r="G536">
        <v>0.40069444444444446</v>
      </c>
      <c r="H536">
        <v>164</v>
      </c>
      <c r="I536" t="s">
        <v>39</v>
      </c>
      <c r="J536" t="str">
        <f>CONCATENATE([1]!Table14[[#This Row],[house_number]], " ",[1]!Table14[[#This Row],[street_name]], ", New York, NY")</f>
        <v>189 Allen St, New York, NY</v>
      </c>
    </row>
    <row r="537" spans="1:10" x14ac:dyDescent="0.25">
      <c r="A537">
        <v>7984366111</v>
      </c>
      <c r="B537" s="3">
        <v>41550</v>
      </c>
      <c r="C537">
        <v>84</v>
      </c>
      <c r="D537">
        <f>VLOOKUP(Table1[[#This Row],[violation_code]],Table24[[#All],[violation_code]:[category]],3,FALSE)</f>
        <v>5</v>
      </c>
      <c r="E537">
        <v>345221</v>
      </c>
      <c r="F537" s="1">
        <v>0.39374999999999999</v>
      </c>
      <c r="G537">
        <v>0.39374999999999999</v>
      </c>
      <c r="H537">
        <v>1065</v>
      </c>
      <c r="I537" t="s">
        <v>41</v>
      </c>
      <c r="J537" t="str">
        <f>CONCATENATE([1]!Table14[[#This Row],[house_number]], " ",[1]!Table14[[#This Row],[street_name]], ", New York, NY")</f>
        <v>174 Forsyth St, New York, NY</v>
      </c>
    </row>
    <row r="538" spans="1:10" x14ac:dyDescent="0.25">
      <c r="A538">
        <v>7984366100</v>
      </c>
      <c r="B538" s="3">
        <v>41550</v>
      </c>
      <c r="C538">
        <v>14</v>
      </c>
      <c r="D538">
        <f>VLOOKUP(Table1[[#This Row],[violation_code]],Table24[[#All],[violation_code]:[category]],3,FALSE)</f>
        <v>2</v>
      </c>
      <c r="E538">
        <v>345221</v>
      </c>
      <c r="F538" s="1">
        <v>0.39305555555555555</v>
      </c>
      <c r="G538">
        <v>0.39305555555555555</v>
      </c>
      <c r="H538">
        <v>1065</v>
      </c>
      <c r="I538" t="s">
        <v>41</v>
      </c>
      <c r="J538" t="str">
        <f>CONCATENATE([1]!Table14[[#This Row],[house_number]], " ",[1]!Table14[[#This Row],[street_name]], ", New York, NY")</f>
        <v>35 E 1st St, New York, NY</v>
      </c>
    </row>
    <row r="539" spans="1:10" x14ac:dyDescent="0.25">
      <c r="A539">
        <v>7984366081</v>
      </c>
      <c r="B539" s="3">
        <v>41550</v>
      </c>
      <c r="C539">
        <v>71</v>
      </c>
      <c r="D539">
        <f>VLOOKUP(Table1[[#This Row],[violation_code]],Table24[[#All],[violation_code]:[category]],3,FALSE)</f>
        <v>5</v>
      </c>
      <c r="E539">
        <v>345221</v>
      </c>
      <c r="F539" s="1">
        <v>0.37291666666666662</v>
      </c>
      <c r="G539">
        <v>0.37291666666666662</v>
      </c>
      <c r="H539">
        <v>1662</v>
      </c>
      <c r="I539" t="s">
        <v>51</v>
      </c>
      <c r="J539" t="str">
        <f>CONCATENATE([1]!Table14[[#This Row],[house_number]], " ",[1]!Table14[[#This Row],[street_name]], ", New York, NY")</f>
        <v>23 2nd Ave, New York, NY</v>
      </c>
    </row>
    <row r="540" spans="1:10" x14ac:dyDescent="0.25">
      <c r="A540">
        <v>7984366070</v>
      </c>
      <c r="B540" s="3">
        <v>41550</v>
      </c>
      <c r="C540">
        <v>21</v>
      </c>
      <c r="D540">
        <f>VLOOKUP(Table1[[#This Row],[violation_code]],Table24[[#All],[violation_code]:[category]],3,FALSE)</f>
        <v>1</v>
      </c>
      <c r="E540">
        <v>345221</v>
      </c>
      <c r="F540" s="1">
        <v>0.37222222222222223</v>
      </c>
      <c r="G540">
        <v>0.37222222222222223</v>
      </c>
      <c r="H540">
        <v>1662</v>
      </c>
      <c r="I540" t="s">
        <v>51</v>
      </c>
      <c r="J540" t="str">
        <f>CONCATENATE([1]!Table14[[#This Row],[house_number]], " ",[1]!Table14[[#This Row],[street_name]], ", New York, NY")</f>
        <v>181 Chrystie St, New York, NY</v>
      </c>
    </row>
    <row r="541" spans="1:10" x14ac:dyDescent="0.25">
      <c r="A541">
        <v>7984366019</v>
      </c>
      <c r="B541" s="3">
        <v>41550</v>
      </c>
      <c r="C541">
        <v>84</v>
      </c>
      <c r="D541">
        <f>VLOOKUP(Table1[[#This Row],[violation_code]],Table24[[#All],[violation_code]:[category]],3,FALSE)</f>
        <v>5</v>
      </c>
      <c r="E541">
        <v>345221</v>
      </c>
      <c r="F541" s="1">
        <v>0.34236111111111112</v>
      </c>
      <c r="G541">
        <v>0.34236111111111112</v>
      </c>
      <c r="H541">
        <v>132</v>
      </c>
      <c r="I541" t="s">
        <v>48</v>
      </c>
      <c r="J541" t="str">
        <f>CONCATENATE([1]!Table14[[#This Row],[house_number]], " ",[1]!Table14[[#This Row],[street_name]], ", New York, NY")</f>
        <v>149 Essex St, New York, NY</v>
      </c>
    </row>
    <row r="542" spans="1:10" x14ac:dyDescent="0.25">
      <c r="A542">
        <v>7984366007</v>
      </c>
      <c r="B542" s="3">
        <v>41550</v>
      </c>
      <c r="C542">
        <v>14</v>
      </c>
      <c r="D542">
        <f>VLOOKUP(Table1[[#This Row],[violation_code]],Table24[[#All],[violation_code]:[category]],3,FALSE)</f>
        <v>2</v>
      </c>
      <c r="E542">
        <v>345221</v>
      </c>
      <c r="F542" s="1">
        <v>0.34236111111111112</v>
      </c>
      <c r="G542">
        <v>0.34236111111111112</v>
      </c>
      <c r="H542">
        <v>132</v>
      </c>
      <c r="I542" t="s">
        <v>48</v>
      </c>
      <c r="J542" t="str">
        <f>CONCATENATE([1]!Table14[[#This Row],[house_number]], " ",[1]!Table14[[#This Row],[street_name]], ", New York, NY")</f>
        <v>151 Allen St, New York, NY</v>
      </c>
    </row>
    <row r="543" spans="1:10" x14ac:dyDescent="0.25">
      <c r="A543">
        <v>7984365982</v>
      </c>
      <c r="B543" s="3">
        <v>41550</v>
      </c>
      <c r="C543">
        <v>16</v>
      </c>
      <c r="D543">
        <f>VLOOKUP(Table1[[#This Row],[violation_code]],Table24[[#All],[violation_code]:[category]],3,FALSE)</f>
        <v>2</v>
      </c>
      <c r="E543">
        <v>345221</v>
      </c>
      <c r="F543" s="1">
        <v>0.33124999999999999</v>
      </c>
      <c r="G543">
        <v>0.33124999999999999</v>
      </c>
      <c r="H543">
        <v>966</v>
      </c>
      <c r="I543" t="s">
        <v>41</v>
      </c>
      <c r="J543" t="str">
        <f>CONCATENATE([1]!Table14[[#This Row],[house_number]], " ",[1]!Table14[[#This Row],[street_name]], ", New York, NY")</f>
        <v>161 Allen St, New York, NY</v>
      </c>
    </row>
    <row r="544" spans="1:10" x14ac:dyDescent="0.25">
      <c r="A544">
        <v>7984365969</v>
      </c>
      <c r="B544" s="3">
        <v>41550</v>
      </c>
      <c r="C544">
        <v>21</v>
      </c>
      <c r="D544">
        <f>VLOOKUP(Table1[[#This Row],[violation_code]],Table24[[#All],[violation_code]:[category]],3,FALSE)</f>
        <v>1</v>
      </c>
      <c r="E544">
        <v>345221</v>
      </c>
      <c r="F544" s="1">
        <v>0.31666666666666665</v>
      </c>
      <c r="G544">
        <v>0.31666666666666665</v>
      </c>
      <c r="H544">
        <v>1103</v>
      </c>
      <c r="I544" t="s">
        <v>15</v>
      </c>
      <c r="J544" t="str">
        <f>CONCATENATE([1]!Table14[[#This Row],[house_number]], " ",[1]!Table14[[#This Row],[street_name]], ", New York, NY")</f>
        <v>122 Norfolk St, New York, NY</v>
      </c>
    </row>
    <row r="545" spans="1:10" x14ac:dyDescent="0.25">
      <c r="A545">
        <v>7984365957</v>
      </c>
      <c r="B545" s="3">
        <v>41550</v>
      </c>
      <c r="C545">
        <v>14</v>
      </c>
      <c r="D545">
        <f>VLOOKUP(Table1[[#This Row],[violation_code]],Table24[[#All],[violation_code]:[category]],3,FALSE)</f>
        <v>2</v>
      </c>
      <c r="E545">
        <v>345221</v>
      </c>
      <c r="F545" s="1">
        <v>0.30694444444444441</v>
      </c>
      <c r="G545">
        <v>0.30694444444444441</v>
      </c>
      <c r="H545">
        <v>1006</v>
      </c>
      <c r="I545" t="s">
        <v>41</v>
      </c>
      <c r="J545" t="str">
        <f>CONCATENATE([1]!Table14[[#This Row],[house_number]], " ",[1]!Table14[[#This Row],[street_name]], ", New York, NY")</f>
        <v>141 Essex St, New York, NY</v>
      </c>
    </row>
    <row r="546" spans="1:10" x14ac:dyDescent="0.25">
      <c r="A546">
        <v>7984365933</v>
      </c>
      <c r="B546" s="3">
        <v>41550</v>
      </c>
      <c r="C546">
        <v>16</v>
      </c>
      <c r="D546">
        <f>VLOOKUP(Table1[[#This Row],[violation_code]],Table24[[#All],[violation_code]:[category]],3,FALSE)</f>
        <v>2</v>
      </c>
      <c r="E546">
        <v>345221</v>
      </c>
      <c r="F546" s="1">
        <v>0.3034722222222222</v>
      </c>
      <c r="G546">
        <v>0.3034722222222222</v>
      </c>
      <c r="H546">
        <v>1114</v>
      </c>
      <c r="I546" t="s">
        <v>41</v>
      </c>
      <c r="J546" t="str">
        <f>CONCATENATE([1]!Table14[[#This Row],[house_number]], " ",[1]!Table14[[#This Row],[street_name]], ", New York, NY")</f>
        <v>201 E Houston St, New York, NY</v>
      </c>
    </row>
    <row r="547" spans="1:10" x14ac:dyDescent="0.25">
      <c r="A547">
        <v>7984365910</v>
      </c>
      <c r="B547" s="3">
        <v>41550</v>
      </c>
      <c r="C547">
        <v>14</v>
      </c>
      <c r="D547">
        <f>VLOOKUP(Table1[[#This Row],[violation_code]],Table24[[#All],[violation_code]:[category]],3,FALSE)</f>
        <v>2</v>
      </c>
      <c r="E547">
        <v>345221</v>
      </c>
      <c r="F547" s="1">
        <v>0.27013888888888887</v>
      </c>
      <c r="G547">
        <v>0.27013888888888887</v>
      </c>
      <c r="H547">
        <v>1693</v>
      </c>
      <c r="I547" t="s">
        <v>32</v>
      </c>
      <c r="J547" t="str">
        <f>CONCATENATE([1]!Table14[[#This Row],[house_number]], " ",[1]!Table14[[#This Row],[street_name]], ", New York, NY")</f>
        <v>23 2nd Ave, New York, NY</v>
      </c>
    </row>
    <row r="548" spans="1:10" x14ac:dyDescent="0.25">
      <c r="A548">
        <v>7943599445</v>
      </c>
      <c r="B548" s="3">
        <v>41550</v>
      </c>
      <c r="C548">
        <v>20</v>
      </c>
      <c r="D548">
        <f>VLOOKUP(Table1[[#This Row],[violation_code]],Table24[[#All],[violation_code]:[category]],3,FALSE)</f>
        <v>2</v>
      </c>
      <c r="E548">
        <v>355710</v>
      </c>
      <c r="F548" s="1">
        <v>0.35347222222222219</v>
      </c>
      <c r="G548">
        <v>0.35347222222222219</v>
      </c>
      <c r="H548">
        <v>100</v>
      </c>
      <c r="I548" t="s">
        <v>141</v>
      </c>
      <c r="J548" t="str">
        <f>CONCATENATE([1]!Table14[[#This Row],[house_number]], " ",[1]!Table14[[#This Row],[street_name]], ", New York, NY")</f>
        <v>151 E Houston St, New York, NY</v>
      </c>
    </row>
    <row r="549" spans="1:10" x14ac:dyDescent="0.25">
      <c r="A549">
        <v>7943599433</v>
      </c>
      <c r="B549" s="3">
        <v>41550</v>
      </c>
      <c r="C549">
        <v>71</v>
      </c>
      <c r="D549">
        <f>VLOOKUP(Table1[[#This Row],[violation_code]],Table24[[#All],[violation_code]:[category]],3,FALSE)</f>
        <v>5</v>
      </c>
      <c r="E549">
        <v>355710</v>
      </c>
      <c r="F549" s="1">
        <v>0.34791666666666665</v>
      </c>
      <c r="G549">
        <v>0.34791666666666665</v>
      </c>
      <c r="H549">
        <v>512</v>
      </c>
      <c r="I549" t="s">
        <v>142</v>
      </c>
      <c r="J549" t="str">
        <f>CONCATENATE([1]!Table14[[#This Row],[house_number]], " ",[1]!Table14[[#This Row],[street_name]], ", New York, NY")</f>
        <v>174 Orchard St, New York, NY</v>
      </c>
    </row>
    <row r="550" spans="1:10" x14ac:dyDescent="0.25">
      <c r="A550">
        <v>7943599410</v>
      </c>
      <c r="B550" s="3">
        <v>41550</v>
      </c>
      <c r="C550">
        <v>21</v>
      </c>
      <c r="D550">
        <f>VLOOKUP(Table1[[#This Row],[violation_code]],Table24[[#All],[violation_code]:[category]],3,FALSE)</f>
        <v>1</v>
      </c>
      <c r="E550">
        <v>355710</v>
      </c>
      <c r="F550" s="1">
        <v>0.31736111111111115</v>
      </c>
      <c r="G550">
        <v>0.31736111111111115</v>
      </c>
      <c r="H550">
        <v>470</v>
      </c>
      <c r="I550" t="s">
        <v>143</v>
      </c>
      <c r="J550" t="str">
        <f>CONCATENATE([1]!Table14[[#This Row],[house_number]], " ",[1]!Table14[[#This Row],[street_name]], ", New York, NY")</f>
        <v>168 Rivington St, New York, NY</v>
      </c>
    </row>
    <row r="551" spans="1:10" x14ac:dyDescent="0.25">
      <c r="A551">
        <v>7943599408</v>
      </c>
      <c r="B551" s="3">
        <v>41550</v>
      </c>
      <c r="C551">
        <v>21</v>
      </c>
      <c r="D551">
        <f>VLOOKUP(Table1[[#This Row],[violation_code]],Table24[[#All],[violation_code]:[category]],3,FALSE)</f>
        <v>1</v>
      </c>
      <c r="E551">
        <v>355710</v>
      </c>
      <c r="F551" s="1">
        <v>0.31666666666666665</v>
      </c>
      <c r="G551">
        <v>0.31666666666666665</v>
      </c>
      <c r="H551">
        <v>470</v>
      </c>
      <c r="I551" t="s">
        <v>143</v>
      </c>
      <c r="J551" t="str">
        <f>CONCATENATE([1]!Table14[[#This Row],[house_number]], " ",[1]!Table14[[#This Row],[street_name]], ", New York, NY")</f>
        <v>108 Forsyth St, New York, NY</v>
      </c>
    </row>
    <row r="552" spans="1:10" x14ac:dyDescent="0.25">
      <c r="A552">
        <v>7943599688</v>
      </c>
      <c r="B552" s="3">
        <v>41550</v>
      </c>
      <c r="C552">
        <v>37</v>
      </c>
      <c r="D552">
        <f>VLOOKUP(Table1[[#This Row],[violation_code]],Table24[[#All],[violation_code]:[category]],3,FALSE)</f>
        <v>4</v>
      </c>
      <c r="E552">
        <v>355710</v>
      </c>
      <c r="F552" s="1">
        <v>0.51041666666666663</v>
      </c>
      <c r="G552">
        <v>0.51041666666666663</v>
      </c>
      <c r="H552">
        <v>30</v>
      </c>
      <c r="I552" t="s">
        <v>144</v>
      </c>
      <c r="J552" t="str">
        <f>CONCATENATE([1]!Table14[[#This Row],[house_number]], " ",[1]!Table14[[#This Row],[street_name]], ", New York, NY")</f>
        <v>235 Bowery, New York, NY</v>
      </c>
    </row>
    <row r="553" spans="1:10" x14ac:dyDescent="0.25">
      <c r="A553">
        <v>7943599676</v>
      </c>
      <c r="B553" s="3">
        <v>41550</v>
      </c>
      <c r="C553">
        <v>51</v>
      </c>
      <c r="D553">
        <f>VLOOKUP(Table1[[#This Row],[violation_code]],Table24[[#All],[violation_code]:[category]],3,FALSE)</f>
        <v>3</v>
      </c>
      <c r="E553">
        <v>355710</v>
      </c>
      <c r="F553" s="1">
        <v>0.50555555555555554</v>
      </c>
      <c r="G553">
        <v>0.50555555555555554</v>
      </c>
      <c r="H553">
        <v>10</v>
      </c>
      <c r="I553" t="s">
        <v>144</v>
      </c>
      <c r="J553" t="str">
        <f>CONCATENATE([1]!Table14[[#This Row],[house_number]], " ",[1]!Table14[[#This Row],[street_name]], ", New York, NY")</f>
        <v>23 2nd Ave, New York, NY</v>
      </c>
    </row>
    <row r="554" spans="1:10" x14ac:dyDescent="0.25">
      <c r="A554">
        <v>7943599664</v>
      </c>
      <c r="B554" s="3">
        <v>41550</v>
      </c>
      <c r="C554">
        <v>46</v>
      </c>
      <c r="D554">
        <f>VLOOKUP(Table1[[#This Row],[violation_code]],Table24[[#All],[violation_code]:[category]],3,FALSE)</f>
        <v>3</v>
      </c>
      <c r="E554">
        <v>355710</v>
      </c>
      <c r="F554" s="1">
        <v>0.49861111111111112</v>
      </c>
      <c r="G554">
        <v>0.49861111111111112</v>
      </c>
      <c r="H554">
        <v>115</v>
      </c>
      <c r="I554" t="s">
        <v>145</v>
      </c>
      <c r="J554" t="str">
        <f>CONCATENATE([1]!Table14[[#This Row],[house_number]], " ",[1]!Table14[[#This Row],[street_name]], ", New York, NY")</f>
        <v>49 Stanton St, New York, NY</v>
      </c>
    </row>
    <row r="555" spans="1:10" x14ac:dyDescent="0.25">
      <c r="A555">
        <v>7943599652</v>
      </c>
      <c r="B555" s="3">
        <v>41550</v>
      </c>
      <c r="C555">
        <v>37</v>
      </c>
      <c r="D555">
        <f>VLOOKUP(Table1[[#This Row],[violation_code]],Table24[[#All],[violation_code]:[category]],3,FALSE)</f>
        <v>4</v>
      </c>
      <c r="E555">
        <v>355710</v>
      </c>
      <c r="F555" s="1">
        <v>0.49236111111111108</v>
      </c>
      <c r="G555">
        <v>0.49236111111111108</v>
      </c>
      <c r="H555">
        <v>82</v>
      </c>
      <c r="I555" t="s">
        <v>145</v>
      </c>
      <c r="J555" t="str">
        <f>CONCATENATE([1]!Table14[[#This Row],[house_number]], " ",[1]!Table14[[#This Row],[street_name]], ", New York, NY")</f>
        <v>211 Bowery, New York, NY</v>
      </c>
    </row>
    <row r="556" spans="1:10" x14ac:dyDescent="0.25">
      <c r="A556">
        <v>7943599640</v>
      </c>
      <c r="B556" s="3">
        <v>41550</v>
      </c>
      <c r="C556">
        <v>38</v>
      </c>
      <c r="D556">
        <f>VLOOKUP(Table1[[#This Row],[violation_code]],Table24[[#All],[violation_code]:[category]],3,FALSE)</f>
        <v>5</v>
      </c>
      <c r="E556">
        <v>355710</v>
      </c>
      <c r="F556" s="1">
        <v>0.49027777777777781</v>
      </c>
      <c r="G556">
        <v>0.49027777777777781</v>
      </c>
      <c r="H556">
        <v>333</v>
      </c>
      <c r="I556" t="s">
        <v>146</v>
      </c>
      <c r="J556" t="str">
        <f>CONCATENATE([1]!Table14[[#This Row],[house_number]], " ",[1]!Table14[[#This Row],[street_name]], ", New York, NY")</f>
        <v>177 Chrystie St, New York, NY</v>
      </c>
    </row>
    <row r="557" spans="1:10" x14ac:dyDescent="0.25">
      <c r="A557">
        <v>7943599639</v>
      </c>
      <c r="B557" s="3">
        <v>41550</v>
      </c>
      <c r="C557">
        <v>38</v>
      </c>
      <c r="D557">
        <f>VLOOKUP(Table1[[#This Row],[violation_code]],Table24[[#All],[violation_code]:[category]],3,FALSE)</f>
        <v>5</v>
      </c>
      <c r="E557">
        <v>355710</v>
      </c>
      <c r="F557" s="1">
        <v>0.48888888888888887</v>
      </c>
      <c r="G557">
        <v>0.48888888888888887</v>
      </c>
      <c r="H557">
        <v>342</v>
      </c>
      <c r="I557" t="s">
        <v>146</v>
      </c>
      <c r="J557" t="str">
        <f>CONCATENATE([1]!Table14[[#This Row],[house_number]], " ",[1]!Table14[[#This Row],[street_name]], ", New York, NY")</f>
        <v>53 Stanton St, New York, NY</v>
      </c>
    </row>
    <row r="558" spans="1:10" x14ac:dyDescent="0.25">
      <c r="A558">
        <v>7943599615</v>
      </c>
      <c r="B558" s="3">
        <v>41550</v>
      </c>
      <c r="C558">
        <v>21</v>
      </c>
      <c r="D558">
        <f>VLOOKUP(Table1[[#This Row],[violation_code]],Table24[[#All],[violation_code]:[category]],3,FALSE)</f>
        <v>1</v>
      </c>
      <c r="E558">
        <v>355710</v>
      </c>
      <c r="F558" s="1">
        <v>0.4777777777777778</v>
      </c>
      <c r="G558">
        <v>0.4777777777777778</v>
      </c>
      <c r="H558">
        <v>641</v>
      </c>
      <c r="I558" t="s">
        <v>143</v>
      </c>
      <c r="J558" t="str">
        <f>CONCATENATE([1]!Table14[[#This Row],[house_number]], " ",[1]!Table14[[#This Row],[street_name]], ", New York, NY")</f>
        <v>177 Chrystie St, New York, NY</v>
      </c>
    </row>
    <row r="559" spans="1:10" x14ac:dyDescent="0.25">
      <c r="A559">
        <v>7943599597</v>
      </c>
      <c r="B559" s="3">
        <v>41550</v>
      </c>
      <c r="C559">
        <v>21</v>
      </c>
      <c r="D559">
        <f>VLOOKUP(Table1[[#This Row],[violation_code]],Table24[[#All],[violation_code]:[category]],3,FALSE)</f>
        <v>1</v>
      </c>
      <c r="E559">
        <v>355710</v>
      </c>
      <c r="F559" s="1">
        <v>0.47638888888888892</v>
      </c>
      <c r="G559">
        <v>0.47638888888888892</v>
      </c>
      <c r="H559">
        <v>637</v>
      </c>
      <c r="I559" t="s">
        <v>143</v>
      </c>
      <c r="J559" t="str">
        <f>CONCATENATE([1]!Table14[[#This Row],[house_number]], " ",[1]!Table14[[#This Row],[street_name]], ", New York, NY")</f>
        <v>172 Allen St, New York, NY</v>
      </c>
    </row>
    <row r="560" spans="1:10" x14ac:dyDescent="0.25">
      <c r="A560">
        <v>7943599585</v>
      </c>
      <c r="B560" s="3">
        <v>41550</v>
      </c>
      <c r="C560">
        <v>21</v>
      </c>
      <c r="D560">
        <f>VLOOKUP(Table1[[#This Row],[violation_code]],Table24[[#All],[violation_code]:[category]],3,FALSE)</f>
        <v>1</v>
      </c>
      <c r="E560">
        <v>355710</v>
      </c>
      <c r="F560" s="1">
        <v>0.46875</v>
      </c>
      <c r="G560">
        <v>0.46875</v>
      </c>
      <c r="H560">
        <v>377</v>
      </c>
      <c r="I560" t="s">
        <v>147</v>
      </c>
      <c r="J560" t="str">
        <f>CONCATENATE([1]!Table14[[#This Row],[house_number]], " ",[1]!Table14[[#This Row],[street_name]], ", New York, NY")</f>
        <v>170 Ludlow St, New York, NY</v>
      </c>
    </row>
    <row r="561" spans="1:10" x14ac:dyDescent="0.25">
      <c r="A561">
        <v>7943599536</v>
      </c>
      <c r="B561" s="3">
        <v>41550</v>
      </c>
      <c r="C561">
        <v>70</v>
      </c>
      <c r="D561">
        <f>VLOOKUP(Table1[[#This Row],[violation_code]],Table24[[#All],[violation_code]:[category]],3,FALSE)</f>
        <v>5</v>
      </c>
      <c r="E561">
        <v>355710</v>
      </c>
      <c r="F561" s="1">
        <v>0.4152777777777778</v>
      </c>
      <c r="G561">
        <v>0.4152777777777778</v>
      </c>
      <c r="H561">
        <v>55</v>
      </c>
      <c r="I561" t="s">
        <v>38</v>
      </c>
      <c r="J561" t="str">
        <f>CONCATENATE([1]!Table14[[#This Row],[house_number]], " ",[1]!Table14[[#This Row],[street_name]], ", New York, NY")</f>
        <v>161 Orchard St, New York, NY</v>
      </c>
    </row>
    <row r="562" spans="1:10" x14ac:dyDescent="0.25">
      <c r="A562">
        <v>7943599524</v>
      </c>
      <c r="B562" s="3">
        <v>41550</v>
      </c>
      <c r="C562">
        <v>38</v>
      </c>
      <c r="D562">
        <f>VLOOKUP(Table1[[#This Row],[violation_code]],Table24[[#All],[violation_code]:[category]],3,FALSE)</f>
        <v>5</v>
      </c>
      <c r="E562">
        <v>355710</v>
      </c>
      <c r="F562" s="1">
        <v>0.40416666666666662</v>
      </c>
      <c r="G562">
        <v>0.40416666666666662</v>
      </c>
      <c r="H562">
        <v>2</v>
      </c>
      <c r="I562" t="s">
        <v>148</v>
      </c>
      <c r="J562" t="str">
        <f>CONCATENATE([1]!Table14[[#This Row],[house_number]], " ",[1]!Table14[[#This Row],[street_name]], ", New York, NY")</f>
        <v>43 Clinton St, New York, NY</v>
      </c>
    </row>
    <row r="563" spans="1:10" x14ac:dyDescent="0.25">
      <c r="A563">
        <v>7943599482</v>
      </c>
      <c r="B563" s="3">
        <v>41550</v>
      </c>
      <c r="C563">
        <v>21</v>
      </c>
      <c r="D563">
        <f>VLOOKUP(Table1[[#This Row],[violation_code]],Table24[[#All],[violation_code]:[category]],3,FALSE)</f>
        <v>1</v>
      </c>
      <c r="E563">
        <v>355710</v>
      </c>
      <c r="F563" s="1">
        <v>0.3840277777777778</v>
      </c>
      <c r="G563">
        <v>0.3840277777777778</v>
      </c>
      <c r="H563">
        <v>72</v>
      </c>
      <c r="I563" t="s">
        <v>149</v>
      </c>
      <c r="J563" t="str">
        <f>CONCATENATE([1]!Table14[[#This Row],[house_number]], " ",[1]!Table14[[#This Row],[street_name]], ", New York, NY")</f>
        <v>196 Allen St, New York, NY</v>
      </c>
    </row>
    <row r="564" spans="1:10" x14ac:dyDescent="0.25">
      <c r="A564">
        <v>7943599470</v>
      </c>
      <c r="B564" s="3">
        <v>41550</v>
      </c>
      <c r="C564">
        <v>21</v>
      </c>
      <c r="D564">
        <f>VLOOKUP(Table1[[#This Row],[violation_code]],Table24[[#All],[violation_code]:[category]],3,FALSE)</f>
        <v>1</v>
      </c>
      <c r="E564">
        <v>355710</v>
      </c>
      <c r="F564" s="1">
        <v>0.38055555555555554</v>
      </c>
      <c r="G564">
        <v>0.38055555555555554</v>
      </c>
      <c r="H564">
        <v>33</v>
      </c>
      <c r="I564" t="s">
        <v>149</v>
      </c>
      <c r="J564" t="str">
        <f>CONCATENATE([1]!Table14[[#This Row],[house_number]], " ",[1]!Table14[[#This Row],[street_name]], ", New York, NY")</f>
        <v>177 Ludlow St, New York, NY</v>
      </c>
    </row>
    <row r="565" spans="1:10" x14ac:dyDescent="0.25">
      <c r="A565">
        <v>7943599469</v>
      </c>
      <c r="B565" s="3">
        <v>41550</v>
      </c>
      <c r="C565">
        <v>21</v>
      </c>
      <c r="D565">
        <f>VLOOKUP(Table1[[#This Row],[violation_code]],Table24[[#All],[violation_code]:[category]],3,FALSE)</f>
        <v>1</v>
      </c>
      <c r="E565">
        <v>355710</v>
      </c>
      <c r="F565" s="1">
        <v>0.37916666666666665</v>
      </c>
      <c r="G565">
        <v>0.37916666666666665</v>
      </c>
      <c r="H565">
        <v>37</v>
      </c>
      <c r="I565" t="s">
        <v>149</v>
      </c>
      <c r="J565" t="str">
        <f>CONCATENATE([1]!Table14[[#This Row],[house_number]], " ",[1]!Table14[[#This Row],[street_name]], ", New York, NY")</f>
        <v>183 Chrystie St, New York, NY</v>
      </c>
    </row>
    <row r="566" spans="1:10" x14ac:dyDescent="0.25">
      <c r="A566">
        <v>7349485281</v>
      </c>
      <c r="B566" s="3">
        <v>41550</v>
      </c>
      <c r="C566">
        <v>14</v>
      </c>
      <c r="D566">
        <f>VLOOKUP(Table1[[#This Row],[violation_code]],Table24[[#All],[violation_code]:[category]],3,FALSE)</f>
        <v>2</v>
      </c>
      <c r="E566">
        <v>347687</v>
      </c>
      <c r="F566" s="1">
        <v>0.44027777777777777</v>
      </c>
      <c r="G566">
        <v>0.44027777777777777</v>
      </c>
      <c r="H566">
        <v>3</v>
      </c>
      <c r="I566" t="s">
        <v>45</v>
      </c>
      <c r="J566" t="str">
        <f>CONCATENATE([1]!Table14[[#This Row],[house_number]], " ",[1]!Table14[[#This Row],[street_name]], ", New York, NY")</f>
        <v>174 Forsyth St, New York, NY</v>
      </c>
    </row>
    <row r="567" spans="1:10" x14ac:dyDescent="0.25">
      <c r="A567">
        <v>7349485270</v>
      </c>
      <c r="B567" s="3">
        <v>41550</v>
      </c>
      <c r="C567">
        <v>14</v>
      </c>
      <c r="D567">
        <f>VLOOKUP(Table1[[#This Row],[violation_code]],Table24[[#All],[violation_code]:[category]],3,FALSE)</f>
        <v>2</v>
      </c>
      <c r="E567">
        <v>347687</v>
      </c>
      <c r="F567" s="1">
        <v>0.43958333333333338</v>
      </c>
      <c r="G567">
        <v>0.43958333333333338</v>
      </c>
      <c r="H567">
        <v>3</v>
      </c>
      <c r="I567" t="s">
        <v>45</v>
      </c>
      <c r="J567" t="str">
        <f>CONCATENATE([1]!Table14[[#This Row],[house_number]], " ",[1]!Table14[[#This Row],[street_name]], ", New York, NY")</f>
        <v>153 E Houston St, New York, NY</v>
      </c>
    </row>
    <row r="568" spans="1:10" x14ac:dyDescent="0.25">
      <c r="A568">
        <v>7349485130</v>
      </c>
      <c r="B568" s="3">
        <v>41550</v>
      </c>
      <c r="C568">
        <v>47</v>
      </c>
      <c r="D568">
        <f>VLOOKUP(Table1[[#This Row],[violation_code]],Table24[[#All],[violation_code]:[category]],3,FALSE)</f>
        <v>3</v>
      </c>
      <c r="E568">
        <v>347687</v>
      </c>
      <c r="F568" s="1">
        <v>0.36319444444444443</v>
      </c>
      <c r="G568">
        <v>0.36319444444444443</v>
      </c>
      <c r="H568">
        <v>555</v>
      </c>
      <c r="I568" t="s">
        <v>37</v>
      </c>
      <c r="J568" t="str">
        <f>CONCATENATE([1]!Table14[[#This Row],[house_number]], " ",[1]!Table14[[#This Row],[street_name]], ", New York, NY")</f>
        <v>166 Rivington St, New York, NY</v>
      </c>
    </row>
    <row r="569" spans="1:10" x14ac:dyDescent="0.25">
      <c r="A569">
        <v>7349485116</v>
      </c>
      <c r="B569" s="3">
        <v>41550</v>
      </c>
      <c r="C569">
        <v>14</v>
      </c>
      <c r="D569">
        <f>VLOOKUP(Table1[[#This Row],[violation_code]],Table24[[#All],[violation_code]:[category]],3,FALSE)</f>
        <v>2</v>
      </c>
      <c r="E569">
        <v>347687</v>
      </c>
      <c r="F569" s="1">
        <v>0.3576388888888889</v>
      </c>
      <c r="G569">
        <v>0.3576388888888889</v>
      </c>
      <c r="H569">
        <v>22</v>
      </c>
      <c r="I569" t="s">
        <v>45</v>
      </c>
      <c r="J569" t="str">
        <f>CONCATENATE([1]!Table14[[#This Row],[house_number]], " ",[1]!Table14[[#This Row],[street_name]], ", New York, NY")</f>
        <v>207 Bowery, New York, NY</v>
      </c>
    </row>
    <row r="570" spans="1:10" x14ac:dyDescent="0.25">
      <c r="A570">
        <v>7349485050</v>
      </c>
      <c r="B570" s="3">
        <v>41550</v>
      </c>
      <c r="C570">
        <v>31</v>
      </c>
      <c r="D570">
        <f>VLOOKUP(Table1[[#This Row],[violation_code]],Table24[[#All],[violation_code]:[category]],3,FALSE)</f>
        <v>2</v>
      </c>
      <c r="E570">
        <v>347687</v>
      </c>
      <c r="F570" s="1">
        <v>0.33055555555555555</v>
      </c>
      <c r="G570">
        <v>0.33055555555555555</v>
      </c>
      <c r="H570">
        <v>638</v>
      </c>
      <c r="I570" t="s">
        <v>41</v>
      </c>
      <c r="J570" t="str">
        <f>CONCATENATE([1]!Table14[[#This Row],[house_number]], " ",[1]!Table14[[#This Row],[street_name]], ", New York, NY")</f>
        <v>9 Rivington St, New York, NY</v>
      </c>
    </row>
    <row r="571" spans="1:10" x14ac:dyDescent="0.25">
      <c r="A571">
        <v>7349485049</v>
      </c>
      <c r="B571" s="3">
        <v>41550</v>
      </c>
      <c r="C571">
        <v>14</v>
      </c>
      <c r="D571">
        <f>VLOOKUP(Table1[[#This Row],[violation_code]],Table24[[#All],[violation_code]:[category]],3,FALSE)</f>
        <v>2</v>
      </c>
      <c r="E571">
        <v>347687</v>
      </c>
      <c r="F571" s="1">
        <v>0.3298611111111111</v>
      </c>
      <c r="G571">
        <v>0.3298611111111111</v>
      </c>
      <c r="H571">
        <v>638</v>
      </c>
      <c r="I571" t="s">
        <v>41</v>
      </c>
      <c r="J571" t="str">
        <f>CONCATENATE([1]!Table14[[#This Row],[house_number]], " ",[1]!Table14[[#This Row],[street_name]], ", New York, NY")</f>
        <v>199 Bowery, New York, NY</v>
      </c>
    </row>
    <row r="572" spans="1:10" x14ac:dyDescent="0.25">
      <c r="A572">
        <v>7349485037</v>
      </c>
      <c r="B572" s="3">
        <v>41550</v>
      </c>
      <c r="C572">
        <v>14</v>
      </c>
      <c r="D572">
        <f>VLOOKUP(Table1[[#This Row],[violation_code]],Table24[[#All],[violation_code]:[category]],3,FALSE)</f>
        <v>2</v>
      </c>
      <c r="E572">
        <v>347687</v>
      </c>
      <c r="F572" s="1">
        <v>0.32708333333333334</v>
      </c>
      <c r="G572">
        <v>0.32708333333333334</v>
      </c>
      <c r="H572">
        <v>65</v>
      </c>
      <c r="I572" t="s">
        <v>45</v>
      </c>
      <c r="J572" t="str">
        <f>CONCATENATE([1]!Table14[[#This Row],[house_number]], " ",[1]!Table14[[#This Row],[street_name]], ", New York, NY")</f>
        <v>157 Allen St, New York, NY</v>
      </c>
    </row>
    <row r="573" spans="1:10" x14ac:dyDescent="0.25">
      <c r="A573">
        <v>7349485013</v>
      </c>
      <c r="B573" s="3">
        <v>41550</v>
      </c>
      <c r="C573">
        <v>14</v>
      </c>
      <c r="D573">
        <f>VLOOKUP(Table1[[#This Row],[violation_code]],Table24[[#All],[violation_code]:[category]],3,FALSE)</f>
        <v>2</v>
      </c>
      <c r="E573">
        <v>347687</v>
      </c>
      <c r="F573" s="1">
        <v>0.31944444444444448</v>
      </c>
      <c r="G573">
        <v>0.31944444444444448</v>
      </c>
      <c r="H573">
        <v>45</v>
      </c>
      <c r="I573" t="s">
        <v>44</v>
      </c>
      <c r="J573" t="str">
        <f>CONCATENATE([1]!Table14[[#This Row],[house_number]], " ",[1]!Table14[[#This Row],[street_name]], ", New York, NY")</f>
        <v>177 Chrystie St, New York, NY</v>
      </c>
    </row>
    <row r="574" spans="1:10" x14ac:dyDescent="0.25">
      <c r="A574">
        <v>7349484987</v>
      </c>
      <c r="B574" s="3">
        <v>41550</v>
      </c>
      <c r="C574">
        <v>14</v>
      </c>
      <c r="D574">
        <f>VLOOKUP(Table1[[#This Row],[violation_code]],Table24[[#All],[violation_code]:[category]],3,FALSE)</f>
        <v>2</v>
      </c>
      <c r="E574">
        <v>347687</v>
      </c>
      <c r="F574" s="1">
        <v>0.30624999999999997</v>
      </c>
      <c r="G574">
        <v>0.30624999999999997</v>
      </c>
      <c r="H574">
        <v>243</v>
      </c>
      <c r="I574" t="s">
        <v>150</v>
      </c>
      <c r="J574" t="str">
        <f>CONCATENATE([1]!Table14[[#This Row],[house_number]], " ",[1]!Table14[[#This Row],[street_name]], ", New York, NY")</f>
        <v>241 Bowery, New York, NY</v>
      </c>
    </row>
    <row r="575" spans="1:10" x14ac:dyDescent="0.25">
      <c r="A575">
        <v>7349484975</v>
      </c>
      <c r="B575" s="3">
        <v>41550</v>
      </c>
      <c r="C575">
        <v>14</v>
      </c>
      <c r="D575">
        <f>VLOOKUP(Table1[[#This Row],[violation_code]],Table24[[#All],[violation_code]:[category]],3,FALSE)</f>
        <v>2</v>
      </c>
      <c r="E575">
        <v>347687</v>
      </c>
      <c r="F575" s="1">
        <v>0.30138888888888887</v>
      </c>
      <c r="G575">
        <v>0.30138888888888887</v>
      </c>
      <c r="H575">
        <v>26</v>
      </c>
      <c r="I575" t="s">
        <v>150</v>
      </c>
      <c r="J575" t="str">
        <f>CONCATENATE([1]!Table14[[#This Row],[house_number]], " ",[1]!Table14[[#This Row],[street_name]], ", New York, NY")</f>
        <v>174 Forsyth St, New York, NY</v>
      </c>
    </row>
    <row r="576" spans="1:10" x14ac:dyDescent="0.25">
      <c r="A576">
        <v>7349484963</v>
      </c>
      <c r="B576" s="3">
        <v>41550</v>
      </c>
      <c r="C576">
        <v>14</v>
      </c>
      <c r="D576">
        <f>VLOOKUP(Table1[[#This Row],[violation_code]],Table24[[#All],[violation_code]:[category]],3,FALSE)</f>
        <v>2</v>
      </c>
      <c r="E576">
        <v>347687</v>
      </c>
      <c r="F576" s="1">
        <v>0.29652777777777778</v>
      </c>
      <c r="G576">
        <v>0.29652777777777778</v>
      </c>
      <c r="H576">
        <v>300</v>
      </c>
      <c r="I576" t="s">
        <v>51</v>
      </c>
      <c r="J576" t="str">
        <f>CONCATENATE([1]!Table14[[#This Row],[house_number]], " ",[1]!Table14[[#This Row],[street_name]], ", New York, NY")</f>
        <v>94-96 Rivington St, New York, NY</v>
      </c>
    </row>
    <row r="577" spans="1:10" x14ac:dyDescent="0.25">
      <c r="A577">
        <v>7349484938</v>
      </c>
      <c r="B577" s="3">
        <v>41550</v>
      </c>
      <c r="C577">
        <v>19</v>
      </c>
      <c r="D577">
        <f>VLOOKUP(Table1[[#This Row],[violation_code]],Table24[[#All],[violation_code]:[category]],3,FALSE)</f>
        <v>2</v>
      </c>
      <c r="E577">
        <v>347687</v>
      </c>
      <c r="F577" s="1">
        <v>0.27638888888888885</v>
      </c>
      <c r="G577">
        <v>0.27638888888888885</v>
      </c>
      <c r="H577">
        <v>136</v>
      </c>
      <c r="I577" t="s">
        <v>97</v>
      </c>
      <c r="J577" t="str">
        <f>CONCATENATE([1]!Table14[[#This Row],[house_number]], " ",[1]!Table14[[#This Row],[street_name]], ", New York, NY")</f>
        <v>53 Stanton St, New York, NY</v>
      </c>
    </row>
    <row r="578" spans="1:10" x14ac:dyDescent="0.25">
      <c r="A578">
        <v>7349484926</v>
      </c>
      <c r="B578" s="3">
        <v>41550</v>
      </c>
      <c r="C578">
        <v>64</v>
      </c>
      <c r="D578">
        <f>VLOOKUP(Table1[[#This Row],[violation_code]],Table24[[#All],[violation_code]:[category]],3,FALSE)</f>
        <v>2</v>
      </c>
      <c r="E578">
        <v>347687</v>
      </c>
      <c r="F578" s="1">
        <v>0.26597222222222222</v>
      </c>
      <c r="G578">
        <v>0.26597222222222222</v>
      </c>
      <c r="H578">
        <v>249</v>
      </c>
      <c r="I578" t="s">
        <v>49</v>
      </c>
      <c r="J578" t="str">
        <f>CONCATENATE([1]!Table14[[#This Row],[house_number]], " ",[1]!Table14[[#This Row],[street_name]], ", New York, NY")</f>
        <v>195 Chrystie St, New York, NY</v>
      </c>
    </row>
    <row r="579" spans="1:10" x14ac:dyDescent="0.25">
      <c r="A579">
        <v>7349484902</v>
      </c>
      <c r="B579" s="3">
        <v>41550</v>
      </c>
      <c r="C579">
        <v>48</v>
      </c>
      <c r="D579">
        <f>VLOOKUP(Table1[[#This Row],[violation_code]],Table24[[#All],[violation_code]:[category]],3,FALSE)</f>
        <v>3</v>
      </c>
      <c r="E579">
        <v>347687</v>
      </c>
      <c r="F579" s="1">
        <v>0.25972222222222224</v>
      </c>
      <c r="G579">
        <v>0.25972222222222224</v>
      </c>
      <c r="H579">
        <v>849</v>
      </c>
      <c r="I579" t="s">
        <v>32</v>
      </c>
      <c r="J579" t="str">
        <f>CONCATENATE([1]!Table14[[#This Row],[house_number]], " ",[1]!Table14[[#This Row],[street_name]], ", New York, NY")</f>
        <v>183 Chrystie St, New York, NY</v>
      </c>
    </row>
    <row r="580" spans="1:10" x14ac:dyDescent="0.25">
      <c r="A580">
        <v>7297483850</v>
      </c>
      <c r="B580" s="3">
        <v>41550</v>
      </c>
      <c r="C580">
        <v>10</v>
      </c>
      <c r="D580">
        <f>VLOOKUP(Table1[[#This Row],[violation_code]],Table24[[#All],[violation_code]:[category]],3,FALSE)</f>
        <v>2</v>
      </c>
      <c r="E580">
        <v>347489</v>
      </c>
      <c r="F580" s="1">
        <v>0.38819444444444445</v>
      </c>
      <c r="G580">
        <v>0.38819444444444445</v>
      </c>
      <c r="H580">
        <v>1630</v>
      </c>
      <c r="I580" t="s">
        <v>30</v>
      </c>
      <c r="J580" t="str">
        <f>CONCATENATE([1]!Table14[[#This Row],[house_number]], " ",[1]!Table14[[#This Row],[street_name]], ", New York, NY")</f>
        <v>23 2nd Ave, New York, NY</v>
      </c>
    </row>
    <row r="581" spans="1:10" x14ac:dyDescent="0.25">
      <c r="A581">
        <v>7297483825</v>
      </c>
      <c r="B581" s="3">
        <v>41550</v>
      </c>
      <c r="C581">
        <v>21</v>
      </c>
      <c r="D581">
        <f>VLOOKUP(Table1[[#This Row],[violation_code]],Table24[[#All],[violation_code]:[category]],3,FALSE)</f>
        <v>1</v>
      </c>
      <c r="E581">
        <v>347489</v>
      </c>
      <c r="F581" s="1">
        <v>0.37916666666666665</v>
      </c>
      <c r="G581">
        <v>0.37916666666666665</v>
      </c>
      <c r="H581">
        <v>239</v>
      </c>
      <c r="I581" t="s">
        <v>79</v>
      </c>
      <c r="J581" t="str">
        <f>CONCATENATE([1]!Table14[[#This Row],[house_number]], " ",[1]!Table14[[#This Row],[street_name]], ", New York, NY")</f>
        <v>131 Rivington St, New York, NY</v>
      </c>
    </row>
    <row r="582" spans="1:10" x14ac:dyDescent="0.25">
      <c r="A582">
        <v>7297483801</v>
      </c>
      <c r="B582" s="3">
        <v>41550</v>
      </c>
      <c r="C582">
        <v>14</v>
      </c>
      <c r="D582">
        <f>VLOOKUP(Table1[[#This Row],[violation_code]],Table24[[#All],[violation_code]:[category]],3,FALSE)</f>
        <v>2</v>
      </c>
      <c r="E582">
        <v>347489</v>
      </c>
      <c r="F582" s="1">
        <v>0.3743055555555555</v>
      </c>
      <c r="G582">
        <v>0.3743055555555555</v>
      </c>
      <c r="H582">
        <v>1621</v>
      </c>
      <c r="I582" t="s">
        <v>32</v>
      </c>
      <c r="J582" t="str">
        <f>CONCATENATE([1]!Table14[[#This Row],[house_number]], " ",[1]!Table14[[#This Row],[street_name]], ", New York, NY")</f>
        <v>11 E 1st St, New York, NY</v>
      </c>
    </row>
    <row r="583" spans="1:10" x14ac:dyDescent="0.25">
      <c r="A583">
        <v>7297483795</v>
      </c>
      <c r="B583" s="3">
        <v>41550</v>
      </c>
      <c r="C583">
        <v>21</v>
      </c>
      <c r="D583">
        <f>VLOOKUP(Table1[[#This Row],[violation_code]],Table24[[#All],[violation_code]:[category]],3,FALSE)</f>
        <v>1</v>
      </c>
      <c r="E583">
        <v>347489</v>
      </c>
      <c r="F583" s="1">
        <v>0.3666666666666667</v>
      </c>
      <c r="G583">
        <v>0.3666666666666667</v>
      </c>
      <c r="H583">
        <v>1646</v>
      </c>
      <c r="I583" t="s">
        <v>30</v>
      </c>
      <c r="J583" t="str">
        <f>CONCATENATE([1]!Table14[[#This Row],[house_number]], " ",[1]!Table14[[#This Row],[street_name]], ", New York, NY")</f>
        <v>174 Orchard St, New York, NY</v>
      </c>
    </row>
    <row r="584" spans="1:10" x14ac:dyDescent="0.25">
      <c r="A584">
        <v>7297483783</v>
      </c>
      <c r="B584" s="3">
        <v>41550</v>
      </c>
      <c r="C584">
        <v>21</v>
      </c>
      <c r="D584">
        <f>VLOOKUP(Table1[[#This Row],[violation_code]],Table24[[#All],[violation_code]:[category]],3,FALSE)</f>
        <v>1</v>
      </c>
      <c r="E584">
        <v>347489</v>
      </c>
      <c r="F584" s="1">
        <v>0.3659722222222222</v>
      </c>
      <c r="G584">
        <v>0.3659722222222222</v>
      </c>
      <c r="H584">
        <v>1646</v>
      </c>
      <c r="I584" t="s">
        <v>30</v>
      </c>
      <c r="J584" t="str">
        <f>CONCATENATE([1]!Table14[[#This Row],[house_number]], " ",[1]!Table14[[#This Row],[street_name]], ", New York, NY")</f>
        <v>188 Allen St, New York, NY</v>
      </c>
    </row>
    <row r="585" spans="1:10" x14ac:dyDescent="0.25">
      <c r="A585">
        <v>7297483746</v>
      </c>
      <c r="B585" s="3">
        <v>41550</v>
      </c>
      <c r="C585">
        <v>21</v>
      </c>
      <c r="D585">
        <f>VLOOKUP(Table1[[#This Row],[violation_code]],Table24[[#All],[violation_code]:[category]],3,FALSE)</f>
        <v>1</v>
      </c>
      <c r="E585">
        <v>347489</v>
      </c>
      <c r="F585" s="1">
        <v>0.35833333333333334</v>
      </c>
      <c r="G585">
        <v>0.35833333333333334</v>
      </c>
      <c r="H585">
        <v>1278</v>
      </c>
      <c r="I585" t="s">
        <v>15</v>
      </c>
      <c r="J585" t="str">
        <f>CONCATENATE([1]!Table14[[#This Row],[house_number]], " ",[1]!Table14[[#This Row],[street_name]], ", New York, NY")</f>
        <v>195 Chrystie St, New York, NY</v>
      </c>
    </row>
    <row r="586" spans="1:10" x14ac:dyDescent="0.25">
      <c r="A586">
        <v>7297483679</v>
      </c>
      <c r="B586" s="3">
        <v>41550</v>
      </c>
      <c r="C586">
        <v>21</v>
      </c>
      <c r="D586">
        <f>VLOOKUP(Table1[[#This Row],[violation_code]],Table24[[#All],[violation_code]:[category]],3,FALSE)</f>
        <v>1</v>
      </c>
      <c r="E586">
        <v>347489</v>
      </c>
      <c r="F586" s="1">
        <v>0.33888888888888885</v>
      </c>
      <c r="G586">
        <v>0.33888888888888885</v>
      </c>
      <c r="H586">
        <v>1558</v>
      </c>
      <c r="I586" t="s">
        <v>32</v>
      </c>
      <c r="J586" t="str">
        <f>CONCATENATE([1]!Table14[[#This Row],[house_number]], " ",[1]!Table14[[#This Row],[street_name]], ", New York, NY")</f>
        <v>55 1st Ave, New York, NY</v>
      </c>
    </row>
    <row r="587" spans="1:10" x14ac:dyDescent="0.25">
      <c r="A587">
        <v>7297483667</v>
      </c>
      <c r="B587" s="3">
        <v>41550</v>
      </c>
      <c r="C587">
        <v>21</v>
      </c>
      <c r="D587">
        <f>VLOOKUP(Table1[[#This Row],[violation_code]],Table24[[#All],[violation_code]:[category]],3,FALSE)</f>
        <v>1</v>
      </c>
      <c r="E587">
        <v>347489</v>
      </c>
      <c r="F587" s="1">
        <v>0.33819444444444446</v>
      </c>
      <c r="G587">
        <v>0.33819444444444446</v>
      </c>
      <c r="H587">
        <v>1556</v>
      </c>
      <c r="I587" t="s">
        <v>32</v>
      </c>
      <c r="J587" t="str">
        <f>CONCATENATE([1]!Table14[[#This Row],[house_number]], " ",[1]!Table14[[#This Row],[street_name]], ", New York, NY")</f>
        <v>23 2nd Ave, New York, NY</v>
      </c>
    </row>
    <row r="588" spans="1:10" x14ac:dyDescent="0.25">
      <c r="A588">
        <v>7297483631</v>
      </c>
      <c r="B588" s="3">
        <v>41550</v>
      </c>
      <c r="C588">
        <v>21</v>
      </c>
      <c r="D588">
        <f>VLOOKUP(Table1[[#This Row],[violation_code]],Table24[[#All],[violation_code]:[category]],3,FALSE)</f>
        <v>1</v>
      </c>
      <c r="E588">
        <v>347489</v>
      </c>
      <c r="F588" s="1">
        <v>0.32916666666666666</v>
      </c>
      <c r="G588">
        <v>0.32916666666666666</v>
      </c>
      <c r="H588">
        <v>520</v>
      </c>
      <c r="I588" t="s">
        <v>16</v>
      </c>
      <c r="J588" t="str">
        <f>CONCATENATE([1]!Table14[[#This Row],[house_number]], " ",[1]!Table14[[#This Row],[street_name]], ", New York, NY")</f>
        <v>184 Eldridge St, New York, NY</v>
      </c>
    </row>
    <row r="589" spans="1:10" x14ac:dyDescent="0.25">
      <c r="A589">
        <v>7297483618</v>
      </c>
      <c r="B589" s="3">
        <v>41550</v>
      </c>
      <c r="C589">
        <v>21</v>
      </c>
      <c r="D589">
        <f>VLOOKUP(Table1[[#This Row],[violation_code]],Table24[[#All],[violation_code]:[category]],3,FALSE)</f>
        <v>1</v>
      </c>
      <c r="E589">
        <v>347489</v>
      </c>
      <c r="F589" s="1">
        <v>0.3263888888888889</v>
      </c>
      <c r="G589">
        <v>0.3263888888888889</v>
      </c>
      <c r="H589">
        <v>435</v>
      </c>
      <c r="I589" t="s">
        <v>16</v>
      </c>
      <c r="J589" t="str">
        <f>CONCATENATE([1]!Table14[[#This Row],[house_number]], " ",[1]!Table14[[#This Row],[street_name]], ", New York, NY")</f>
        <v>170 Ludlow St, New York, NY</v>
      </c>
    </row>
    <row r="590" spans="1:10" x14ac:dyDescent="0.25">
      <c r="A590">
        <v>7297483606</v>
      </c>
      <c r="B590" s="3">
        <v>41550</v>
      </c>
      <c r="C590">
        <v>21</v>
      </c>
      <c r="D590">
        <f>VLOOKUP(Table1[[#This Row],[violation_code]],Table24[[#All],[violation_code]:[category]],3,FALSE)</f>
        <v>1</v>
      </c>
      <c r="E590">
        <v>347489</v>
      </c>
      <c r="F590" s="1">
        <v>0.32500000000000001</v>
      </c>
      <c r="G590">
        <v>0.32500000000000001</v>
      </c>
      <c r="H590">
        <v>445</v>
      </c>
      <c r="I590" t="s">
        <v>16</v>
      </c>
      <c r="J590" t="str">
        <f>CONCATENATE([1]!Table14[[#This Row],[house_number]], " ",[1]!Table14[[#This Row],[street_name]], ", New York, NY")</f>
        <v>191 Chrystie St, New York, NY</v>
      </c>
    </row>
    <row r="591" spans="1:10" x14ac:dyDescent="0.25">
      <c r="A591">
        <v>7297483590</v>
      </c>
      <c r="B591" s="3">
        <v>41550</v>
      </c>
      <c r="C591">
        <v>18</v>
      </c>
      <c r="D591">
        <f>VLOOKUP(Table1[[#This Row],[violation_code]],Table24[[#All],[violation_code]:[category]],3,FALSE)</f>
        <v>2</v>
      </c>
      <c r="E591">
        <v>347489</v>
      </c>
      <c r="F591" s="1">
        <v>0.32083333333333336</v>
      </c>
      <c r="G591">
        <v>0.32083333333333336</v>
      </c>
      <c r="H591">
        <v>1376</v>
      </c>
      <c r="I591" t="s">
        <v>41</v>
      </c>
      <c r="J591" t="str">
        <f>CONCATENATE([1]!Table14[[#This Row],[house_number]], " ",[1]!Table14[[#This Row],[street_name]], ", New York, NY")</f>
        <v>161 Ludlow St, New York, NY</v>
      </c>
    </row>
    <row r="592" spans="1:10" x14ac:dyDescent="0.25">
      <c r="A592">
        <v>7297483527</v>
      </c>
      <c r="B592" s="3">
        <v>41550</v>
      </c>
      <c r="C592">
        <v>16</v>
      </c>
      <c r="D592">
        <f>VLOOKUP(Table1[[#This Row],[violation_code]],Table24[[#All],[violation_code]:[category]],3,FALSE)</f>
        <v>2</v>
      </c>
      <c r="E592">
        <v>347489</v>
      </c>
      <c r="F592" s="1">
        <v>0.29583333333333334</v>
      </c>
      <c r="G592">
        <v>0.29583333333333334</v>
      </c>
      <c r="H592">
        <v>1402</v>
      </c>
      <c r="I592" t="s">
        <v>41</v>
      </c>
      <c r="J592" t="str">
        <f>CONCATENATE([1]!Table14[[#This Row],[house_number]], " ",[1]!Table14[[#This Row],[street_name]], ", New York, NY")</f>
        <v>153 E Houston St, New York, NY</v>
      </c>
    </row>
    <row r="593" spans="1:10" x14ac:dyDescent="0.25">
      <c r="A593">
        <v>7297483515</v>
      </c>
      <c r="B593" s="3">
        <v>41550</v>
      </c>
      <c r="C593">
        <v>10</v>
      </c>
      <c r="D593">
        <f>VLOOKUP(Table1[[#This Row],[violation_code]],Table24[[#All],[violation_code]:[category]],3,FALSE)</f>
        <v>2</v>
      </c>
      <c r="E593">
        <v>347489</v>
      </c>
      <c r="F593" s="1">
        <v>0.28611111111111115</v>
      </c>
      <c r="G593">
        <v>0.28611111111111115</v>
      </c>
      <c r="H593">
        <v>1330</v>
      </c>
      <c r="I593" t="s">
        <v>30</v>
      </c>
      <c r="J593" t="str">
        <f>CONCATENATE([1]!Table14[[#This Row],[house_number]], " ",[1]!Table14[[#This Row],[street_name]], ", New York, NY")</f>
        <v>24 Prince St, New York, NY</v>
      </c>
    </row>
    <row r="594" spans="1:10" x14ac:dyDescent="0.25">
      <c r="A594">
        <v>7297483503</v>
      </c>
      <c r="B594" s="3">
        <v>41550</v>
      </c>
      <c r="C594">
        <v>14</v>
      </c>
      <c r="D594">
        <f>VLOOKUP(Table1[[#This Row],[violation_code]],Table24[[#All],[violation_code]:[category]],3,FALSE)</f>
        <v>2</v>
      </c>
      <c r="E594">
        <v>347489</v>
      </c>
      <c r="F594" s="1">
        <v>0.28194444444444444</v>
      </c>
      <c r="G594">
        <v>0.28194444444444444</v>
      </c>
      <c r="H594">
        <v>1270</v>
      </c>
      <c r="I594" t="s">
        <v>32</v>
      </c>
      <c r="J594" t="str">
        <f>CONCATENATE([1]!Table14[[#This Row],[house_number]], " ",[1]!Table14[[#This Row],[street_name]], ", New York, NY")</f>
        <v>179 Chrystie St, New York, NY</v>
      </c>
    </row>
    <row r="595" spans="1:10" x14ac:dyDescent="0.25">
      <c r="A595">
        <v>7297483497</v>
      </c>
      <c r="B595" s="3">
        <v>41550</v>
      </c>
      <c r="C595">
        <v>14</v>
      </c>
      <c r="D595">
        <f>VLOOKUP(Table1[[#This Row],[violation_code]],Table24[[#All],[violation_code]:[category]],3,FALSE)</f>
        <v>2</v>
      </c>
      <c r="E595">
        <v>347489</v>
      </c>
      <c r="F595" s="1">
        <v>0.27708333333333335</v>
      </c>
      <c r="G595">
        <v>0.27708333333333335</v>
      </c>
      <c r="H595">
        <v>430</v>
      </c>
      <c r="I595" t="s">
        <v>151</v>
      </c>
      <c r="J595" t="str">
        <f>CONCATENATE([1]!Table14[[#This Row],[house_number]], " ",[1]!Table14[[#This Row],[street_name]], ", New York, NY")</f>
        <v>300 Bowery, New York, NY</v>
      </c>
    </row>
    <row r="596" spans="1:10" x14ac:dyDescent="0.25">
      <c r="A596">
        <v>7297483485</v>
      </c>
      <c r="B596" s="3">
        <v>41550</v>
      </c>
      <c r="C596">
        <v>40</v>
      </c>
      <c r="D596">
        <f>VLOOKUP(Table1[[#This Row],[violation_code]],Table24[[#All],[violation_code]:[category]],3,FALSE)</f>
        <v>2</v>
      </c>
      <c r="E596">
        <v>347489</v>
      </c>
      <c r="F596" s="1">
        <v>0.27152777777777776</v>
      </c>
      <c r="G596">
        <v>0.27152777777777776</v>
      </c>
      <c r="H596">
        <v>413</v>
      </c>
      <c r="I596" t="s">
        <v>33</v>
      </c>
      <c r="J596" t="str">
        <f>CONCATENATE([1]!Table14[[#This Row],[house_number]], " ",[1]!Table14[[#This Row],[street_name]], ", New York, NY")</f>
        <v>188 Allen St, New York, NY</v>
      </c>
    </row>
    <row r="597" spans="1:10" x14ac:dyDescent="0.25">
      <c r="A597">
        <v>7297483473</v>
      </c>
      <c r="B597" s="3">
        <v>41550</v>
      </c>
      <c r="C597">
        <v>10</v>
      </c>
      <c r="D597">
        <f>VLOOKUP(Table1[[#This Row],[violation_code]],Table24[[#All],[violation_code]:[category]],3,FALSE)</f>
        <v>2</v>
      </c>
      <c r="E597">
        <v>347489</v>
      </c>
      <c r="F597" s="1">
        <v>0.26597222222222222</v>
      </c>
      <c r="G597">
        <v>0.26597222222222222</v>
      </c>
      <c r="H597">
        <v>1330</v>
      </c>
      <c r="I597" t="s">
        <v>30</v>
      </c>
      <c r="J597" t="str">
        <f>CONCATENATE([1]!Table14[[#This Row],[house_number]], " ",[1]!Table14[[#This Row],[street_name]], ", New York, NY")</f>
        <v>195 Chrystie St, New York, NY</v>
      </c>
    </row>
    <row r="598" spans="1:10" x14ac:dyDescent="0.25">
      <c r="A598">
        <v>7333874163</v>
      </c>
      <c r="B598" s="3">
        <v>41550</v>
      </c>
      <c r="C598">
        <v>21</v>
      </c>
      <c r="D598">
        <f>VLOOKUP(Table1[[#This Row],[violation_code]],Table24[[#All],[violation_code]:[category]],3,FALSE)</f>
        <v>1</v>
      </c>
      <c r="E598">
        <v>355134</v>
      </c>
      <c r="F598" s="1">
        <v>0.49583333333333335</v>
      </c>
      <c r="G598">
        <v>0.49583333333333335</v>
      </c>
      <c r="H598">
        <v>251</v>
      </c>
      <c r="I598" t="s">
        <v>126</v>
      </c>
      <c r="J598" t="str">
        <f>CONCATENATE([1]!Table14[[#This Row],[house_number]], " ",[1]!Table14[[#This Row],[street_name]], ", New York, NY")</f>
        <v>177 Chrystie St, New York, NY</v>
      </c>
    </row>
    <row r="599" spans="1:10" x14ac:dyDescent="0.25">
      <c r="A599">
        <v>7333874151</v>
      </c>
      <c r="B599" s="3">
        <v>41550</v>
      </c>
      <c r="C599">
        <v>21</v>
      </c>
      <c r="D599">
        <f>VLOOKUP(Table1[[#This Row],[violation_code]],Table24[[#All],[violation_code]:[category]],3,FALSE)</f>
        <v>1</v>
      </c>
      <c r="E599">
        <v>355134</v>
      </c>
      <c r="F599" s="1">
        <v>0.49444444444444446</v>
      </c>
      <c r="G599">
        <v>0.49444444444444446</v>
      </c>
      <c r="H599">
        <v>319</v>
      </c>
      <c r="I599" t="s">
        <v>126</v>
      </c>
      <c r="J599" t="str">
        <f>CONCATENATE([1]!Table14[[#This Row],[house_number]], " ",[1]!Table14[[#This Row],[street_name]], ", New York, NY")</f>
        <v>138 Ludlow St, New York, NY</v>
      </c>
    </row>
    <row r="600" spans="1:10" x14ac:dyDescent="0.25">
      <c r="A600">
        <v>7333874138</v>
      </c>
      <c r="B600" s="3">
        <v>41550</v>
      </c>
      <c r="C600">
        <v>21</v>
      </c>
      <c r="D600">
        <f>VLOOKUP(Table1[[#This Row],[violation_code]],Table24[[#All],[violation_code]:[category]],3,FALSE)</f>
        <v>1</v>
      </c>
      <c r="E600">
        <v>355134</v>
      </c>
      <c r="F600" s="1">
        <v>0.48333333333333334</v>
      </c>
      <c r="G600">
        <v>0.48333333333333334</v>
      </c>
      <c r="H600">
        <v>301</v>
      </c>
      <c r="I600" t="s">
        <v>152</v>
      </c>
      <c r="J600" t="str">
        <f>CONCATENATE([1]!Table14[[#This Row],[house_number]], " ",[1]!Table14[[#This Row],[street_name]], ", New York, NY")</f>
        <v>300 Elizabeth St, New York, NY</v>
      </c>
    </row>
    <row r="601" spans="1:10" x14ac:dyDescent="0.25">
      <c r="A601">
        <v>7333874126</v>
      </c>
      <c r="B601" s="3">
        <v>41550</v>
      </c>
      <c r="C601">
        <v>21</v>
      </c>
      <c r="D601">
        <f>VLOOKUP(Table1[[#This Row],[violation_code]],Table24[[#All],[violation_code]:[category]],3,FALSE)</f>
        <v>1</v>
      </c>
      <c r="E601">
        <v>355134</v>
      </c>
      <c r="F601" s="1">
        <v>0.47083333333333338</v>
      </c>
      <c r="G601">
        <v>0.47083333333333338</v>
      </c>
      <c r="H601">
        <v>156</v>
      </c>
      <c r="I601" t="s">
        <v>153</v>
      </c>
      <c r="J601" t="str">
        <f>CONCATENATE([1]!Table14[[#This Row],[house_number]], " ",[1]!Table14[[#This Row],[street_name]], ", New York, NY")</f>
        <v>11 E 1st St, New York, NY</v>
      </c>
    </row>
    <row r="602" spans="1:10" x14ac:dyDescent="0.25">
      <c r="A602">
        <v>7333874059</v>
      </c>
      <c r="B602" s="3">
        <v>41550</v>
      </c>
      <c r="C602">
        <v>20</v>
      </c>
      <c r="D602">
        <f>VLOOKUP(Table1[[#This Row],[violation_code]],Table24[[#All],[violation_code]:[category]],3,FALSE)</f>
        <v>2</v>
      </c>
      <c r="E602">
        <v>355134</v>
      </c>
      <c r="F602" s="1">
        <v>0.38611111111111113</v>
      </c>
      <c r="G602">
        <v>0.38611111111111113</v>
      </c>
      <c r="H602">
        <v>2196</v>
      </c>
      <c r="I602" t="s">
        <v>154</v>
      </c>
      <c r="J602" t="str">
        <f>CONCATENATE([1]!Table14[[#This Row],[house_number]], " ",[1]!Table14[[#This Row],[street_name]], ", New York, NY")</f>
        <v>125 Allen St, New York, NY</v>
      </c>
    </row>
    <row r="603" spans="1:10" x14ac:dyDescent="0.25">
      <c r="A603">
        <v>7333874035</v>
      </c>
      <c r="B603" s="3">
        <v>41550</v>
      </c>
      <c r="C603">
        <v>21</v>
      </c>
      <c r="D603">
        <f>VLOOKUP(Table1[[#This Row],[violation_code]],Table24[[#All],[violation_code]:[category]],3,FALSE)</f>
        <v>1</v>
      </c>
      <c r="E603">
        <v>355134</v>
      </c>
      <c r="F603" s="1">
        <v>0.37986111111111115</v>
      </c>
      <c r="G603">
        <v>0.37986111111111115</v>
      </c>
      <c r="H603">
        <v>1469</v>
      </c>
      <c r="I603" t="s">
        <v>85</v>
      </c>
      <c r="J603" t="str">
        <f>CONCATENATE([1]!Table14[[#This Row],[house_number]], " ",[1]!Table14[[#This Row],[street_name]], ", New York, NY")</f>
        <v>133-135 Essex St, New York, NY</v>
      </c>
    </row>
    <row r="604" spans="1:10" x14ac:dyDescent="0.25">
      <c r="A604">
        <v>7333874000</v>
      </c>
      <c r="B604" s="3">
        <v>41550</v>
      </c>
      <c r="C604">
        <v>14</v>
      </c>
      <c r="D604">
        <f>VLOOKUP(Table1[[#This Row],[violation_code]],Table24[[#All],[violation_code]:[category]],3,FALSE)</f>
        <v>2</v>
      </c>
      <c r="E604">
        <v>355134</v>
      </c>
      <c r="F604" s="1">
        <v>0.37152777777777773</v>
      </c>
      <c r="G604">
        <v>0.37152777777777773</v>
      </c>
      <c r="H604">
        <v>3320</v>
      </c>
      <c r="I604" t="s">
        <v>24</v>
      </c>
      <c r="J604" t="str">
        <f>CONCATENATE([1]!Table14[[#This Row],[house_number]], " ",[1]!Table14[[#This Row],[street_name]], ", New York, NY")</f>
        <v>151 Allen St, New York, NY</v>
      </c>
    </row>
    <row r="605" spans="1:10" x14ac:dyDescent="0.25">
      <c r="A605">
        <v>7333873985</v>
      </c>
      <c r="B605" s="3">
        <v>41550</v>
      </c>
      <c r="C605">
        <v>21</v>
      </c>
      <c r="D605">
        <f>VLOOKUP(Table1[[#This Row],[violation_code]],Table24[[#All],[violation_code]:[category]],3,FALSE)</f>
        <v>1</v>
      </c>
      <c r="E605">
        <v>355134</v>
      </c>
      <c r="F605" s="1">
        <v>0.36874999999999997</v>
      </c>
      <c r="G605">
        <v>0.36874999999999997</v>
      </c>
      <c r="H605">
        <v>90</v>
      </c>
      <c r="I605" t="s">
        <v>155</v>
      </c>
      <c r="J605" t="str">
        <f>CONCATENATE([1]!Table14[[#This Row],[house_number]], " ",[1]!Table14[[#This Row],[street_name]], ", New York, NY")</f>
        <v>179 Chrystie St, New York, NY</v>
      </c>
    </row>
    <row r="606" spans="1:10" x14ac:dyDescent="0.25">
      <c r="A606">
        <v>7333873948</v>
      </c>
      <c r="B606" s="3">
        <v>41550</v>
      </c>
      <c r="C606">
        <v>14</v>
      </c>
      <c r="D606">
        <f>VLOOKUP(Table1[[#This Row],[violation_code]],Table24[[#All],[violation_code]:[category]],3,FALSE)</f>
        <v>2</v>
      </c>
      <c r="E606">
        <v>355134</v>
      </c>
      <c r="F606" s="1">
        <v>0.35694444444444445</v>
      </c>
      <c r="G606">
        <v>0.35694444444444445</v>
      </c>
      <c r="H606">
        <v>644</v>
      </c>
      <c r="I606" t="s">
        <v>58</v>
      </c>
      <c r="J606" t="str">
        <f>CONCATENATE([1]!Table14[[#This Row],[house_number]], " ",[1]!Table14[[#This Row],[street_name]], ", New York, NY")</f>
        <v>10 Stanton St, New York, NY</v>
      </c>
    </row>
    <row r="607" spans="1:10" x14ac:dyDescent="0.25">
      <c r="A607">
        <v>7333873882</v>
      </c>
      <c r="B607" s="3">
        <v>41550</v>
      </c>
      <c r="C607">
        <v>21</v>
      </c>
      <c r="D607">
        <f>VLOOKUP(Table1[[#This Row],[violation_code]],Table24[[#All],[violation_code]:[category]],3,FALSE)</f>
        <v>1</v>
      </c>
      <c r="E607">
        <v>355134</v>
      </c>
      <c r="F607" s="1">
        <v>0.33888888888888885</v>
      </c>
      <c r="G607">
        <v>0.33888888888888885</v>
      </c>
      <c r="H607">
        <v>615</v>
      </c>
      <c r="I607" t="s">
        <v>98</v>
      </c>
      <c r="J607" t="str">
        <f>CONCATENATE([1]!Table14[[#This Row],[house_number]], " ",[1]!Table14[[#This Row],[street_name]], ", New York, NY")</f>
        <v>169 Allen St, New York, NY</v>
      </c>
    </row>
    <row r="608" spans="1:10" x14ac:dyDescent="0.25">
      <c r="A608">
        <v>7333873870</v>
      </c>
      <c r="B608" s="3">
        <v>41550</v>
      </c>
      <c r="C608">
        <v>21</v>
      </c>
      <c r="D608">
        <f>VLOOKUP(Table1[[#This Row],[violation_code]],Table24[[#All],[violation_code]:[category]],3,FALSE)</f>
        <v>1</v>
      </c>
      <c r="E608">
        <v>355134</v>
      </c>
      <c r="F608" s="1">
        <v>0.33749999999999997</v>
      </c>
      <c r="G608">
        <v>0.33749999999999997</v>
      </c>
      <c r="H608">
        <v>608</v>
      </c>
      <c r="I608" t="s">
        <v>98</v>
      </c>
      <c r="J608" t="str">
        <f>CONCATENATE([1]!Table14[[#This Row],[house_number]], " ",[1]!Table14[[#This Row],[street_name]], ", New York, NY")</f>
        <v>183 Chrystie St, New York, NY</v>
      </c>
    </row>
    <row r="609" spans="1:10" x14ac:dyDescent="0.25">
      <c r="A609">
        <v>7333873869</v>
      </c>
      <c r="B609" s="3">
        <v>41550</v>
      </c>
      <c r="C609">
        <v>21</v>
      </c>
      <c r="D609">
        <f>VLOOKUP(Table1[[#This Row],[violation_code]],Table24[[#All],[violation_code]:[category]],3,FALSE)</f>
        <v>1</v>
      </c>
      <c r="E609">
        <v>355134</v>
      </c>
      <c r="F609" s="1">
        <v>0.31666666666666665</v>
      </c>
      <c r="G609">
        <v>0.31666666666666665</v>
      </c>
      <c r="H609">
        <v>3410</v>
      </c>
      <c r="I609" t="s">
        <v>24</v>
      </c>
      <c r="J609" t="str">
        <f>CONCATENATE([1]!Table14[[#This Row],[house_number]], " ",[1]!Table14[[#This Row],[street_name]], ", New York, NY")</f>
        <v>196 Elizabeth St, New York, NY</v>
      </c>
    </row>
    <row r="610" spans="1:10" x14ac:dyDescent="0.25">
      <c r="A610">
        <v>7333873808</v>
      </c>
      <c r="B610" s="3">
        <v>41550</v>
      </c>
      <c r="C610">
        <v>20</v>
      </c>
      <c r="D610">
        <f>VLOOKUP(Table1[[#This Row],[violation_code]],Table24[[#All],[violation_code]:[category]],3,FALSE)</f>
        <v>2</v>
      </c>
      <c r="E610">
        <v>355134</v>
      </c>
      <c r="F610" s="1">
        <v>0.29583333333333334</v>
      </c>
      <c r="G610">
        <v>0.29583333333333334</v>
      </c>
      <c r="H610">
        <v>163</v>
      </c>
      <c r="I610" t="s">
        <v>61</v>
      </c>
      <c r="J610" t="str">
        <f>CONCATENATE([1]!Table14[[#This Row],[house_number]], " ",[1]!Table14[[#This Row],[street_name]], ", New York, NY")</f>
        <v>157 Allen St, New York, NY</v>
      </c>
    </row>
    <row r="611" spans="1:10" x14ac:dyDescent="0.25">
      <c r="A611">
        <v>7333873780</v>
      </c>
      <c r="B611" s="3">
        <v>41550</v>
      </c>
      <c r="C611">
        <v>14</v>
      </c>
      <c r="D611">
        <f>VLOOKUP(Table1[[#This Row],[violation_code]],Table24[[#All],[violation_code]:[category]],3,FALSE)</f>
        <v>2</v>
      </c>
      <c r="E611">
        <v>355134</v>
      </c>
      <c r="F611" s="1">
        <v>0.25277777777777777</v>
      </c>
      <c r="G611">
        <v>0.25277777777777777</v>
      </c>
      <c r="H611">
        <v>3358</v>
      </c>
      <c r="I611" t="s">
        <v>24</v>
      </c>
      <c r="J611" t="str">
        <f>CONCATENATE([1]!Table14[[#This Row],[house_number]], " ",[1]!Table14[[#This Row],[street_name]], ", New York, NY")</f>
        <v>177 Chrystie St, New York, NY</v>
      </c>
    </row>
    <row r="612" spans="1:10" x14ac:dyDescent="0.25">
      <c r="A612">
        <v>7333873766</v>
      </c>
      <c r="B612" s="3">
        <v>41550</v>
      </c>
      <c r="C612">
        <v>14</v>
      </c>
      <c r="D612">
        <f>VLOOKUP(Table1[[#This Row],[violation_code]],Table24[[#All],[violation_code]:[category]],3,FALSE)</f>
        <v>2</v>
      </c>
      <c r="E612">
        <v>355134</v>
      </c>
      <c r="F612" s="1">
        <v>0.24930555555555556</v>
      </c>
      <c r="G612">
        <v>0.24930555555555556</v>
      </c>
      <c r="H612">
        <v>3351</v>
      </c>
      <c r="I612" t="s">
        <v>24</v>
      </c>
      <c r="J612" t="str">
        <f>CONCATENATE([1]!Table14[[#This Row],[house_number]], " ",[1]!Table14[[#This Row],[street_name]], ", New York, NY")</f>
        <v>199 Bowery, New York, NY</v>
      </c>
    </row>
    <row r="613" spans="1:10" x14ac:dyDescent="0.25">
      <c r="A613">
        <v>7097829035</v>
      </c>
      <c r="B613" s="3">
        <v>41550</v>
      </c>
      <c r="C613">
        <v>21</v>
      </c>
      <c r="D613">
        <f>VLOOKUP(Table1[[#This Row],[violation_code]],Table24[[#All],[violation_code]:[category]],3,FALSE)</f>
        <v>1</v>
      </c>
      <c r="E613">
        <v>349570</v>
      </c>
      <c r="F613" s="1">
        <v>0.46527777777777773</v>
      </c>
      <c r="G613">
        <v>0.46527777777777773</v>
      </c>
      <c r="H613">
        <v>520</v>
      </c>
      <c r="I613" t="s">
        <v>156</v>
      </c>
      <c r="J613" t="str">
        <f>CONCATENATE([1]!Table14[[#This Row],[house_number]], " ",[1]!Table14[[#This Row],[street_name]], ", New York, NY")</f>
        <v>195 Chrystie St, New York, NY</v>
      </c>
    </row>
    <row r="614" spans="1:10" x14ac:dyDescent="0.25">
      <c r="A614">
        <v>7097829011</v>
      </c>
      <c r="B614" s="3">
        <v>41550</v>
      </c>
      <c r="C614">
        <v>21</v>
      </c>
      <c r="D614">
        <f>VLOOKUP(Table1[[#This Row],[violation_code]],Table24[[#All],[violation_code]:[category]],3,FALSE)</f>
        <v>1</v>
      </c>
      <c r="E614">
        <v>349570</v>
      </c>
      <c r="F614" s="1">
        <v>0.46319444444444446</v>
      </c>
      <c r="G614">
        <v>0.46319444444444446</v>
      </c>
      <c r="H614">
        <v>521</v>
      </c>
      <c r="I614" t="s">
        <v>83</v>
      </c>
      <c r="J614" t="str">
        <f>CONCATENATE([1]!Table14[[#This Row],[house_number]], " ",[1]!Table14[[#This Row],[street_name]], ", New York, NY")</f>
        <v>9 Rivington St, New York, NY</v>
      </c>
    </row>
    <row r="615" spans="1:10" x14ac:dyDescent="0.25">
      <c r="A615">
        <v>7097829000</v>
      </c>
      <c r="B615" s="3">
        <v>41550</v>
      </c>
      <c r="C615">
        <v>21</v>
      </c>
      <c r="D615">
        <f>VLOOKUP(Table1[[#This Row],[violation_code]],Table24[[#All],[violation_code]:[category]],3,FALSE)</f>
        <v>1</v>
      </c>
      <c r="E615">
        <v>349570</v>
      </c>
      <c r="F615" s="1">
        <v>0.46249999999999997</v>
      </c>
      <c r="G615">
        <v>0.46249999999999997</v>
      </c>
      <c r="H615">
        <v>51</v>
      </c>
      <c r="I615" t="s">
        <v>83</v>
      </c>
      <c r="J615" t="str">
        <f>CONCATENATE([1]!Table14[[#This Row],[house_number]], " ",[1]!Table14[[#This Row],[street_name]], ", New York, NY")</f>
        <v>6 Rivington St, New York, NY</v>
      </c>
    </row>
    <row r="616" spans="1:10" x14ac:dyDescent="0.25">
      <c r="A616">
        <v>7097828997</v>
      </c>
      <c r="B616" s="3">
        <v>41550</v>
      </c>
      <c r="C616">
        <v>21</v>
      </c>
      <c r="D616">
        <f>VLOOKUP(Table1[[#This Row],[violation_code]],Table24[[#All],[violation_code]:[category]],3,FALSE)</f>
        <v>1</v>
      </c>
      <c r="E616">
        <v>349570</v>
      </c>
      <c r="F616" s="1">
        <v>0.41250000000000003</v>
      </c>
      <c r="G616">
        <v>0.41250000000000003</v>
      </c>
      <c r="H616">
        <v>119</v>
      </c>
      <c r="I616" t="s">
        <v>83</v>
      </c>
      <c r="J616" t="str">
        <f>CONCATENATE([1]!Table14[[#This Row],[house_number]], " ",[1]!Table14[[#This Row],[street_name]], ", New York, NY")</f>
        <v>167 Ludlow St, New York, NY</v>
      </c>
    </row>
    <row r="617" spans="1:10" x14ac:dyDescent="0.25">
      <c r="A617">
        <v>7097828973</v>
      </c>
      <c r="B617" s="3">
        <v>41550</v>
      </c>
      <c r="C617">
        <v>21</v>
      </c>
      <c r="D617">
        <f>VLOOKUP(Table1[[#This Row],[violation_code]],Table24[[#All],[violation_code]:[category]],3,FALSE)</f>
        <v>1</v>
      </c>
      <c r="E617">
        <v>349570</v>
      </c>
      <c r="F617" s="1">
        <v>0.40138888888888885</v>
      </c>
      <c r="G617">
        <v>0.40138888888888885</v>
      </c>
      <c r="H617">
        <v>103</v>
      </c>
      <c r="I617" t="s">
        <v>67</v>
      </c>
      <c r="J617" t="str">
        <f>CONCATENATE([1]!Table14[[#This Row],[house_number]], " ",[1]!Table14[[#This Row],[street_name]], ", New York, NY")</f>
        <v>207 Bowery, New York, NY</v>
      </c>
    </row>
    <row r="618" spans="1:10" x14ac:dyDescent="0.25">
      <c r="A618">
        <v>7097828961</v>
      </c>
      <c r="B618" s="3">
        <v>41550</v>
      </c>
      <c r="C618">
        <v>21</v>
      </c>
      <c r="D618">
        <f>VLOOKUP(Table1[[#This Row],[violation_code]],Table24[[#All],[violation_code]:[category]],3,FALSE)</f>
        <v>1</v>
      </c>
      <c r="E618">
        <v>349570</v>
      </c>
      <c r="F618" s="1">
        <v>0.39999999999999997</v>
      </c>
      <c r="G618">
        <v>0.39999999999999997</v>
      </c>
      <c r="H618">
        <v>135</v>
      </c>
      <c r="I618" t="s">
        <v>67</v>
      </c>
      <c r="J618" t="str">
        <f>CONCATENATE([1]!Table14[[#This Row],[house_number]], " ",[1]!Table14[[#This Row],[street_name]], ", New York, NY")</f>
        <v>181 Chrystie St, New York, NY</v>
      </c>
    </row>
    <row r="619" spans="1:10" x14ac:dyDescent="0.25">
      <c r="A619">
        <v>7097828936</v>
      </c>
      <c r="B619" s="3">
        <v>41550</v>
      </c>
      <c r="C619">
        <v>21</v>
      </c>
      <c r="D619">
        <f>VLOOKUP(Table1[[#This Row],[violation_code]],Table24[[#All],[violation_code]:[category]],3,FALSE)</f>
        <v>1</v>
      </c>
      <c r="E619">
        <v>349570</v>
      </c>
      <c r="F619" s="1">
        <v>0.37916666666666665</v>
      </c>
      <c r="G619">
        <v>0.37916666666666665</v>
      </c>
      <c r="H619">
        <v>88</v>
      </c>
      <c r="I619" t="s">
        <v>19</v>
      </c>
      <c r="J619" t="str">
        <f>CONCATENATE([1]!Table14[[#This Row],[house_number]], " ",[1]!Table14[[#This Row],[street_name]], ", New York, NY")</f>
        <v>150 Orchard St, New York, NY</v>
      </c>
    </row>
    <row r="620" spans="1:10" x14ac:dyDescent="0.25">
      <c r="A620">
        <v>7097828912</v>
      </c>
      <c r="B620" s="3">
        <v>41550</v>
      </c>
      <c r="C620">
        <v>21</v>
      </c>
      <c r="D620">
        <f>VLOOKUP(Table1[[#This Row],[violation_code]],Table24[[#All],[violation_code]:[category]],3,FALSE)</f>
        <v>1</v>
      </c>
      <c r="E620">
        <v>349570</v>
      </c>
      <c r="F620" s="1">
        <v>0.36319444444444443</v>
      </c>
      <c r="G620">
        <v>0.36319444444444443</v>
      </c>
      <c r="H620">
        <v>141</v>
      </c>
      <c r="I620" t="s">
        <v>156</v>
      </c>
      <c r="J620" t="str">
        <f>CONCATENATE([1]!Table14[[#This Row],[house_number]], " ",[1]!Table14[[#This Row],[street_name]], ", New York, NY")</f>
        <v>148 Orchard St, New York, NY</v>
      </c>
    </row>
    <row r="621" spans="1:10" x14ac:dyDescent="0.25">
      <c r="A621">
        <v>7097828900</v>
      </c>
      <c r="B621" s="3">
        <v>41550</v>
      </c>
      <c r="C621">
        <v>21</v>
      </c>
      <c r="D621">
        <f>VLOOKUP(Table1[[#This Row],[violation_code]],Table24[[#All],[violation_code]:[category]],3,FALSE)</f>
        <v>1</v>
      </c>
      <c r="E621">
        <v>349570</v>
      </c>
      <c r="F621" s="1">
        <v>0.36249999999999999</v>
      </c>
      <c r="G621">
        <v>0.36249999999999999</v>
      </c>
      <c r="H621">
        <v>151</v>
      </c>
      <c r="I621" t="s">
        <v>156</v>
      </c>
      <c r="J621" t="str">
        <f>CONCATENATE([1]!Table14[[#This Row],[house_number]], " ",[1]!Table14[[#This Row],[street_name]], ", New York, NY")</f>
        <v>203 Allen St, New York, NY</v>
      </c>
    </row>
    <row r="622" spans="1:10" x14ac:dyDescent="0.25">
      <c r="A622">
        <v>7097828882</v>
      </c>
      <c r="B622" s="3">
        <v>41550</v>
      </c>
      <c r="C622">
        <v>21</v>
      </c>
      <c r="D622">
        <f>VLOOKUP(Table1[[#This Row],[violation_code]],Table24[[#All],[violation_code]:[category]],3,FALSE)</f>
        <v>1</v>
      </c>
      <c r="E622">
        <v>349570</v>
      </c>
      <c r="F622" s="1">
        <v>0.36041666666666666</v>
      </c>
      <c r="G622">
        <v>0.36041666666666666</v>
      </c>
      <c r="H622">
        <v>267</v>
      </c>
      <c r="I622" t="s">
        <v>156</v>
      </c>
      <c r="J622" t="str">
        <f>CONCATENATE([1]!Table14[[#This Row],[house_number]], " ",[1]!Table14[[#This Row],[street_name]], ", New York, NY")</f>
        <v>38 Delancey St, New York, NY</v>
      </c>
    </row>
    <row r="623" spans="1:10" x14ac:dyDescent="0.25">
      <c r="A623">
        <v>7097828870</v>
      </c>
      <c r="B623" s="3">
        <v>41550</v>
      </c>
      <c r="C623">
        <v>21</v>
      </c>
      <c r="D623">
        <f>VLOOKUP(Table1[[#This Row],[violation_code]],Table24[[#All],[violation_code]:[category]],3,FALSE)</f>
        <v>1</v>
      </c>
      <c r="E623">
        <v>349570</v>
      </c>
      <c r="F623" s="1">
        <v>0.35833333333333334</v>
      </c>
      <c r="G623">
        <v>0.35833333333333334</v>
      </c>
      <c r="H623">
        <v>349</v>
      </c>
      <c r="I623" t="s">
        <v>156</v>
      </c>
      <c r="J623" t="str">
        <f>CONCATENATE([1]!Table14[[#This Row],[house_number]], " ",[1]!Table14[[#This Row],[street_name]], ", New York, NY")</f>
        <v>68 E 1st St, New York, NY</v>
      </c>
    </row>
    <row r="624" spans="1:10" x14ac:dyDescent="0.25">
      <c r="A624">
        <v>7097828869</v>
      </c>
      <c r="B624" s="3">
        <v>41550</v>
      </c>
      <c r="C624">
        <v>21</v>
      </c>
      <c r="D624">
        <f>VLOOKUP(Table1[[#This Row],[violation_code]],Table24[[#All],[violation_code]:[category]],3,FALSE)</f>
        <v>1</v>
      </c>
      <c r="E624">
        <v>349570</v>
      </c>
      <c r="F624" s="1">
        <v>0.34930555555555554</v>
      </c>
      <c r="G624">
        <v>0.34930555555555554</v>
      </c>
      <c r="H624">
        <v>550</v>
      </c>
      <c r="I624" t="s">
        <v>130</v>
      </c>
      <c r="J624" t="str">
        <f>CONCATENATE([1]!Table14[[#This Row],[house_number]], " ",[1]!Table14[[#This Row],[street_name]], ", New York, NY")</f>
        <v>163 Chrystie St, New York, NY</v>
      </c>
    </row>
    <row r="625" spans="1:10" x14ac:dyDescent="0.25">
      <c r="A625">
        <v>7097828833</v>
      </c>
      <c r="B625" s="3">
        <v>41550</v>
      </c>
      <c r="C625">
        <v>21</v>
      </c>
      <c r="D625">
        <f>VLOOKUP(Table1[[#This Row],[violation_code]],Table24[[#All],[violation_code]:[category]],3,FALSE)</f>
        <v>1</v>
      </c>
      <c r="E625">
        <v>349570</v>
      </c>
      <c r="F625" s="1">
        <v>0.34375</v>
      </c>
      <c r="G625">
        <v>0.34375</v>
      </c>
      <c r="H625">
        <v>537</v>
      </c>
      <c r="I625" t="s">
        <v>74</v>
      </c>
      <c r="J625" t="str">
        <f>CONCATENATE([1]!Table14[[#This Row],[house_number]], " ",[1]!Table14[[#This Row],[street_name]], ", New York, NY")</f>
        <v>88 E 4th St, New York, NY</v>
      </c>
    </row>
    <row r="626" spans="1:10" x14ac:dyDescent="0.25">
      <c r="A626">
        <v>7097828821</v>
      </c>
      <c r="B626" s="3">
        <v>41550</v>
      </c>
      <c r="C626">
        <v>21</v>
      </c>
      <c r="D626">
        <f>VLOOKUP(Table1[[#This Row],[violation_code]],Table24[[#All],[violation_code]:[category]],3,FALSE)</f>
        <v>1</v>
      </c>
      <c r="E626">
        <v>349570</v>
      </c>
      <c r="F626" s="1">
        <v>0.34375</v>
      </c>
      <c r="G626">
        <v>0.34375</v>
      </c>
      <c r="H626">
        <v>537</v>
      </c>
      <c r="I626" t="s">
        <v>74</v>
      </c>
      <c r="J626" t="str">
        <f>CONCATENATE([1]!Table14[[#This Row],[house_number]], " ",[1]!Table14[[#This Row],[street_name]], ", New York, NY")</f>
        <v>22 E 1st St, New York, NY</v>
      </c>
    </row>
    <row r="627" spans="1:10" x14ac:dyDescent="0.25">
      <c r="A627">
        <v>7097828808</v>
      </c>
      <c r="B627" s="3">
        <v>41550</v>
      </c>
      <c r="C627">
        <v>19</v>
      </c>
      <c r="D627">
        <f>VLOOKUP(Table1[[#This Row],[violation_code]],Table24[[#All],[violation_code]:[category]],3,FALSE)</f>
        <v>2</v>
      </c>
      <c r="E627">
        <v>349570</v>
      </c>
      <c r="F627" s="1">
        <v>0.32361111111111113</v>
      </c>
      <c r="G627">
        <v>0.32361111111111113</v>
      </c>
      <c r="H627">
        <v>2848</v>
      </c>
      <c r="I627" t="s">
        <v>24</v>
      </c>
      <c r="J627" t="str">
        <f>CONCATENATE([1]!Table14[[#This Row],[house_number]], " ",[1]!Table14[[#This Row],[street_name]], ", New York, NY")</f>
        <v>174 Forsyth St, New York, NY</v>
      </c>
    </row>
    <row r="628" spans="1:10" x14ac:dyDescent="0.25">
      <c r="A628">
        <v>7097828791</v>
      </c>
      <c r="B628" s="3">
        <v>41550</v>
      </c>
      <c r="C628">
        <v>21</v>
      </c>
      <c r="D628">
        <f>VLOOKUP(Table1[[#This Row],[violation_code]],Table24[[#All],[violation_code]:[category]],3,FALSE)</f>
        <v>1</v>
      </c>
      <c r="E628">
        <v>349570</v>
      </c>
      <c r="F628" s="1">
        <v>0.3215277777777778</v>
      </c>
      <c r="G628">
        <v>0.3215277777777778</v>
      </c>
      <c r="H628">
        <v>2754</v>
      </c>
      <c r="I628" t="s">
        <v>24</v>
      </c>
      <c r="J628" t="str">
        <f>CONCATENATE([1]!Table14[[#This Row],[house_number]], " ",[1]!Table14[[#This Row],[street_name]], ", New York, NY")</f>
        <v>11 E 1st St, New York, NY</v>
      </c>
    </row>
    <row r="629" spans="1:10" x14ac:dyDescent="0.25">
      <c r="A629">
        <v>7097828780</v>
      </c>
      <c r="B629" s="3">
        <v>41550</v>
      </c>
      <c r="C629">
        <v>21</v>
      </c>
      <c r="D629">
        <f>VLOOKUP(Table1[[#This Row],[violation_code]],Table24[[#All],[violation_code]:[category]],3,FALSE)</f>
        <v>1</v>
      </c>
      <c r="E629">
        <v>349570</v>
      </c>
      <c r="F629" s="1">
        <v>0.32083333333333336</v>
      </c>
      <c r="G629">
        <v>0.32083333333333336</v>
      </c>
      <c r="H629">
        <v>2732</v>
      </c>
      <c r="I629" t="s">
        <v>24</v>
      </c>
      <c r="J629" t="str">
        <f>CONCATENATE([1]!Table14[[#This Row],[house_number]], " ",[1]!Table14[[#This Row],[street_name]], ", New York, NY")</f>
        <v>280 Mulberry St, New York, NY</v>
      </c>
    </row>
    <row r="630" spans="1:10" x14ac:dyDescent="0.25">
      <c r="A630">
        <v>7097828742</v>
      </c>
      <c r="B630" s="3">
        <v>41550</v>
      </c>
      <c r="C630">
        <v>14</v>
      </c>
      <c r="D630">
        <f>VLOOKUP(Table1[[#This Row],[violation_code]],Table24[[#All],[violation_code]:[category]],3,FALSE)</f>
        <v>2</v>
      </c>
      <c r="E630">
        <v>349570</v>
      </c>
      <c r="F630" s="1">
        <v>0.30763888888888891</v>
      </c>
      <c r="G630">
        <v>0.30763888888888891</v>
      </c>
      <c r="H630">
        <v>228</v>
      </c>
      <c r="I630" t="s">
        <v>28</v>
      </c>
      <c r="J630" t="str">
        <f>CONCATENATE([1]!Table14[[#This Row],[house_number]], " ",[1]!Table14[[#This Row],[street_name]], ", New York, NY")</f>
        <v>20 Spring St, New York, NY</v>
      </c>
    </row>
    <row r="631" spans="1:10" x14ac:dyDescent="0.25">
      <c r="A631">
        <v>7097828729</v>
      </c>
      <c r="B631" s="3">
        <v>41550</v>
      </c>
      <c r="C631">
        <v>14</v>
      </c>
      <c r="D631">
        <f>VLOOKUP(Table1[[#This Row],[violation_code]],Table24[[#All],[violation_code]:[category]],3,FALSE)</f>
        <v>2</v>
      </c>
      <c r="E631">
        <v>349570</v>
      </c>
      <c r="F631" s="1">
        <v>0.3034722222222222</v>
      </c>
      <c r="G631">
        <v>0.3034722222222222</v>
      </c>
      <c r="H631">
        <v>520</v>
      </c>
      <c r="I631" t="s">
        <v>28</v>
      </c>
      <c r="J631" t="str">
        <f>CONCATENATE([1]!Table14[[#This Row],[house_number]], " ",[1]!Table14[[#This Row],[street_name]], ", New York, NY")</f>
        <v>4 Rivington St, New York, NY</v>
      </c>
    </row>
    <row r="632" spans="1:10" x14ac:dyDescent="0.25">
      <c r="A632">
        <v>7097828705</v>
      </c>
      <c r="B632" s="3">
        <v>41550</v>
      </c>
      <c r="C632">
        <v>21</v>
      </c>
      <c r="D632">
        <f>VLOOKUP(Table1[[#This Row],[violation_code]],Table24[[#All],[violation_code]:[category]],3,FALSE)</f>
        <v>1</v>
      </c>
      <c r="E632">
        <v>349570</v>
      </c>
      <c r="F632" s="1">
        <v>0.29791666666666666</v>
      </c>
      <c r="G632">
        <v>0.29791666666666666</v>
      </c>
      <c r="H632">
        <v>850</v>
      </c>
      <c r="I632" t="s">
        <v>28</v>
      </c>
      <c r="J632" t="str">
        <f>CONCATENATE([1]!Table14[[#This Row],[house_number]], " ",[1]!Table14[[#This Row],[street_name]], ", New York, NY")</f>
        <v>172 Allen St, New York, NY</v>
      </c>
    </row>
    <row r="633" spans="1:10" x14ac:dyDescent="0.25">
      <c r="A633">
        <v>7097828675</v>
      </c>
      <c r="B633" s="3">
        <v>41550</v>
      </c>
      <c r="C633">
        <v>10</v>
      </c>
      <c r="D633">
        <f>VLOOKUP(Table1[[#This Row],[violation_code]],Table24[[#All],[violation_code]:[category]],3,FALSE)</f>
        <v>2</v>
      </c>
      <c r="E633">
        <v>349570</v>
      </c>
      <c r="F633" s="1">
        <v>0.29375000000000001</v>
      </c>
      <c r="G633">
        <v>0.29375000000000001</v>
      </c>
      <c r="H633">
        <v>907</v>
      </c>
      <c r="I633" t="s">
        <v>28</v>
      </c>
      <c r="J633" t="str">
        <f>CONCATENATE([1]!Table14[[#This Row],[house_number]], " ",[1]!Table14[[#This Row],[street_name]], ", New York, NY")</f>
        <v>167 Ludlow St, New York, NY</v>
      </c>
    </row>
    <row r="634" spans="1:10" x14ac:dyDescent="0.25">
      <c r="A634">
        <v>7097828638</v>
      </c>
      <c r="B634" s="3">
        <v>41550</v>
      </c>
      <c r="C634">
        <v>19</v>
      </c>
      <c r="D634">
        <f>VLOOKUP(Table1[[#This Row],[violation_code]],Table24[[#All],[violation_code]:[category]],3,FALSE)</f>
        <v>2</v>
      </c>
      <c r="E634">
        <v>349570</v>
      </c>
      <c r="F634" s="1">
        <v>0.25069444444444444</v>
      </c>
      <c r="G634">
        <v>0.25069444444444444</v>
      </c>
      <c r="H634">
        <v>545</v>
      </c>
      <c r="I634" t="s">
        <v>113</v>
      </c>
      <c r="J634" t="str">
        <f>CONCATENATE([1]!Table14[[#This Row],[house_number]], " ",[1]!Table14[[#This Row],[street_name]], ", New York, NY")</f>
        <v>131 Essex St, New York, NY</v>
      </c>
    </row>
    <row r="635" spans="1:10" x14ac:dyDescent="0.25">
      <c r="A635">
        <v>7097828626</v>
      </c>
      <c r="B635" s="3">
        <v>41550</v>
      </c>
      <c r="C635">
        <v>19</v>
      </c>
      <c r="D635">
        <f>VLOOKUP(Table1[[#This Row],[violation_code]],Table24[[#All],[violation_code]:[category]],3,FALSE)</f>
        <v>2</v>
      </c>
      <c r="E635">
        <v>349570</v>
      </c>
      <c r="F635" s="1">
        <v>0.24861111111111112</v>
      </c>
      <c r="G635">
        <v>0.24861111111111112</v>
      </c>
      <c r="H635">
        <v>545</v>
      </c>
      <c r="I635" t="s">
        <v>113</v>
      </c>
      <c r="J635" t="str">
        <f>CONCATENATE([1]!Table14[[#This Row],[house_number]], " ",[1]!Table14[[#This Row],[street_name]], ", New York, NY")</f>
        <v>145 E Houston St, New York, NY</v>
      </c>
    </row>
    <row r="636" spans="1:10" x14ac:dyDescent="0.25">
      <c r="A636">
        <v>7097829199</v>
      </c>
      <c r="B636" s="3">
        <v>41550</v>
      </c>
      <c r="C636">
        <v>21</v>
      </c>
      <c r="D636">
        <f>VLOOKUP(Table1[[#This Row],[violation_code]],Table24[[#All],[violation_code]:[category]],3,FALSE)</f>
        <v>1</v>
      </c>
      <c r="E636">
        <v>349570</v>
      </c>
      <c r="F636" s="1">
        <v>0.50208333333333333</v>
      </c>
      <c r="G636">
        <v>0.50208333333333333</v>
      </c>
      <c r="H636">
        <v>527</v>
      </c>
      <c r="I636" t="s">
        <v>66</v>
      </c>
      <c r="J636" t="str">
        <f>CONCATENATE([1]!Table14[[#This Row],[house_number]], " ",[1]!Table14[[#This Row],[street_name]], ", New York, NY")</f>
        <v>158 Orchard St, New York, NY</v>
      </c>
    </row>
    <row r="637" spans="1:10" x14ac:dyDescent="0.25">
      <c r="A637">
        <v>7097829187</v>
      </c>
      <c r="B637" s="3">
        <v>41550</v>
      </c>
      <c r="C637">
        <v>21</v>
      </c>
      <c r="D637">
        <f>VLOOKUP(Table1[[#This Row],[violation_code]],Table24[[#All],[violation_code]:[category]],3,FALSE)</f>
        <v>1</v>
      </c>
      <c r="E637">
        <v>349570</v>
      </c>
      <c r="F637" s="1">
        <v>0.49861111111111112</v>
      </c>
      <c r="G637">
        <v>0.49861111111111112</v>
      </c>
      <c r="H637">
        <v>305</v>
      </c>
      <c r="I637" t="s">
        <v>23</v>
      </c>
      <c r="J637" t="str">
        <f>CONCATENATE([1]!Table14[[#This Row],[house_number]], " ",[1]!Table14[[#This Row],[street_name]], ", New York, NY")</f>
        <v>195 Chrystie St, New York, NY</v>
      </c>
    </row>
    <row r="638" spans="1:10" x14ac:dyDescent="0.25">
      <c r="A638">
        <v>7097829175</v>
      </c>
      <c r="B638" s="3">
        <v>41550</v>
      </c>
      <c r="C638">
        <v>21</v>
      </c>
      <c r="D638">
        <f>VLOOKUP(Table1[[#This Row],[violation_code]],Table24[[#All],[violation_code]:[category]],3,FALSE)</f>
        <v>1</v>
      </c>
      <c r="E638">
        <v>349570</v>
      </c>
      <c r="F638" s="1">
        <v>0.49027777777777781</v>
      </c>
      <c r="G638">
        <v>0.49027777777777781</v>
      </c>
      <c r="H638">
        <v>215</v>
      </c>
      <c r="I638" t="s">
        <v>105</v>
      </c>
      <c r="J638" t="str">
        <f>CONCATENATE([1]!Table14[[#This Row],[house_number]], " ",[1]!Table14[[#This Row],[street_name]], ", New York, NY")</f>
        <v>189 Chrystie St, New York, NY</v>
      </c>
    </row>
    <row r="639" spans="1:10" x14ac:dyDescent="0.25">
      <c r="A639">
        <v>7097829151</v>
      </c>
      <c r="B639" s="3">
        <v>41550</v>
      </c>
      <c r="C639">
        <v>21</v>
      </c>
      <c r="D639">
        <f>VLOOKUP(Table1[[#This Row],[violation_code]],Table24[[#All],[violation_code]:[category]],3,FALSE)</f>
        <v>1</v>
      </c>
      <c r="E639">
        <v>349570</v>
      </c>
      <c r="F639" s="1">
        <v>0.48888888888888887</v>
      </c>
      <c r="G639">
        <v>0.48888888888888887</v>
      </c>
      <c r="H639">
        <v>209</v>
      </c>
      <c r="I639" t="s">
        <v>105</v>
      </c>
      <c r="J639" t="str">
        <f>CONCATENATE([1]!Table14[[#This Row],[house_number]], " ",[1]!Table14[[#This Row],[street_name]], ", New York, NY")</f>
        <v>208 Forsyth St, New York, NY</v>
      </c>
    </row>
    <row r="640" spans="1:10" x14ac:dyDescent="0.25">
      <c r="A640">
        <v>7097829140</v>
      </c>
      <c r="B640" s="3">
        <v>41550</v>
      </c>
      <c r="C640">
        <v>21</v>
      </c>
      <c r="D640">
        <f>VLOOKUP(Table1[[#This Row],[violation_code]],Table24[[#All],[violation_code]:[category]],3,FALSE)</f>
        <v>1</v>
      </c>
      <c r="E640">
        <v>349570</v>
      </c>
      <c r="F640" s="1">
        <v>0.48749999999999999</v>
      </c>
      <c r="G640">
        <v>0.48749999999999999</v>
      </c>
      <c r="H640">
        <v>200</v>
      </c>
      <c r="I640" t="s">
        <v>105</v>
      </c>
      <c r="J640" t="str">
        <f>CONCATENATE([1]!Table14[[#This Row],[house_number]], " ",[1]!Table14[[#This Row],[street_name]], ", New York, NY")</f>
        <v>49 Stanton St, New York, NY</v>
      </c>
    </row>
    <row r="641" spans="1:10" x14ac:dyDescent="0.25">
      <c r="A641">
        <v>7097829102</v>
      </c>
      <c r="B641" s="3">
        <v>41550</v>
      </c>
      <c r="C641">
        <v>21</v>
      </c>
      <c r="D641">
        <f>VLOOKUP(Table1[[#This Row],[violation_code]],Table24[[#All],[violation_code]:[category]],3,FALSE)</f>
        <v>1</v>
      </c>
      <c r="E641">
        <v>349570</v>
      </c>
      <c r="F641" s="1">
        <v>0.47222222222222227</v>
      </c>
      <c r="G641">
        <v>0.47222222222222227</v>
      </c>
      <c r="H641">
        <v>55</v>
      </c>
      <c r="I641" t="s">
        <v>157</v>
      </c>
      <c r="J641" t="str">
        <f>CONCATENATE([1]!Table14[[#This Row],[house_number]], " ",[1]!Table14[[#This Row],[street_name]], ", New York, NY")</f>
        <v>181 Chrystie St, New York, NY</v>
      </c>
    </row>
    <row r="642" spans="1:10" x14ac:dyDescent="0.25">
      <c r="A642">
        <v>7097829096</v>
      </c>
      <c r="B642" s="3">
        <v>41550</v>
      </c>
      <c r="C642">
        <v>21</v>
      </c>
      <c r="D642">
        <f>VLOOKUP(Table1[[#This Row],[violation_code]],Table24[[#All],[violation_code]:[category]],3,FALSE)</f>
        <v>1</v>
      </c>
      <c r="E642">
        <v>349570</v>
      </c>
      <c r="F642" s="1">
        <v>0.47152777777777777</v>
      </c>
      <c r="G642">
        <v>0.47152777777777777</v>
      </c>
      <c r="H642">
        <v>55</v>
      </c>
      <c r="I642" t="s">
        <v>157</v>
      </c>
      <c r="J642" t="str">
        <f>CONCATENATE([1]!Table14[[#This Row],[house_number]], " ",[1]!Table14[[#This Row],[street_name]], ", New York, NY")</f>
        <v>6 Rivington St, New York, NY</v>
      </c>
    </row>
    <row r="643" spans="1:10" x14ac:dyDescent="0.25">
      <c r="A643">
        <v>7097829059</v>
      </c>
      <c r="B643" s="3">
        <v>41550</v>
      </c>
      <c r="C643">
        <v>21</v>
      </c>
      <c r="D643">
        <f>VLOOKUP(Table1[[#This Row],[violation_code]],Table24[[#All],[violation_code]:[category]],3,FALSE)</f>
        <v>1</v>
      </c>
      <c r="E643">
        <v>349570</v>
      </c>
      <c r="F643" s="1">
        <v>0.4680555555555555</v>
      </c>
      <c r="G643">
        <v>0.4680555555555555</v>
      </c>
      <c r="H643">
        <v>540</v>
      </c>
      <c r="I643" t="s">
        <v>156</v>
      </c>
      <c r="J643" t="str">
        <f>CONCATENATE([1]!Table14[[#This Row],[house_number]], " ",[1]!Table14[[#This Row],[street_name]], ", New York, NY")</f>
        <v>87 E Houston St, New York, NY</v>
      </c>
    </row>
    <row r="644" spans="1:10" x14ac:dyDescent="0.25">
      <c r="A644">
        <v>7984366251</v>
      </c>
      <c r="B644" s="3">
        <v>41550</v>
      </c>
      <c r="C644">
        <v>21</v>
      </c>
      <c r="D644">
        <f>VLOOKUP(Table1[[#This Row],[violation_code]],Table24[[#All],[violation_code]:[category]],3,FALSE)</f>
        <v>1</v>
      </c>
      <c r="E644">
        <v>345221</v>
      </c>
      <c r="F644" s="1">
        <v>0.49305555555555558</v>
      </c>
      <c r="G644">
        <v>0.49305555555555558</v>
      </c>
      <c r="H644">
        <v>2220</v>
      </c>
      <c r="I644" t="s">
        <v>29</v>
      </c>
      <c r="J644" t="str">
        <f>CONCATENATE([1]!Table14[[#This Row],[house_number]], " ",[1]!Table14[[#This Row],[street_name]], ", New York, NY")</f>
        <v>203 Chrystie St, New York, NY</v>
      </c>
    </row>
    <row r="645" spans="1:10" x14ac:dyDescent="0.25">
      <c r="A645">
        <v>7984366226</v>
      </c>
      <c r="B645" s="3">
        <v>41550</v>
      </c>
      <c r="C645">
        <v>21</v>
      </c>
      <c r="D645">
        <f>VLOOKUP(Table1[[#This Row],[violation_code]],Table24[[#All],[violation_code]:[category]],3,FALSE)</f>
        <v>1</v>
      </c>
      <c r="E645">
        <v>345221</v>
      </c>
      <c r="F645" s="1">
        <v>0.48541666666666666</v>
      </c>
      <c r="G645">
        <v>0.48541666666666666</v>
      </c>
      <c r="H645">
        <v>462</v>
      </c>
      <c r="I645" t="s">
        <v>36</v>
      </c>
      <c r="J645" t="str">
        <f>CONCATENATE([1]!Table14[[#This Row],[house_number]], " ",[1]!Table14[[#This Row],[street_name]], ", New York, NY")</f>
        <v>10 Prince St, New York, NY</v>
      </c>
    </row>
    <row r="646" spans="1:10" x14ac:dyDescent="0.25">
      <c r="A646">
        <v>7984366214</v>
      </c>
      <c r="B646" s="3">
        <v>41550</v>
      </c>
      <c r="C646">
        <v>21</v>
      </c>
      <c r="D646">
        <f>VLOOKUP(Table1[[#This Row],[violation_code]],Table24[[#All],[violation_code]:[category]],3,FALSE)</f>
        <v>1</v>
      </c>
      <c r="E646">
        <v>345221</v>
      </c>
      <c r="F646" s="1">
        <v>0.48402777777777778</v>
      </c>
      <c r="G646">
        <v>0.48402777777777778</v>
      </c>
      <c r="H646">
        <v>289</v>
      </c>
      <c r="I646" t="s">
        <v>75</v>
      </c>
      <c r="J646" t="str">
        <f>CONCATENATE([1]!Table14[[#This Row],[house_number]], " ",[1]!Table14[[#This Row],[street_name]], ", New York, NY")</f>
        <v>174 Forsyth St, New York, NY</v>
      </c>
    </row>
    <row r="647" spans="1:10" x14ac:dyDescent="0.25">
      <c r="A647">
        <v>7984366202</v>
      </c>
      <c r="B647" s="3">
        <v>41550</v>
      </c>
      <c r="C647">
        <v>21</v>
      </c>
      <c r="D647">
        <f>VLOOKUP(Table1[[#This Row],[violation_code]],Table24[[#All],[violation_code]:[category]],3,FALSE)</f>
        <v>1</v>
      </c>
      <c r="E647">
        <v>345221</v>
      </c>
      <c r="F647" s="1">
        <v>0.46249999999999997</v>
      </c>
      <c r="G647">
        <v>0.46249999999999997</v>
      </c>
      <c r="H647">
        <v>515</v>
      </c>
      <c r="I647" t="s">
        <v>103</v>
      </c>
      <c r="J647" t="str">
        <f>CONCATENATE([1]!Table14[[#This Row],[house_number]], " ",[1]!Table14[[#This Row],[street_name]], ", New York, NY")</f>
        <v>201 Mott St, New York, NY</v>
      </c>
    </row>
    <row r="648" spans="1:10" x14ac:dyDescent="0.25">
      <c r="A648">
        <v>7984366196</v>
      </c>
      <c r="B648" s="3">
        <v>41550</v>
      </c>
      <c r="C648">
        <v>19</v>
      </c>
      <c r="D648">
        <f>VLOOKUP(Table1[[#This Row],[violation_code]],Table24[[#All],[violation_code]:[category]],3,FALSE)</f>
        <v>2</v>
      </c>
      <c r="E648">
        <v>345221</v>
      </c>
      <c r="F648" s="1">
        <v>0.45347222222222222</v>
      </c>
      <c r="G648">
        <v>0.45347222222222222</v>
      </c>
      <c r="H648">
        <v>434</v>
      </c>
      <c r="I648" t="s">
        <v>118</v>
      </c>
      <c r="J648" t="str">
        <f>CONCATENATE([1]!Table14[[#This Row],[house_number]], " ",[1]!Table14[[#This Row],[street_name]], ", New York, NY")</f>
        <v>173 Ludlow St, New York, NY</v>
      </c>
    </row>
    <row r="649" spans="1:10" x14ac:dyDescent="0.25">
      <c r="A649">
        <v>7984366184</v>
      </c>
      <c r="B649" s="3">
        <v>41550</v>
      </c>
      <c r="C649">
        <v>16</v>
      </c>
      <c r="D649">
        <f>VLOOKUP(Table1[[#This Row],[violation_code]],Table24[[#All],[violation_code]:[category]],3,FALSE)</f>
        <v>2</v>
      </c>
      <c r="E649">
        <v>345221</v>
      </c>
      <c r="F649" s="1">
        <v>0.44861111111111113</v>
      </c>
      <c r="G649">
        <v>0.44861111111111113</v>
      </c>
      <c r="H649">
        <v>520</v>
      </c>
      <c r="I649" t="s">
        <v>118</v>
      </c>
      <c r="J649" t="str">
        <f>CONCATENATE([1]!Table14[[#This Row],[house_number]], " ",[1]!Table14[[#This Row],[street_name]], ", New York, NY")</f>
        <v>131 Allen St, New York, NY</v>
      </c>
    </row>
    <row r="650" spans="1:10" x14ac:dyDescent="0.25">
      <c r="A650">
        <v>7984366172</v>
      </c>
      <c r="B650" s="3">
        <v>41550</v>
      </c>
      <c r="C650">
        <v>14</v>
      </c>
      <c r="D650">
        <f>VLOOKUP(Table1[[#This Row],[violation_code]],Table24[[#All],[violation_code]:[category]],3,FALSE)</f>
        <v>2</v>
      </c>
      <c r="E650">
        <v>345221</v>
      </c>
      <c r="F650" s="1">
        <v>0.44791666666666669</v>
      </c>
      <c r="G650">
        <v>0.44791666666666669</v>
      </c>
      <c r="H650">
        <v>524</v>
      </c>
      <c r="I650" t="s">
        <v>118</v>
      </c>
      <c r="J650" t="str">
        <f>CONCATENATE([1]!Table14[[#This Row],[house_number]], " ",[1]!Table14[[#This Row],[street_name]], ", New York, NY")</f>
        <v>15 Rivington St, New York, NY</v>
      </c>
    </row>
    <row r="651" spans="1:10" x14ac:dyDescent="0.25">
      <c r="A651">
        <v>7984366160</v>
      </c>
      <c r="B651" s="3">
        <v>41550</v>
      </c>
      <c r="C651">
        <v>14</v>
      </c>
      <c r="D651">
        <f>VLOOKUP(Table1[[#This Row],[violation_code]],Table24[[#All],[violation_code]:[category]],3,FALSE)</f>
        <v>2</v>
      </c>
      <c r="E651">
        <v>345221</v>
      </c>
      <c r="F651" s="1">
        <v>0.4458333333333333</v>
      </c>
      <c r="G651">
        <v>0.4458333333333333</v>
      </c>
      <c r="H651">
        <v>527</v>
      </c>
      <c r="I651" t="s">
        <v>118</v>
      </c>
      <c r="J651" t="str">
        <f>CONCATENATE([1]!Table14[[#This Row],[house_number]], " ",[1]!Table14[[#This Row],[street_name]], ", New York, NY")</f>
        <v>268 Bowery, New York, NY</v>
      </c>
    </row>
    <row r="652" spans="1:10" x14ac:dyDescent="0.25">
      <c r="A652">
        <v>7984366068</v>
      </c>
      <c r="B652" s="3">
        <v>41550</v>
      </c>
      <c r="C652">
        <v>21</v>
      </c>
      <c r="D652">
        <f>VLOOKUP(Table1[[#This Row],[violation_code]],Table24[[#All],[violation_code]:[category]],3,FALSE)</f>
        <v>1</v>
      </c>
      <c r="E652">
        <v>345221</v>
      </c>
      <c r="F652" s="1">
        <v>0.37152777777777773</v>
      </c>
      <c r="G652">
        <v>0.37152777777777773</v>
      </c>
      <c r="H652">
        <v>1694</v>
      </c>
      <c r="I652" t="s">
        <v>51</v>
      </c>
      <c r="J652" t="str">
        <f>CONCATENATE([1]!Table14[[#This Row],[house_number]], " ",[1]!Table14[[#This Row],[street_name]], ", New York, NY")</f>
        <v>163 Allen St, New York, NY</v>
      </c>
    </row>
    <row r="653" spans="1:10" x14ac:dyDescent="0.25">
      <c r="A653">
        <v>7984366056</v>
      </c>
      <c r="B653" s="3">
        <v>41550</v>
      </c>
      <c r="C653">
        <v>21</v>
      </c>
      <c r="D653">
        <f>VLOOKUP(Table1[[#This Row],[violation_code]],Table24[[#All],[violation_code]:[category]],3,FALSE)</f>
        <v>1</v>
      </c>
      <c r="E653">
        <v>345221</v>
      </c>
      <c r="F653" s="1">
        <v>0.37083333333333335</v>
      </c>
      <c r="G653">
        <v>0.37083333333333335</v>
      </c>
      <c r="H653">
        <v>1694</v>
      </c>
      <c r="I653" t="s">
        <v>51</v>
      </c>
      <c r="J653" t="str">
        <f>CONCATENATE([1]!Table14[[#This Row],[house_number]], " ",[1]!Table14[[#This Row],[street_name]], ", New York, NY")</f>
        <v>324 Bowery, New York, NY</v>
      </c>
    </row>
    <row r="654" spans="1:10" x14ac:dyDescent="0.25">
      <c r="A654">
        <v>7984366044</v>
      </c>
      <c r="B654" s="3">
        <v>41550</v>
      </c>
      <c r="C654">
        <v>21</v>
      </c>
      <c r="D654">
        <f>VLOOKUP(Table1[[#This Row],[violation_code]],Table24[[#All],[violation_code]:[category]],3,FALSE)</f>
        <v>1</v>
      </c>
      <c r="E654">
        <v>345221</v>
      </c>
      <c r="F654" s="1">
        <v>0.36458333333333331</v>
      </c>
      <c r="G654">
        <v>0.36458333333333331</v>
      </c>
      <c r="H654">
        <v>2175</v>
      </c>
      <c r="I654" t="s">
        <v>30</v>
      </c>
      <c r="J654" t="str">
        <f>CONCATENATE([1]!Table14[[#This Row],[house_number]], " ",[1]!Table14[[#This Row],[street_name]], ", New York, NY")</f>
        <v>120 Orchard St, New York, NY</v>
      </c>
    </row>
    <row r="655" spans="1:10" x14ac:dyDescent="0.25">
      <c r="A655">
        <v>7984366032</v>
      </c>
      <c r="B655" s="3">
        <v>41550</v>
      </c>
      <c r="C655">
        <v>21</v>
      </c>
      <c r="D655">
        <f>VLOOKUP(Table1[[#This Row],[violation_code]],Table24[[#All],[violation_code]:[category]],3,FALSE)</f>
        <v>1</v>
      </c>
      <c r="E655">
        <v>345221</v>
      </c>
      <c r="F655" s="1">
        <v>0.36180555555555555</v>
      </c>
      <c r="G655">
        <v>0.36180555555555555</v>
      </c>
      <c r="H655">
        <v>2133</v>
      </c>
      <c r="I655" t="s">
        <v>30</v>
      </c>
      <c r="J655" t="str">
        <f>CONCATENATE([1]!Table14[[#This Row],[house_number]], " ",[1]!Table14[[#This Row],[street_name]], ", New York, NY")</f>
        <v>181 Chrystie St, New York, NY</v>
      </c>
    </row>
    <row r="656" spans="1:10" x14ac:dyDescent="0.25">
      <c r="A656">
        <v>7984366020</v>
      </c>
      <c r="B656" s="3">
        <v>41550</v>
      </c>
      <c r="C656">
        <v>14</v>
      </c>
      <c r="D656">
        <f>VLOOKUP(Table1[[#This Row],[violation_code]],Table24[[#All],[violation_code]:[category]],3,FALSE)</f>
        <v>2</v>
      </c>
      <c r="E656">
        <v>345221</v>
      </c>
      <c r="F656" s="1">
        <v>0.34722222222222227</v>
      </c>
      <c r="G656">
        <v>0.34722222222222227</v>
      </c>
      <c r="H656">
        <v>54</v>
      </c>
      <c r="I656" t="s">
        <v>158</v>
      </c>
      <c r="J656" t="str">
        <f>CONCATENATE([1]!Table14[[#This Row],[house_number]], " ",[1]!Table14[[#This Row],[street_name]], ", New York, NY")</f>
        <v>153 E Houston St, New York, NY</v>
      </c>
    </row>
    <row r="657" spans="1:10" x14ac:dyDescent="0.25">
      <c r="A657">
        <v>7984365994</v>
      </c>
      <c r="B657" s="3">
        <v>41550</v>
      </c>
      <c r="C657">
        <v>14</v>
      </c>
      <c r="D657">
        <f>VLOOKUP(Table1[[#This Row],[violation_code]],Table24[[#All],[violation_code]:[category]],3,FALSE)</f>
        <v>2</v>
      </c>
      <c r="E657">
        <v>345221</v>
      </c>
      <c r="F657" s="1">
        <v>0.33819444444444446</v>
      </c>
      <c r="G657">
        <v>0.33819444444444446</v>
      </c>
      <c r="H657">
        <v>209</v>
      </c>
      <c r="I657" t="s">
        <v>48</v>
      </c>
      <c r="J657" t="str">
        <f>CONCATENATE([1]!Table14[[#This Row],[house_number]], " ",[1]!Table14[[#This Row],[street_name]], ", New York, NY")</f>
        <v>23 2nd Ave, New York, NY</v>
      </c>
    </row>
    <row r="658" spans="1:10" x14ac:dyDescent="0.25">
      <c r="A658">
        <v>7984365970</v>
      </c>
      <c r="B658" s="3">
        <v>41550</v>
      </c>
      <c r="C658">
        <v>21</v>
      </c>
      <c r="D658">
        <f>VLOOKUP(Table1[[#This Row],[violation_code]],Table24[[#All],[violation_code]:[category]],3,FALSE)</f>
        <v>1</v>
      </c>
      <c r="E658">
        <v>345221</v>
      </c>
      <c r="F658" s="1">
        <v>0.31805555555555554</v>
      </c>
      <c r="G658">
        <v>0.31805555555555554</v>
      </c>
      <c r="H658">
        <v>1103</v>
      </c>
      <c r="I658" t="s">
        <v>15</v>
      </c>
      <c r="J658" t="str">
        <f>CONCATENATE([1]!Table14[[#This Row],[house_number]], " ",[1]!Table14[[#This Row],[street_name]], ", New York, NY")</f>
        <v>241 Bowery, New York, NY</v>
      </c>
    </row>
    <row r="659" spans="1:10" x14ac:dyDescent="0.25">
      <c r="A659">
        <v>7984365945</v>
      </c>
      <c r="B659" s="3">
        <v>41550</v>
      </c>
      <c r="C659">
        <v>14</v>
      </c>
      <c r="D659">
        <f>VLOOKUP(Table1[[#This Row],[violation_code]],Table24[[#All],[violation_code]:[category]],3,FALSE)</f>
        <v>2</v>
      </c>
      <c r="E659">
        <v>345221</v>
      </c>
      <c r="F659" s="1">
        <v>0.30486111111111108</v>
      </c>
      <c r="G659">
        <v>0.30486111111111108</v>
      </c>
      <c r="H659">
        <v>1065</v>
      </c>
      <c r="I659" t="s">
        <v>41</v>
      </c>
      <c r="J659" t="str">
        <f>CONCATENATE([1]!Table14[[#This Row],[house_number]], " ",[1]!Table14[[#This Row],[street_name]], ", New York, NY")</f>
        <v>210 Elizabeth St, New York, NY</v>
      </c>
    </row>
    <row r="660" spans="1:10" x14ac:dyDescent="0.25">
      <c r="A660">
        <v>7984365921</v>
      </c>
      <c r="B660" s="3">
        <v>41550</v>
      </c>
      <c r="C660">
        <v>21</v>
      </c>
      <c r="D660">
        <f>VLOOKUP(Table1[[#This Row],[violation_code]],Table24[[#All],[violation_code]:[category]],3,FALSE)</f>
        <v>1</v>
      </c>
      <c r="E660">
        <v>345221</v>
      </c>
      <c r="F660" s="1">
        <v>0.27499999999999997</v>
      </c>
      <c r="G660">
        <v>0.27499999999999997</v>
      </c>
      <c r="H660">
        <v>203</v>
      </c>
      <c r="I660" t="s">
        <v>16</v>
      </c>
      <c r="J660" t="str">
        <f>CONCATENATE([1]!Table14[[#This Row],[house_number]], " ",[1]!Table14[[#This Row],[street_name]], ", New York, NY")</f>
        <v>64 E 1st St, New York, NY</v>
      </c>
    </row>
    <row r="661" spans="1:10" x14ac:dyDescent="0.25">
      <c r="A661">
        <v>7984366445</v>
      </c>
      <c r="B661" s="3">
        <v>41550</v>
      </c>
      <c r="C661">
        <v>46</v>
      </c>
      <c r="D661">
        <f>VLOOKUP(Table1[[#This Row],[violation_code]],Table24[[#All],[violation_code]:[category]],3,FALSE)</f>
        <v>3</v>
      </c>
      <c r="E661">
        <v>345221</v>
      </c>
      <c r="F661" s="1">
        <v>0.63194444444444442</v>
      </c>
      <c r="G661">
        <v>0.63194444444444442</v>
      </c>
      <c r="H661">
        <v>256</v>
      </c>
      <c r="I661" t="s">
        <v>137</v>
      </c>
      <c r="J661" t="str">
        <f>CONCATENATE([1]!Table14[[#This Row],[house_number]], " ",[1]!Table14[[#This Row],[street_name]], ", New York, NY")</f>
        <v>183 Chrystie St, New York, NY</v>
      </c>
    </row>
    <row r="662" spans="1:10" x14ac:dyDescent="0.25">
      <c r="A662">
        <v>7984366433</v>
      </c>
      <c r="B662" s="3">
        <v>41550</v>
      </c>
      <c r="C662">
        <v>46</v>
      </c>
      <c r="D662">
        <f>VLOOKUP(Table1[[#This Row],[violation_code]],Table24[[#All],[violation_code]:[category]],3,FALSE)</f>
        <v>3</v>
      </c>
      <c r="E662">
        <v>345221</v>
      </c>
      <c r="F662" s="1">
        <v>0.62916666666666665</v>
      </c>
      <c r="G662">
        <v>0.62916666666666665</v>
      </c>
      <c r="H662">
        <v>38</v>
      </c>
      <c r="I662" t="s">
        <v>137</v>
      </c>
      <c r="J662" t="str">
        <f>CONCATENATE([1]!Table14[[#This Row],[house_number]], " ",[1]!Table14[[#This Row],[street_name]], ", New York, NY")</f>
        <v>4 Rivington St, New York, NY</v>
      </c>
    </row>
    <row r="663" spans="1:10" x14ac:dyDescent="0.25">
      <c r="A663">
        <v>7984366410</v>
      </c>
      <c r="B663" s="3">
        <v>41550</v>
      </c>
      <c r="C663">
        <v>19</v>
      </c>
      <c r="D663">
        <f>VLOOKUP(Table1[[#This Row],[violation_code]],Table24[[#All],[violation_code]:[category]],3,FALSE)</f>
        <v>2</v>
      </c>
      <c r="E663">
        <v>345221</v>
      </c>
      <c r="F663" s="1">
        <v>0.61875000000000002</v>
      </c>
      <c r="G663">
        <v>0.61875000000000002</v>
      </c>
      <c r="H663">
        <v>2315</v>
      </c>
      <c r="I663" t="s">
        <v>32</v>
      </c>
      <c r="J663" t="str">
        <f>CONCATENATE([1]!Table14[[#This Row],[house_number]], " ",[1]!Table14[[#This Row],[street_name]], ", New York, NY")</f>
        <v>98 Suffolk St, New York, NY</v>
      </c>
    </row>
    <row r="664" spans="1:10" x14ac:dyDescent="0.25">
      <c r="A664">
        <v>7984366408</v>
      </c>
      <c r="B664" s="3">
        <v>41550</v>
      </c>
      <c r="C664">
        <v>18</v>
      </c>
      <c r="D664">
        <f>VLOOKUP(Table1[[#This Row],[violation_code]],Table24[[#All],[violation_code]:[category]],3,FALSE)</f>
        <v>2</v>
      </c>
      <c r="E664">
        <v>345221</v>
      </c>
      <c r="F664" s="1">
        <v>0.61736111111111114</v>
      </c>
      <c r="G664">
        <v>0.61736111111111114</v>
      </c>
      <c r="H664">
        <v>2326</v>
      </c>
      <c r="I664" t="s">
        <v>32</v>
      </c>
      <c r="J664" t="str">
        <f>CONCATENATE([1]!Table14[[#This Row],[house_number]], " ",[1]!Table14[[#This Row],[street_name]], ", New York, NY")</f>
        <v>55 1st Ave, New York, NY</v>
      </c>
    </row>
    <row r="665" spans="1:10" x14ac:dyDescent="0.25">
      <c r="A665">
        <v>7984366380</v>
      </c>
      <c r="B665" s="3">
        <v>41550</v>
      </c>
      <c r="C665">
        <v>46</v>
      </c>
      <c r="D665">
        <f>VLOOKUP(Table1[[#This Row],[violation_code]],Table24[[#All],[violation_code]:[category]],3,FALSE)</f>
        <v>3</v>
      </c>
      <c r="E665">
        <v>345221</v>
      </c>
      <c r="F665" s="1">
        <v>0.58958333333333335</v>
      </c>
      <c r="G665">
        <v>0.58958333333333335</v>
      </c>
      <c r="H665">
        <v>102</v>
      </c>
      <c r="I665" t="s">
        <v>137</v>
      </c>
      <c r="J665" t="str">
        <f>CONCATENATE([1]!Table14[[#This Row],[house_number]], " ",[1]!Table14[[#This Row],[street_name]], ", New York, NY")</f>
        <v>172 Allen St, New York, NY</v>
      </c>
    </row>
    <row r="666" spans="1:10" x14ac:dyDescent="0.25">
      <c r="A666">
        <v>7984366378</v>
      </c>
      <c r="B666" s="3">
        <v>41550</v>
      </c>
      <c r="C666">
        <v>46</v>
      </c>
      <c r="D666">
        <f>VLOOKUP(Table1[[#This Row],[violation_code]],Table24[[#All],[violation_code]:[category]],3,FALSE)</f>
        <v>3</v>
      </c>
      <c r="E666">
        <v>345221</v>
      </c>
      <c r="F666" s="1">
        <v>0.58680555555555558</v>
      </c>
      <c r="G666">
        <v>0.58680555555555558</v>
      </c>
      <c r="H666">
        <v>251</v>
      </c>
      <c r="I666" t="s">
        <v>137</v>
      </c>
      <c r="J666" t="str">
        <f>CONCATENATE([1]!Table14[[#This Row],[house_number]], " ",[1]!Table14[[#This Row],[street_name]], ", New York, NY")</f>
        <v>173 Ludlow St, New York, NY</v>
      </c>
    </row>
    <row r="667" spans="1:10" x14ac:dyDescent="0.25">
      <c r="A667">
        <v>7984366354</v>
      </c>
      <c r="B667" s="3">
        <v>41550</v>
      </c>
      <c r="C667">
        <v>46</v>
      </c>
      <c r="D667">
        <f>VLOOKUP(Table1[[#This Row],[violation_code]],Table24[[#All],[violation_code]:[category]],3,FALSE)</f>
        <v>3</v>
      </c>
      <c r="E667">
        <v>345221</v>
      </c>
      <c r="F667" s="1">
        <v>0.57708333333333328</v>
      </c>
      <c r="G667">
        <v>0.57708333333333328</v>
      </c>
      <c r="H667">
        <v>49</v>
      </c>
      <c r="I667" t="s">
        <v>137</v>
      </c>
      <c r="J667" t="str">
        <f>CONCATENATE([1]!Table14[[#This Row],[house_number]], " ",[1]!Table14[[#This Row],[street_name]], ", New York, NY")</f>
        <v>1 Rivington St, New York, NY</v>
      </c>
    </row>
    <row r="668" spans="1:10" x14ac:dyDescent="0.25">
      <c r="A668">
        <v>7984366329</v>
      </c>
      <c r="B668" s="3">
        <v>41550</v>
      </c>
      <c r="C668">
        <v>53</v>
      </c>
      <c r="D668">
        <f>VLOOKUP(Table1[[#This Row],[violation_code]],Table24[[#All],[violation_code]:[category]],3,FALSE)</f>
        <v>3</v>
      </c>
      <c r="E668">
        <v>345221</v>
      </c>
      <c r="F668" s="1">
        <v>0.56736111111111109</v>
      </c>
      <c r="G668">
        <v>0.56736111111111109</v>
      </c>
      <c r="H668">
        <v>2121</v>
      </c>
      <c r="I668" t="s">
        <v>30</v>
      </c>
      <c r="J668" t="str">
        <f>CONCATENATE([1]!Table14[[#This Row],[house_number]], " ",[1]!Table14[[#This Row],[street_name]], ", New York, NY")</f>
        <v>195 Chrystie St, New York, NY</v>
      </c>
    </row>
    <row r="669" spans="1:10" x14ac:dyDescent="0.25">
      <c r="A669">
        <v>7984366305</v>
      </c>
      <c r="B669" s="3">
        <v>41550</v>
      </c>
      <c r="C669">
        <v>14</v>
      </c>
      <c r="D669">
        <f>VLOOKUP(Table1[[#This Row],[violation_code]],Table24[[#All],[violation_code]:[category]],3,FALSE)</f>
        <v>2</v>
      </c>
      <c r="E669">
        <v>345221</v>
      </c>
      <c r="F669" s="1">
        <v>0.56111111111111112</v>
      </c>
      <c r="G669">
        <v>0.56111111111111112</v>
      </c>
      <c r="H669">
        <v>1968</v>
      </c>
      <c r="I669" t="s">
        <v>32</v>
      </c>
      <c r="J669" t="str">
        <f>CONCATENATE([1]!Table14[[#This Row],[house_number]], " ",[1]!Table14[[#This Row],[street_name]], ", New York, NY")</f>
        <v>302-4 Mott St, New York, NY</v>
      </c>
    </row>
    <row r="670" spans="1:10" x14ac:dyDescent="0.25">
      <c r="A670">
        <v>7984366299</v>
      </c>
      <c r="B670" s="3">
        <v>41550</v>
      </c>
      <c r="C670">
        <v>16</v>
      </c>
      <c r="D670">
        <f>VLOOKUP(Table1[[#This Row],[violation_code]],Table24[[#All],[violation_code]:[category]],3,FALSE)</f>
        <v>2</v>
      </c>
      <c r="E670">
        <v>345221</v>
      </c>
      <c r="F670" s="1">
        <v>0.55972222222222223</v>
      </c>
      <c r="G670">
        <v>0.55972222222222223</v>
      </c>
      <c r="H670">
        <v>2004</v>
      </c>
      <c r="I670" t="s">
        <v>32</v>
      </c>
      <c r="J670" t="str">
        <f>CONCATENATE([1]!Table14[[#This Row],[house_number]], " ",[1]!Table14[[#This Row],[street_name]], ", New York, NY")</f>
        <v>30 Bond St, New York, NY</v>
      </c>
    </row>
    <row r="671" spans="1:10" x14ac:dyDescent="0.25">
      <c r="A671">
        <v>7984366275</v>
      </c>
      <c r="B671" s="3">
        <v>41550</v>
      </c>
      <c r="C671">
        <v>21</v>
      </c>
      <c r="D671">
        <f>VLOOKUP(Table1[[#This Row],[violation_code]],Table24[[#All],[violation_code]:[category]],3,FALSE)</f>
        <v>1</v>
      </c>
      <c r="E671">
        <v>345221</v>
      </c>
      <c r="F671" s="1">
        <v>0.4993055555555555</v>
      </c>
      <c r="G671">
        <v>0.4993055555555555</v>
      </c>
      <c r="H671">
        <v>249</v>
      </c>
      <c r="I671" t="s">
        <v>34</v>
      </c>
      <c r="J671" t="str">
        <f>CONCATENATE([1]!Table14[[#This Row],[house_number]], " ",[1]!Table14[[#This Row],[street_name]], ", New York, NY")</f>
        <v>151 E Houston St, New York, NY</v>
      </c>
    </row>
    <row r="672" spans="1:10" x14ac:dyDescent="0.25">
      <c r="A672">
        <v>7972397910</v>
      </c>
      <c r="B672" s="3">
        <v>41550</v>
      </c>
      <c r="C672">
        <v>21</v>
      </c>
      <c r="D672">
        <f>VLOOKUP(Table1[[#This Row],[violation_code]],Table24[[#All],[violation_code]:[category]],3,FALSE)</f>
        <v>1</v>
      </c>
      <c r="E672">
        <v>354098</v>
      </c>
      <c r="F672" s="1">
        <v>0.48958333333333331</v>
      </c>
      <c r="G672">
        <v>0.48958333333333331</v>
      </c>
      <c r="H672">
        <v>9</v>
      </c>
      <c r="I672" t="s">
        <v>34</v>
      </c>
      <c r="J672" t="str">
        <f>CONCATENATE([1]!Table14[[#This Row],[house_number]], " ",[1]!Table14[[#This Row],[street_name]], ", New York, NY")</f>
        <v>4 E 1st St, New York, NY</v>
      </c>
    </row>
    <row r="673" spans="1:10" x14ac:dyDescent="0.25">
      <c r="A673">
        <v>7972397880</v>
      </c>
      <c r="B673" s="3">
        <v>41550</v>
      </c>
      <c r="C673">
        <v>21</v>
      </c>
      <c r="D673">
        <f>VLOOKUP(Table1[[#This Row],[violation_code]],Table24[[#All],[violation_code]:[category]],3,FALSE)</f>
        <v>1</v>
      </c>
      <c r="E673">
        <v>354098</v>
      </c>
      <c r="F673" s="1">
        <v>0.4861111111111111</v>
      </c>
      <c r="G673">
        <v>0.4861111111111111</v>
      </c>
      <c r="H673">
        <v>22</v>
      </c>
      <c r="I673" t="s">
        <v>35</v>
      </c>
      <c r="J673" t="str">
        <f>CONCATENATE([1]!Table14[[#This Row],[house_number]], " ",[1]!Table14[[#This Row],[street_name]], ", New York, NY")</f>
        <v>86 E 4th St, New York, NY</v>
      </c>
    </row>
    <row r="674" spans="1:10" x14ac:dyDescent="0.25">
      <c r="A674">
        <v>7972397867</v>
      </c>
      <c r="B674" s="3">
        <v>41550</v>
      </c>
      <c r="C674">
        <v>21</v>
      </c>
      <c r="D674">
        <f>VLOOKUP(Table1[[#This Row],[violation_code]],Table24[[#All],[violation_code]:[category]],3,FALSE)</f>
        <v>1</v>
      </c>
      <c r="E674">
        <v>354098</v>
      </c>
      <c r="F674" s="1">
        <v>0.48333333333333334</v>
      </c>
      <c r="G674">
        <v>0.48333333333333334</v>
      </c>
      <c r="H674">
        <v>50</v>
      </c>
      <c r="I674" t="s">
        <v>35</v>
      </c>
      <c r="J674" t="str">
        <f>CONCATENATE([1]!Table14[[#This Row],[house_number]], " ",[1]!Table14[[#This Row],[street_name]], ", New York, NY")</f>
        <v>208 Forsyth St, New York, NY</v>
      </c>
    </row>
    <row r="675" spans="1:10" x14ac:dyDescent="0.25">
      <c r="A675">
        <v>7972397831</v>
      </c>
      <c r="B675" s="3">
        <v>41550</v>
      </c>
      <c r="C675">
        <v>13</v>
      </c>
      <c r="D675">
        <f>VLOOKUP(Table1[[#This Row],[violation_code]],Table24[[#All],[violation_code]:[category]],3,FALSE)</f>
        <v>2</v>
      </c>
      <c r="E675">
        <v>354098</v>
      </c>
      <c r="F675" s="1">
        <v>0.4694444444444445</v>
      </c>
      <c r="G675">
        <v>0.4694444444444445</v>
      </c>
      <c r="H675">
        <v>999</v>
      </c>
      <c r="I675" t="s">
        <v>38</v>
      </c>
      <c r="J675" t="str">
        <f>CONCATENATE([1]!Table14[[#This Row],[house_number]], " ",[1]!Table14[[#This Row],[street_name]], ", New York, NY")</f>
        <v>181 Chrystie St, New York, NY</v>
      </c>
    </row>
    <row r="676" spans="1:10" x14ac:dyDescent="0.25">
      <c r="A676">
        <v>7972397806</v>
      </c>
      <c r="B676" s="3">
        <v>41550</v>
      </c>
      <c r="C676">
        <v>21</v>
      </c>
      <c r="D676">
        <f>VLOOKUP(Table1[[#This Row],[violation_code]],Table24[[#All],[violation_code]:[category]],3,FALSE)</f>
        <v>1</v>
      </c>
      <c r="E676">
        <v>354098</v>
      </c>
      <c r="F676" s="1">
        <v>0.43194444444444446</v>
      </c>
      <c r="G676">
        <v>0.43194444444444446</v>
      </c>
      <c r="H676">
        <v>1309</v>
      </c>
      <c r="I676" t="s">
        <v>38</v>
      </c>
      <c r="J676" t="str">
        <f>CONCATENATE([1]!Table14[[#This Row],[house_number]], " ",[1]!Table14[[#This Row],[street_name]], ", New York, NY")</f>
        <v>299 Bowery, New York, NY</v>
      </c>
    </row>
    <row r="677" spans="1:10" x14ac:dyDescent="0.25">
      <c r="A677">
        <v>7972397764</v>
      </c>
      <c r="B677" s="3">
        <v>41550</v>
      </c>
      <c r="C677">
        <v>21</v>
      </c>
      <c r="D677">
        <f>VLOOKUP(Table1[[#This Row],[violation_code]],Table24[[#All],[violation_code]:[category]],3,FALSE)</f>
        <v>1</v>
      </c>
      <c r="E677">
        <v>354098</v>
      </c>
      <c r="F677" s="1">
        <v>0.40486111111111112</v>
      </c>
      <c r="G677">
        <v>0.40486111111111112</v>
      </c>
      <c r="H677">
        <v>5</v>
      </c>
      <c r="I677" t="s">
        <v>36</v>
      </c>
      <c r="J677" t="str">
        <f>CONCATENATE([1]!Table14[[#This Row],[house_number]], " ",[1]!Table14[[#This Row],[street_name]], ", New York, NY")</f>
        <v>201 E Houston St, New York, NY</v>
      </c>
    </row>
    <row r="678" spans="1:10" x14ac:dyDescent="0.25">
      <c r="A678">
        <v>7972397752</v>
      </c>
      <c r="B678" s="3">
        <v>41550</v>
      </c>
      <c r="C678">
        <v>21</v>
      </c>
      <c r="D678">
        <f>VLOOKUP(Table1[[#This Row],[violation_code]],Table24[[#All],[violation_code]:[category]],3,FALSE)</f>
        <v>1</v>
      </c>
      <c r="E678">
        <v>354098</v>
      </c>
      <c r="F678" s="1">
        <v>0.40277777777777773</v>
      </c>
      <c r="G678">
        <v>0.40277777777777773</v>
      </c>
      <c r="H678">
        <v>21</v>
      </c>
      <c r="I678" t="s">
        <v>36</v>
      </c>
      <c r="J678" t="str">
        <f>CONCATENATE([1]!Table14[[#This Row],[house_number]], " ",[1]!Table14[[#This Row],[street_name]], ", New York, NY")</f>
        <v>183 Chrystie St, New York, NY</v>
      </c>
    </row>
    <row r="679" spans="1:10" x14ac:dyDescent="0.25">
      <c r="A679">
        <v>7972397740</v>
      </c>
      <c r="B679" s="3">
        <v>41550</v>
      </c>
      <c r="C679">
        <v>21</v>
      </c>
      <c r="D679">
        <f>VLOOKUP(Table1[[#This Row],[violation_code]],Table24[[#All],[violation_code]:[category]],3,FALSE)</f>
        <v>1</v>
      </c>
      <c r="E679">
        <v>354098</v>
      </c>
      <c r="F679" s="1">
        <v>0.40069444444444446</v>
      </c>
      <c r="G679">
        <v>0.40069444444444446</v>
      </c>
      <c r="H679">
        <v>73</v>
      </c>
      <c r="I679" t="s">
        <v>36</v>
      </c>
      <c r="J679" t="str">
        <f>CONCATENATE([1]!Table14[[#This Row],[house_number]], " ",[1]!Table14[[#This Row],[street_name]], ", New York, NY")</f>
        <v>39 Spring St, New York, NY</v>
      </c>
    </row>
    <row r="680" spans="1:10" x14ac:dyDescent="0.25">
      <c r="A680">
        <v>7972397727</v>
      </c>
      <c r="B680" s="3">
        <v>41550</v>
      </c>
      <c r="C680">
        <v>21</v>
      </c>
      <c r="D680">
        <f>VLOOKUP(Table1[[#This Row],[violation_code]],Table24[[#All],[violation_code]:[category]],3,FALSE)</f>
        <v>1</v>
      </c>
      <c r="E680">
        <v>354098</v>
      </c>
      <c r="F680" s="1">
        <v>0.39027777777777778</v>
      </c>
      <c r="G680">
        <v>0.39027777777777778</v>
      </c>
      <c r="H680">
        <v>165</v>
      </c>
      <c r="I680" t="s">
        <v>134</v>
      </c>
      <c r="J680" t="str">
        <f>CONCATENATE([1]!Table14[[#This Row],[house_number]], " ",[1]!Table14[[#This Row],[street_name]], ", New York, NY")</f>
        <v>173 Chrystie St, New York, NY</v>
      </c>
    </row>
    <row r="681" spans="1:10" x14ac:dyDescent="0.25">
      <c r="A681">
        <v>7972397715</v>
      </c>
      <c r="B681" s="3">
        <v>41550</v>
      </c>
      <c r="C681">
        <v>38</v>
      </c>
      <c r="D681">
        <f>VLOOKUP(Table1[[#This Row],[violation_code]],Table24[[#All],[violation_code]:[category]],3,FALSE)</f>
        <v>5</v>
      </c>
      <c r="E681">
        <v>354098</v>
      </c>
      <c r="F681" s="1">
        <v>0.38750000000000001</v>
      </c>
      <c r="G681">
        <v>0.38750000000000001</v>
      </c>
      <c r="H681">
        <v>1394</v>
      </c>
      <c r="I681" t="s">
        <v>15</v>
      </c>
      <c r="J681" t="str">
        <f>CONCATENATE([1]!Table14[[#This Row],[house_number]], " ",[1]!Table14[[#This Row],[street_name]], ", New York, NY")</f>
        <v>179 Ludlow St, New York, NY</v>
      </c>
    </row>
    <row r="682" spans="1:10" x14ac:dyDescent="0.25">
      <c r="A682">
        <v>7972397703</v>
      </c>
      <c r="B682" s="3">
        <v>41550</v>
      </c>
      <c r="C682">
        <v>38</v>
      </c>
      <c r="D682">
        <f>VLOOKUP(Table1[[#This Row],[violation_code]],Table24[[#All],[violation_code]:[category]],3,FALSE)</f>
        <v>5</v>
      </c>
      <c r="E682">
        <v>354098</v>
      </c>
      <c r="F682" s="1">
        <v>0.38611111111111113</v>
      </c>
      <c r="G682">
        <v>0.38611111111111113</v>
      </c>
      <c r="H682">
        <v>1392</v>
      </c>
      <c r="I682" t="s">
        <v>15</v>
      </c>
      <c r="J682" t="str">
        <f>CONCATENATE([1]!Table14[[#This Row],[house_number]], " ",[1]!Table14[[#This Row],[street_name]], ", New York, NY")</f>
        <v>249 Eldridge St, New York, NY</v>
      </c>
    </row>
    <row r="683" spans="1:10" x14ac:dyDescent="0.25">
      <c r="A683">
        <v>7972397697</v>
      </c>
      <c r="B683" s="3">
        <v>41550</v>
      </c>
      <c r="C683">
        <v>21</v>
      </c>
      <c r="D683">
        <f>VLOOKUP(Table1[[#This Row],[violation_code]],Table24[[#All],[violation_code]:[category]],3,FALSE)</f>
        <v>1</v>
      </c>
      <c r="E683">
        <v>354098</v>
      </c>
      <c r="F683" s="1">
        <v>0.3840277777777778</v>
      </c>
      <c r="G683">
        <v>0.3840277777777778</v>
      </c>
      <c r="H683">
        <v>225</v>
      </c>
      <c r="I683" t="s">
        <v>135</v>
      </c>
      <c r="J683" t="str">
        <f>CONCATENATE([1]!Table14[[#This Row],[house_number]], " ",[1]!Table14[[#This Row],[street_name]], ", New York, NY")</f>
        <v>280 Bowery, New York, NY</v>
      </c>
    </row>
    <row r="684" spans="1:10" x14ac:dyDescent="0.25">
      <c r="A684">
        <v>7972397648</v>
      </c>
      <c r="B684" s="3">
        <v>41550</v>
      </c>
      <c r="C684">
        <v>21</v>
      </c>
      <c r="D684">
        <f>VLOOKUP(Table1[[#This Row],[violation_code]],Table24[[#All],[violation_code]:[category]],3,FALSE)</f>
        <v>1</v>
      </c>
      <c r="E684">
        <v>354098</v>
      </c>
      <c r="F684" s="1">
        <v>0.36180555555555555</v>
      </c>
      <c r="G684">
        <v>0.36180555555555555</v>
      </c>
      <c r="H684">
        <v>10</v>
      </c>
      <c r="I684" t="s">
        <v>159</v>
      </c>
      <c r="J684" t="str">
        <f>CONCATENATE([1]!Table14[[#This Row],[house_number]], " ",[1]!Table14[[#This Row],[street_name]], ", New York, NY")</f>
        <v>195 Chrystie St, New York, NY</v>
      </c>
    </row>
    <row r="685" spans="1:10" x14ac:dyDescent="0.25">
      <c r="A685">
        <v>7972397600</v>
      </c>
      <c r="B685" s="3">
        <v>41550</v>
      </c>
      <c r="C685">
        <v>20</v>
      </c>
      <c r="D685">
        <f>VLOOKUP(Table1[[#This Row],[violation_code]],Table24[[#All],[violation_code]:[category]],3,FALSE)</f>
        <v>2</v>
      </c>
      <c r="E685">
        <v>354098</v>
      </c>
      <c r="F685" s="1">
        <v>0.35138888888888892</v>
      </c>
      <c r="G685">
        <v>0.35138888888888892</v>
      </c>
      <c r="H685">
        <v>126</v>
      </c>
      <c r="I685" t="s">
        <v>115</v>
      </c>
      <c r="J685" t="str">
        <f>CONCATENATE([1]!Table14[[#This Row],[house_number]], " ",[1]!Table14[[#This Row],[street_name]], ", New York, NY")</f>
        <v>43 E 1st St, New York, NY</v>
      </c>
    </row>
    <row r="686" spans="1:10" x14ac:dyDescent="0.25">
      <c r="A686">
        <v>7972397594</v>
      </c>
      <c r="B686" s="3">
        <v>41550</v>
      </c>
      <c r="C686">
        <v>21</v>
      </c>
      <c r="D686">
        <f>VLOOKUP(Table1[[#This Row],[violation_code]],Table24[[#All],[violation_code]:[category]],3,FALSE)</f>
        <v>1</v>
      </c>
      <c r="E686">
        <v>354098</v>
      </c>
      <c r="F686" s="1">
        <v>0.34652777777777777</v>
      </c>
      <c r="G686">
        <v>0.34652777777777777</v>
      </c>
      <c r="H686">
        <v>1470</v>
      </c>
      <c r="I686" t="s">
        <v>37</v>
      </c>
      <c r="J686" t="str">
        <f>CONCATENATE([1]!Table14[[#This Row],[house_number]], " ",[1]!Table14[[#This Row],[street_name]], ", New York, NY")</f>
        <v>116 Suffolk St, New York, NY</v>
      </c>
    </row>
    <row r="687" spans="1:10" x14ac:dyDescent="0.25">
      <c r="A687">
        <v>7972397570</v>
      </c>
      <c r="B687" s="3">
        <v>41550</v>
      </c>
      <c r="C687">
        <v>21</v>
      </c>
      <c r="D687">
        <f>VLOOKUP(Table1[[#This Row],[violation_code]],Table24[[#All],[violation_code]:[category]],3,FALSE)</f>
        <v>1</v>
      </c>
      <c r="E687">
        <v>354098</v>
      </c>
      <c r="F687" s="1">
        <v>0.32222222222222224</v>
      </c>
      <c r="G687">
        <v>0.32222222222222224</v>
      </c>
      <c r="H687">
        <v>1261</v>
      </c>
      <c r="I687" t="s">
        <v>37</v>
      </c>
      <c r="J687" t="str">
        <f>CONCATENATE([1]!Table14[[#This Row],[house_number]], " ",[1]!Table14[[#This Row],[street_name]], ", New York, NY")</f>
        <v>33 Bleecker St, New York, NY</v>
      </c>
    </row>
    <row r="688" spans="1:10" x14ac:dyDescent="0.25">
      <c r="A688">
        <v>7972397557</v>
      </c>
      <c r="B688" s="3">
        <v>41550</v>
      </c>
      <c r="C688">
        <v>21</v>
      </c>
      <c r="D688">
        <f>VLOOKUP(Table1[[#This Row],[violation_code]],Table24[[#All],[violation_code]:[category]],3,FALSE)</f>
        <v>1</v>
      </c>
      <c r="E688">
        <v>354098</v>
      </c>
      <c r="F688" s="1">
        <v>0.31944444444444448</v>
      </c>
      <c r="G688">
        <v>0.31944444444444448</v>
      </c>
      <c r="H688">
        <v>1169</v>
      </c>
      <c r="I688" t="s">
        <v>37</v>
      </c>
      <c r="J688" t="str">
        <f>CONCATENATE([1]!Table14[[#This Row],[house_number]], " ",[1]!Table14[[#This Row],[street_name]], ", New York, NY")</f>
        <v>207 Bowery, New York, NY</v>
      </c>
    </row>
    <row r="689" spans="1:10" x14ac:dyDescent="0.25">
      <c r="A689">
        <v>7972397533</v>
      </c>
      <c r="B689" s="3">
        <v>41550</v>
      </c>
      <c r="C689">
        <v>21</v>
      </c>
      <c r="D689">
        <f>VLOOKUP(Table1[[#This Row],[violation_code]],Table24[[#All],[violation_code]:[category]],3,FALSE)</f>
        <v>1</v>
      </c>
      <c r="E689">
        <v>354098</v>
      </c>
      <c r="F689" s="1">
        <v>0.31666666666666665</v>
      </c>
      <c r="G689">
        <v>0.31666666666666665</v>
      </c>
      <c r="H689">
        <v>1018</v>
      </c>
      <c r="I689" t="s">
        <v>37</v>
      </c>
      <c r="J689" t="str">
        <f>CONCATENATE([1]!Table14[[#This Row],[house_number]], " ",[1]!Table14[[#This Row],[street_name]], ", New York, NY")</f>
        <v>2 Spring St, New York, NY</v>
      </c>
    </row>
    <row r="690" spans="1:10" x14ac:dyDescent="0.25">
      <c r="A690">
        <v>7972397510</v>
      </c>
      <c r="B690" s="3">
        <v>41550</v>
      </c>
      <c r="C690">
        <v>14</v>
      </c>
      <c r="D690">
        <f>VLOOKUP(Table1[[#This Row],[violation_code]],Table24[[#All],[violation_code]:[category]],3,FALSE)</f>
        <v>2</v>
      </c>
      <c r="E690">
        <v>354098</v>
      </c>
      <c r="F690" s="1">
        <v>0.29791666666666666</v>
      </c>
      <c r="G690">
        <v>0.29791666666666666</v>
      </c>
      <c r="H690">
        <v>330</v>
      </c>
      <c r="I690" t="s">
        <v>127</v>
      </c>
      <c r="J690" t="str">
        <f>CONCATENATE([1]!Table14[[#This Row],[house_number]], " ",[1]!Table14[[#This Row],[street_name]], ", New York, NY")</f>
        <v>11 E 1st St, New York, NY</v>
      </c>
    </row>
    <row r="691" spans="1:10" x14ac:dyDescent="0.25">
      <c r="A691">
        <v>7972397478</v>
      </c>
      <c r="B691" s="3">
        <v>41550</v>
      </c>
      <c r="C691">
        <v>19</v>
      </c>
      <c r="D691">
        <f>VLOOKUP(Table1[[#This Row],[violation_code]],Table24[[#All],[violation_code]:[category]],3,FALSE)</f>
        <v>2</v>
      </c>
      <c r="E691">
        <v>354098</v>
      </c>
      <c r="F691" s="1">
        <v>0.25</v>
      </c>
      <c r="G691">
        <v>0.25</v>
      </c>
      <c r="H691">
        <v>430</v>
      </c>
      <c r="I691" t="s">
        <v>118</v>
      </c>
      <c r="J691" t="str">
        <f>CONCATENATE([1]!Table14[[#This Row],[house_number]], " ",[1]!Table14[[#This Row],[street_name]], ", New York, NY")</f>
        <v>178 Mott St, New York, NY</v>
      </c>
    </row>
    <row r="692" spans="1:10" x14ac:dyDescent="0.25">
      <c r="A692">
        <v>7972397454</v>
      </c>
      <c r="B692" s="3">
        <v>41550</v>
      </c>
      <c r="C692">
        <v>18</v>
      </c>
      <c r="D692">
        <f>VLOOKUP(Table1[[#This Row],[violation_code]],Table24[[#All],[violation_code]:[category]],3,FALSE)</f>
        <v>2</v>
      </c>
      <c r="E692">
        <v>354098</v>
      </c>
      <c r="F692" s="1">
        <v>0.24305555555555555</v>
      </c>
      <c r="G692">
        <v>0.24305555555555555</v>
      </c>
      <c r="H692">
        <v>1779</v>
      </c>
      <c r="I692" t="s">
        <v>30</v>
      </c>
      <c r="J692" t="str">
        <f>CONCATENATE([1]!Table14[[#This Row],[house_number]], " ",[1]!Table14[[#This Row],[street_name]], ", New York, NY")</f>
        <v>174 Forsyth St, New York, NY</v>
      </c>
    </row>
    <row r="693" spans="1:10" x14ac:dyDescent="0.25">
      <c r="A693">
        <v>7998728164</v>
      </c>
      <c r="B693" s="3">
        <v>41550</v>
      </c>
      <c r="C693">
        <v>21</v>
      </c>
      <c r="D693">
        <f>VLOOKUP(Table1[[#This Row],[violation_code]],Table24[[#All],[violation_code]:[category]],3,FALSE)</f>
        <v>1</v>
      </c>
      <c r="E693">
        <v>349850</v>
      </c>
      <c r="F693" s="1">
        <v>0.48541666666666666</v>
      </c>
      <c r="G693">
        <v>0.48541666666666666</v>
      </c>
      <c r="H693">
        <v>213</v>
      </c>
      <c r="I693" t="s">
        <v>7</v>
      </c>
      <c r="J693" t="str">
        <f>CONCATENATE([1]!Table14[[#This Row],[house_number]], " ",[1]!Table14[[#This Row],[street_name]], ", New York, NY")</f>
        <v>203 Chrystie St, New York, NY</v>
      </c>
    </row>
    <row r="694" spans="1:10" x14ac:dyDescent="0.25">
      <c r="A694">
        <v>7998728152</v>
      </c>
      <c r="B694" s="3">
        <v>41550</v>
      </c>
      <c r="C694">
        <v>21</v>
      </c>
      <c r="D694">
        <f>VLOOKUP(Table1[[#This Row],[violation_code]],Table24[[#All],[violation_code]:[category]],3,FALSE)</f>
        <v>1</v>
      </c>
      <c r="E694">
        <v>349850</v>
      </c>
      <c r="F694" s="1">
        <v>0.48402777777777778</v>
      </c>
      <c r="G694">
        <v>0.48402777777777778</v>
      </c>
      <c r="H694">
        <v>223</v>
      </c>
      <c r="I694" t="s">
        <v>7</v>
      </c>
      <c r="J694" t="str">
        <f>CONCATENATE([1]!Table14[[#This Row],[house_number]], " ",[1]!Table14[[#This Row],[street_name]], ", New York, NY")</f>
        <v>205 Chrystie St, New York, NY</v>
      </c>
    </row>
    <row r="695" spans="1:10" x14ac:dyDescent="0.25">
      <c r="A695">
        <v>7998728097</v>
      </c>
      <c r="B695" s="3">
        <v>41550</v>
      </c>
      <c r="C695">
        <v>21</v>
      </c>
      <c r="D695">
        <f>VLOOKUP(Table1[[#This Row],[violation_code]],Table24[[#All],[violation_code]:[category]],3,FALSE)</f>
        <v>1</v>
      </c>
      <c r="E695">
        <v>349850</v>
      </c>
      <c r="F695" s="1">
        <v>0.3840277777777778</v>
      </c>
      <c r="G695">
        <v>0.3840277777777778</v>
      </c>
      <c r="H695">
        <v>281</v>
      </c>
      <c r="I695" t="s">
        <v>90</v>
      </c>
      <c r="J695" t="str">
        <f>CONCATENATE([1]!Table14[[#This Row],[house_number]], " ",[1]!Table14[[#This Row],[street_name]], ", New York, NY")</f>
        <v>8 E 1st St, New York, NY</v>
      </c>
    </row>
    <row r="696" spans="1:10" x14ac:dyDescent="0.25">
      <c r="A696">
        <v>7998728061</v>
      </c>
      <c r="B696" s="3">
        <v>41550</v>
      </c>
      <c r="C696">
        <v>21</v>
      </c>
      <c r="D696">
        <f>VLOOKUP(Table1[[#This Row],[violation_code]],Table24[[#All],[violation_code]:[category]],3,FALSE)</f>
        <v>1</v>
      </c>
      <c r="E696">
        <v>349850</v>
      </c>
      <c r="F696" s="1">
        <v>0.38125000000000003</v>
      </c>
      <c r="G696">
        <v>0.38125000000000003</v>
      </c>
      <c r="H696">
        <v>363</v>
      </c>
      <c r="I696" t="s">
        <v>90</v>
      </c>
      <c r="J696" t="str">
        <f>CONCATENATE([1]!Table14[[#This Row],[house_number]], " ",[1]!Table14[[#This Row],[street_name]], ", New York, NY")</f>
        <v>123 Essex St, New York, NY</v>
      </c>
    </row>
    <row r="697" spans="1:10" x14ac:dyDescent="0.25">
      <c r="A697">
        <v>7998728048</v>
      </c>
      <c r="B697" s="3">
        <v>41550</v>
      </c>
      <c r="C697">
        <v>21</v>
      </c>
      <c r="D697">
        <f>VLOOKUP(Table1[[#This Row],[violation_code]],Table24[[#All],[violation_code]:[category]],3,FALSE)</f>
        <v>1</v>
      </c>
      <c r="E697">
        <v>349850</v>
      </c>
      <c r="F697" s="1">
        <v>0.37083333333333335</v>
      </c>
      <c r="G697">
        <v>0.37083333333333335</v>
      </c>
      <c r="H697">
        <v>67</v>
      </c>
      <c r="I697" t="s">
        <v>160</v>
      </c>
      <c r="J697" t="str">
        <f>CONCATENATE([1]!Table14[[#This Row],[house_number]], " ",[1]!Table14[[#This Row],[street_name]], ", New York, NY")</f>
        <v>213 Bowery, New York, NY</v>
      </c>
    </row>
    <row r="698" spans="1:10" x14ac:dyDescent="0.25">
      <c r="A698">
        <v>7998728036</v>
      </c>
      <c r="B698" s="3">
        <v>41550</v>
      </c>
      <c r="C698">
        <v>21</v>
      </c>
      <c r="D698">
        <f>VLOOKUP(Table1[[#This Row],[violation_code]],Table24[[#All],[violation_code]:[category]],3,FALSE)</f>
        <v>1</v>
      </c>
      <c r="E698">
        <v>349850</v>
      </c>
      <c r="F698" s="1">
        <v>0.36527777777777781</v>
      </c>
      <c r="G698">
        <v>0.36527777777777781</v>
      </c>
      <c r="H698">
        <v>234</v>
      </c>
      <c r="I698" t="s">
        <v>89</v>
      </c>
      <c r="J698" t="str">
        <f>CONCATENATE([1]!Table14[[#This Row],[house_number]], " ",[1]!Table14[[#This Row],[street_name]], ", New York, NY")</f>
        <v>300 Bowery, New York, NY</v>
      </c>
    </row>
    <row r="699" spans="1:10" x14ac:dyDescent="0.25">
      <c r="A699">
        <v>7998727962</v>
      </c>
      <c r="B699" s="3">
        <v>41550</v>
      </c>
      <c r="C699">
        <v>21</v>
      </c>
      <c r="D699">
        <f>VLOOKUP(Table1[[#This Row],[violation_code]],Table24[[#All],[violation_code]:[category]],3,FALSE)</f>
        <v>1</v>
      </c>
      <c r="E699">
        <v>349850</v>
      </c>
      <c r="F699" s="1">
        <v>0.34375</v>
      </c>
      <c r="G699">
        <v>0.34375</v>
      </c>
      <c r="H699">
        <v>1832</v>
      </c>
      <c r="I699" t="s">
        <v>85</v>
      </c>
      <c r="J699" t="str">
        <f>CONCATENATE([1]!Table14[[#This Row],[house_number]], " ",[1]!Table14[[#This Row],[street_name]], ", New York, NY")</f>
        <v>294 Elizabeth St, New York, NY</v>
      </c>
    </row>
    <row r="700" spans="1:10" x14ac:dyDescent="0.25">
      <c r="A700">
        <v>7998727949</v>
      </c>
      <c r="B700" s="3">
        <v>41550</v>
      </c>
      <c r="C700">
        <v>20</v>
      </c>
      <c r="D700">
        <f>VLOOKUP(Table1[[#This Row],[violation_code]],Table24[[#All],[violation_code]:[category]],3,FALSE)</f>
        <v>2</v>
      </c>
      <c r="E700">
        <v>349850</v>
      </c>
      <c r="F700" s="1">
        <v>0.3</v>
      </c>
      <c r="G700">
        <v>0.3</v>
      </c>
      <c r="H700">
        <v>624</v>
      </c>
      <c r="I700" t="s">
        <v>161</v>
      </c>
      <c r="J700" t="str">
        <f>CONCATENATE([1]!Table14[[#This Row],[house_number]], " ",[1]!Table14[[#This Row],[street_name]], ", New York, NY")</f>
        <v>2 Spring St, New York, NY</v>
      </c>
    </row>
    <row r="701" spans="1:10" x14ac:dyDescent="0.25">
      <c r="A701">
        <v>7998727937</v>
      </c>
      <c r="B701" s="3">
        <v>41550</v>
      </c>
      <c r="C701">
        <v>20</v>
      </c>
      <c r="D701">
        <f>VLOOKUP(Table1[[#This Row],[violation_code]],Table24[[#All],[violation_code]:[category]],3,FALSE)</f>
        <v>2</v>
      </c>
      <c r="E701">
        <v>349850</v>
      </c>
      <c r="F701" s="1">
        <v>0.29722222222222222</v>
      </c>
      <c r="G701">
        <v>0.29722222222222222</v>
      </c>
      <c r="H701">
        <v>575</v>
      </c>
      <c r="I701" t="s">
        <v>162</v>
      </c>
      <c r="J701" t="str">
        <f>CONCATENATE([1]!Table14[[#This Row],[house_number]], " ",[1]!Table14[[#This Row],[street_name]], ", New York, NY")</f>
        <v>4 Rivington St, New York, NY</v>
      </c>
    </row>
    <row r="702" spans="1:10" x14ac:dyDescent="0.25">
      <c r="A702">
        <v>7998727913</v>
      </c>
      <c r="B702" s="3">
        <v>41550</v>
      </c>
      <c r="C702">
        <v>40</v>
      </c>
      <c r="D702">
        <f>VLOOKUP(Table1[[#This Row],[violation_code]],Table24[[#All],[violation_code]:[category]],3,FALSE)</f>
        <v>2</v>
      </c>
      <c r="E702">
        <v>349850</v>
      </c>
      <c r="F702" s="1">
        <v>0.26319444444444445</v>
      </c>
      <c r="G702">
        <v>0.26319444444444445</v>
      </c>
      <c r="H702">
        <v>558</v>
      </c>
      <c r="I702" t="s">
        <v>65</v>
      </c>
      <c r="J702" t="str">
        <f>CONCATENATE([1]!Table14[[#This Row],[house_number]], " ",[1]!Table14[[#This Row],[street_name]], ", New York, NY")</f>
        <v>211 Bowery, New York, NY</v>
      </c>
    </row>
    <row r="703" spans="1:10" x14ac:dyDescent="0.25">
      <c r="A703">
        <v>7981598758</v>
      </c>
      <c r="B703" s="3">
        <v>41550</v>
      </c>
      <c r="C703">
        <v>46</v>
      </c>
      <c r="D703">
        <f>VLOOKUP(Table1[[#This Row],[violation_code]],Table24[[#All],[violation_code]:[category]],3,FALSE)</f>
        <v>3</v>
      </c>
      <c r="E703">
        <v>351997</v>
      </c>
      <c r="F703" s="1">
        <v>0.63124999999999998</v>
      </c>
      <c r="G703">
        <v>0.63124999999999998</v>
      </c>
      <c r="H703">
        <v>1046</v>
      </c>
      <c r="I703" t="s">
        <v>37</v>
      </c>
      <c r="J703" t="str">
        <f>CONCATENATE([1]!Table14[[#This Row],[house_number]], " ",[1]!Table14[[#This Row],[street_name]], ", New York, NY")</f>
        <v>174 Forsyth St, New York, NY</v>
      </c>
    </row>
    <row r="704" spans="1:10" x14ac:dyDescent="0.25">
      <c r="A704">
        <v>7943599627</v>
      </c>
      <c r="B704" s="3">
        <v>41550</v>
      </c>
      <c r="C704">
        <v>21</v>
      </c>
      <c r="D704">
        <f>VLOOKUP(Table1[[#This Row],[violation_code]],Table24[[#All],[violation_code]:[category]],3,FALSE)</f>
        <v>1</v>
      </c>
      <c r="E704">
        <v>355710</v>
      </c>
      <c r="F704" s="1">
        <v>0.47847222222222219</v>
      </c>
      <c r="G704">
        <v>0.47847222222222219</v>
      </c>
      <c r="H704">
        <v>647</v>
      </c>
      <c r="I704" t="s">
        <v>143</v>
      </c>
      <c r="J704" t="str">
        <f>CONCATENATE([1]!Table14[[#This Row],[house_number]], " ",[1]!Table14[[#This Row],[street_name]], ", New York, NY")</f>
        <v>300 Bowery, New York, NY</v>
      </c>
    </row>
    <row r="705" spans="1:10" x14ac:dyDescent="0.25">
      <c r="A705">
        <v>7943599603</v>
      </c>
      <c r="B705" s="3">
        <v>41550</v>
      </c>
      <c r="C705">
        <v>21</v>
      </c>
      <c r="D705">
        <f>VLOOKUP(Table1[[#This Row],[violation_code]],Table24[[#All],[violation_code]:[category]],3,FALSE)</f>
        <v>1</v>
      </c>
      <c r="E705">
        <v>355710</v>
      </c>
      <c r="F705" s="1">
        <v>0.4770833333333333</v>
      </c>
      <c r="G705">
        <v>0.4770833333333333</v>
      </c>
      <c r="H705">
        <v>639</v>
      </c>
      <c r="I705" t="s">
        <v>143</v>
      </c>
      <c r="J705" t="str">
        <f>CONCATENATE([1]!Table14[[#This Row],[house_number]], " ",[1]!Table14[[#This Row],[street_name]], ", New York, NY")</f>
        <v>90-96 Clinton St, New York, NY</v>
      </c>
    </row>
    <row r="706" spans="1:10" x14ac:dyDescent="0.25">
      <c r="A706">
        <v>7943599573</v>
      </c>
      <c r="B706" s="3">
        <v>41550</v>
      </c>
      <c r="C706">
        <v>21</v>
      </c>
      <c r="D706">
        <f>VLOOKUP(Table1[[#This Row],[violation_code]],Table24[[#All],[violation_code]:[category]],3,FALSE)</f>
        <v>1</v>
      </c>
      <c r="E706">
        <v>355710</v>
      </c>
      <c r="F706" s="1">
        <v>0.46666666666666662</v>
      </c>
      <c r="G706">
        <v>0.46666666666666662</v>
      </c>
      <c r="H706">
        <v>735</v>
      </c>
      <c r="I706" t="s">
        <v>163</v>
      </c>
      <c r="J706" t="str">
        <f>CONCATENATE([1]!Table14[[#This Row],[house_number]], " ",[1]!Table14[[#This Row],[street_name]], ", New York, NY")</f>
        <v>53 Delancey St, New York, NY</v>
      </c>
    </row>
    <row r="707" spans="1:10" x14ac:dyDescent="0.25">
      <c r="A707">
        <v>7943599561</v>
      </c>
      <c r="B707" s="3">
        <v>41550</v>
      </c>
      <c r="C707">
        <v>21</v>
      </c>
      <c r="D707">
        <f>VLOOKUP(Table1[[#This Row],[violation_code]],Table24[[#All],[violation_code]:[category]],3,FALSE)</f>
        <v>1</v>
      </c>
      <c r="E707">
        <v>355710</v>
      </c>
      <c r="F707" s="1">
        <v>0.46597222222222223</v>
      </c>
      <c r="G707">
        <v>0.46597222222222223</v>
      </c>
      <c r="H707">
        <v>745</v>
      </c>
      <c r="I707" t="s">
        <v>163</v>
      </c>
      <c r="J707" t="str">
        <f>CONCATENATE([1]!Table14[[#This Row],[house_number]], " ",[1]!Table14[[#This Row],[street_name]], ", New York, NY")</f>
        <v>111 Stanton St, New York, NY</v>
      </c>
    </row>
    <row r="708" spans="1:10" x14ac:dyDescent="0.25">
      <c r="A708">
        <v>7943599550</v>
      </c>
      <c r="B708" s="3">
        <v>41550</v>
      </c>
      <c r="C708">
        <v>21</v>
      </c>
      <c r="D708">
        <f>VLOOKUP(Table1[[#This Row],[violation_code]],Table24[[#All],[violation_code]:[category]],3,FALSE)</f>
        <v>1</v>
      </c>
      <c r="E708">
        <v>355710</v>
      </c>
      <c r="F708" s="1">
        <v>0.46388888888888885</v>
      </c>
      <c r="G708">
        <v>0.46388888888888885</v>
      </c>
      <c r="H708">
        <v>785</v>
      </c>
      <c r="I708" t="s">
        <v>163</v>
      </c>
      <c r="J708" t="str">
        <f>CONCATENATE([1]!Table14[[#This Row],[house_number]], " ",[1]!Table14[[#This Row],[street_name]], ", New York, NY")</f>
        <v>188 Allen St, New York, NY</v>
      </c>
    </row>
    <row r="709" spans="1:10" x14ac:dyDescent="0.25">
      <c r="A709">
        <v>7943599548</v>
      </c>
      <c r="B709" s="3">
        <v>41550</v>
      </c>
      <c r="C709">
        <v>20</v>
      </c>
      <c r="D709">
        <f>VLOOKUP(Table1[[#This Row],[violation_code]],Table24[[#All],[violation_code]:[category]],3,FALSE)</f>
        <v>2</v>
      </c>
      <c r="E709">
        <v>355710</v>
      </c>
      <c r="F709" s="1">
        <v>0.42430555555555555</v>
      </c>
      <c r="G709">
        <v>0.42430555555555555</v>
      </c>
      <c r="H709">
        <v>131</v>
      </c>
      <c r="I709" t="s">
        <v>147</v>
      </c>
      <c r="J709" t="str">
        <f>CONCATENATE([1]!Table14[[#This Row],[house_number]], " ",[1]!Table14[[#This Row],[street_name]], ", New York, NY")</f>
        <v>174 Forsyth St, New York, NY</v>
      </c>
    </row>
    <row r="710" spans="1:10" x14ac:dyDescent="0.25">
      <c r="A710">
        <v>7943599512</v>
      </c>
      <c r="B710" s="3">
        <v>41550</v>
      </c>
      <c r="C710">
        <v>38</v>
      </c>
      <c r="D710">
        <f>VLOOKUP(Table1[[#This Row],[violation_code]],Table24[[#All],[violation_code]:[category]],3,FALSE)</f>
        <v>5</v>
      </c>
      <c r="E710">
        <v>355710</v>
      </c>
      <c r="F710" s="1">
        <v>0.40208333333333335</v>
      </c>
      <c r="G710">
        <v>0.40208333333333335</v>
      </c>
      <c r="H710">
        <v>22</v>
      </c>
      <c r="I710" t="s">
        <v>148</v>
      </c>
      <c r="J710" t="str">
        <f>CONCATENATE([1]!Table14[[#This Row],[house_number]], " ",[1]!Table14[[#This Row],[street_name]], ", New York, NY")</f>
        <v>59 1st Ave, New York, NY</v>
      </c>
    </row>
    <row r="711" spans="1:10" x14ac:dyDescent="0.25">
      <c r="A711">
        <v>7943599500</v>
      </c>
      <c r="B711" s="3">
        <v>41550</v>
      </c>
      <c r="C711">
        <v>38</v>
      </c>
      <c r="D711">
        <f>VLOOKUP(Table1[[#This Row],[violation_code]],Table24[[#All],[violation_code]:[category]],3,FALSE)</f>
        <v>5</v>
      </c>
      <c r="E711">
        <v>355710</v>
      </c>
      <c r="F711" s="1">
        <v>0.39999999999999997</v>
      </c>
      <c r="G711">
        <v>0.39999999999999997</v>
      </c>
      <c r="H711">
        <v>4</v>
      </c>
      <c r="I711" t="s">
        <v>164</v>
      </c>
      <c r="J711" t="str">
        <f>CONCATENATE([1]!Table14[[#This Row],[house_number]], " ",[1]!Table14[[#This Row],[street_name]], ", New York, NY")</f>
        <v>209 Elizabeth St, New York, NY</v>
      </c>
    </row>
    <row r="712" spans="1:10" x14ac:dyDescent="0.25">
      <c r="A712">
        <v>7943599494</v>
      </c>
      <c r="B712" s="3">
        <v>41550</v>
      </c>
      <c r="C712">
        <v>38</v>
      </c>
      <c r="D712">
        <f>VLOOKUP(Table1[[#This Row],[violation_code]],Table24[[#All],[violation_code]:[category]],3,FALSE)</f>
        <v>5</v>
      </c>
      <c r="E712">
        <v>355710</v>
      </c>
      <c r="F712" s="1">
        <v>0.39513888888888887</v>
      </c>
      <c r="G712">
        <v>0.39513888888888887</v>
      </c>
      <c r="H712">
        <v>187</v>
      </c>
      <c r="I712" t="s">
        <v>165</v>
      </c>
      <c r="J712" t="str">
        <f>CONCATENATE([1]!Table14[[#This Row],[house_number]], " ",[1]!Table14[[#This Row],[street_name]], ", New York, NY")</f>
        <v>1 Rivington St, New York, NY</v>
      </c>
    </row>
    <row r="713" spans="1:10" x14ac:dyDescent="0.25">
      <c r="A713">
        <v>7943599421</v>
      </c>
      <c r="B713" s="3">
        <v>41550</v>
      </c>
      <c r="C713">
        <v>24</v>
      </c>
      <c r="D713">
        <f>VLOOKUP(Table1[[#This Row],[violation_code]],Table24[[#All],[violation_code]:[category]],3,FALSE)</f>
        <v>2</v>
      </c>
      <c r="E713">
        <v>355710</v>
      </c>
      <c r="F713" s="1">
        <v>0.31875000000000003</v>
      </c>
      <c r="G713">
        <v>0.31875000000000003</v>
      </c>
      <c r="H713">
        <v>490</v>
      </c>
      <c r="I713" t="s">
        <v>143</v>
      </c>
      <c r="J713" t="str">
        <f>CONCATENATE([1]!Table14[[#This Row],[house_number]], " ",[1]!Table14[[#This Row],[street_name]], ", New York, NY")</f>
        <v>181 Chrystie St, New York, NY</v>
      </c>
    </row>
    <row r="714" spans="1:10" x14ac:dyDescent="0.25">
      <c r="A714">
        <v>7981598436</v>
      </c>
      <c r="B714" s="3">
        <v>41550</v>
      </c>
      <c r="C714">
        <v>21</v>
      </c>
      <c r="D714">
        <f>VLOOKUP(Table1[[#This Row],[violation_code]],Table24[[#All],[violation_code]:[category]],3,FALSE)</f>
        <v>1</v>
      </c>
      <c r="E714">
        <v>351997</v>
      </c>
      <c r="F714" s="1">
        <v>0.46666666666666662</v>
      </c>
      <c r="G714">
        <v>0.46666666666666662</v>
      </c>
      <c r="H714">
        <v>517</v>
      </c>
      <c r="I714" t="s">
        <v>65</v>
      </c>
      <c r="J714" t="str">
        <f>CONCATENATE([1]!Table14[[#This Row],[house_number]], " ",[1]!Table14[[#This Row],[street_name]], ", New York, NY")</f>
        <v>300 Bowery, New York, NY</v>
      </c>
    </row>
    <row r="715" spans="1:10" x14ac:dyDescent="0.25">
      <c r="A715">
        <v>7981598424</v>
      </c>
      <c r="B715" s="3">
        <v>41550</v>
      </c>
      <c r="C715">
        <v>21</v>
      </c>
      <c r="D715">
        <f>VLOOKUP(Table1[[#This Row],[violation_code]],Table24[[#All],[violation_code]:[category]],3,FALSE)</f>
        <v>1</v>
      </c>
      <c r="E715">
        <v>351997</v>
      </c>
      <c r="F715" s="1">
        <v>0.46597222222222223</v>
      </c>
      <c r="G715">
        <v>0.46597222222222223</v>
      </c>
      <c r="H715">
        <v>545</v>
      </c>
      <c r="I715" t="s">
        <v>65</v>
      </c>
      <c r="J715" t="str">
        <f>CONCATENATE([1]!Table14[[#This Row],[house_number]], " ",[1]!Table14[[#This Row],[street_name]], ", New York, NY")</f>
        <v>153 E Houston St, New York, NY</v>
      </c>
    </row>
    <row r="716" spans="1:10" x14ac:dyDescent="0.25">
      <c r="A716">
        <v>7981598400</v>
      </c>
      <c r="B716" s="3">
        <v>41550</v>
      </c>
      <c r="C716">
        <v>21</v>
      </c>
      <c r="D716">
        <f>VLOOKUP(Table1[[#This Row],[violation_code]],Table24[[#All],[violation_code]:[category]],3,FALSE)</f>
        <v>1</v>
      </c>
      <c r="E716">
        <v>351997</v>
      </c>
      <c r="F716" s="1">
        <v>0.46249999999999997</v>
      </c>
      <c r="G716">
        <v>0.46249999999999997</v>
      </c>
      <c r="H716">
        <v>557</v>
      </c>
      <c r="I716" t="s">
        <v>20</v>
      </c>
      <c r="J716" t="str">
        <f>CONCATENATE([1]!Table14[[#This Row],[house_number]], " ",[1]!Table14[[#This Row],[street_name]], ", New York, NY")</f>
        <v>29 E 2nd St, New York, NY</v>
      </c>
    </row>
    <row r="717" spans="1:10" x14ac:dyDescent="0.25">
      <c r="A717">
        <v>7981598369</v>
      </c>
      <c r="B717" s="3">
        <v>41550</v>
      </c>
      <c r="C717">
        <v>21</v>
      </c>
      <c r="D717">
        <f>VLOOKUP(Table1[[#This Row],[violation_code]],Table24[[#All],[violation_code]:[category]],3,FALSE)</f>
        <v>1</v>
      </c>
      <c r="E717">
        <v>351997</v>
      </c>
      <c r="F717" s="1">
        <v>0.36458333333333331</v>
      </c>
      <c r="G717">
        <v>0.36458333333333331</v>
      </c>
      <c r="H717">
        <v>625</v>
      </c>
      <c r="I717" t="s">
        <v>131</v>
      </c>
      <c r="J717" t="str">
        <f>CONCATENATE([1]!Table14[[#This Row],[house_number]], " ",[1]!Table14[[#This Row],[street_name]], ", New York, NY")</f>
        <v>46-50 Rivington St, New York, NY</v>
      </c>
    </row>
    <row r="718" spans="1:10" x14ac:dyDescent="0.25">
      <c r="A718">
        <v>7981598345</v>
      </c>
      <c r="B718" s="3">
        <v>41550</v>
      </c>
      <c r="C718">
        <v>21</v>
      </c>
      <c r="D718">
        <f>VLOOKUP(Table1[[#This Row],[violation_code]],Table24[[#All],[violation_code]:[category]],3,FALSE)</f>
        <v>1</v>
      </c>
      <c r="E718">
        <v>351997</v>
      </c>
      <c r="F718" s="1">
        <v>0.36249999999999999</v>
      </c>
      <c r="G718">
        <v>0.36249999999999999</v>
      </c>
      <c r="H718">
        <v>641</v>
      </c>
      <c r="I718" t="s">
        <v>131</v>
      </c>
      <c r="J718" t="str">
        <f>CONCATENATE([1]!Table14[[#This Row],[house_number]], " ",[1]!Table14[[#This Row],[street_name]], ", New York, NY")</f>
        <v>241 Bowery, New York, NY</v>
      </c>
    </row>
    <row r="719" spans="1:10" x14ac:dyDescent="0.25">
      <c r="A719">
        <v>7981598333</v>
      </c>
      <c r="B719" s="3">
        <v>41550</v>
      </c>
      <c r="C719">
        <v>21</v>
      </c>
      <c r="D719">
        <f>VLOOKUP(Table1[[#This Row],[violation_code]],Table24[[#All],[violation_code]:[category]],3,FALSE)</f>
        <v>1</v>
      </c>
      <c r="E719">
        <v>351997</v>
      </c>
      <c r="F719" s="1">
        <v>0.36180555555555555</v>
      </c>
      <c r="G719">
        <v>0.36180555555555555</v>
      </c>
      <c r="H719">
        <v>641</v>
      </c>
      <c r="I719" t="s">
        <v>131</v>
      </c>
      <c r="J719" t="str">
        <f>CONCATENATE([1]!Table14[[#This Row],[house_number]], " ",[1]!Table14[[#This Row],[street_name]], ", New York, NY")</f>
        <v>207 Bowery, New York, NY</v>
      </c>
    </row>
    <row r="720" spans="1:10" x14ac:dyDescent="0.25">
      <c r="A720">
        <v>7981598321</v>
      </c>
      <c r="B720" s="3">
        <v>41550</v>
      </c>
      <c r="C720">
        <v>21</v>
      </c>
      <c r="D720">
        <f>VLOOKUP(Table1[[#This Row],[violation_code]],Table24[[#All],[violation_code]:[category]],3,FALSE)</f>
        <v>1</v>
      </c>
      <c r="E720">
        <v>351997</v>
      </c>
      <c r="F720" s="1">
        <v>0.35833333333333334</v>
      </c>
      <c r="G720">
        <v>0.35833333333333334</v>
      </c>
      <c r="H720">
        <v>635</v>
      </c>
      <c r="I720" t="s">
        <v>166</v>
      </c>
      <c r="J720" t="str">
        <f>CONCATENATE([1]!Table14[[#This Row],[house_number]], " ",[1]!Table14[[#This Row],[street_name]], ", New York, NY")</f>
        <v>178 Bowery, New York, NY</v>
      </c>
    </row>
    <row r="721" spans="1:10" x14ac:dyDescent="0.25">
      <c r="A721">
        <v>7981598310</v>
      </c>
      <c r="B721" s="3">
        <v>41550</v>
      </c>
      <c r="C721">
        <v>46</v>
      </c>
      <c r="D721">
        <f>VLOOKUP(Table1[[#This Row],[violation_code]],Table24[[#All],[violation_code]:[category]],3,FALSE)</f>
        <v>3</v>
      </c>
      <c r="E721">
        <v>351997</v>
      </c>
      <c r="F721" s="1">
        <v>0.34375</v>
      </c>
      <c r="G721">
        <v>0.34375</v>
      </c>
      <c r="H721">
        <v>608</v>
      </c>
      <c r="I721" t="s">
        <v>74</v>
      </c>
      <c r="J721" t="str">
        <f>CONCATENATE([1]!Table14[[#This Row],[house_number]], " ",[1]!Table14[[#This Row],[street_name]], ", New York, NY")</f>
        <v>276 Bowery, New York, NY</v>
      </c>
    </row>
    <row r="722" spans="1:10" x14ac:dyDescent="0.25">
      <c r="A722">
        <v>7981598278</v>
      </c>
      <c r="B722" s="3">
        <v>41550</v>
      </c>
      <c r="C722">
        <v>24</v>
      </c>
      <c r="D722">
        <f>VLOOKUP(Table1[[#This Row],[violation_code]],Table24[[#All],[violation_code]:[category]],3,FALSE)</f>
        <v>2</v>
      </c>
      <c r="E722">
        <v>351997</v>
      </c>
      <c r="F722" s="1">
        <v>0.30277777777777776</v>
      </c>
      <c r="G722">
        <v>0.30277777777777776</v>
      </c>
      <c r="H722">
        <v>908</v>
      </c>
      <c r="I722" t="s">
        <v>57</v>
      </c>
      <c r="J722" t="str">
        <f>CONCATENATE([1]!Table14[[#This Row],[house_number]], " ",[1]!Table14[[#This Row],[street_name]], ", New York, NY")</f>
        <v>302-4 Mott St, New York, NY</v>
      </c>
    </row>
    <row r="723" spans="1:10" x14ac:dyDescent="0.25">
      <c r="A723">
        <v>7981598746</v>
      </c>
      <c r="B723" s="3">
        <v>41550</v>
      </c>
      <c r="C723">
        <v>38</v>
      </c>
      <c r="D723">
        <f>VLOOKUP(Table1[[#This Row],[violation_code]],Table24[[#All],[violation_code]:[category]],3,FALSE)</f>
        <v>5</v>
      </c>
      <c r="E723">
        <v>351997</v>
      </c>
      <c r="F723" s="1">
        <v>0.62569444444444444</v>
      </c>
      <c r="G723">
        <v>0.62569444444444444</v>
      </c>
      <c r="H723">
        <v>1125</v>
      </c>
      <c r="I723" t="s">
        <v>41</v>
      </c>
      <c r="J723" t="str">
        <f>CONCATENATE([1]!Table14[[#This Row],[house_number]], " ",[1]!Table14[[#This Row],[street_name]], ", New York, NY")</f>
        <v>149 Ludlow St, New York, NY</v>
      </c>
    </row>
    <row r="724" spans="1:10" x14ac:dyDescent="0.25">
      <c r="A724">
        <v>7981598734</v>
      </c>
      <c r="B724" s="3">
        <v>41550</v>
      </c>
      <c r="C724">
        <v>46</v>
      </c>
      <c r="D724">
        <f>VLOOKUP(Table1[[#This Row],[violation_code]],Table24[[#All],[violation_code]:[category]],3,FALSE)</f>
        <v>3</v>
      </c>
      <c r="E724">
        <v>351997</v>
      </c>
      <c r="F724" s="1">
        <v>0.62361111111111112</v>
      </c>
      <c r="G724">
        <v>0.62361111111111112</v>
      </c>
      <c r="H724">
        <v>120</v>
      </c>
      <c r="I724" t="s">
        <v>135</v>
      </c>
      <c r="J724" t="str">
        <f>CONCATENATE([1]!Table14[[#This Row],[house_number]], " ",[1]!Table14[[#This Row],[street_name]], ", New York, NY")</f>
        <v>88 Rivington St, New York, NY</v>
      </c>
    </row>
    <row r="725" spans="1:10" x14ac:dyDescent="0.25">
      <c r="A725">
        <v>7981598722</v>
      </c>
      <c r="B725" s="3">
        <v>41550</v>
      </c>
      <c r="C725">
        <v>46</v>
      </c>
      <c r="D725">
        <f>VLOOKUP(Table1[[#This Row],[violation_code]],Table24[[#All],[violation_code]:[category]],3,FALSE)</f>
        <v>3</v>
      </c>
      <c r="E725">
        <v>351997</v>
      </c>
      <c r="F725" s="1">
        <v>0.62291666666666667</v>
      </c>
      <c r="G725">
        <v>0.62291666666666667</v>
      </c>
      <c r="H725">
        <v>121</v>
      </c>
      <c r="I725" t="s">
        <v>135</v>
      </c>
      <c r="J725" t="str">
        <f>CONCATENATE([1]!Table14[[#This Row],[house_number]], " ",[1]!Table14[[#This Row],[street_name]], ", New York, NY")</f>
        <v>87 Rivington St, New York, NY</v>
      </c>
    </row>
    <row r="726" spans="1:10" x14ac:dyDescent="0.25">
      <c r="A726">
        <v>7981598709</v>
      </c>
      <c r="B726" s="3">
        <v>41550</v>
      </c>
      <c r="C726">
        <v>46</v>
      </c>
      <c r="D726">
        <f>VLOOKUP(Table1[[#This Row],[violation_code]],Table24[[#All],[violation_code]:[category]],3,FALSE)</f>
        <v>3</v>
      </c>
      <c r="E726">
        <v>351997</v>
      </c>
      <c r="F726" s="1">
        <v>0.60902777777777783</v>
      </c>
      <c r="G726">
        <v>0.60902777777777783</v>
      </c>
      <c r="H726">
        <v>1100</v>
      </c>
      <c r="I726" t="s">
        <v>41</v>
      </c>
      <c r="J726" t="str">
        <f>CONCATENATE([1]!Table14[[#This Row],[house_number]], " ",[1]!Table14[[#This Row],[street_name]], ", New York, NY")</f>
        <v>226-228 Bowery, New York, NY</v>
      </c>
    </row>
    <row r="727" spans="1:10" x14ac:dyDescent="0.25">
      <c r="A727">
        <v>7981598679</v>
      </c>
      <c r="B727" s="3">
        <v>41550</v>
      </c>
      <c r="C727">
        <v>38</v>
      </c>
      <c r="D727">
        <f>VLOOKUP(Table1[[#This Row],[violation_code]],Table24[[#All],[violation_code]:[category]],3,FALSE)</f>
        <v>5</v>
      </c>
      <c r="E727">
        <v>351997</v>
      </c>
      <c r="F727" s="1">
        <v>0.59652777777777777</v>
      </c>
      <c r="G727">
        <v>0.59652777777777777</v>
      </c>
      <c r="H727">
        <v>1375</v>
      </c>
      <c r="I727" t="s">
        <v>15</v>
      </c>
      <c r="J727" t="str">
        <f>CONCATENATE([1]!Table14[[#This Row],[house_number]], " ",[1]!Table14[[#This Row],[street_name]], ", New York, NY")</f>
        <v>50 2nd Ave, New York, NY</v>
      </c>
    </row>
    <row r="728" spans="1:10" x14ac:dyDescent="0.25">
      <c r="A728">
        <v>7981598667</v>
      </c>
      <c r="B728" s="3">
        <v>41550</v>
      </c>
      <c r="C728">
        <v>16</v>
      </c>
      <c r="D728">
        <f>VLOOKUP(Table1[[#This Row],[violation_code]],Table24[[#All],[violation_code]:[category]],3,FALSE)</f>
        <v>2</v>
      </c>
      <c r="E728">
        <v>351997</v>
      </c>
      <c r="F728" s="1">
        <v>0.59027777777777779</v>
      </c>
      <c r="G728">
        <v>0.59027777777777779</v>
      </c>
      <c r="H728">
        <v>1414</v>
      </c>
      <c r="I728" t="s">
        <v>15</v>
      </c>
      <c r="J728" t="str">
        <f>CONCATENATE([1]!Table14[[#This Row],[house_number]], " ",[1]!Table14[[#This Row],[street_name]], ", New York, NY")</f>
        <v>121 Chrystie St, New York, NY</v>
      </c>
    </row>
    <row r="729" spans="1:10" x14ac:dyDescent="0.25">
      <c r="A729">
        <v>7981598643</v>
      </c>
      <c r="B729" s="3">
        <v>41550</v>
      </c>
      <c r="C729">
        <v>46</v>
      </c>
      <c r="D729">
        <f>VLOOKUP(Table1[[#This Row],[violation_code]],Table24[[#All],[violation_code]:[category]],3,FALSE)</f>
        <v>3</v>
      </c>
      <c r="E729">
        <v>351997</v>
      </c>
      <c r="F729" s="1">
        <v>0.58472222222222225</v>
      </c>
      <c r="G729">
        <v>0.58472222222222225</v>
      </c>
      <c r="H729">
        <v>1465</v>
      </c>
      <c r="I729" t="s">
        <v>15</v>
      </c>
      <c r="J729" t="str">
        <f>CONCATENATE([1]!Table14[[#This Row],[house_number]], " ",[1]!Table14[[#This Row],[street_name]], ", New York, NY")</f>
        <v>132 Delancey St, New York, NY</v>
      </c>
    </row>
    <row r="730" spans="1:10" x14ac:dyDescent="0.25">
      <c r="A730">
        <v>7981598618</v>
      </c>
      <c r="B730" s="3">
        <v>41550</v>
      </c>
      <c r="C730">
        <v>38</v>
      </c>
      <c r="D730">
        <f>VLOOKUP(Table1[[#This Row],[violation_code]],Table24[[#All],[violation_code]:[category]],3,FALSE)</f>
        <v>5</v>
      </c>
      <c r="E730">
        <v>351997</v>
      </c>
      <c r="F730" s="1">
        <v>0.56597222222222221</v>
      </c>
      <c r="G730">
        <v>0.56597222222222221</v>
      </c>
      <c r="H730">
        <v>1670</v>
      </c>
      <c r="I730" t="s">
        <v>15</v>
      </c>
      <c r="J730" t="str">
        <f>CONCATENATE([1]!Table14[[#This Row],[house_number]], " ",[1]!Table14[[#This Row],[street_name]], ", New York, NY")</f>
        <v>141 Allen St, New York, NY</v>
      </c>
    </row>
    <row r="731" spans="1:10" x14ac:dyDescent="0.25">
      <c r="A731">
        <v>7981598590</v>
      </c>
      <c r="B731" s="3">
        <v>41550</v>
      </c>
      <c r="C731">
        <v>38</v>
      </c>
      <c r="D731">
        <f>VLOOKUP(Table1[[#This Row],[violation_code]],Table24[[#All],[violation_code]:[category]],3,FALSE)</f>
        <v>5</v>
      </c>
      <c r="E731">
        <v>351997</v>
      </c>
      <c r="F731" s="1">
        <v>0.55694444444444446</v>
      </c>
      <c r="G731">
        <v>0.55694444444444446</v>
      </c>
      <c r="H731">
        <v>1760</v>
      </c>
      <c r="I731" t="s">
        <v>15</v>
      </c>
      <c r="J731" t="str">
        <f>CONCATENATE([1]!Table14[[#This Row],[house_number]], " ",[1]!Table14[[#This Row],[street_name]], ", New York, NY")</f>
        <v>173 Ludlow St, New York, NY</v>
      </c>
    </row>
    <row r="732" spans="1:10" x14ac:dyDescent="0.25">
      <c r="A732">
        <v>7981598540</v>
      </c>
      <c r="B732" s="3">
        <v>41550</v>
      </c>
      <c r="C732">
        <v>21</v>
      </c>
      <c r="D732">
        <f>VLOOKUP(Table1[[#This Row],[violation_code]],Table24[[#All],[violation_code]:[category]],3,FALSE)</f>
        <v>1</v>
      </c>
      <c r="E732">
        <v>351997</v>
      </c>
      <c r="F732" s="1">
        <v>0.48541666666666666</v>
      </c>
      <c r="G732">
        <v>0.48541666666666666</v>
      </c>
      <c r="H732">
        <v>51</v>
      </c>
      <c r="I732" t="s">
        <v>21</v>
      </c>
      <c r="J732" t="str">
        <f>CONCATENATE([1]!Table14[[#This Row],[house_number]], " ",[1]!Table14[[#This Row],[street_name]], ", New York, NY")</f>
        <v>174 Forsyth St, New York, NY</v>
      </c>
    </row>
    <row r="733" spans="1:10" x14ac:dyDescent="0.25">
      <c r="A733">
        <v>7981598539</v>
      </c>
      <c r="B733" s="3">
        <v>41550</v>
      </c>
      <c r="C733">
        <v>21</v>
      </c>
      <c r="D733">
        <f>VLOOKUP(Table1[[#This Row],[violation_code]],Table24[[#All],[violation_code]:[category]],3,FALSE)</f>
        <v>1</v>
      </c>
      <c r="E733">
        <v>351997</v>
      </c>
      <c r="F733" s="1">
        <v>0.48402777777777778</v>
      </c>
      <c r="G733">
        <v>0.48402777777777778</v>
      </c>
      <c r="H733">
        <v>3</v>
      </c>
      <c r="I733" t="s">
        <v>21</v>
      </c>
      <c r="J733" t="str">
        <f>CONCATENATE([1]!Table14[[#This Row],[house_number]], " ",[1]!Table14[[#This Row],[street_name]], ", New York, NY")</f>
        <v>282 Lafayette St, New York, NY</v>
      </c>
    </row>
    <row r="734" spans="1:10" x14ac:dyDescent="0.25">
      <c r="A734">
        <v>7981598461</v>
      </c>
      <c r="B734" s="3">
        <v>41550</v>
      </c>
      <c r="C734">
        <v>21</v>
      </c>
      <c r="D734">
        <f>VLOOKUP(Table1[[#This Row],[violation_code]],Table24[[#All],[violation_code]:[category]],3,FALSE)</f>
        <v>1</v>
      </c>
      <c r="E734">
        <v>351997</v>
      </c>
      <c r="F734" s="1">
        <v>0.47361111111111115</v>
      </c>
      <c r="G734">
        <v>0.47361111111111115</v>
      </c>
      <c r="H734">
        <v>602</v>
      </c>
      <c r="I734" t="s">
        <v>22</v>
      </c>
      <c r="J734" t="str">
        <f>CONCATENATE([1]!Table14[[#This Row],[house_number]], " ",[1]!Table14[[#This Row],[street_name]], ", New York, NY")</f>
        <v>205 Mott St, New York, NY</v>
      </c>
    </row>
    <row r="735" spans="1:10" x14ac:dyDescent="0.25">
      <c r="A735">
        <v>7981598448</v>
      </c>
      <c r="B735" s="3">
        <v>41550</v>
      </c>
      <c r="C735">
        <v>21</v>
      </c>
      <c r="D735">
        <f>VLOOKUP(Table1[[#This Row],[violation_code]],Table24[[#All],[violation_code]:[category]],3,FALSE)</f>
        <v>1</v>
      </c>
      <c r="E735">
        <v>351997</v>
      </c>
      <c r="F735" s="1">
        <v>0.47013888888888888</v>
      </c>
      <c r="G735">
        <v>0.47013888888888888</v>
      </c>
      <c r="H735">
        <v>561</v>
      </c>
      <c r="I735" t="s">
        <v>18</v>
      </c>
      <c r="J735" t="str">
        <f>CONCATENATE([1]!Table14[[#This Row],[house_number]], " ",[1]!Table14[[#This Row],[street_name]], ", New York, NY")</f>
        <v>183 Chrystie St, New York, NY</v>
      </c>
    </row>
    <row r="736" spans="1:10" x14ac:dyDescent="0.25">
      <c r="A736">
        <v>7349485232</v>
      </c>
      <c r="B736" s="3">
        <v>41550</v>
      </c>
      <c r="C736">
        <v>14</v>
      </c>
      <c r="D736">
        <f>VLOOKUP(Table1[[#This Row],[violation_code]],Table24[[#All],[violation_code]:[category]],3,FALSE)</f>
        <v>2</v>
      </c>
      <c r="E736">
        <v>347687</v>
      </c>
      <c r="F736" s="1">
        <v>0.42222222222222222</v>
      </c>
      <c r="G736">
        <v>0.42222222222222222</v>
      </c>
      <c r="H736">
        <v>45</v>
      </c>
      <c r="I736" t="s">
        <v>44</v>
      </c>
      <c r="J736" t="str">
        <f>CONCATENATE([1]!Table14[[#This Row],[house_number]], " ",[1]!Table14[[#This Row],[street_name]], ", New York, NY")</f>
        <v>172 Ludlow St, New York, NY</v>
      </c>
    </row>
    <row r="737" spans="1:10" x14ac:dyDescent="0.25">
      <c r="A737">
        <v>7349485025</v>
      </c>
      <c r="B737" s="3">
        <v>41550</v>
      </c>
      <c r="C737">
        <v>14</v>
      </c>
      <c r="D737">
        <f>VLOOKUP(Table1[[#This Row],[violation_code]],Table24[[#All],[violation_code]:[category]],3,FALSE)</f>
        <v>2</v>
      </c>
      <c r="E737">
        <v>347687</v>
      </c>
      <c r="F737" s="1">
        <v>0.32291666666666669</v>
      </c>
      <c r="G737">
        <v>0.32291666666666669</v>
      </c>
      <c r="H737">
        <v>3</v>
      </c>
      <c r="I737" t="s">
        <v>45</v>
      </c>
      <c r="J737" t="str">
        <f>CONCATENATE([1]!Table14[[#This Row],[house_number]], " ",[1]!Table14[[#This Row],[street_name]], ", New York, NY")</f>
        <v>50 Bond St, New York, NY</v>
      </c>
    </row>
    <row r="738" spans="1:10" x14ac:dyDescent="0.25">
      <c r="A738">
        <v>7349484940</v>
      </c>
      <c r="B738" s="3">
        <v>41550</v>
      </c>
      <c r="C738">
        <v>19</v>
      </c>
      <c r="D738">
        <f>VLOOKUP(Table1[[#This Row],[violation_code]],Table24[[#All],[violation_code]:[category]],3,FALSE)</f>
        <v>2</v>
      </c>
      <c r="E738">
        <v>347687</v>
      </c>
      <c r="F738" s="1">
        <v>0.27986111111111112</v>
      </c>
      <c r="G738">
        <v>0.27986111111111112</v>
      </c>
      <c r="H738">
        <v>9</v>
      </c>
      <c r="I738" t="s">
        <v>97</v>
      </c>
      <c r="J738" t="str">
        <f>CONCATENATE([1]!Table14[[#This Row],[house_number]], " ",[1]!Table14[[#This Row],[street_name]], ", New York, NY")</f>
        <v>131 Rivington St, New York, NY</v>
      </c>
    </row>
    <row r="739" spans="1:10" x14ac:dyDescent="0.25">
      <c r="A739">
        <v>7349484914</v>
      </c>
      <c r="B739" s="3">
        <v>41550</v>
      </c>
      <c r="C739">
        <v>64</v>
      </c>
      <c r="D739">
        <f>VLOOKUP(Table1[[#This Row],[violation_code]],Table24[[#All],[violation_code]:[category]],3,FALSE)</f>
        <v>2</v>
      </c>
      <c r="E739">
        <v>347687</v>
      </c>
      <c r="F739" s="1">
        <v>0.26180555555555557</v>
      </c>
      <c r="G739">
        <v>0.26180555555555557</v>
      </c>
      <c r="H739">
        <v>246</v>
      </c>
      <c r="I739" t="s">
        <v>94</v>
      </c>
      <c r="J739" t="str">
        <f>CONCATENATE([1]!Table14[[#This Row],[house_number]], " ",[1]!Table14[[#This Row],[street_name]], ", New York, NY")</f>
        <v>195 Chrystie St, New York, NY</v>
      </c>
    </row>
    <row r="740" spans="1:10" x14ac:dyDescent="0.25">
      <c r="A740">
        <v>7349484896</v>
      </c>
      <c r="B740" s="3">
        <v>41550</v>
      </c>
      <c r="C740">
        <v>14</v>
      </c>
      <c r="D740">
        <f>VLOOKUP(Table1[[#This Row],[violation_code]],Table24[[#All],[violation_code]:[category]],3,FALSE)</f>
        <v>2</v>
      </c>
      <c r="E740">
        <v>347687</v>
      </c>
      <c r="F740" s="1">
        <v>0.25416666666666665</v>
      </c>
      <c r="G740">
        <v>0.25416666666666665</v>
      </c>
      <c r="H740">
        <v>133</v>
      </c>
      <c r="I740" t="s">
        <v>129</v>
      </c>
      <c r="J740" t="str">
        <f>CONCATENATE([1]!Table14[[#This Row],[house_number]], " ",[1]!Table14[[#This Row],[street_name]], ", New York, NY")</f>
        <v>89A E Houston St, New York, NY</v>
      </c>
    </row>
    <row r="741" spans="1:10" x14ac:dyDescent="0.25">
      <c r="A741">
        <v>7349484884</v>
      </c>
      <c r="B741" s="3">
        <v>41550</v>
      </c>
      <c r="C741">
        <v>19</v>
      </c>
      <c r="D741">
        <f>VLOOKUP(Table1[[#This Row],[violation_code]],Table24[[#All],[violation_code]:[category]],3,FALSE)</f>
        <v>2</v>
      </c>
      <c r="E741">
        <v>347687</v>
      </c>
      <c r="F741" s="1">
        <v>0.24236111111111111</v>
      </c>
      <c r="G741">
        <v>0.24236111111111111</v>
      </c>
      <c r="H741">
        <v>125</v>
      </c>
      <c r="I741" t="s">
        <v>96</v>
      </c>
      <c r="J741" t="str">
        <f>CONCATENATE([1]!Table14[[#This Row],[house_number]], " ",[1]!Table14[[#This Row],[street_name]], ", New York, NY")</f>
        <v>189 Allen St, New York, NY</v>
      </c>
    </row>
    <row r="742" spans="1:10" x14ac:dyDescent="0.25">
      <c r="A742">
        <v>7349485268</v>
      </c>
      <c r="B742" s="3">
        <v>41550</v>
      </c>
      <c r="C742">
        <v>47</v>
      </c>
      <c r="D742">
        <f>VLOOKUP(Table1[[#This Row],[violation_code]],Table24[[#All],[violation_code]:[category]],3,FALSE)</f>
        <v>3</v>
      </c>
      <c r="E742">
        <v>347687</v>
      </c>
      <c r="F742" s="1">
        <v>0.4291666666666667</v>
      </c>
      <c r="G742">
        <v>0.4291666666666667</v>
      </c>
      <c r="H742">
        <v>1379</v>
      </c>
      <c r="I742" t="s">
        <v>53</v>
      </c>
      <c r="J742" t="str">
        <f>CONCATENATE([1]!Table14[[#This Row],[house_number]], " ",[1]!Table14[[#This Row],[street_name]], ", New York, NY")</f>
        <v>89A E Houston St, New York, NY</v>
      </c>
    </row>
    <row r="743" spans="1:10" x14ac:dyDescent="0.25">
      <c r="A743">
        <v>7349485256</v>
      </c>
      <c r="B743" s="3">
        <v>41550</v>
      </c>
      <c r="C743">
        <v>51</v>
      </c>
      <c r="D743">
        <f>VLOOKUP(Table1[[#This Row],[violation_code]],Table24[[#All],[violation_code]:[category]],3,FALSE)</f>
        <v>3</v>
      </c>
      <c r="E743">
        <v>347687</v>
      </c>
      <c r="F743" s="1">
        <v>0.42499999999999999</v>
      </c>
      <c r="G743">
        <v>0.42499999999999999</v>
      </c>
      <c r="H743">
        <v>43</v>
      </c>
      <c r="I743" t="s">
        <v>44</v>
      </c>
      <c r="J743" t="str">
        <f>CONCATENATE([1]!Table14[[#This Row],[house_number]], " ",[1]!Table14[[#This Row],[street_name]], ", New York, NY")</f>
        <v>302-4 Mott St, New York, NY</v>
      </c>
    </row>
    <row r="744" spans="1:10" x14ac:dyDescent="0.25">
      <c r="A744">
        <v>7349485244</v>
      </c>
      <c r="B744" s="3">
        <v>41550</v>
      </c>
      <c r="C744">
        <v>14</v>
      </c>
      <c r="D744">
        <f>VLOOKUP(Table1[[#This Row],[violation_code]],Table24[[#All],[violation_code]:[category]],3,FALSE)</f>
        <v>2</v>
      </c>
      <c r="E744">
        <v>347687</v>
      </c>
      <c r="F744" s="1">
        <v>0.4236111111111111</v>
      </c>
      <c r="G744">
        <v>0.4236111111111111</v>
      </c>
      <c r="H744">
        <v>33</v>
      </c>
      <c r="I744" t="s">
        <v>44</v>
      </c>
      <c r="J744" t="str">
        <f>CONCATENATE([1]!Table14[[#This Row],[house_number]], " ",[1]!Table14[[#This Row],[street_name]], ", New York, NY")</f>
        <v>66 E 1st St, New York, NY</v>
      </c>
    </row>
    <row r="745" spans="1:10" x14ac:dyDescent="0.25">
      <c r="A745">
        <v>7349485189</v>
      </c>
      <c r="B745" s="3">
        <v>41550</v>
      </c>
      <c r="C745">
        <v>14</v>
      </c>
      <c r="D745">
        <f>VLOOKUP(Table1[[#This Row],[violation_code]],Table24[[#All],[violation_code]:[category]],3,FALSE)</f>
        <v>2</v>
      </c>
      <c r="E745">
        <v>347687</v>
      </c>
      <c r="F745" s="1">
        <v>0.38819444444444445</v>
      </c>
      <c r="G745">
        <v>0.38819444444444445</v>
      </c>
      <c r="H745">
        <v>425</v>
      </c>
      <c r="I745" t="s">
        <v>51</v>
      </c>
      <c r="J745" t="str">
        <f>CONCATENATE([1]!Table14[[#This Row],[house_number]], " ",[1]!Table14[[#This Row],[street_name]], ", New York, NY")</f>
        <v>8 Spring St, New York, NY</v>
      </c>
    </row>
    <row r="746" spans="1:10" x14ac:dyDescent="0.25">
      <c r="A746">
        <v>7349485177</v>
      </c>
      <c r="B746" s="3">
        <v>41550</v>
      </c>
      <c r="C746">
        <v>19</v>
      </c>
      <c r="D746">
        <f>VLOOKUP(Table1[[#This Row],[violation_code]],Table24[[#All],[violation_code]:[category]],3,FALSE)</f>
        <v>2</v>
      </c>
      <c r="E746">
        <v>347687</v>
      </c>
      <c r="F746" s="1">
        <v>0.38263888888888892</v>
      </c>
      <c r="G746">
        <v>0.38263888888888892</v>
      </c>
      <c r="H746">
        <v>115</v>
      </c>
      <c r="I746" t="s">
        <v>97</v>
      </c>
      <c r="J746" t="str">
        <f>CONCATENATE([1]!Table14[[#This Row],[house_number]], " ",[1]!Table14[[#This Row],[street_name]], ", New York, NY")</f>
        <v>174 Forsyth St, New York, NY</v>
      </c>
    </row>
    <row r="747" spans="1:10" x14ac:dyDescent="0.25">
      <c r="A747">
        <v>7349485165</v>
      </c>
      <c r="B747" s="3">
        <v>41550</v>
      </c>
      <c r="C747">
        <v>14</v>
      </c>
      <c r="D747">
        <f>VLOOKUP(Table1[[#This Row],[violation_code]],Table24[[#All],[violation_code]:[category]],3,FALSE)</f>
        <v>2</v>
      </c>
      <c r="E747">
        <v>347687</v>
      </c>
      <c r="F747" s="1">
        <v>0.38125000000000003</v>
      </c>
      <c r="G747">
        <v>0.38125000000000003</v>
      </c>
      <c r="H747">
        <v>465</v>
      </c>
      <c r="I747" t="s">
        <v>51</v>
      </c>
      <c r="J747" t="str">
        <f>CONCATENATE([1]!Table14[[#This Row],[house_number]], " ",[1]!Table14[[#This Row],[street_name]], ", New York, NY")</f>
        <v>124 Forsyth St, New York, NY</v>
      </c>
    </row>
    <row r="748" spans="1:10" x14ac:dyDescent="0.25">
      <c r="A748">
        <v>7349485153</v>
      </c>
      <c r="B748" s="3">
        <v>41550</v>
      </c>
      <c r="C748">
        <v>47</v>
      </c>
      <c r="D748">
        <f>VLOOKUP(Table1[[#This Row],[violation_code]],Table24[[#All],[violation_code]:[category]],3,FALSE)</f>
        <v>3</v>
      </c>
      <c r="E748">
        <v>347687</v>
      </c>
      <c r="F748" s="1">
        <v>0.37291666666666662</v>
      </c>
      <c r="G748">
        <v>0.37291666666666662</v>
      </c>
      <c r="H748">
        <v>625</v>
      </c>
      <c r="I748" t="s">
        <v>37</v>
      </c>
      <c r="J748" t="str">
        <f>CONCATENATE([1]!Table14[[#This Row],[house_number]], " ",[1]!Table14[[#This Row],[street_name]], ", New York, NY")</f>
        <v>288 Elizabeth St, New York, NY</v>
      </c>
    </row>
    <row r="749" spans="1:10" x14ac:dyDescent="0.25">
      <c r="A749">
        <v>7349485141</v>
      </c>
      <c r="B749" s="3">
        <v>41550</v>
      </c>
      <c r="C749">
        <v>47</v>
      </c>
      <c r="D749">
        <f>VLOOKUP(Table1[[#This Row],[violation_code]],Table24[[#All],[violation_code]:[category]],3,FALSE)</f>
        <v>3</v>
      </c>
      <c r="E749">
        <v>347687</v>
      </c>
      <c r="F749" s="1">
        <v>0.3666666666666667</v>
      </c>
      <c r="G749">
        <v>0.3666666666666667</v>
      </c>
      <c r="H749">
        <v>605</v>
      </c>
      <c r="I749" t="s">
        <v>37</v>
      </c>
      <c r="J749" t="str">
        <f>CONCATENATE([1]!Table14[[#This Row],[house_number]], " ",[1]!Table14[[#This Row],[street_name]], ", New York, NY")</f>
        <v>226 Bowery, New York, NY</v>
      </c>
    </row>
    <row r="750" spans="1:10" x14ac:dyDescent="0.25">
      <c r="A750">
        <v>7349485128</v>
      </c>
      <c r="B750" s="3">
        <v>41550</v>
      </c>
      <c r="C750">
        <v>14</v>
      </c>
      <c r="D750">
        <f>VLOOKUP(Table1[[#This Row],[violation_code]],Table24[[#All],[violation_code]:[category]],3,FALSE)</f>
        <v>2</v>
      </c>
      <c r="E750">
        <v>347687</v>
      </c>
      <c r="F750" s="1">
        <v>0.35972222222222222</v>
      </c>
      <c r="G750">
        <v>0.35972222222222222</v>
      </c>
      <c r="H750">
        <v>3</v>
      </c>
      <c r="I750" t="s">
        <v>45</v>
      </c>
      <c r="J750" t="str">
        <f>CONCATENATE([1]!Table14[[#This Row],[house_number]], " ",[1]!Table14[[#This Row],[street_name]], ", New York, NY")</f>
        <v>165 Ludlow St, New York, NY</v>
      </c>
    </row>
    <row r="751" spans="1:10" x14ac:dyDescent="0.25">
      <c r="A751">
        <v>7349485098</v>
      </c>
      <c r="B751" s="3">
        <v>41550</v>
      </c>
      <c r="C751">
        <v>14</v>
      </c>
      <c r="D751">
        <f>VLOOKUP(Table1[[#This Row],[violation_code]],Table24[[#All],[violation_code]:[category]],3,FALSE)</f>
        <v>2</v>
      </c>
      <c r="E751">
        <v>347687</v>
      </c>
      <c r="F751" s="1">
        <v>0.35138888888888892</v>
      </c>
      <c r="G751">
        <v>0.35138888888888892</v>
      </c>
      <c r="H751">
        <v>410</v>
      </c>
      <c r="I751" t="s">
        <v>51</v>
      </c>
      <c r="J751" t="str">
        <f>CONCATENATE([1]!Table14[[#This Row],[house_number]], " ",[1]!Table14[[#This Row],[street_name]], ", New York, NY")</f>
        <v>151 E Houston St, New York, NY</v>
      </c>
    </row>
    <row r="752" spans="1:10" x14ac:dyDescent="0.25">
      <c r="A752">
        <v>7333874140</v>
      </c>
      <c r="B752" s="3">
        <v>41550</v>
      </c>
      <c r="C752">
        <v>21</v>
      </c>
      <c r="D752">
        <f>VLOOKUP(Table1[[#This Row],[violation_code]],Table24[[#All],[violation_code]:[category]],3,FALSE)</f>
        <v>1</v>
      </c>
      <c r="E752">
        <v>355134</v>
      </c>
      <c r="F752" s="1">
        <v>0.4909722222222222</v>
      </c>
      <c r="G752">
        <v>0.4909722222222222</v>
      </c>
      <c r="H752">
        <v>450</v>
      </c>
      <c r="I752" t="s">
        <v>126</v>
      </c>
      <c r="J752" t="str">
        <f>CONCATENATE([1]!Table14[[#This Row],[house_number]], " ",[1]!Table14[[#This Row],[street_name]], ", New York, NY")</f>
        <v>87 E Houston St, New York, NY</v>
      </c>
    </row>
    <row r="753" spans="1:10" x14ac:dyDescent="0.25">
      <c r="A753">
        <v>7333874114</v>
      </c>
      <c r="B753" s="3">
        <v>41550</v>
      </c>
      <c r="C753">
        <v>21</v>
      </c>
      <c r="D753">
        <f>VLOOKUP(Table1[[#This Row],[violation_code]],Table24[[#All],[violation_code]:[category]],3,FALSE)</f>
        <v>1</v>
      </c>
      <c r="E753">
        <v>355134</v>
      </c>
      <c r="F753" s="1">
        <v>0.46666666666666662</v>
      </c>
      <c r="G753">
        <v>0.46666666666666662</v>
      </c>
      <c r="H753">
        <v>526</v>
      </c>
      <c r="I753" t="s">
        <v>153</v>
      </c>
      <c r="J753" t="str">
        <f>CONCATENATE([1]!Table14[[#This Row],[house_number]], " ",[1]!Table14[[#This Row],[street_name]], ", New York, NY")</f>
        <v>304 Bowery, New York, NY</v>
      </c>
    </row>
    <row r="754" spans="1:10" x14ac:dyDescent="0.25">
      <c r="A754">
        <v>7333874102</v>
      </c>
      <c r="B754" s="3">
        <v>41550</v>
      </c>
      <c r="C754">
        <v>21</v>
      </c>
      <c r="D754">
        <f>VLOOKUP(Table1[[#This Row],[violation_code]],Table24[[#All],[violation_code]:[category]],3,FALSE)</f>
        <v>1</v>
      </c>
      <c r="E754">
        <v>355134</v>
      </c>
      <c r="F754" s="1">
        <v>0.46597222222222223</v>
      </c>
      <c r="G754">
        <v>0.46597222222222223</v>
      </c>
      <c r="H754">
        <v>538</v>
      </c>
      <c r="I754" t="s">
        <v>153</v>
      </c>
      <c r="J754" t="str">
        <f>CONCATENATE([1]!Table14[[#This Row],[house_number]], " ",[1]!Table14[[#This Row],[street_name]], ", New York, NY")</f>
        <v>188 Allen St, New York, NY</v>
      </c>
    </row>
    <row r="755" spans="1:10" x14ac:dyDescent="0.25">
      <c r="A755">
        <v>7333874084</v>
      </c>
      <c r="B755" s="3">
        <v>41550</v>
      </c>
      <c r="C755">
        <v>64</v>
      </c>
      <c r="D755">
        <f>VLOOKUP(Table1[[#This Row],[violation_code]],Table24[[#All],[violation_code]:[category]],3,FALSE)</f>
        <v>2</v>
      </c>
      <c r="E755">
        <v>355134</v>
      </c>
      <c r="F755" s="1">
        <v>0.41736111111111113</v>
      </c>
      <c r="G755">
        <v>0.41736111111111113</v>
      </c>
      <c r="H755">
        <v>25</v>
      </c>
      <c r="I755" t="s">
        <v>167</v>
      </c>
      <c r="J755" t="str">
        <f>CONCATENATE([1]!Table14[[#This Row],[house_number]], " ",[1]!Table14[[#This Row],[street_name]], ", New York, NY")</f>
        <v>174 Forsyth St, New York, NY</v>
      </c>
    </row>
    <row r="756" spans="1:10" x14ac:dyDescent="0.25">
      <c r="A756">
        <v>7333874072</v>
      </c>
      <c r="B756" s="3">
        <v>41550</v>
      </c>
      <c r="C756">
        <v>16</v>
      </c>
      <c r="D756">
        <f>VLOOKUP(Table1[[#This Row],[violation_code]],Table24[[#All],[violation_code]:[category]],3,FALSE)</f>
        <v>2</v>
      </c>
      <c r="E756">
        <v>355134</v>
      </c>
      <c r="F756" s="1">
        <v>0.41111111111111115</v>
      </c>
      <c r="G756">
        <v>0.41111111111111115</v>
      </c>
      <c r="H756">
        <v>1348</v>
      </c>
      <c r="I756" t="s">
        <v>41</v>
      </c>
      <c r="J756" t="str">
        <f>CONCATENATE([1]!Table14[[#This Row],[house_number]], " ",[1]!Table14[[#This Row],[street_name]], ", New York, NY")</f>
        <v>222 Bowery, New York, NY</v>
      </c>
    </row>
    <row r="757" spans="1:10" x14ac:dyDescent="0.25">
      <c r="A757">
        <v>7333874047</v>
      </c>
      <c r="B757" s="3">
        <v>41550</v>
      </c>
      <c r="C757">
        <v>21</v>
      </c>
      <c r="D757">
        <f>VLOOKUP(Table1[[#This Row],[violation_code]],Table24[[#All],[violation_code]:[category]],3,FALSE)</f>
        <v>1</v>
      </c>
      <c r="E757">
        <v>355134</v>
      </c>
      <c r="F757" s="1">
        <v>0.38125000000000003</v>
      </c>
      <c r="G757">
        <v>0.38125000000000003</v>
      </c>
      <c r="H757">
        <v>1455</v>
      </c>
      <c r="I757" t="s">
        <v>85</v>
      </c>
      <c r="J757" t="str">
        <f>CONCATENATE([1]!Table14[[#This Row],[house_number]], " ",[1]!Table14[[#This Row],[street_name]], ", New York, NY")</f>
        <v>181 Chrystie St, New York, NY</v>
      </c>
    </row>
    <row r="758" spans="1:10" x14ac:dyDescent="0.25">
      <c r="A758">
        <v>7333874023</v>
      </c>
      <c r="B758" s="3">
        <v>41550</v>
      </c>
      <c r="C758">
        <v>21</v>
      </c>
      <c r="D758">
        <f>VLOOKUP(Table1[[#This Row],[violation_code]],Table24[[#All],[violation_code]:[category]],3,FALSE)</f>
        <v>1</v>
      </c>
      <c r="E758">
        <v>355134</v>
      </c>
      <c r="F758" s="1">
        <v>0.37916666666666665</v>
      </c>
      <c r="G758">
        <v>0.37916666666666665</v>
      </c>
      <c r="H758">
        <v>1480</v>
      </c>
      <c r="I758" t="s">
        <v>85</v>
      </c>
      <c r="J758" t="str">
        <f>CONCATENATE([1]!Table14[[#This Row],[house_number]], " ",[1]!Table14[[#This Row],[street_name]], ", New York, NY")</f>
        <v>45 Stanton St, New York, NY</v>
      </c>
    </row>
    <row r="759" spans="1:10" x14ac:dyDescent="0.25">
      <c r="A759">
        <v>7333874011</v>
      </c>
      <c r="B759" s="3">
        <v>41550</v>
      </c>
      <c r="C759">
        <v>19</v>
      </c>
      <c r="D759">
        <f>VLOOKUP(Table1[[#This Row],[violation_code]],Table24[[#All],[violation_code]:[category]],3,FALSE)</f>
        <v>2</v>
      </c>
      <c r="E759">
        <v>355134</v>
      </c>
      <c r="F759" s="1">
        <v>0.3743055555555555</v>
      </c>
      <c r="G759">
        <v>0.3743055555555555</v>
      </c>
      <c r="H759">
        <v>500</v>
      </c>
      <c r="I759" t="s">
        <v>168</v>
      </c>
      <c r="J759" t="str">
        <f>CONCATENATE([1]!Table14[[#This Row],[house_number]], " ",[1]!Table14[[#This Row],[street_name]], ", New York, NY")</f>
        <v>54 Bond St, New York, NY</v>
      </c>
    </row>
    <row r="760" spans="1:10" x14ac:dyDescent="0.25">
      <c r="A760">
        <v>7333873997</v>
      </c>
      <c r="B760" s="3">
        <v>41550</v>
      </c>
      <c r="C760">
        <v>21</v>
      </c>
      <c r="D760">
        <f>VLOOKUP(Table1[[#This Row],[violation_code]],Table24[[#All],[violation_code]:[category]],3,FALSE)</f>
        <v>1</v>
      </c>
      <c r="E760">
        <v>355134</v>
      </c>
      <c r="F760" s="1">
        <v>0.36944444444444446</v>
      </c>
      <c r="G760">
        <v>0.36944444444444446</v>
      </c>
      <c r="H760">
        <v>90</v>
      </c>
      <c r="I760" t="s">
        <v>155</v>
      </c>
      <c r="J760" t="str">
        <f>CONCATENATE([1]!Table14[[#This Row],[house_number]], " ",[1]!Table14[[#This Row],[street_name]], ", New York, NY")</f>
        <v>71 Stanton St, New York, NY</v>
      </c>
    </row>
    <row r="761" spans="1:10" x14ac:dyDescent="0.25">
      <c r="A761">
        <v>7333873973</v>
      </c>
      <c r="B761" s="3">
        <v>41550</v>
      </c>
      <c r="C761">
        <v>21</v>
      </c>
      <c r="D761">
        <f>VLOOKUP(Table1[[#This Row],[violation_code]],Table24[[#All],[violation_code]:[category]],3,FALSE)</f>
        <v>1</v>
      </c>
      <c r="E761">
        <v>355134</v>
      </c>
      <c r="F761" s="1">
        <v>0.36736111111111108</v>
      </c>
      <c r="G761">
        <v>0.36736111111111108</v>
      </c>
      <c r="H761">
        <v>525</v>
      </c>
      <c r="I761" t="s">
        <v>59</v>
      </c>
      <c r="J761" t="str">
        <f>CONCATENATE([1]!Table14[[#This Row],[house_number]], " ",[1]!Table14[[#This Row],[street_name]], ", New York, NY")</f>
        <v>176 Rivington St, New York, NY</v>
      </c>
    </row>
    <row r="762" spans="1:10" x14ac:dyDescent="0.25">
      <c r="A762">
        <v>7333873961</v>
      </c>
      <c r="B762" s="3">
        <v>41550</v>
      </c>
      <c r="C762">
        <v>21</v>
      </c>
      <c r="D762">
        <f>VLOOKUP(Table1[[#This Row],[violation_code]],Table24[[#All],[violation_code]:[category]],3,FALSE)</f>
        <v>1</v>
      </c>
      <c r="E762">
        <v>355134</v>
      </c>
      <c r="F762" s="1">
        <v>0.3666666666666667</v>
      </c>
      <c r="G762">
        <v>0.3666666666666667</v>
      </c>
      <c r="H762">
        <v>503</v>
      </c>
      <c r="I762" t="s">
        <v>59</v>
      </c>
      <c r="J762" t="str">
        <f>CONCATENATE([1]!Table14[[#This Row],[house_number]], " ",[1]!Table14[[#This Row],[street_name]], ", New York, NY")</f>
        <v>53 Stanton St, New York, NY</v>
      </c>
    </row>
    <row r="763" spans="1:10" x14ac:dyDescent="0.25">
      <c r="A763">
        <v>7333873950</v>
      </c>
      <c r="B763" s="3">
        <v>41550</v>
      </c>
      <c r="C763">
        <v>21</v>
      </c>
      <c r="D763">
        <f>VLOOKUP(Table1[[#This Row],[violation_code]],Table24[[#All],[violation_code]:[category]],3,FALSE)</f>
        <v>1</v>
      </c>
      <c r="E763">
        <v>355134</v>
      </c>
      <c r="F763" s="1">
        <v>0.35902777777777778</v>
      </c>
      <c r="G763">
        <v>0.35902777777777778</v>
      </c>
      <c r="H763">
        <v>2276</v>
      </c>
      <c r="I763" t="s">
        <v>169</v>
      </c>
      <c r="J763" t="str">
        <f>CONCATENATE([1]!Table14[[#This Row],[house_number]], " ",[1]!Table14[[#This Row],[street_name]], ", New York, NY")</f>
        <v>284 Mott St, New York, NY</v>
      </c>
    </row>
    <row r="764" spans="1:10" x14ac:dyDescent="0.25">
      <c r="A764">
        <v>7333873936</v>
      </c>
      <c r="B764" s="3">
        <v>41550</v>
      </c>
      <c r="C764">
        <v>14</v>
      </c>
      <c r="D764">
        <f>VLOOKUP(Table1[[#This Row],[violation_code]],Table24[[#All],[violation_code]:[category]],3,FALSE)</f>
        <v>2</v>
      </c>
      <c r="E764">
        <v>355134</v>
      </c>
      <c r="F764" s="1">
        <v>0.35555555555555557</v>
      </c>
      <c r="G764">
        <v>0.35555555555555557</v>
      </c>
      <c r="H764">
        <v>644</v>
      </c>
      <c r="I764" t="s">
        <v>58</v>
      </c>
      <c r="J764" t="str">
        <f>CONCATENATE([1]!Table14[[#This Row],[house_number]], " ",[1]!Table14[[#This Row],[street_name]], ", New York, NY")</f>
        <v>71 Stanton St, New York, NY</v>
      </c>
    </row>
    <row r="765" spans="1:10" x14ac:dyDescent="0.25">
      <c r="A765">
        <v>7333873924</v>
      </c>
      <c r="B765" s="3">
        <v>41550</v>
      </c>
      <c r="C765">
        <v>38</v>
      </c>
      <c r="D765">
        <f>VLOOKUP(Table1[[#This Row],[violation_code]],Table24[[#All],[violation_code]:[category]],3,FALSE)</f>
        <v>5</v>
      </c>
      <c r="E765">
        <v>355134</v>
      </c>
      <c r="F765" s="1">
        <v>0.35069444444444442</v>
      </c>
      <c r="G765">
        <v>0.35069444444444442</v>
      </c>
      <c r="H765">
        <v>532</v>
      </c>
      <c r="I765" t="s">
        <v>61</v>
      </c>
      <c r="J765" t="str">
        <f>CONCATENATE([1]!Table14[[#This Row],[house_number]], " ",[1]!Table14[[#This Row],[street_name]], ", New York, NY")</f>
        <v>168 Rivington St, New York, NY</v>
      </c>
    </row>
    <row r="766" spans="1:10" x14ac:dyDescent="0.25">
      <c r="A766">
        <v>7333873912</v>
      </c>
      <c r="B766" s="3">
        <v>41550</v>
      </c>
      <c r="C766">
        <v>21</v>
      </c>
      <c r="D766">
        <f>VLOOKUP(Table1[[#This Row],[violation_code]],Table24[[#All],[violation_code]:[category]],3,FALSE)</f>
        <v>1</v>
      </c>
      <c r="E766">
        <v>355134</v>
      </c>
      <c r="F766" s="1">
        <v>0.34513888888888888</v>
      </c>
      <c r="G766">
        <v>0.34513888888888888</v>
      </c>
      <c r="H766">
        <v>500</v>
      </c>
      <c r="I766" t="s">
        <v>10</v>
      </c>
      <c r="J766" t="str">
        <f>CONCATENATE([1]!Table14[[#This Row],[house_number]], " ",[1]!Table14[[#This Row],[street_name]], ", New York, NY")</f>
        <v>201 Mott St, New York, NY</v>
      </c>
    </row>
    <row r="767" spans="1:10" x14ac:dyDescent="0.25">
      <c r="A767">
        <v>7333873900</v>
      </c>
      <c r="B767" s="3">
        <v>41550</v>
      </c>
      <c r="C767">
        <v>21</v>
      </c>
      <c r="D767">
        <f>VLOOKUP(Table1[[#This Row],[violation_code]],Table24[[#All],[violation_code]:[category]],3,FALSE)</f>
        <v>1</v>
      </c>
      <c r="E767">
        <v>355134</v>
      </c>
      <c r="F767" s="1">
        <v>0.34375</v>
      </c>
      <c r="G767">
        <v>0.34375</v>
      </c>
      <c r="H767">
        <v>569</v>
      </c>
      <c r="I767" t="s">
        <v>10</v>
      </c>
      <c r="J767" t="str">
        <f>CONCATENATE([1]!Table14[[#This Row],[house_number]], " ",[1]!Table14[[#This Row],[street_name]], ", New York, NY")</f>
        <v>181 Chrystie St, New York, NY</v>
      </c>
    </row>
    <row r="768" spans="1:10" x14ac:dyDescent="0.25">
      <c r="A768">
        <v>7333873894</v>
      </c>
      <c r="B768" s="3">
        <v>41550</v>
      </c>
      <c r="C768">
        <v>21</v>
      </c>
      <c r="D768">
        <f>VLOOKUP(Table1[[#This Row],[violation_code]],Table24[[#All],[violation_code]:[category]],3,FALSE)</f>
        <v>1</v>
      </c>
      <c r="E768">
        <v>355134</v>
      </c>
      <c r="F768" s="1">
        <v>0.3430555555555555</v>
      </c>
      <c r="G768">
        <v>0.3430555555555555</v>
      </c>
      <c r="H768">
        <v>569</v>
      </c>
      <c r="I768" t="s">
        <v>10</v>
      </c>
      <c r="J768" t="str">
        <f>CONCATENATE([1]!Table14[[#This Row],[house_number]], " ",[1]!Table14[[#This Row],[street_name]], ", New York, NY")</f>
        <v>142 Ludlow St, New York, NY</v>
      </c>
    </row>
    <row r="769" spans="1:10" x14ac:dyDescent="0.25">
      <c r="A769">
        <v>7333873857</v>
      </c>
      <c r="B769" s="3">
        <v>41550</v>
      </c>
      <c r="C769">
        <v>14</v>
      </c>
      <c r="D769">
        <f>VLOOKUP(Table1[[#This Row],[violation_code]],Table24[[#All],[violation_code]:[category]],3,FALSE)</f>
        <v>2</v>
      </c>
      <c r="E769">
        <v>355134</v>
      </c>
      <c r="F769" s="1">
        <v>0.3125</v>
      </c>
      <c r="G769">
        <v>0.3125</v>
      </c>
      <c r="H769">
        <v>642</v>
      </c>
      <c r="I769" t="s">
        <v>58</v>
      </c>
      <c r="J769" t="str">
        <f>CONCATENATE([1]!Table14[[#This Row],[house_number]], " ",[1]!Table14[[#This Row],[street_name]], ", New York, NY")</f>
        <v>11 E 1st St, New York, NY</v>
      </c>
    </row>
    <row r="770" spans="1:10" x14ac:dyDescent="0.25">
      <c r="A770">
        <v>7333873845</v>
      </c>
      <c r="B770" s="3">
        <v>41550</v>
      </c>
      <c r="C770">
        <v>14</v>
      </c>
      <c r="D770">
        <f>VLOOKUP(Table1[[#This Row],[violation_code]],Table24[[#All],[violation_code]:[category]],3,FALSE)</f>
        <v>2</v>
      </c>
      <c r="E770">
        <v>355134</v>
      </c>
      <c r="F770" s="1">
        <v>0.31180555555555556</v>
      </c>
      <c r="G770">
        <v>0.31180555555555556</v>
      </c>
      <c r="H770">
        <v>644</v>
      </c>
      <c r="I770" t="s">
        <v>58</v>
      </c>
      <c r="J770" t="str">
        <f>CONCATENATE([1]!Table14[[#This Row],[house_number]], " ",[1]!Table14[[#This Row],[street_name]], ", New York, NY")</f>
        <v>92 Rivington St, New York, NY</v>
      </c>
    </row>
    <row r="771" spans="1:10" x14ac:dyDescent="0.25">
      <c r="A771">
        <v>7333873833</v>
      </c>
      <c r="B771" s="3">
        <v>41550</v>
      </c>
      <c r="C771">
        <v>14</v>
      </c>
      <c r="D771">
        <f>VLOOKUP(Table1[[#This Row],[violation_code]],Table24[[#All],[violation_code]:[category]],3,FALSE)</f>
        <v>2</v>
      </c>
      <c r="E771">
        <v>355134</v>
      </c>
      <c r="F771" s="1">
        <v>0.31111111111111112</v>
      </c>
      <c r="G771">
        <v>0.31111111111111112</v>
      </c>
      <c r="H771">
        <v>620</v>
      </c>
      <c r="I771" t="s">
        <v>58</v>
      </c>
      <c r="J771" t="str">
        <f>CONCATENATE([1]!Table14[[#This Row],[house_number]], " ",[1]!Table14[[#This Row],[street_name]], ", New York, NY")</f>
        <v>304 Elizabeth St, New York, NY</v>
      </c>
    </row>
    <row r="772" spans="1:10" x14ac:dyDescent="0.25">
      <c r="A772">
        <v>7333873821</v>
      </c>
      <c r="B772" s="3">
        <v>41550</v>
      </c>
      <c r="C772">
        <v>14</v>
      </c>
      <c r="D772">
        <f>VLOOKUP(Table1[[#This Row],[violation_code]],Table24[[#All],[violation_code]:[category]],3,FALSE)</f>
        <v>2</v>
      </c>
      <c r="E772">
        <v>355134</v>
      </c>
      <c r="F772" s="1">
        <v>0.31041666666666667</v>
      </c>
      <c r="G772">
        <v>0.31041666666666667</v>
      </c>
      <c r="H772">
        <v>620</v>
      </c>
      <c r="I772" t="s">
        <v>58</v>
      </c>
      <c r="J772" t="str">
        <f>CONCATENATE([1]!Table14[[#This Row],[house_number]], " ",[1]!Table14[[#This Row],[street_name]], ", New York, NY")</f>
        <v>8 E 1st St, New York, NY</v>
      </c>
    </row>
    <row r="773" spans="1:10" x14ac:dyDescent="0.25">
      <c r="A773">
        <v>7333873810</v>
      </c>
      <c r="B773" s="3">
        <v>41550</v>
      </c>
      <c r="C773">
        <v>20</v>
      </c>
      <c r="D773">
        <f>VLOOKUP(Table1[[#This Row],[violation_code]],Table24[[#All],[violation_code]:[category]],3,FALSE)</f>
        <v>2</v>
      </c>
      <c r="E773">
        <v>355134</v>
      </c>
      <c r="F773" s="1">
        <v>0.3034722222222222</v>
      </c>
      <c r="G773">
        <v>0.3034722222222222</v>
      </c>
      <c r="H773">
        <v>2320</v>
      </c>
      <c r="I773" t="s">
        <v>154</v>
      </c>
      <c r="J773" t="str">
        <f>CONCATENATE([1]!Table14[[#This Row],[house_number]], " ",[1]!Table14[[#This Row],[street_name]], ", New York, NY")</f>
        <v>47 2nd Ave, New York, NY</v>
      </c>
    </row>
    <row r="774" spans="1:10" x14ac:dyDescent="0.25">
      <c r="A774">
        <v>7333873791</v>
      </c>
      <c r="B774" s="3">
        <v>41550</v>
      </c>
      <c r="C774">
        <v>48</v>
      </c>
      <c r="D774">
        <f>VLOOKUP(Table1[[#This Row],[violation_code]],Table24[[#All],[violation_code]:[category]],3,FALSE)</f>
        <v>3</v>
      </c>
      <c r="E774">
        <v>355134</v>
      </c>
      <c r="F774" s="1">
        <v>0.26805555555555555</v>
      </c>
      <c r="G774">
        <v>0.26805555555555555</v>
      </c>
      <c r="H774">
        <v>958</v>
      </c>
      <c r="I774" t="s">
        <v>57</v>
      </c>
      <c r="J774" t="str">
        <f>CONCATENATE([1]!Table14[[#This Row],[house_number]], " ",[1]!Table14[[#This Row],[street_name]], ", New York, NY")</f>
        <v>8 E 1st St, New York, NY</v>
      </c>
    </row>
    <row r="775" spans="1:10" x14ac:dyDescent="0.25">
      <c r="A775">
        <v>7333873778</v>
      </c>
      <c r="B775" s="3">
        <v>41550</v>
      </c>
      <c r="C775">
        <v>14</v>
      </c>
      <c r="D775">
        <f>VLOOKUP(Table1[[#This Row],[violation_code]],Table24[[#All],[violation_code]:[category]],3,FALSE)</f>
        <v>2</v>
      </c>
      <c r="E775">
        <v>355134</v>
      </c>
      <c r="F775" s="1">
        <v>0.25069444444444444</v>
      </c>
      <c r="G775">
        <v>0.25069444444444444</v>
      </c>
      <c r="H775">
        <v>3351</v>
      </c>
      <c r="I775" t="s">
        <v>24</v>
      </c>
      <c r="J775" t="str">
        <f>CONCATENATE([1]!Table14[[#This Row],[house_number]], " ",[1]!Table14[[#This Row],[street_name]], ", New York, NY")</f>
        <v>199 Bowery, New York, NY</v>
      </c>
    </row>
    <row r="776" spans="1:10" x14ac:dyDescent="0.25">
      <c r="A776">
        <v>7333873754</v>
      </c>
      <c r="B776" s="3">
        <v>41550</v>
      </c>
      <c r="C776">
        <v>14</v>
      </c>
      <c r="D776">
        <f>VLOOKUP(Table1[[#This Row],[violation_code]],Table24[[#All],[violation_code]:[category]],3,FALSE)</f>
        <v>2</v>
      </c>
      <c r="E776">
        <v>355134</v>
      </c>
      <c r="F776" s="1">
        <v>0.24861111111111112</v>
      </c>
      <c r="G776">
        <v>0.24861111111111112</v>
      </c>
      <c r="H776">
        <v>3357</v>
      </c>
      <c r="I776" t="s">
        <v>24</v>
      </c>
      <c r="J776" t="str">
        <f>CONCATENATE([1]!Table14[[#This Row],[house_number]], " ",[1]!Table14[[#This Row],[street_name]], ", New York, NY")</f>
        <v>172 Forsyth St, New York, NY</v>
      </c>
    </row>
    <row r="777" spans="1:10" x14ac:dyDescent="0.25">
      <c r="A777">
        <v>7297483886</v>
      </c>
      <c r="B777" s="3">
        <v>41550</v>
      </c>
      <c r="C777">
        <v>21</v>
      </c>
      <c r="D777">
        <f>VLOOKUP(Table1[[#This Row],[violation_code]],Table24[[#All],[violation_code]:[category]],3,FALSE)</f>
        <v>1</v>
      </c>
      <c r="E777">
        <v>347489</v>
      </c>
      <c r="F777" s="1">
        <v>0.49236111111111108</v>
      </c>
      <c r="G777">
        <v>0.49236111111111108</v>
      </c>
      <c r="H777">
        <v>352</v>
      </c>
      <c r="I777" t="s">
        <v>126</v>
      </c>
      <c r="J777" t="str">
        <f>CONCATENATE([1]!Table14[[#This Row],[house_number]], " ",[1]!Table14[[#This Row],[street_name]], ", New York, NY")</f>
        <v>55 Delancey St, New York, NY</v>
      </c>
    </row>
    <row r="778" spans="1:10" x14ac:dyDescent="0.25">
      <c r="A778">
        <v>7297483849</v>
      </c>
      <c r="B778" s="3">
        <v>41550</v>
      </c>
      <c r="C778">
        <v>10</v>
      </c>
      <c r="D778">
        <f>VLOOKUP(Table1[[#This Row],[violation_code]],Table24[[#All],[violation_code]:[category]],3,FALSE)</f>
        <v>2</v>
      </c>
      <c r="E778">
        <v>347489</v>
      </c>
      <c r="F778" s="1">
        <v>0.38680555555555557</v>
      </c>
      <c r="G778">
        <v>0.38680555555555557</v>
      </c>
      <c r="H778">
        <v>1505</v>
      </c>
      <c r="I778" t="s">
        <v>30</v>
      </c>
      <c r="J778" t="str">
        <f>CONCATENATE([1]!Table14[[#This Row],[house_number]], " ",[1]!Table14[[#This Row],[street_name]], ", New York, NY")</f>
        <v>306 Elizabeth St, New York, NY</v>
      </c>
    </row>
    <row r="779" spans="1:10" x14ac:dyDescent="0.25">
      <c r="A779">
        <v>7297483837</v>
      </c>
      <c r="B779" s="3">
        <v>41550</v>
      </c>
      <c r="C779">
        <v>21</v>
      </c>
      <c r="D779">
        <f>VLOOKUP(Table1[[#This Row],[violation_code]],Table24[[#All],[violation_code]:[category]],3,FALSE)</f>
        <v>1</v>
      </c>
      <c r="E779">
        <v>347489</v>
      </c>
      <c r="F779" s="1">
        <v>0.37986111111111115</v>
      </c>
      <c r="G779">
        <v>0.37986111111111115</v>
      </c>
      <c r="H779">
        <v>235</v>
      </c>
      <c r="I779" t="s">
        <v>79</v>
      </c>
      <c r="J779" t="str">
        <f>CONCATENATE([1]!Table14[[#This Row],[house_number]], " ",[1]!Table14[[#This Row],[street_name]], ", New York, NY")</f>
        <v>2 Spring St, New York, NY</v>
      </c>
    </row>
    <row r="780" spans="1:10" x14ac:dyDescent="0.25">
      <c r="A780">
        <v>7297483813</v>
      </c>
      <c r="B780" s="3">
        <v>41550</v>
      </c>
      <c r="C780">
        <v>14</v>
      </c>
      <c r="D780">
        <f>VLOOKUP(Table1[[#This Row],[violation_code]],Table24[[#All],[violation_code]:[category]],3,FALSE)</f>
        <v>2</v>
      </c>
      <c r="E780">
        <v>347489</v>
      </c>
      <c r="F780" s="1">
        <v>0.375</v>
      </c>
      <c r="G780">
        <v>0.375</v>
      </c>
      <c r="H780">
        <v>1623</v>
      </c>
      <c r="I780" t="s">
        <v>32</v>
      </c>
      <c r="J780" t="str">
        <f>CONCATENATE([1]!Table14[[#This Row],[house_number]], " ",[1]!Table14[[#This Row],[street_name]], ", New York, NY")</f>
        <v>281 Lafayette St, New York, NY</v>
      </c>
    </row>
    <row r="781" spans="1:10" x14ac:dyDescent="0.25">
      <c r="A781">
        <v>7297483771</v>
      </c>
      <c r="B781" s="3">
        <v>41550</v>
      </c>
      <c r="C781">
        <v>21</v>
      </c>
      <c r="D781">
        <f>VLOOKUP(Table1[[#This Row],[violation_code]],Table24[[#All],[violation_code]:[category]],3,FALSE)</f>
        <v>1</v>
      </c>
      <c r="E781">
        <v>347489</v>
      </c>
      <c r="F781" s="1">
        <v>0.36388888888888887</v>
      </c>
      <c r="G781">
        <v>0.36388888888888887</v>
      </c>
      <c r="H781">
        <v>1590</v>
      </c>
      <c r="I781" t="s">
        <v>30</v>
      </c>
      <c r="J781" t="str">
        <f>CONCATENATE([1]!Table14[[#This Row],[house_number]], " ",[1]!Table14[[#This Row],[street_name]], ", New York, NY")</f>
        <v>4 Spring St, New York, NY</v>
      </c>
    </row>
    <row r="782" spans="1:10" x14ac:dyDescent="0.25">
      <c r="A782">
        <v>7297483760</v>
      </c>
      <c r="B782" s="3">
        <v>41550</v>
      </c>
      <c r="C782">
        <v>21</v>
      </c>
      <c r="D782">
        <f>VLOOKUP(Table1[[#This Row],[violation_code]],Table24[[#All],[violation_code]:[category]],3,FALSE)</f>
        <v>1</v>
      </c>
      <c r="E782">
        <v>347489</v>
      </c>
      <c r="F782" s="1">
        <v>0.36249999999999999</v>
      </c>
      <c r="G782">
        <v>0.36249999999999999</v>
      </c>
      <c r="H782">
        <v>1574</v>
      </c>
      <c r="I782" t="s">
        <v>30</v>
      </c>
      <c r="J782" t="str">
        <f>CONCATENATE([1]!Table14[[#This Row],[house_number]], " ",[1]!Table14[[#This Row],[street_name]], ", New York, NY")</f>
        <v>89 E Houston St, New York, NY</v>
      </c>
    </row>
    <row r="783" spans="1:10" x14ac:dyDescent="0.25">
      <c r="A783">
        <v>7297483758</v>
      </c>
      <c r="B783" s="3">
        <v>41550</v>
      </c>
      <c r="C783">
        <v>21</v>
      </c>
      <c r="D783">
        <f>VLOOKUP(Table1[[#This Row],[violation_code]],Table24[[#All],[violation_code]:[category]],3,FALSE)</f>
        <v>1</v>
      </c>
      <c r="E783">
        <v>347489</v>
      </c>
      <c r="F783" s="1">
        <v>0.36180555555555555</v>
      </c>
      <c r="G783">
        <v>0.36180555555555555</v>
      </c>
      <c r="H783">
        <v>1540</v>
      </c>
      <c r="I783" t="s">
        <v>30</v>
      </c>
      <c r="J783" t="str">
        <f>CONCATENATE([1]!Table14[[#This Row],[house_number]], " ",[1]!Table14[[#This Row],[street_name]], ", New York, NY")</f>
        <v>205 Allen St, New York, NY</v>
      </c>
    </row>
    <row r="784" spans="1:10" x14ac:dyDescent="0.25">
      <c r="A784">
        <v>7297483734</v>
      </c>
      <c r="B784" s="3">
        <v>41550</v>
      </c>
      <c r="C784">
        <v>21</v>
      </c>
      <c r="D784">
        <f>VLOOKUP(Table1[[#This Row],[violation_code]],Table24[[#All],[violation_code]:[category]],3,FALSE)</f>
        <v>1</v>
      </c>
      <c r="E784">
        <v>347489</v>
      </c>
      <c r="F784" s="1">
        <v>0.34583333333333338</v>
      </c>
      <c r="G784">
        <v>0.34583333333333338</v>
      </c>
      <c r="H784">
        <v>1462</v>
      </c>
      <c r="I784" t="s">
        <v>32</v>
      </c>
      <c r="J784" t="str">
        <f>CONCATENATE([1]!Table14[[#This Row],[house_number]], " ",[1]!Table14[[#This Row],[street_name]], ", New York, NY")</f>
        <v>87 Rivington St, New York, NY</v>
      </c>
    </row>
    <row r="785" spans="1:10" x14ac:dyDescent="0.25">
      <c r="A785">
        <v>7297483722</v>
      </c>
      <c r="B785" s="3">
        <v>41550</v>
      </c>
      <c r="C785">
        <v>14</v>
      </c>
      <c r="D785">
        <f>VLOOKUP(Table1[[#This Row],[violation_code]],Table24[[#All],[violation_code]:[category]],3,FALSE)</f>
        <v>2</v>
      </c>
      <c r="E785">
        <v>347489</v>
      </c>
      <c r="F785" s="1">
        <v>0.3444444444444445</v>
      </c>
      <c r="G785">
        <v>0.3444444444444445</v>
      </c>
      <c r="H785">
        <v>1491</v>
      </c>
      <c r="I785" t="s">
        <v>32</v>
      </c>
      <c r="J785" t="str">
        <f>CONCATENATE([1]!Table14[[#This Row],[house_number]], " ",[1]!Table14[[#This Row],[street_name]], ", New York, NY")</f>
        <v>174 Forsyth St, New York, NY</v>
      </c>
    </row>
    <row r="786" spans="1:10" x14ac:dyDescent="0.25">
      <c r="A786">
        <v>7297483710</v>
      </c>
      <c r="B786" s="3">
        <v>41550</v>
      </c>
      <c r="C786">
        <v>21</v>
      </c>
      <c r="D786">
        <f>VLOOKUP(Table1[[#This Row],[violation_code]],Table24[[#All],[violation_code]:[category]],3,FALSE)</f>
        <v>1</v>
      </c>
      <c r="E786">
        <v>347489</v>
      </c>
      <c r="F786" s="1">
        <v>0.34236111111111112</v>
      </c>
      <c r="G786">
        <v>0.34236111111111112</v>
      </c>
      <c r="H786">
        <v>1524</v>
      </c>
      <c r="I786" t="s">
        <v>32</v>
      </c>
      <c r="J786" t="str">
        <f>CONCATENATE([1]!Table14[[#This Row],[house_number]], " ",[1]!Table14[[#This Row],[street_name]], ", New York, NY")</f>
        <v>229 Chrystie St, New York, NY</v>
      </c>
    </row>
    <row r="787" spans="1:10" x14ac:dyDescent="0.25">
      <c r="A787">
        <v>7297483709</v>
      </c>
      <c r="B787" s="3">
        <v>41550</v>
      </c>
      <c r="C787">
        <v>21</v>
      </c>
      <c r="D787">
        <f>VLOOKUP(Table1[[#This Row],[violation_code]],Table24[[#All],[violation_code]:[category]],3,FALSE)</f>
        <v>1</v>
      </c>
      <c r="E787">
        <v>347489</v>
      </c>
      <c r="F787" s="1">
        <v>0.34166666666666662</v>
      </c>
      <c r="G787">
        <v>0.34166666666666662</v>
      </c>
      <c r="H787">
        <v>1534</v>
      </c>
      <c r="I787" t="s">
        <v>32</v>
      </c>
      <c r="J787" t="str">
        <f>CONCATENATE([1]!Table14[[#This Row],[house_number]], " ",[1]!Table14[[#This Row],[street_name]], ", New York, NY")</f>
        <v>226-228 Bowery, New York, NY</v>
      </c>
    </row>
    <row r="788" spans="1:10" x14ac:dyDescent="0.25">
      <c r="A788">
        <v>7297483692</v>
      </c>
      <c r="B788" s="3">
        <v>41550</v>
      </c>
      <c r="C788">
        <v>21</v>
      </c>
      <c r="D788">
        <f>VLOOKUP(Table1[[#This Row],[violation_code]],Table24[[#All],[violation_code]:[category]],3,FALSE)</f>
        <v>1</v>
      </c>
      <c r="E788">
        <v>347489</v>
      </c>
      <c r="F788" s="1">
        <v>0.33958333333333335</v>
      </c>
      <c r="G788">
        <v>0.33958333333333335</v>
      </c>
      <c r="H788">
        <v>1538</v>
      </c>
      <c r="I788" t="s">
        <v>32</v>
      </c>
      <c r="J788" t="str">
        <f>CONCATENATE([1]!Table14[[#This Row],[house_number]], " ",[1]!Table14[[#This Row],[street_name]], ", New York, NY")</f>
        <v>184 Forsyth St, New York, NY</v>
      </c>
    </row>
    <row r="789" spans="1:10" x14ac:dyDescent="0.25">
      <c r="A789">
        <v>7297483680</v>
      </c>
      <c r="B789" s="3">
        <v>41550</v>
      </c>
      <c r="C789">
        <v>21</v>
      </c>
      <c r="D789">
        <f>VLOOKUP(Table1[[#This Row],[violation_code]],Table24[[#All],[violation_code]:[category]],3,FALSE)</f>
        <v>1</v>
      </c>
      <c r="E789">
        <v>347489</v>
      </c>
      <c r="F789" s="1">
        <v>0.33888888888888885</v>
      </c>
      <c r="G789">
        <v>0.33888888888888885</v>
      </c>
      <c r="H789">
        <v>1540</v>
      </c>
      <c r="I789" t="s">
        <v>32</v>
      </c>
      <c r="J789" t="str">
        <f>CONCATENATE([1]!Table14[[#This Row],[house_number]], " ",[1]!Table14[[#This Row],[street_name]], ", New York, NY")</f>
        <v>235 Bowery, New York, NY</v>
      </c>
    </row>
    <row r="790" spans="1:10" x14ac:dyDescent="0.25">
      <c r="A790">
        <v>7297483655</v>
      </c>
      <c r="B790" s="3">
        <v>41550</v>
      </c>
      <c r="C790">
        <v>21</v>
      </c>
      <c r="D790">
        <f>VLOOKUP(Table1[[#This Row],[violation_code]],Table24[[#All],[violation_code]:[category]],3,FALSE)</f>
        <v>1</v>
      </c>
      <c r="E790">
        <v>347489</v>
      </c>
      <c r="F790" s="1">
        <v>0.33749999999999997</v>
      </c>
      <c r="G790">
        <v>0.33749999999999997</v>
      </c>
      <c r="H790">
        <v>1548</v>
      </c>
      <c r="I790" t="s">
        <v>32</v>
      </c>
      <c r="J790" t="str">
        <f>CONCATENATE([1]!Table14[[#This Row],[house_number]], " ",[1]!Table14[[#This Row],[street_name]], ", New York, NY")</f>
        <v>153 E Houston St, New York, NY</v>
      </c>
    </row>
    <row r="791" spans="1:10" x14ac:dyDescent="0.25">
      <c r="A791">
        <v>7297483643</v>
      </c>
      <c r="B791" s="3">
        <v>41550</v>
      </c>
      <c r="C791">
        <v>21</v>
      </c>
      <c r="D791">
        <f>VLOOKUP(Table1[[#This Row],[violation_code]],Table24[[#All],[violation_code]:[category]],3,FALSE)</f>
        <v>1</v>
      </c>
      <c r="E791">
        <v>347489</v>
      </c>
      <c r="F791" s="1">
        <v>0.3298611111111111</v>
      </c>
      <c r="G791">
        <v>0.3298611111111111</v>
      </c>
      <c r="H791">
        <v>519</v>
      </c>
      <c r="I791" t="s">
        <v>16</v>
      </c>
      <c r="J791" t="str">
        <f>CONCATENATE([1]!Table14[[#This Row],[house_number]], " ",[1]!Table14[[#This Row],[street_name]], ", New York, NY")</f>
        <v>165 Ludlow St, New York, NY</v>
      </c>
    </row>
    <row r="792" spans="1:10" x14ac:dyDescent="0.25">
      <c r="A792">
        <v>7297483620</v>
      </c>
      <c r="B792" s="3">
        <v>41550</v>
      </c>
      <c r="C792">
        <v>21</v>
      </c>
      <c r="D792">
        <f>VLOOKUP(Table1[[#This Row],[violation_code]],Table24[[#All],[violation_code]:[category]],3,FALSE)</f>
        <v>1</v>
      </c>
      <c r="E792">
        <v>347489</v>
      </c>
      <c r="F792" s="1">
        <v>0.32847222222222222</v>
      </c>
      <c r="G792">
        <v>0.32847222222222222</v>
      </c>
      <c r="H792">
        <v>525</v>
      </c>
      <c r="I792" t="s">
        <v>16</v>
      </c>
      <c r="J792" t="str">
        <f>CONCATENATE([1]!Table14[[#This Row],[house_number]], " ",[1]!Table14[[#This Row],[street_name]], ", New York, NY")</f>
        <v>73 1st Ave, New York, NY</v>
      </c>
    </row>
    <row r="793" spans="1:10" x14ac:dyDescent="0.25">
      <c r="A793">
        <v>7297483588</v>
      </c>
      <c r="B793" s="3">
        <v>41550</v>
      </c>
      <c r="C793">
        <v>21</v>
      </c>
      <c r="D793">
        <f>VLOOKUP(Table1[[#This Row],[violation_code]],Table24[[#All],[violation_code]:[category]],3,FALSE)</f>
        <v>1</v>
      </c>
      <c r="E793">
        <v>347489</v>
      </c>
      <c r="F793" s="1">
        <v>0.31805555555555554</v>
      </c>
      <c r="G793">
        <v>0.31805555555555554</v>
      </c>
      <c r="H793">
        <v>1572</v>
      </c>
      <c r="I793" t="s">
        <v>15</v>
      </c>
      <c r="J793" t="str">
        <f>CONCATENATE([1]!Table14[[#This Row],[house_number]], " ",[1]!Table14[[#This Row],[street_name]], ", New York, NY")</f>
        <v>199 Bowery, New York, NY</v>
      </c>
    </row>
    <row r="794" spans="1:10" x14ac:dyDescent="0.25">
      <c r="A794">
        <v>7297483576</v>
      </c>
      <c r="B794" s="3">
        <v>41550</v>
      </c>
      <c r="C794">
        <v>14</v>
      </c>
      <c r="D794">
        <f>VLOOKUP(Table1[[#This Row],[violation_code]],Table24[[#All],[violation_code]:[category]],3,FALSE)</f>
        <v>2</v>
      </c>
      <c r="E794">
        <v>347489</v>
      </c>
      <c r="F794" s="1">
        <v>0.3125</v>
      </c>
      <c r="G794">
        <v>0.3125</v>
      </c>
      <c r="H794">
        <v>1329</v>
      </c>
      <c r="I794" t="s">
        <v>32</v>
      </c>
      <c r="J794" t="str">
        <f>CONCATENATE([1]!Table14[[#This Row],[house_number]], " ",[1]!Table14[[#This Row],[street_name]], ", New York, NY")</f>
        <v>95 Delancey St, New York, NY</v>
      </c>
    </row>
    <row r="795" spans="1:10" x14ac:dyDescent="0.25">
      <c r="A795">
        <v>7297483564</v>
      </c>
      <c r="B795" s="3">
        <v>41550</v>
      </c>
      <c r="C795">
        <v>16</v>
      </c>
      <c r="D795">
        <f>VLOOKUP(Table1[[#This Row],[violation_code]],Table24[[#All],[violation_code]:[category]],3,FALSE)</f>
        <v>2</v>
      </c>
      <c r="E795">
        <v>347489</v>
      </c>
      <c r="F795" s="1">
        <v>0.30277777777777776</v>
      </c>
      <c r="G795">
        <v>0.30277777777777776</v>
      </c>
      <c r="H795">
        <v>236</v>
      </c>
      <c r="I795" t="s">
        <v>103</v>
      </c>
      <c r="J795" t="str">
        <f>CONCATENATE([1]!Table14[[#This Row],[house_number]], " ",[1]!Table14[[#This Row],[street_name]], ", New York, NY")</f>
        <v>222 Bowery, New York, NY</v>
      </c>
    </row>
    <row r="796" spans="1:10" x14ac:dyDescent="0.25">
      <c r="A796">
        <v>7297483552</v>
      </c>
      <c r="B796" s="3">
        <v>41550</v>
      </c>
      <c r="C796">
        <v>16</v>
      </c>
      <c r="D796">
        <f>VLOOKUP(Table1[[#This Row],[violation_code]],Table24[[#All],[violation_code]:[category]],3,FALSE)</f>
        <v>2</v>
      </c>
      <c r="E796">
        <v>347489</v>
      </c>
      <c r="F796" s="1">
        <v>0.30138888888888887</v>
      </c>
      <c r="G796">
        <v>0.30138888888888887</v>
      </c>
      <c r="H796">
        <v>238</v>
      </c>
      <c r="I796" t="s">
        <v>103</v>
      </c>
      <c r="J796" t="str">
        <f>CONCATENATE([1]!Table14[[#This Row],[house_number]], " ",[1]!Table14[[#This Row],[street_name]], ", New York, NY")</f>
        <v>172 Allen St, New York, NY</v>
      </c>
    </row>
    <row r="797" spans="1:10" x14ac:dyDescent="0.25">
      <c r="A797">
        <v>7297483540</v>
      </c>
      <c r="B797" s="3">
        <v>41550</v>
      </c>
      <c r="C797">
        <v>16</v>
      </c>
      <c r="D797">
        <f>VLOOKUP(Table1[[#This Row],[violation_code]],Table24[[#All],[violation_code]:[category]],3,FALSE)</f>
        <v>2</v>
      </c>
      <c r="E797">
        <v>347489</v>
      </c>
      <c r="F797" s="1">
        <v>0.29930555555555555</v>
      </c>
      <c r="G797">
        <v>0.29930555555555555</v>
      </c>
      <c r="H797">
        <v>1324</v>
      </c>
      <c r="I797" t="s">
        <v>41</v>
      </c>
      <c r="J797" t="str">
        <f>CONCATENATE([1]!Table14[[#This Row],[house_number]], " ",[1]!Table14[[#This Row],[street_name]], ", New York, NY")</f>
        <v>183 Chrystie St, New York, NY</v>
      </c>
    </row>
    <row r="798" spans="1:10" x14ac:dyDescent="0.25">
      <c r="A798">
        <v>7297483539</v>
      </c>
      <c r="B798" s="3">
        <v>41550</v>
      </c>
      <c r="C798">
        <v>18</v>
      </c>
      <c r="D798">
        <f>VLOOKUP(Table1[[#This Row],[violation_code]],Table24[[#All],[violation_code]:[category]],3,FALSE)</f>
        <v>2</v>
      </c>
      <c r="E798">
        <v>347489</v>
      </c>
      <c r="F798" s="1">
        <v>0.29722222222222222</v>
      </c>
      <c r="G798">
        <v>0.29722222222222222</v>
      </c>
      <c r="H798">
        <v>1352</v>
      </c>
      <c r="I798" t="s">
        <v>41</v>
      </c>
      <c r="J798" t="str">
        <f>CONCATENATE([1]!Table14[[#This Row],[house_number]], " ",[1]!Table14[[#This Row],[street_name]], ", New York, NY")</f>
        <v>300 Bowery, New York, NY</v>
      </c>
    </row>
    <row r="799" spans="1:10" x14ac:dyDescent="0.25">
      <c r="A799">
        <v>7297483461</v>
      </c>
      <c r="B799" s="3">
        <v>41550</v>
      </c>
      <c r="C799">
        <v>14</v>
      </c>
      <c r="D799">
        <f>VLOOKUP(Table1[[#This Row],[violation_code]],Table24[[#All],[violation_code]:[category]],3,FALSE)</f>
        <v>2</v>
      </c>
      <c r="E799">
        <v>347489</v>
      </c>
      <c r="F799" s="1">
        <v>0.25416666666666665</v>
      </c>
      <c r="G799">
        <v>0.25416666666666665</v>
      </c>
      <c r="H799">
        <v>430</v>
      </c>
      <c r="I799" t="s">
        <v>151</v>
      </c>
      <c r="J799" t="str">
        <f>CONCATENATE([1]!Table14[[#This Row],[house_number]], " ",[1]!Table14[[#This Row],[street_name]], ", New York, NY")</f>
        <v>308 Elizabeth St, New York, NY</v>
      </c>
    </row>
    <row r="800" spans="1:10" x14ac:dyDescent="0.25">
      <c r="A800">
        <v>7297483450</v>
      </c>
      <c r="B800" s="3">
        <v>41550</v>
      </c>
      <c r="C800">
        <v>84</v>
      </c>
      <c r="D800">
        <f>VLOOKUP(Table1[[#This Row],[violation_code]],Table24[[#All],[violation_code]:[category]],3,FALSE)</f>
        <v>5</v>
      </c>
      <c r="E800">
        <v>347489</v>
      </c>
      <c r="F800" s="1">
        <v>0.24513888888888888</v>
      </c>
      <c r="G800">
        <v>0.24513888888888888</v>
      </c>
      <c r="H800">
        <v>1535</v>
      </c>
      <c r="I800" t="s">
        <v>15</v>
      </c>
      <c r="J800" t="str">
        <f>CONCATENATE([1]!Table14[[#This Row],[house_number]], " ",[1]!Table14[[#This Row],[street_name]], ", New York, NY")</f>
        <v>235 Bowery, New York, NY</v>
      </c>
    </row>
    <row r="801" spans="1:10" x14ac:dyDescent="0.25">
      <c r="A801">
        <v>7297483448</v>
      </c>
      <c r="B801" s="3">
        <v>41550</v>
      </c>
      <c r="C801">
        <v>19</v>
      </c>
      <c r="D801">
        <f>VLOOKUP(Table1[[#This Row],[violation_code]],Table24[[#All],[violation_code]:[category]],3,FALSE)</f>
        <v>2</v>
      </c>
      <c r="E801">
        <v>347489</v>
      </c>
      <c r="F801" s="1">
        <v>0.24444444444444446</v>
      </c>
      <c r="G801">
        <v>0.24444444444444446</v>
      </c>
      <c r="H801">
        <v>1535</v>
      </c>
      <c r="I801" t="s">
        <v>15</v>
      </c>
      <c r="J801" t="str">
        <f>CONCATENATE([1]!Table14[[#This Row],[house_number]], " ",[1]!Table14[[#This Row],[street_name]], ", New York, NY")</f>
        <v>174 Forsyth St, New York, NY</v>
      </c>
    </row>
    <row r="802" spans="1:10" x14ac:dyDescent="0.25">
      <c r="A802">
        <v>7097829163</v>
      </c>
      <c r="B802" s="3">
        <v>41550</v>
      </c>
      <c r="C802">
        <v>21</v>
      </c>
      <c r="D802">
        <f>VLOOKUP(Table1[[#This Row],[violation_code]],Table24[[#All],[violation_code]:[category]],3,FALSE)</f>
        <v>1</v>
      </c>
      <c r="E802">
        <v>349570</v>
      </c>
      <c r="F802" s="1">
        <v>0.48958333333333331</v>
      </c>
      <c r="G802">
        <v>0.48958333333333331</v>
      </c>
      <c r="H802">
        <v>211</v>
      </c>
      <c r="I802" t="s">
        <v>105</v>
      </c>
      <c r="J802" t="str">
        <f>CONCATENATE([1]!Table14[[#This Row],[house_number]], " ",[1]!Table14[[#This Row],[street_name]], ", New York, NY")</f>
        <v>302-4 Mott St, New York, NY</v>
      </c>
    </row>
    <row r="803" spans="1:10" x14ac:dyDescent="0.25">
      <c r="A803">
        <v>7097829138</v>
      </c>
      <c r="B803" s="3">
        <v>41550</v>
      </c>
      <c r="C803">
        <v>21</v>
      </c>
      <c r="D803">
        <f>VLOOKUP(Table1[[#This Row],[violation_code]],Table24[[#All],[violation_code]:[category]],3,FALSE)</f>
        <v>1</v>
      </c>
      <c r="E803">
        <v>349570</v>
      </c>
      <c r="F803" s="1">
        <v>0.4861111111111111</v>
      </c>
      <c r="G803">
        <v>0.4861111111111111</v>
      </c>
      <c r="H803">
        <v>227</v>
      </c>
      <c r="I803" t="s">
        <v>18</v>
      </c>
      <c r="J803" t="str">
        <f>CONCATENATE([1]!Table14[[#This Row],[house_number]], " ",[1]!Table14[[#This Row],[street_name]], ", New York, NY")</f>
        <v>285 Lafayette St, New York, NY</v>
      </c>
    </row>
    <row r="804" spans="1:10" x14ac:dyDescent="0.25">
      <c r="A804">
        <v>7097829126</v>
      </c>
      <c r="B804" s="3">
        <v>41550</v>
      </c>
      <c r="C804">
        <v>21</v>
      </c>
      <c r="D804">
        <f>VLOOKUP(Table1[[#This Row],[violation_code]],Table24[[#All],[violation_code]:[category]],3,FALSE)</f>
        <v>1</v>
      </c>
      <c r="E804">
        <v>349570</v>
      </c>
      <c r="F804" s="1">
        <v>0.48402777777777778</v>
      </c>
      <c r="G804">
        <v>0.48402777777777778</v>
      </c>
      <c r="H804">
        <v>274</v>
      </c>
      <c r="I804" t="s">
        <v>18</v>
      </c>
      <c r="J804" t="str">
        <f>CONCATENATE([1]!Table14[[#This Row],[house_number]], " ",[1]!Table14[[#This Row],[street_name]], ", New York, NY")</f>
        <v>250 Mulberry St, New York, NY</v>
      </c>
    </row>
    <row r="805" spans="1:10" x14ac:dyDescent="0.25">
      <c r="A805">
        <v>7097829114</v>
      </c>
      <c r="B805" s="3">
        <v>41550</v>
      </c>
      <c r="C805">
        <v>21</v>
      </c>
      <c r="D805">
        <f>VLOOKUP(Table1[[#This Row],[violation_code]],Table24[[#All],[violation_code]:[category]],3,FALSE)</f>
        <v>1</v>
      </c>
      <c r="E805">
        <v>349570</v>
      </c>
      <c r="F805" s="1">
        <v>0.48333333333333334</v>
      </c>
      <c r="G805">
        <v>0.48333333333333334</v>
      </c>
      <c r="H805">
        <v>274</v>
      </c>
      <c r="I805" t="s">
        <v>18</v>
      </c>
      <c r="J805" t="str">
        <f>CONCATENATE([1]!Table14[[#This Row],[house_number]], " ",[1]!Table14[[#This Row],[street_name]], ", New York, NY")</f>
        <v>300 Bowery, New York, NY</v>
      </c>
    </row>
    <row r="806" spans="1:10" x14ac:dyDescent="0.25">
      <c r="A806">
        <v>7097829084</v>
      </c>
      <c r="B806" s="3">
        <v>41550</v>
      </c>
      <c r="C806">
        <v>21</v>
      </c>
      <c r="D806">
        <f>VLOOKUP(Table1[[#This Row],[violation_code]],Table24[[#All],[violation_code]:[category]],3,FALSE)</f>
        <v>1</v>
      </c>
      <c r="E806">
        <v>349570</v>
      </c>
      <c r="F806" s="1">
        <v>0.47152777777777777</v>
      </c>
      <c r="G806">
        <v>0.47152777777777777</v>
      </c>
      <c r="H806">
        <v>55</v>
      </c>
      <c r="I806" t="s">
        <v>157</v>
      </c>
      <c r="J806" t="str">
        <f>CONCATENATE([1]!Table14[[#This Row],[house_number]], " ",[1]!Table14[[#This Row],[street_name]], ", New York, NY")</f>
        <v>174 Forsyth St, New York, NY</v>
      </c>
    </row>
    <row r="807" spans="1:10" x14ac:dyDescent="0.25">
      <c r="A807">
        <v>7097829072</v>
      </c>
      <c r="B807" s="3">
        <v>41550</v>
      </c>
      <c r="C807">
        <v>21</v>
      </c>
      <c r="D807">
        <f>VLOOKUP(Table1[[#This Row],[violation_code]],Table24[[#All],[violation_code]:[category]],3,FALSE)</f>
        <v>1</v>
      </c>
      <c r="E807">
        <v>349570</v>
      </c>
      <c r="F807" s="1">
        <v>0.47083333333333338</v>
      </c>
      <c r="G807">
        <v>0.47083333333333338</v>
      </c>
      <c r="H807">
        <v>75</v>
      </c>
      <c r="I807" t="s">
        <v>157</v>
      </c>
      <c r="J807" t="str">
        <f>CONCATENATE([1]!Table14[[#This Row],[house_number]], " ",[1]!Table14[[#This Row],[street_name]], ", New York, NY")</f>
        <v>179 Chrystie St, New York, NY</v>
      </c>
    </row>
    <row r="808" spans="1:10" x14ac:dyDescent="0.25">
      <c r="A808">
        <v>7097829060</v>
      </c>
      <c r="B808" s="3">
        <v>41550</v>
      </c>
      <c r="C808">
        <v>21</v>
      </c>
      <c r="D808">
        <f>VLOOKUP(Table1[[#This Row],[violation_code]],Table24[[#All],[violation_code]:[category]],3,FALSE)</f>
        <v>1</v>
      </c>
      <c r="E808">
        <v>349570</v>
      </c>
      <c r="F808" s="1">
        <v>0.4694444444444445</v>
      </c>
      <c r="G808">
        <v>0.4694444444444445</v>
      </c>
      <c r="H808">
        <v>100</v>
      </c>
      <c r="I808" t="s">
        <v>157</v>
      </c>
      <c r="J808" t="str">
        <f>CONCATENATE([1]!Table14[[#This Row],[house_number]], " ",[1]!Table14[[#This Row],[street_name]], ", New York, NY")</f>
        <v>9 Rivington St, New York, NY</v>
      </c>
    </row>
    <row r="809" spans="1:10" x14ac:dyDescent="0.25">
      <c r="A809">
        <v>7097829047</v>
      </c>
      <c r="B809" s="3">
        <v>41550</v>
      </c>
      <c r="C809">
        <v>21</v>
      </c>
      <c r="D809">
        <f>VLOOKUP(Table1[[#This Row],[violation_code]],Table24[[#All],[violation_code]:[category]],3,FALSE)</f>
        <v>1</v>
      </c>
      <c r="E809">
        <v>349570</v>
      </c>
      <c r="F809" s="1">
        <v>0.46666666666666662</v>
      </c>
      <c r="G809">
        <v>0.46666666666666662</v>
      </c>
      <c r="H809">
        <v>530</v>
      </c>
      <c r="I809" t="s">
        <v>156</v>
      </c>
      <c r="J809" t="str">
        <f>CONCATENATE([1]!Table14[[#This Row],[house_number]], " ",[1]!Table14[[#This Row],[street_name]], ", New York, NY")</f>
        <v>229 Chrystie St, New York, NY</v>
      </c>
    </row>
    <row r="810" spans="1:10" x14ac:dyDescent="0.25">
      <c r="A810">
        <v>7097829023</v>
      </c>
      <c r="B810" s="3">
        <v>41550</v>
      </c>
      <c r="C810">
        <v>21</v>
      </c>
      <c r="D810">
        <f>VLOOKUP(Table1[[#This Row],[violation_code]],Table24[[#All],[violation_code]:[category]],3,FALSE)</f>
        <v>1</v>
      </c>
      <c r="E810">
        <v>349570</v>
      </c>
      <c r="F810" s="1">
        <v>0.46388888888888885</v>
      </c>
      <c r="G810">
        <v>0.46388888888888885</v>
      </c>
      <c r="H810">
        <v>520</v>
      </c>
      <c r="I810" t="s">
        <v>156</v>
      </c>
      <c r="J810" t="str">
        <f>CONCATENATE([1]!Table14[[#This Row],[house_number]], " ",[1]!Table14[[#This Row],[street_name]], ", New York, NY")</f>
        <v>201 Chrystie St, New York, NY</v>
      </c>
    </row>
    <row r="811" spans="1:10" x14ac:dyDescent="0.25">
      <c r="A811">
        <v>7097828985</v>
      </c>
      <c r="B811" s="3">
        <v>41550</v>
      </c>
      <c r="C811">
        <v>21</v>
      </c>
      <c r="D811">
        <f>VLOOKUP(Table1[[#This Row],[violation_code]],Table24[[#All],[violation_code]:[category]],3,FALSE)</f>
        <v>1</v>
      </c>
      <c r="E811">
        <v>349570</v>
      </c>
      <c r="F811" s="1">
        <v>0.40347222222222223</v>
      </c>
      <c r="G811">
        <v>0.40347222222222223</v>
      </c>
      <c r="H811">
        <v>3</v>
      </c>
      <c r="I811" t="s">
        <v>83</v>
      </c>
      <c r="J811" t="str">
        <f>CONCATENATE([1]!Table14[[#This Row],[house_number]], " ",[1]!Table14[[#This Row],[street_name]], ", New York, NY")</f>
        <v>169 Allen St, New York, NY</v>
      </c>
    </row>
    <row r="812" spans="1:10" x14ac:dyDescent="0.25">
      <c r="A812">
        <v>7097828948</v>
      </c>
      <c r="B812" s="3">
        <v>41550</v>
      </c>
      <c r="C812">
        <v>21</v>
      </c>
      <c r="D812">
        <f>VLOOKUP(Table1[[#This Row],[violation_code]],Table24[[#All],[violation_code]:[category]],3,FALSE)</f>
        <v>1</v>
      </c>
      <c r="E812">
        <v>349570</v>
      </c>
      <c r="F812" s="1">
        <v>0.37986111111111115</v>
      </c>
      <c r="G812">
        <v>0.37986111111111115</v>
      </c>
      <c r="H812" t="s">
        <v>170</v>
      </c>
      <c r="I812" t="s">
        <v>19</v>
      </c>
      <c r="J812" t="str">
        <f>CONCATENATE([1]!Table14[[#This Row],[house_number]], " ",[1]!Table14[[#This Row],[street_name]], ", New York, NY")</f>
        <v>207 Bowery, New York, NY</v>
      </c>
    </row>
    <row r="813" spans="1:10" x14ac:dyDescent="0.25">
      <c r="A813">
        <v>7097828924</v>
      </c>
      <c r="B813" s="3">
        <v>41550</v>
      </c>
      <c r="C813">
        <v>21</v>
      </c>
      <c r="D813">
        <f>VLOOKUP(Table1[[#This Row],[violation_code]],Table24[[#All],[violation_code]:[category]],3,FALSE)</f>
        <v>1</v>
      </c>
      <c r="E813">
        <v>349570</v>
      </c>
      <c r="F813" s="1">
        <v>0.36805555555555558</v>
      </c>
      <c r="G813">
        <v>0.36805555555555558</v>
      </c>
      <c r="H813">
        <v>208</v>
      </c>
      <c r="I813" t="s">
        <v>70</v>
      </c>
      <c r="J813" t="str">
        <f>CONCATENATE([1]!Table14[[#This Row],[house_number]], " ",[1]!Table14[[#This Row],[street_name]], ", New York, NY")</f>
        <v>302 Elizabeth St, New York, NY</v>
      </c>
    </row>
    <row r="814" spans="1:10" x14ac:dyDescent="0.25">
      <c r="A814">
        <v>7097828894</v>
      </c>
      <c r="B814" s="3">
        <v>41550</v>
      </c>
      <c r="C814">
        <v>21</v>
      </c>
      <c r="D814">
        <f>VLOOKUP(Table1[[#This Row],[violation_code]],Table24[[#All],[violation_code]:[category]],3,FALSE)</f>
        <v>1</v>
      </c>
      <c r="E814">
        <v>349570</v>
      </c>
      <c r="F814" s="1">
        <v>0.36180555555555555</v>
      </c>
      <c r="G814">
        <v>0.36180555555555555</v>
      </c>
      <c r="H814">
        <v>159</v>
      </c>
      <c r="I814" t="s">
        <v>156</v>
      </c>
      <c r="J814" t="str">
        <f>CONCATENATE([1]!Table14[[#This Row],[house_number]], " ",[1]!Table14[[#This Row],[street_name]], ", New York, NY")</f>
        <v>190 Forsyth St, New York, NY</v>
      </c>
    </row>
    <row r="815" spans="1:10" x14ac:dyDescent="0.25">
      <c r="A815">
        <v>7097828857</v>
      </c>
      <c r="B815" s="3">
        <v>41550</v>
      </c>
      <c r="C815">
        <v>21</v>
      </c>
      <c r="D815">
        <f>VLOOKUP(Table1[[#This Row],[violation_code]],Table24[[#All],[violation_code]:[category]],3,FALSE)</f>
        <v>1</v>
      </c>
      <c r="E815">
        <v>349570</v>
      </c>
      <c r="F815" s="1">
        <v>0.34791666666666665</v>
      </c>
      <c r="G815">
        <v>0.34791666666666665</v>
      </c>
      <c r="H815">
        <v>512</v>
      </c>
      <c r="I815" t="s">
        <v>130</v>
      </c>
      <c r="J815" t="str">
        <f>CONCATENATE([1]!Table14[[#This Row],[house_number]], " ",[1]!Table14[[#This Row],[street_name]], ", New York, NY")</f>
        <v>298 Bowery, New York, NY</v>
      </c>
    </row>
    <row r="816" spans="1:10" x14ac:dyDescent="0.25">
      <c r="A816">
        <v>7097828845</v>
      </c>
      <c r="B816" s="3">
        <v>41550</v>
      </c>
      <c r="C816">
        <v>21</v>
      </c>
      <c r="D816">
        <f>VLOOKUP(Table1[[#This Row],[violation_code]],Table24[[#All],[violation_code]:[category]],3,FALSE)</f>
        <v>1</v>
      </c>
      <c r="E816">
        <v>349570</v>
      </c>
      <c r="F816" s="1">
        <v>0.34513888888888888</v>
      </c>
      <c r="G816">
        <v>0.34513888888888888</v>
      </c>
      <c r="H816">
        <v>507</v>
      </c>
      <c r="I816" t="s">
        <v>74</v>
      </c>
      <c r="J816" t="str">
        <f>CONCATENATE([1]!Table14[[#This Row],[house_number]], " ",[1]!Table14[[#This Row],[street_name]], ", New York, NY")</f>
        <v>87 E Houston St, New York, NY</v>
      </c>
    </row>
    <row r="817" spans="1:10" x14ac:dyDescent="0.25">
      <c r="A817">
        <v>7097828810</v>
      </c>
      <c r="B817" s="3">
        <v>41550</v>
      </c>
      <c r="C817">
        <v>21</v>
      </c>
      <c r="D817">
        <f>VLOOKUP(Table1[[#This Row],[violation_code]],Table24[[#All],[violation_code]:[category]],3,FALSE)</f>
        <v>1</v>
      </c>
      <c r="E817">
        <v>349570</v>
      </c>
      <c r="F817" s="1">
        <v>0.34166666666666662</v>
      </c>
      <c r="G817">
        <v>0.34166666666666662</v>
      </c>
      <c r="H817">
        <v>8</v>
      </c>
      <c r="I817" t="s">
        <v>74</v>
      </c>
      <c r="J817" t="str">
        <f>CONCATENATE([1]!Table14[[#This Row],[house_number]], " ",[1]!Table14[[#This Row],[street_name]], ", New York, NY")</f>
        <v>183 Chrystie St, New York, NY</v>
      </c>
    </row>
    <row r="818" spans="1:10" x14ac:dyDescent="0.25">
      <c r="A818">
        <v>7097828778</v>
      </c>
      <c r="B818" s="3">
        <v>41550</v>
      </c>
      <c r="C818">
        <v>21</v>
      </c>
      <c r="D818">
        <f>VLOOKUP(Table1[[#This Row],[violation_code]],Table24[[#All],[violation_code]:[category]],3,FALSE)</f>
        <v>1</v>
      </c>
      <c r="E818">
        <v>349570</v>
      </c>
      <c r="F818" s="1">
        <v>0.31944444444444448</v>
      </c>
      <c r="G818">
        <v>0.31944444444444448</v>
      </c>
      <c r="H818">
        <v>2686</v>
      </c>
      <c r="I818" t="s">
        <v>24</v>
      </c>
      <c r="J818" t="str">
        <f>CONCATENATE([1]!Table14[[#This Row],[house_number]], " ",[1]!Table14[[#This Row],[street_name]], ", New York, NY")</f>
        <v>179 Ludlow St, New York, NY</v>
      </c>
    </row>
    <row r="819" spans="1:10" x14ac:dyDescent="0.25">
      <c r="A819">
        <v>7097828766</v>
      </c>
      <c r="B819" s="3">
        <v>41550</v>
      </c>
      <c r="C819">
        <v>21</v>
      </c>
      <c r="D819">
        <f>VLOOKUP(Table1[[#This Row],[violation_code]],Table24[[#All],[violation_code]:[category]],3,FALSE)</f>
        <v>1</v>
      </c>
      <c r="E819">
        <v>349570</v>
      </c>
      <c r="F819" s="1">
        <v>0.30972222222222223</v>
      </c>
      <c r="G819">
        <v>0.30972222222222223</v>
      </c>
      <c r="H819">
        <v>191</v>
      </c>
      <c r="I819" t="s">
        <v>28</v>
      </c>
      <c r="J819" t="str">
        <f>CONCATENATE([1]!Table14[[#This Row],[house_number]], " ",[1]!Table14[[#This Row],[street_name]], ", New York, NY")</f>
        <v>241 Bowery, New York, NY</v>
      </c>
    </row>
    <row r="820" spans="1:10" x14ac:dyDescent="0.25">
      <c r="A820">
        <v>7097828754</v>
      </c>
      <c r="B820" s="3">
        <v>41550</v>
      </c>
      <c r="C820">
        <v>21</v>
      </c>
      <c r="D820">
        <f>VLOOKUP(Table1[[#This Row],[violation_code]],Table24[[#All],[violation_code]:[category]],3,FALSE)</f>
        <v>1</v>
      </c>
      <c r="E820">
        <v>349570</v>
      </c>
      <c r="F820" s="1">
        <v>0.30902777777777779</v>
      </c>
      <c r="G820">
        <v>0.30902777777777779</v>
      </c>
      <c r="H820">
        <v>191</v>
      </c>
      <c r="I820" t="s">
        <v>28</v>
      </c>
      <c r="J820" t="str">
        <f>CONCATENATE([1]!Table14[[#This Row],[house_number]], " ",[1]!Table14[[#This Row],[street_name]], ", New York, NY")</f>
        <v>174 Forsyth St, New York, NY</v>
      </c>
    </row>
    <row r="821" spans="1:10" x14ac:dyDescent="0.25">
      <c r="A821">
        <v>7097828730</v>
      </c>
      <c r="B821" s="3">
        <v>41550</v>
      </c>
      <c r="C821">
        <v>14</v>
      </c>
      <c r="D821">
        <f>VLOOKUP(Table1[[#This Row],[violation_code]],Table24[[#All],[violation_code]:[category]],3,FALSE)</f>
        <v>2</v>
      </c>
      <c r="E821">
        <v>349570</v>
      </c>
      <c r="F821" s="1">
        <v>0.30624999999999997</v>
      </c>
      <c r="G821">
        <v>0.30624999999999997</v>
      </c>
      <c r="H821">
        <v>353</v>
      </c>
      <c r="I821" t="s">
        <v>28</v>
      </c>
      <c r="J821" t="str">
        <f>CONCATENATE([1]!Table14[[#This Row],[house_number]], " ",[1]!Table14[[#This Row],[street_name]], ", New York, NY")</f>
        <v>43 E 1st St, New York, NY</v>
      </c>
    </row>
    <row r="822" spans="1:10" x14ac:dyDescent="0.25">
      <c r="A822">
        <v>7097828699</v>
      </c>
      <c r="B822" s="3">
        <v>41550</v>
      </c>
      <c r="C822">
        <v>21</v>
      </c>
      <c r="D822">
        <f>VLOOKUP(Table1[[#This Row],[violation_code]],Table24[[#All],[violation_code]:[category]],3,FALSE)</f>
        <v>1</v>
      </c>
      <c r="E822">
        <v>349570</v>
      </c>
      <c r="F822" s="1">
        <v>0.29652777777777778</v>
      </c>
      <c r="G822">
        <v>0.29652777777777778</v>
      </c>
      <c r="H822">
        <v>912</v>
      </c>
      <c r="I822" t="s">
        <v>28</v>
      </c>
      <c r="J822" t="str">
        <f>CONCATENATE([1]!Table14[[#This Row],[house_number]], " ",[1]!Table14[[#This Row],[street_name]], ", New York, NY")</f>
        <v>55 E Houston St, New York, NY</v>
      </c>
    </row>
    <row r="823" spans="1:10" x14ac:dyDescent="0.25">
      <c r="A823">
        <v>7097828687</v>
      </c>
      <c r="B823" s="3">
        <v>41550</v>
      </c>
      <c r="C823">
        <v>16</v>
      </c>
      <c r="D823">
        <f>VLOOKUP(Table1[[#This Row],[violation_code]],Table24[[#All],[violation_code]:[category]],3,FALSE)</f>
        <v>2</v>
      </c>
      <c r="E823">
        <v>349570</v>
      </c>
      <c r="F823" s="1">
        <v>0.29583333333333334</v>
      </c>
      <c r="G823">
        <v>0.29583333333333334</v>
      </c>
      <c r="H823">
        <v>909</v>
      </c>
      <c r="I823" t="s">
        <v>28</v>
      </c>
      <c r="J823" t="str">
        <f>CONCATENATE([1]!Table14[[#This Row],[house_number]], " ",[1]!Table14[[#This Row],[street_name]], ", New York, NY")</f>
        <v>94-96 Rivington St, New York, NY</v>
      </c>
    </row>
    <row r="824" spans="1:10" x14ac:dyDescent="0.25">
      <c r="A824">
        <v>7097828663</v>
      </c>
      <c r="B824" s="3">
        <v>41550</v>
      </c>
      <c r="C824">
        <v>19</v>
      </c>
      <c r="D824">
        <f>VLOOKUP(Table1[[#This Row],[violation_code]],Table24[[#All],[violation_code]:[category]],3,FALSE)</f>
        <v>2</v>
      </c>
      <c r="E824">
        <v>349570</v>
      </c>
      <c r="F824" s="1">
        <v>0.28402777777777777</v>
      </c>
      <c r="G824">
        <v>0.28402777777777777</v>
      </c>
      <c r="H824">
        <v>2575</v>
      </c>
      <c r="I824" t="s">
        <v>24</v>
      </c>
      <c r="J824" t="str">
        <f>CONCATENATE([1]!Table14[[#This Row],[house_number]], " ",[1]!Table14[[#This Row],[street_name]], ", New York, NY")</f>
        <v>53 Stanton St, New York, NY</v>
      </c>
    </row>
    <row r="825" spans="1:10" x14ac:dyDescent="0.25">
      <c r="A825">
        <v>7097828651</v>
      </c>
      <c r="B825" s="3">
        <v>41550</v>
      </c>
      <c r="C825">
        <v>10</v>
      </c>
      <c r="D825">
        <f>VLOOKUP(Table1[[#This Row],[violation_code]],Table24[[#All],[violation_code]:[category]],3,FALSE)</f>
        <v>2</v>
      </c>
      <c r="E825">
        <v>349570</v>
      </c>
      <c r="F825" s="1">
        <v>0.27916666666666667</v>
      </c>
      <c r="G825">
        <v>0.27916666666666667</v>
      </c>
      <c r="H825">
        <v>903</v>
      </c>
      <c r="I825" t="s">
        <v>28</v>
      </c>
      <c r="J825" t="str">
        <f>CONCATENATE([1]!Table14[[#This Row],[house_number]], " ",[1]!Table14[[#This Row],[street_name]], ", New York, NY")</f>
        <v>180 Bowery, New York, NY</v>
      </c>
    </row>
    <row r="826" spans="1:10" x14ac:dyDescent="0.25">
      <c r="A826">
        <v>7097828640</v>
      </c>
      <c r="B826" s="3">
        <v>41550</v>
      </c>
      <c r="C826">
        <v>21</v>
      </c>
      <c r="D826">
        <f>VLOOKUP(Table1[[#This Row],[violation_code]],Table24[[#All],[violation_code]:[category]],3,FALSE)</f>
        <v>1</v>
      </c>
      <c r="E826">
        <v>349570</v>
      </c>
      <c r="F826" s="1">
        <v>0.27638888888888885</v>
      </c>
      <c r="G826">
        <v>0.27638888888888885</v>
      </c>
      <c r="H826">
        <v>885</v>
      </c>
      <c r="I826" t="s">
        <v>28</v>
      </c>
      <c r="J826" t="str">
        <f>CONCATENATE([1]!Table14[[#This Row],[house_number]], " ",[1]!Table14[[#This Row],[street_name]], ", New York, NY")</f>
        <v>199 Bowery, New York, NY</v>
      </c>
    </row>
    <row r="827" spans="1:10" x14ac:dyDescent="0.25">
      <c r="A827">
        <v>7998728401</v>
      </c>
      <c r="B827" s="3">
        <v>41551</v>
      </c>
      <c r="C827">
        <v>21</v>
      </c>
      <c r="D827">
        <f>VLOOKUP(Table1[[#This Row],[violation_code]],Table24[[#All],[violation_code]:[category]],3,FALSE)</f>
        <v>1</v>
      </c>
      <c r="E827">
        <v>349850</v>
      </c>
      <c r="F827" s="1">
        <v>0.46736111111111112</v>
      </c>
      <c r="G827">
        <v>0.46736111111111112</v>
      </c>
      <c r="H827">
        <v>605</v>
      </c>
      <c r="I827" t="s">
        <v>87</v>
      </c>
      <c r="J827" t="str">
        <f>CONCATENATE([1]!Table14[[#This Row],[house_number]], " ",[1]!Table14[[#This Row],[street_name]], ", New York, NY")</f>
        <v>290 Mulberry St, New York, NY</v>
      </c>
    </row>
    <row r="828" spans="1:10" x14ac:dyDescent="0.25">
      <c r="A828">
        <v>7998728383</v>
      </c>
      <c r="B828" s="3">
        <v>41551</v>
      </c>
      <c r="C828">
        <v>19</v>
      </c>
      <c r="D828">
        <f>VLOOKUP(Table1[[#This Row],[violation_code]],Table24[[#All],[violation_code]:[category]],3,FALSE)</f>
        <v>2</v>
      </c>
      <c r="E828">
        <v>349850</v>
      </c>
      <c r="F828" s="1">
        <v>0.43055555555555558</v>
      </c>
      <c r="G828">
        <v>0.43055555555555558</v>
      </c>
      <c r="H828">
        <v>495</v>
      </c>
      <c r="I828" t="s">
        <v>171</v>
      </c>
      <c r="J828" t="str">
        <f>CONCATENATE([1]!Table14[[#This Row],[house_number]], " ",[1]!Table14[[#This Row],[street_name]], ", New York, NY")</f>
        <v>201 Chrystie St, New York, NY</v>
      </c>
    </row>
    <row r="829" spans="1:10" x14ac:dyDescent="0.25">
      <c r="A829">
        <v>7998728371</v>
      </c>
      <c r="B829" s="3">
        <v>41551</v>
      </c>
      <c r="C829">
        <v>20</v>
      </c>
      <c r="D829">
        <f>VLOOKUP(Table1[[#This Row],[violation_code]],Table24[[#All],[violation_code]:[category]],3,FALSE)</f>
        <v>2</v>
      </c>
      <c r="E829">
        <v>349850</v>
      </c>
      <c r="F829" s="1">
        <v>0.4284722222222222</v>
      </c>
      <c r="G829">
        <v>0.4284722222222222</v>
      </c>
      <c r="H829">
        <v>350</v>
      </c>
      <c r="I829" t="s">
        <v>172</v>
      </c>
      <c r="J829" t="str">
        <f>CONCATENATE([1]!Table14[[#This Row],[house_number]], " ",[1]!Table14[[#This Row],[street_name]], ", New York, NY")</f>
        <v>1 Prince St, New York, NY</v>
      </c>
    </row>
    <row r="830" spans="1:10" x14ac:dyDescent="0.25">
      <c r="A830">
        <v>7998728360</v>
      </c>
      <c r="B830" s="3">
        <v>41551</v>
      </c>
      <c r="C830">
        <v>21</v>
      </c>
      <c r="D830">
        <f>VLOOKUP(Table1[[#This Row],[violation_code]],Table24[[#All],[violation_code]:[category]],3,FALSE)</f>
        <v>1</v>
      </c>
      <c r="E830">
        <v>349850</v>
      </c>
      <c r="F830" s="1">
        <v>0.4055555555555555</v>
      </c>
      <c r="G830">
        <v>0.4055555555555555</v>
      </c>
      <c r="H830">
        <v>86</v>
      </c>
      <c r="I830" t="s">
        <v>173</v>
      </c>
      <c r="J830" t="str">
        <f>CONCATENATE([1]!Table14[[#This Row],[house_number]], " ",[1]!Table14[[#This Row],[street_name]], ", New York, NY")</f>
        <v>77 E 4th St, New York, NY</v>
      </c>
    </row>
    <row r="831" spans="1:10" x14ac:dyDescent="0.25">
      <c r="A831">
        <v>7998728358</v>
      </c>
      <c r="B831" s="3">
        <v>41551</v>
      </c>
      <c r="C831">
        <v>21</v>
      </c>
      <c r="D831">
        <f>VLOOKUP(Table1[[#This Row],[violation_code]],Table24[[#All],[violation_code]:[category]],3,FALSE)</f>
        <v>1</v>
      </c>
      <c r="E831">
        <v>349850</v>
      </c>
      <c r="F831" s="1">
        <v>0.40277777777777773</v>
      </c>
      <c r="G831">
        <v>0.40277777777777773</v>
      </c>
      <c r="H831">
        <v>15</v>
      </c>
      <c r="I831" t="s">
        <v>173</v>
      </c>
      <c r="J831" t="str">
        <f>CONCATENATE([1]!Table14[[#This Row],[house_number]], " ",[1]!Table14[[#This Row],[street_name]], ", New York, NY")</f>
        <v>18 Spring St, New York, NY</v>
      </c>
    </row>
    <row r="832" spans="1:10" x14ac:dyDescent="0.25">
      <c r="A832">
        <v>7998728334</v>
      </c>
      <c r="B832" s="3">
        <v>41551</v>
      </c>
      <c r="C832">
        <v>21</v>
      </c>
      <c r="D832">
        <f>VLOOKUP(Table1[[#This Row],[violation_code]],Table24[[#All],[violation_code]:[category]],3,FALSE)</f>
        <v>1</v>
      </c>
      <c r="E832">
        <v>349850</v>
      </c>
      <c r="F832" s="1">
        <v>0.37916666666666665</v>
      </c>
      <c r="G832">
        <v>0.37916666666666665</v>
      </c>
      <c r="H832">
        <v>287</v>
      </c>
      <c r="I832" t="s">
        <v>90</v>
      </c>
      <c r="J832" t="str">
        <f>CONCATENATE([1]!Table14[[#This Row],[house_number]], " ",[1]!Table14[[#This Row],[street_name]], ", New York, NY")</f>
        <v>195 Chrystie St, New York, NY</v>
      </c>
    </row>
    <row r="833" spans="1:10" x14ac:dyDescent="0.25">
      <c r="A833">
        <v>7998728322</v>
      </c>
      <c r="B833" s="3">
        <v>41551</v>
      </c>
      <c r="C833">
        <v>21</v>
      </c>
      <c r="D833">
        <f>VLOOKUP(Table1[[#This Row],[violation_code]],Table24[[#All],[violation_code]:[category]],3,FALSE)</f>
        <v>1</v>
      </c>
      <c r="E833">
        <v>349850</v>
      </c>
      <c r="F833" s="1">
        <v>0.37152777777777773</v>
      </c>
      <c r="G833">
        <v>0.37152777777777773</v>
      </c>
      <c r="H833">
        <v>541</v>
      </c>
      <c r="I833" t="s">
        <v>125</v>
      </c>
      <c r="J833" t="str">
        <f>CONCATENATE([1]!Table14[[#This Row],[house_number]], " ",[1]!Table14[[#This Row],[street_name]], ", New York, NY")</f>
        <v>188 Ludlow St, New York, NY</v>
      </c>
    </row>
    <row r="834" spans="1:10" x14ac:dyDescent="0.25">
      <c r="A834">
        <v>7998728310</v>
      </c>
      <c r="B834" s="3">
        <v>41551</v>
      </c>
      <c r="C834">
        <v>21</v>
      </c>
      <c r="D834">
        <f>VLOOKUP(Table1[[#This Row],[violation_code]],Table24[[#All],[violation_code]:[category]],3,FALSE)</f>
        <v>1</v>
      </c>
      <c r="E834">
        <v>349850</v>
      </c>
      <c r="F834" s="1">
        <v>0.3666666666666667</v>
      </c>
      <c r="G834">
        <v>0.3666666666666667</v>
      </c>
      <c r="H834">
        <v>300</v>
      </c>
      <c r="I834" t="s">
        <v>174</v>
      </c>
      <c r="J834" t="str">
        <f>CONCATENATE([1]!Table14[[#This Row],[house_number]], " ",[1]!Table14[[#This Row],[street_name]], ", New York, NY")</f>
        <v>223-225 Bowery, New York, NY</v>
      </c>
    </row>
    <row r="835" spans="1:10" x14ac:dyDescent="0.25">
      <c r="A835">
        <v>7998728309</v>
      </c>
      <c r="B835" s="3">
        <v>41551</v>
      </c>
      <c r="C835">
        <v>70</v>
      </c>
      <c r="D835">
        <f>VLOOKUP(Table1[[#This Row],[violation_code]],Table24[[#All],[violation_code]:[category]],3,FALSE)</f>
        <v>5</v>
      </c>
      <c r="E835">
        <v>349850</v>
      </c>
      <c r="F835" s="1">
        <v>0.36458333333333331</v>
      </c>
      <c r="G835">
        <v>0.36458333333333331</v>
      </c>
      <c r="H835">
        <v>2829</v>
      </c>
      <c r="I835" t="s">
        <v>26</v>
      </c>
      <c r="J835" t="str">
        <f>CONCATENATE([1]!Table14[[#This Row],[house_number]], " ",[1]!Table14[[#This Row],[street_name]], ", New York, NY")</f>
        <v>41 2nd Ave, New York, NY</v>
      </c>
    </row>
    <row r="836" spans="1:10" x14ac:dyDescent="0.25">
      <c r="A836">
        <v>7998728279</v>
      </c>
      <c r="B836" s="3">
        <v>41551</v>
      </c>
      <c r="C836">
        <v>51</v>
      </c>
      <c r="D836">
        <f>VLOOKUP(Table1[[#This Row],[violation_code]],Table24[[#All],[violation_code]:[category]],3,FALSE)</f>
        <v>3</v>
      </c>
      <c r="E836">
        <v>349850</v>
      </c>
      <c r="F836" s="1">
        <v>0.35000000000000003</v>
      </c>
      <c r="G836">
        <v>0.35000000000000003</v>
      </c>
      <c r="H836">
        <v>436</v>
      </c>
      <c r="I836" t="s">
        <v>175</v>
      </c>
      <c r="J836" t="str">
        <f>CONCATENATE([1]!Table14[[#This Row],[house_number]], " ",[1]!Table14[[#This Row],[street_name]], ", New York, NY")</f>
        <v>310 Bowery, New York, NY</v>
      </c>
    </row>
    <row r="837" spans="1:10" x14ac:dyDescent="0.25">
      <c r="A837">
        <v>7998728267</v>
      </c>
      <c r="B837" s="3">
        <v>41551</v>
      </c>
      <c r="C837">
        <v>21</v>
      </c>
      <c r="D837">
        <f>VLOOKUP(Table1[[#This Row],[violation_code]],Table24[[#All],[violation_code]:[category]],3,FALSE)</f>
        <v>1</v>
      </c>
      <c r="E837">
        <v>349850</v>
      </c>
      <c r="F837" s="1">
        <v>0.34861111111111115</v>
      </c>
      <c r="G837">
        <v>0.34861111111111115</v>
      </c>
      <c r="H837">
        <v>1909</v>
      </c>
      <c r="I837" t="s">
        <v>85</v>
      </c>
      <c r="J837" t="str">
        <f>CONCATENATE([1]!Table14[[#This Row],[house_number]], " ",[1]!Table14[[#This Row],[street_name]], ", New York, NY")</f>
        <v>190 Elizabeth St, New York, NY</v>
      </c>
    </row>
    <row r="838" spans="1:10" x14ac:dyDescent="0.25">
      <c r="A838">
        <v>7998728255</v>
      </c>
      <c r="B838" s="3">
        <v>41551</v>
      </c>
      <c r="C838">
        <v>21</v>
      </c>
      <c r="D838">
        <f>VLOOKUP(Table1[[#This Row],[violation_code]],Table24[[#All],[violation_code]:[category]],3,FALSE)</f>
        <v>1</v>
      </c>
      <c r="E838">
        <v>349850</v>
      </c>
      <c r="F838" s="1">
        <v>0.33749999999999997</v>
      </c>
      <c r="G838">
        <v>0.33749999999999997</v>
      </c>
      <c r="H838">
        <v>1909</v>
      </c>
      <c r="I838" t="s">
        <v>85</v>
      </c>
      <c r="J838" t="str">
        <f>CONCATENATE([1]!Table14[[#This Row],[house_number]], " ",[1]!Table14[[#This Row],[street_name]], ", New York, NY")</f>
        <v>119 Orchard St, New York, NY</v>
      </c>
    </row>
    <row r="839" spans="1:10" x14ac:dyDescent="0.25">
      <c r="A839">
        <v>7981599027</v>
      </c>
      <c r="B839" s="3">
        <v>41551</v>
      </c>
      <c r="C839">
        <v>20</v>
      </c>
      <c r="D839">
        <f>VLOOKUP(Table1[[#This Row],[violation_code]],Table24[[#All],[violation_code]:[category]],3,FALSE)</f>
        <v>2</v>
      </c>
      <c r="E839">
        <v>351997</v>
      </c>
      <c r="F839" s="1">
        <v>0.47291666666666665</v>
      </c>
      <c r="G839">
        <v>0.47291666666666665</v>
      </c>
      <c r="H839">
        <v>3351</v>
      </c>
      <c r="I839" t="s">
        <v>24</v>
      </c>
      <c r="J839" t="str">
        <f>CONCATENATE([1]!Table14[[#This Row],[house_number]], " ",[1]!Table14[[#This Row],[street_name]], ", New York, NY")</f>
        <v>229 Chrystie St, New York, NY</v>
      </c>
    </row>
    <row r="840" spans="1:10" x14ac:dyDescent="0.25">
      <c r="A840">
        <v>7981598989</v>
      </c>
      <c r="B840" s="3">
        <v>41551</v>
      </c>
      <c r="C840">
        <v>14</v>
      </c>
      <c r="D840">
        <f>VLOOKUP(Table1[[#This Row],[violation_code]],Table24[[#All],[violation_code]:[category]],3,FALSE)</f>
        <v>2</v>
      </c>
      <c r="E840">
        <v>351997</v>
      </c>
      <c r="F840" s="1">
        <v>0.43611111111111112</v>
      </c>
      <c r="G840">
        <v>0.43611111111111112</v>
      </c>
      <c r="H840">
        <v>701</v>
      </c>
      <c r="I840" t="s">
        <v>176</v>
      </c>
      <c r="J840" t="str">
        <f>CONCATENATE([1]!Table14[[#This Row],[house_number]], " ",[1]!Table14[[#This Row],[street_name]], ", New York, NY")</f>
        <v>282 Grand St, New York, NY</v>
      </c>
    </row>
    <row r="841" spans="1:10" x14ac:dyDescent="0.25">
      <c r="A841">
        <v>7981598977</v>
      </c>
      <c r="B841" s="3">
        <v>41551</v>
      </c>
      <c r="C841">
        <v>70</v>
      </c>
      <c r="D841">
        <f>VLOOKUP(Table1[[#This Row],[violation_code]],Table24[[#All],[violation_code]:[category]],3,FALSE)</f>
        <v>5</v>
      </c>
      <c r="E841">
        <v>351997</v>
      </c>
      <c r="F841" s="1">
        <v>0.42291666666666666</v>
      </c>
      <c r="G841">
        <v>0.42291666666666666</v>
      </c>
      <c r="H841">
        <v>27</v>
      </c>
      <c r="I841" t="s">
        <v>82</v>
      </c>
      <c r="J841" t="str">
        <f>CONCATENATE([1]!Table14[[#This Row],[house_number]], " ",[1]!Table14[[#This Row],[street_name]], ", New York, NY")</f>
        <v>195 Chrystie St, New York, NY</v>
      </c>
    </row>
    <row r="842" spans="1:10" x14ac:dyDescent="0.25">
      <c r="A842">
        <v>7981598965</v>
      </c>
      <c r="B842" s="3">
        <v>41551</v>
      </c>
      <c r="C842">
        <v>21</v>
      </c>
      <c r="D842">
        <f>VLOOKUP(Table1[[#This Row],[violation_code]],Table24[[#All],[violation_code]:[category]],3,FALSE)</f>
        <v>1</v>
      </c>
      <c r="E842">
        <v>351997</v>
      </c>
      <c r="F842" s="1">
        <v>0.42222222222222222</v>
      </c>
      <c r="G842">
        <v>0.42222222222222222</v>
      </c>
      <c r="H842">
        <v>27</v>
      </c>
      <c r="I842" t="s">
        <v>82</v>
      </c>
      <c r="J842" t="str">
        <f>CONCATENATE([1]!Table14[[#This Row],[house_number]], " ",[1]!Table14[[#This Row],[street_name]], ", New York, NY")</f>
        <v>229 Chrystie St, New York, NY</v>
      </c>
    </row>
    <row r="843" spans="1:10" x14ac:dyDescent="0.25">
      <c r="A843">
        <v>7981598953</v>
      </c>
      <c r="B843" s="3">
        <v>41551</v>
      </c>
      <c r="C843">
        <v>21</v>
      </c>
      <c r="D843">
        <f>VLOOKUP(Table1[[#This Row],[violation_code]],Table24[[#All],[violation_code]:[category]],3,FALSE)</f>
        <v>1</v>
      </c>
      <c r="E843">
        <v>351997</v>
      </c>
      <c r="F843" s="1">
        <v>0.42083333333333334</v>
      </c>
      <c r="G843">
        <v>0.42083333333333334</v>
      </c>
      <c r="H843">
        <v>15</v>
      </c>
      <c r="I843" t="s">
        <v>82</v>
      </c>
      <c r="J843" t="str">
        <f>CONCATENATE([1]!Table14[[#This Row],[house_number]], " ",[1]!Table14[[#This Row],[street_name]], ", New York, NY")</f>
        <v>229 Chrystie St, New York, NY</v>
      </c>
    </row>
    <row r="844" spans="1:10" x14ac:dyDescent="0.25">
      <c r="A844">
        <v>7981598941</v>
      </c>
      <c r="B844" s="3">
        <v>41551</v>
      </c>
      <c r="C844">
        <v>21</v>
      </c>
      <c r="D844">
        <f>VLOOKUP(Table1[[#This Row],[violation_code]],Table24[[#All],[violation_code]:[category]],3,FALSE)</f>
        <v>1</v>
      </c>
      <c r="E844">
        <v>351997</v>
      </c>
      <c r="F844" s="1">
        <v>0.40416666666666662</v>
      </c>
      <c r="G844">
        <v>0.40416666666666662</v>
      </c>
      <c r="H844">
        <v>2411</v>
      </c>
      <c r="I844" t="s">
        <v>26</v>
      </c>
      <c r="J844" t="str">
        <f>CONCATENATE([1]!Table14[[#This Row],[house_number]], " ",[1]!Table14[[#This Row],[street_name]], ", New York, NY")</f>
        <v>195 Chrystie St, New York, NY</v>
      </c>
    </row>
    <row r="845" spans="1:10" x14ac:dyDescent="0.25">
      <c r="A845">
        <v>7981598930</v>
      </c>
      <c r="B845" s="3">
        <v>41551</v>
      </c>
      <c r="C845">
        <v>21</v>
      </c>
      <c r="D845">
        <f>VLOOKUP(Table1[[#This Row],[violation_code]],Table24[[#All],[violation_code]:[category]],3,FALSE)</f>
        <v>1</v>
      </c>
      <c r="E845">
        <v>351997</v>
      </c>
      <c r="F845" s="1">
        <v>0.40069444444444446</v>
      </c>
      <c r="G845">
        <v>0.40069444444444446</v>
      </c>
      <c r="H845">
        <v>410</v>
      </c>
      <c r="I845" t="s">
        <v>57</v>
      </c>
      <c r="J845" t="str">
        <f>CONCATENATE([1]!Table14[[#This Row],[house_number]], " ",[1]!Table14[[#This Row],[street_name]], ", New York, NY")</f>
        <v>61 Clinton St, New York, NY</v>
      </c>
    </row>
    <row r="846" spans="1:10" x14ac:dyDescent="0.25">
      <c r="A846">
        <v>7981598904</v>
      </c>
      <c r="B846" s="3">
        <v>41551</v>
      </c>
      <c r="C846">
        <v>21</v>
      </c>
      <c r="D846">
        <f>VLOOKUP(Table1[[#This Row],[violation_code]],Table24[[#All],[violation_code]:[category]],3,FALSE)</f>
        <v>1</v>
      </c>
      <c r="E846">
        <v>351997</v>
      </c>
      <c r="F846" s="1">
        <v>0.36319444444444443</v>
      </c>
      <c r="G846">
        <v>0.36319444444444443</v>
      </c>
      <c r="H846">
        <v>625</v>
      </c>
      <c r="I846" t="s">
        <v>131</v>
      </c>
      <c r="J846" t="str">
        <f>CONCATENATE([1]!Table14[[#This Row],[house_number]], " ",[1]!Table14[[#This Row],[street_name]], ", New York, NY")</f>
        <v>132 Ludlow St, New York, NY</v>
      </c>
    </row>
    <row r="847" spans="1:10" x14ac:dyDescent="0.25">
      <c r="A847">
        <v>7981598874</v>
      </c>
      <c r="B847" s="3">
        <v>41551</v>
      </c>
      <c r="C847">
        <v>21</v>
      </c>
      <c r="D847">
        <f>VLOOKUP(Table1[[#This Row],[violation_code]],Table24[[#All],[violation_code]:[category]],3,FALSE)</f>
        <v>1</v>
      </c>
      <c r="E847">
        <v>351997</v>
      </c>
      <c r="F847" s="1">
        <v>0.34861111111111115</v>
      </c>
      <c r="G847">
        <v>0.34861111111111115</v>
      </c>
      <c r="H847">
        <v>534</v>
      </c>
      <c r="I847" t="s">
        <v>98</v>
      </c>
      <c r="J847" t="str">
        <f>CONCATENATE([1]!Table14[[#This Row],[house_number]], " ",[1]!Table14[[#This Row],[street_name]], ", New York, NY")</f>
        <v>8 E 1st St, New York, NY</v>
      </c>
    </row>
    <row r="848" spans="1:10" x14ac:dyDescent="0.25">
      <c r="A848">
        <v>7981598862</v>
      </c>
      <c r="B848" s="3">
        <v>41551</v>
      </c>
      <c r="C848">
        <v>21</v>
      </c>
      <c r="D848">
        <f>VLOOKUP(Table1[[#This Row],[violation_code]],Table24[[#All],[violation_code]:[category]],3,FALSE)</f>
        <v>1</v>
      </c>
      <c r="E848">
        <v>351997</v>
      </c>
      <c r="F848" s="1">
        <v>0.34861111111111115</v>
      </c>
      <c r="G848">
        <v>0.34861111111111115</v>
      </c>
      <c r="H848">
        <v>530</v>
      </c>
      <c r="I848" t="s">
        <v>98</v>
      </c>
      <c r="J848" t="str">
        <f>CONCATENATE([1]!Table14[[#This Row],[house_number]], " ",[1]!Table14[[#This Row],[street_name]], ", New York, NY")</f>
        <v>87 E Houston St, New York, NY</v>
      </c>
    </row>
    <row r="849" spans="1:10" x14ac:dyDescent="0.25">
      <c r="A849">
        <v>7981598849</v>
      </c>
      <c r="B849" s="3">
        <v>41551</v>
      </c>
      <c r="C849">
        <v>21</v>
      </c>
      <c r="D849">
        <f>VLOOKUP(Table1[[#This Row],[violation_code]],Table24[[#All],[violation_code]:[category]],3,FALSE)</f>
        <v>1</v>
      </c>
      <c r="E849">
        <v>351997</v>
      </c>
      <c r="F849" s="1">
        <v>0.34375</v>
      </c>
      <c r="G849">
        <v>0.34375</v>
      </c>
      <c r="H849">
        <v>504</v>
      </c>
      <c r="I849" t="s">
        <v>60</v>
      </c>
      <c r="J849" t="str">
        <f>CONCATENATE([1]!Table14[[#This Row],[house_number]], " ",[1]!Table14[[#This Row],[street_name]], ", New York, NY")</f>
        <v>250 Mulberry St, New York, NY</v>
      </c>
    </row>
    <row r="850" spans="1:10" x14ac:dyDescent="0.25">
      <c r="A850">
        <v>7981598813</v>
      </c>
      <c r="B850" s="3">
        <v>41551</v>
      </c>
      <c r="C850">
        <v>14</v>
      </c>
      <c r="D850">
        <f>VLOOKUP(Table1[[#This Row],[violation_code]],Table24[[#All],[violation_code]:[category]],3,FALSE)</f>
        <v>2</v>
      </c>
      <c r="E850">
        <v>351997</v>
      </c>
      <c r="F850" s="1">
        <v>0.30624999999999997</v>
      </c>
      <c r="G850">
        <v>0.30624999999999997</v>
      </c>
      <c r="H850">
        <v>1749</v>
      </c>
      <c r="I850" t="s">
        <v>85</v>
      </c>
      <c r="J850" t="str">
        <f>CONCATENATE([1]!Table14[[#This Row],[house_number]], " ",[1]!Table14[[#This Row],[street_name]], ", New York, NY")</f>
        <v>189 Allen St, New York, NY</v>
      </c>
    </row>
    <row r="851" spans="1:10" x14ac:dyDescent="0.25">
      <c r="A851">
        <v>7981598801</v>
      </c>
      <c r="B851" s="3">
        <v>41551</v>
      </c>
      <c r="C851">
        <v>24</v>
      </c>
      <c r="D851">
        <f>VLOOKUP(Table1[[#This Row],[violation_code]],Table24[[#All],[violation_code]:[category]],3,FALSE)</f>
        <v>2</v>
      </c>
      <c r="E851">
        <v>351997</v>
      </c>
      <c r="F851" s="1">
        <v>0.30138888888888887</v>
      </c>
      <c r="G851">
        <v>0.30138888888888887</v>
      </c>
      <c r="H851">
        <v>908</v>
      </c>
      <c r="I851" t="s">
        <v>57</v>
      </c>
      <c r="J851" t="str">
        <f>CONCATENATE([1]!Table14[[#This Row],[house_number]], " ",[1]!Table14[[#This Row],[street_name]], ", New York, NY")</f>
        <v>174 Forsyth St, New York, NY</v>
      </c>
    </row>
    <row r="852" spans="1:10" x14ac:dyDescent="0.25">
      <c r="A852">
        <v>7984367048</v>
      </c>
      <c r="B852" s="3">
        <v>41551</v>
      </c>
      <c r="C852">
        <v>16</v>
      </c>
      <c r="D852">
        <f>VLOOKUP(Table1[[#This Row],[violation_code]],Table24[[#All],[violation_code]:[category]],3,FALSE)</f>
        <v>2</v>
      </c>
      <c r="E852">
        <v>345221</v>
      </c>
      <c r="F852" s="1">
        <v>0.65625</v>
      </c>
      <c r="G852">
        <v>0.65625</v>
      </c>
      <c r="H852">
        <v>36</v>
      </c>
      <c r="I852" t="s">
        <v>40</v>
      </c>
      <c r="J852" t="str">
        <f>CONCATENATE([1]!Table14[[#This Row],[house_number]], " ",[1]!Table14[[#This Row],[street_name]], ", New York, NY")</f>
        <v>8 E 1st St, New York, NY</v>
      </c>
    </row>
    <row r="853" spans="1:10" x14ac:dyDescent="0.25">
      <c r="A853">
        <v>7984366986</v>
      </c>
      <c r="B853" s="3">
        <v>41551</v>
      </c>
      <c r="C853">
        <v>46</v>
      </c>
      <c r="D853">
        <f>VLOOKUP(Table1[[#This Row],[violation_code]],Table24[[#All],[violation_code]:[category]],3,FALSE)</f>
        <v>3</v>
      </c>
      <c r="E853">
        <v>345221</v>
      </c>
      <c r="F853" s="1">
        <v>0.62222222222222223</v>
      </c>
      <c r="G853">
        <v>0.62222222222222223</v>
      </c>
      <c r="H853">
        <v>91</v>
      </c>
      <c r="I853" t="s">
        <v>40</v>
      </c>
      <c r="J853" t="str">
        <f>CONCATENATE([1]!Table14[[#This Row],[house_number]], " ",[1]!Table14[[#This Row],[street_name]], ", New York, NY")</f>
        <v>107 Clinton St, New York, NY</v>
      </c>
    </row>
    <row r="854" spans="1:10" x14ac:dyDescent="0.25">
      <c r="A854">
        <v>7984366962</v>
      </c>
      <c r="B854" s="3">
        <v>41551</v>
      </c>
      <c r="C854">
        <v>40</v>
      </c>
      <c r="D854">
        <f>VLOOKUP(Table1[[#This Row],[violation_code]],Table24[[#All],[violation_code]:[category]],3,FALSE)</f>
        <v>2</v>
      </c>
      <c r="E854">
        <v>345221</v>
      </c>
      <c r="F854" s="1">
        <v>0.61319444444444449</v>
      </c>
      <c r="G854">
        <v>0.61319444444444449</v>
      </c>
      <c r="H854">
        <v>135</v>
      </c>
      <c r="I854" t="s">
        <v>137</v>
      </c>
      <c r="J854" t="str">
        <f>CONCATENATE([1]!Table14[[#This Row],[house_number]], " ",[1]!Table14[[#This Row],[street_name]], ", New York, NY")</f>
        <v>15 Rivington St, New York, NY</v>
      </c>
    </row>
    <row r="855" spans="1:10" x14ac:dyDescent="0.25">
      <c r="A855">
        <v>7984366950</v>
      </c>
      <c r="B855" s="3">
        <v>41551</v>
      </c>
      <c r="C855">
        <v>20</v>
      </c>
      <c r="D855">
        <f>VLOOKUP(Table1[[#This Row],[violation_code]],Table24[[#All],[violation_code]:[category]],3,FALSE)</f>
        <v>2</v>
      </c>
      <c r="E855">
        <v>345221</v>
      </c>
      <c r="F855" s="1">
        <v>0.60555555555555551</v>
      </c>
      <c r="G855">
        <v>0.60555555555555551</v>
      </c>
      <c r="H855">
        <v>15</v>
      </c>
      <c r="I855" t="s">
        <v>137</v>
      </c>
      <c r="J855" t="str">
        <f>CONCATENATE([1]!Table14[[#This Row],[house_number]], " ",[1]!Table14[[#This Row],[street_name]], ", New York, NY")</f>
        <v>181 Chrystie St, New York, NY</v>
      </c>
    </row>
    <row r="856" spans="1:10" x14ac:dyDescent="0.25">
      <c r="A856">
        <v>7984366937</v>
      </c>
      <c r="B856" s="3">
        <v>41551</v>
      </c>
      <c r="C856">
        <v>19</v>
      </c>
      <c r="D856">
        <f>VLOOKUP(Table1[[#This Row],[violation_code]],Table24[[#All],[violation_code]:[category]],3,FALSE)</f>
        <v>2</v>
      </c>
      <c r="E856">
        <v>345221</v>
      </c>
      <c r="F856" s="1">
        <v>0.59652777777777777</v>
      </c>
      <c r="G856">
        <v>0.59652777777777777</v>
      </c>
      <c r="H856">
        <v>163</v>
      </c>
      <c r="I856" t="s">
        <v>40</v>
      </c>
      <c r="J856" t="str">
        <f>CONCATENATE([1]!Table14[[#This Row],[house_number]], " ",[1]!Table14[[#This Row],[street_name]], ", New York, NY")</f>
        <v>140 Mott St, New York, NY</v>
      </c>
    </row>
    <row r="857" spans="1:10" x14ac:dyDescent="0.25">
      <c r="A857">
        <v>7984366925</v>
      </c>
      <c r="B857" s="3">
        <v>41551</v>
      </c>
      <c r="C857">
        <v>19</v>
      </c>
      <c r="D857">
        <f>VLOOKUP(Table1[[#This Row],[violation_code]],Table24[[#All],[violation_code]:[category]],3,FALSE)</f>
        <v>2</v>
      </c>
      <c r="E857">
        <v>345221</v>
      </c>
      <c r="F857" s="1">
        <v>0.59513888888888888</v>
      </c>
      <c r="G857">
        <v>0.59513888888888888</v>
      </c>
      <c r="H857">
        <v>248</v>
      </c>
      <c r="I857" t="s">
        <v>40</v>
      </c>
      <c r="J857" t="str">
        <f>CONCATENATE([1]!Table14[[#This Row],[house_number]], " ",[1]!Table14[[#This Row],[street_name]], ", New York, NY")</f>
        <v>192 Elizabeth St, New York, NY</v>
      </c>
    </row>
    <row r="858" spans="1:10" x14ac:dyDescent="0.25">
      <c r="A858">
        <v>7984366901</v>
      </c>
      <c r="B858" s="3">
        <v>41551</v>
      </c>
      <c r="C858">
        <v>84</v>
      </c>
      <c r="D858">
        <f>VLOOKUP(Table1[[#This Row],[violation_code]],Table24[[#All],[violation_code]:[category]],3,FALSE)</f>
        <v>5</v>
      </c>
      <c r="E858">
        <v>345221</v>
      </c>
      <c r="F858" s="1">
        <v>0.57638888888888895</v>
      </c>
      <c r="G858">
        <v>0.57638888888888895</v>
      </c>
      <c r="H858">
        <v>407</v>
      </c>
      <c r="I858" t="s">
        <v>40</v>
      </c>
      <c r="J858" t="str">
        <f>CONCATENATE([1]!Table14[[#This Row],[house_number]], " ",[1]!Table14[[#This Row],[street_name]], ", New York, NY")</f>
        <v>38 Delancey St, New York, NY</v>
      </c>
    </row>
    <row r="859" spans="1:10" x14ac:dyDescent="0.25">
      <c r="A859">
        <v>7984366895</v>
      </c>
      <c r="B859" s="3">
        <v>41551</v>
      </c>
      <c r="C859">
        <v>40</v>
      </c>
      <c r="D859">
        <f>VLOOKUP(Table1[[#This Row],[violation_code]],Table24[[#All],[violation_code]:[category]],3,FALSE)</f>
        <v>2</v>
      </c>
      <c r="E859">
        <v>345221</v>
      </c>
      <c r="F859" s="1">
        <v>0.5756944444444444</v>
      </c>
      <c r="G859">
        <v>0.5756944444444444</v>
      </c>
      <c r="H859">
        <v>407</v>
      </c>
      <c r="I859" t="s">
        <v>40</v>
      </c>
      <c r="J859" t="str">
        <f>CONCATENATE([1]!Table14[[#This Row],[house_number]], " ",[1]!Table14[[#This Row],[street_name]], ", New York, NY")</f>
        <v>304 Bowery, New York, NY</v>
      </c>
    </row>
    <row r="860" spans="1:10" x14ac:dyDescent="0.25">
      <c r="A860">
        <v>7984366871</v>
      </c>
      <c r="B860" s="3">
        <v>41551</v>
      </c>
      <c r="C860">
        <v>46</v>
      </c>
      <c r="D860">
        <f>VLOOKUP(Table1[[#This Row],[violation_code]],Table24[[#All],[violation_code]:[category]],3,FALSE)</f>
        <v>3</v>
      </c>
      <c r="E860">
        <v>345221</v>
      </c>
      <c r="F860" s="1">
        <v>0.56736111111111109</v>
      </c>
      <c r="G860">
        <v>0.56736111111111109</v>
      </c>
      <c r="H860">
        <v>178</v>
      </c>
      <c r="I860" t="s">
        <v>40</v>
      </c>
      <c r="J860" t="str">
        <f>CONCATENATE([1]!Table14[[#This Row],[house_number]], " ",[1]!Table14[[#This Row],[street_name]], ", New York, NY")</f>
        <v>211 Elizabeth St, New York, NY</v>
      </c>
    </row>
    <row r="861" spans="1:10" x14ac:dyDescent="0.25">
      <c r="A861">
        <v>7984366858</v>
      </c>
      <c r="B861" s="3">
        <v>41551</v>
      </c>
      <c r="C861">
        <v>19</v>
      </c>
      <c r="D861">
        <f>VLOOKUP(Table1[[#This Row],[violation_code]],Table24[[#All],[violation_code]:[category]],3,FALSE)</f>
        <v>2</v>
      </c>
      <c r="E861">
        <v>345221</v>
      </c>
      <c r="F861" s="1">
        <v>0.54861111111111105</v>
      </c>
      <c r="G861">
        <v>0.54861111111111105</v>
      </c>
      <c r="H861">
        <v>211</v>
      </c>
      <c r="I861" t="s">
        <v>139</v>
      </c>
      <c r="J861" t="str">
        <f>CONCATENATE([1]!Table14[[#This Row],[house_number]], " ",[1]!Table14[[#This Row],[street_name]], ", New York, NY")</f>
        <v>203 E Houston St, New York, NY</v>
      </c>
    </row>
    <row r="862" spans="1:10" x14ac:dyDescent="0.25">
      <c r="A862">
        <v>7984366834</v>
      </c>
      <c r="B862" s="3">
        <v>41551</v>
      </c>
      <c r="C862">
        <v>21</v>
      </c>
      <c r="D862">
        <f>VLOOKUP(Table1[[#This Row],[violation_code]],Table24[[#All],[violation_code]:[category]],3,FALSE)</f>
        <v>1</v>
      </c>
      <c r="E862">
        <v>345221</v>
      </c>
      <c r="F862" s="1">
        <v>0.4916666666666667</v>
      </c>
      <c r="G862">
        <v>0.4916666666666667</v>
      </c>
      <c r="H862">
        <v>300</v>
      </c>
      <c r="I862" t="s">
        <v>29</v>
      </c>
      <c r="J862" t="str">
        <f>CONCATENATE([1]!Table14[[#This Row],[house_number]], " ",[1]!Table14[[#This Row],[street_name]], ", New York, NY")</f>
        <v>57 Clinton St, New York, NY</v>
      </c>
    </row>
    <row r="863" spans="1:10" x14ac:dyDescent="0.25">
      <c r="A863">
        <v>7984366822</v>
      </c>
      <c r="B863" s="3">
        <v>41551</v>
      </c>
      <c r="C863">
        <v>40</v>
      </c>
      <c r="D863">
        <f>VLOOKUP(Table1[[#This Row],[violation_code]],Table24[[#All],[violation_code]:[category]],3,FALSE)</f>
        <v>2</v>
      </c>
      <c r="E863">
        <v>345221</v>
      </c>
      <c r="F863" s="1">
        <v>0.48888888888888887</v>
      </c>
      <c r="G863">
        <v>0.48888888888888887</v>
      </c>
      <c r="H863">
        <v>291</v>
      </c>
      <c r="I863" t="s">
        <v>75</v>
      </c>
      <c r="J863" t="str">
        <f>CONCATENATE([1]!Table14[[#This Row],[house_number]], " ",[1]!Table14[[#This Row],[street_name]], ", New York, NY")</f>
        <v>188 Ludlow St, New York, NY</v>
      </c>
    </row>
    <row r="864" spans="1:10" x14ac:dyDescent="0.25">
      <c r="A864">
        <v>7984366809</v>
      </c>
      <c r="B864" s="3">
        <v>41551</v>
      </c>
      <c r="C864">
        <v>21</v>
      </c>
      <c r="D864">
        <f>VLOOKUP(Table1[[#This Row],[violation_code]],Table24[[#All],[violation_code]:[category]],3,FALSE)</f>
        <v>1</v>
      </c>
      <c r="E864">
        <v>345221</v>
      </c>
      <c r="F864" s="1">
        <v>0.48333333333333334</v>
      </c>
      <c r="G864">
        <v>0.48333333333333334</v>
      </c>
      <c r="H864">
        <v>411</v>
      </c>
      <c r="I864" t="s">
        <v>55</v>
      </c>
      <c r="J864" t="str">
        <f>CONCATENATE([1]!Table14[[#This Row],[house_number]], " ",[1]!Table14[[#This Row],[street_name]], ", New York, NY")</f>
        <v>218 Bowery, New York, NY</v>
      </c>
    </row>
    <row r="865" spans="1:10" x14ac:dyDescent="0.25">
      <c r="A865">
        <v>7984366780</v>
      </c>
      <c r="B865" s="3">
        <v>41551</v>
      </c>
      <c r="C865">
        <v>21</v>
      </c>
      <c r="D865">
        <f>VLOOKUP(Table1[[#This Row],[violation_code]],Table24[[#All],[violation_code]:[category]],3,FALSE)</f>
        <v>1</v>
      </c>
      <c r="E865">
        <v>345221</v>
      </c>
      <c r="F865" s="1">
        <v>0.46319444444444446</v>
      </c>
      <c r="G865">
        <v>0.46319444444444446</v>
      </c>
      <c r="H865">
        <v>238</v>
      </c>
      <c r="I865" t="s">
        <v>103</v>
      </c>
      <c r="J865" t="str">
        <f>CONCATENATE([1]!Table14[[#This Row],[house_number]], " ",[1]!Table14[[#This Row],[street_name]], ", New York, NY")</f>
        <v>256 Mott St, New York, NY</v>
      </c>
    </row>
    <row r="866" spans="1:10" x14ac:dyDescent="0.25">
      <c r="A866">
        <v>7984366731</v>
      </c>
      <c r="B866" s="3">
        <v>41551</v>
      </c>
      <c r="C866">
        <v>18</v>
      </c>
      <c r="D866">
        <f>VLOOKUP(Table1[[#This Row],[violation_code]],Table24[[#All],[violation_code]:[category]],3,FALSE)</f>
        <v>2</v>
      </c>
      <c r="E866">
        <v>345221</v>
      </c>
      <c r="F866" s="1">
        <v>0.4284722222222222</v>
      </c>
      <c r="G866">
        <v>0.4284722222222222</v>
      </c>
      <c r="H866">
        <v>2250</v>
      </c>
      <c r="I866" t="s">
        <v>30</v>
      </c>
      <c r="J866" t="str">
        <f>CONCATENATE([1]!Table14[[#This Row],[house_number]], " ",[1]!Table14[[#This Row],[street_name]], ", New York, NY")</f>
        <v>8 E 1st St, New York, NY</v>
      </c>
    </row>
    <row r="867" spans="1:10" x14ac:dyDescent="0.25">
      <c r="A867">
        <v>7984366706</v>
      </c>
      <c r="B867" s="3">
        <v>41551</v>
      </c>
      <c r="C867">
        <v>14</v>
      </c>
      <c r="D867">
        <f>VLOOKUP(Table1[[#This Row],[violation_code]],Table24[[#All],[violation_code]:[category]],3,FALSE)</f>
        <v>2</v>
      </c>
      <c r="E867">
        <v>345221</v>
      </c>
      <c r="F867" s="1">
        <v>0.41388888888888892</v>
      </c>
      <c r="G867">
        <v>0.41388888888888892</v>
      </c>
      <c r="H867">
        <v>1968</v>
      </c>
      <c r="I867" t="s">
        <v>32</v>
      </c>
      <c r="J867" t="str">
        <f>CONCATENATE([1]!Table14[[#This Row],[house_number]], " ",[1]!Table14[[#This Row],[street_name]], ", New York, NY")</f>
        <v>195 Chrystie St, New York, NY</v>
      </c>
    </row>
    <row r="868" spans="1:10" x14ac:dyDescent="0.25">
      <c r="A868">
        <v>7984366664</v>
      </c>
      <c r="B868" s="3">
        <v>41551</v>
      </c>
      <c r="C868">
        <v>17</v>
      </c>
      <c r="D868">
        <f>VLOOKUP(Table1[[#This Row],[violation_code]],Table24[[#All],[violation_code]:[category]],3,FALSE)</f>
        <v>2</v>
      </c>
      <c r="E868">
        <v>345221</v>
      </c>
      <c r="F868" s="1">
        <v>0.38541666666666669</v>
      </c>
      <c r="G868">
        <v>0.38541666666666669</v>
      </c>
      <c r="H868">
        <v>420</v>
      </c>
      <c r="I868" t="s">
        <v>177</v>
      </c>
      <c r="J868" t="str">
        <f>CONCATENATE([1]!Table14[[#This Row],[house_number]], " ",[1]!Table14[[#This Row],[street_name]], ", New York, NY")</f>
        <v>226 Elizabeth St, New York, NY</v>
      </c>
    </row>
    <row r="869" spans="1:10" x14ac:dyDescent="0.25">
      <c r="A869">
        <v>7984366639</v>
      </c>
      <c r="B869" s="3">
        <v>41551</v>
      </c>
      <c r="C869">
        <v>46</v>
      </c>
      <c r="D869">
        <f>VLOOKUP(Table1[[#This Row],[violation_code]],Table24[[#All],[violation_code]:[category]],3,FALSE)</f>
        <v>3</v>
      </c>
      <c r="E869">
        <v>345221</v>
      </c>
      <c r="F869" s="1">
        <v>0.34930555555555554</v>
      </c>
      <c r="G869">
        <v>0.34930555555555554</v>
      </c>
      <c r="H869">
        <v>541</v>
      </c>
      <c r="I869" t="s">
        <v>78</v>
      </c>
      <c r="J869" t="str">
        <f>CONCATENATE([1]!Table14[[#This Row],[house_number]], " ",[1]!Table14[[#This Row],[street_name]], ", New York, NY")</f>
        <v>205 Eldridge St, New York, NY</v>
      </c>
    </row>
    <row r="870" spans="1:10" x14ac:dyDescent="0.25">
      <c r="A870">
        <v>7984366627</v>
      </c>
      <c r="B870" s="3">
        <v>41551</v>
      </c>
      <c r="C870">
        <v>84</v>
      </c>
      <c r="D870">
        <f>VLOOKUP(Table1[[#This Row],[violation_code]],Table24[[#All],[violation_code]:[category]],3,FALSE)</f>
        <v>5</v>
      </c>
      <c r="E870">
        <v>345221</v>
      </c>
      <c r="F870" s="1">
        <v>0.34236111111111112</v>
      </c>
      <c r="G870">
        <v>0.34236111111111112</v>
      </c>
      <c r="H870">
        <v>1510</v>
      </c>
      <c r="I870" t="s">
        <v>31</v>
      </c>
      <c r="J870" t="str">
        <f>CONCATENATE([1]!Table14[[#This Row],[house_number]], " ",[1]!Table14[[#This Row],[street_name]], ", New York, NY")</f>
        <v>145 E Houston St, New York, NY</v>
      </c>
    </row>
    <row r="871" spans="1:10" x14ac:dyDescent="0.25">
      <c r="A871">
        <v>7984366603</v>
      </c>
      <c r="B871" s="3">
        <v>41551</v>
      </c>
      <c r="C871">
        <v>21</v>
      </c>
      <c r="D871">
        <f>VLOOKUP(Table1[[#This Row],[violation_code]],Table24[[#All],[violation_code]:[category]],3,FALSE)</f>
        <v>1</v>
      </c>
      <c r="E871">
        <v>345221</v>
      </c>
      <c r="F871" s="1">
        <v>0.34097222222222223</v>
      </c>
      <c r="G871">
        <v>0.34097222222222223</v>
      </c>
      <c r="H871">
        <v>1510</v>
      </c>
      <c r="I871" t="s">
        <v>31</v>
      </c>
      <c r="J871" t="str">
        <f>CONCATENATE([1]!Table14[[#This Row],[house_number]], " ",[1]!Table14[[#This Row],[street_name]], ", New York, NY")</f>
        <v>202 Mott St, New York, NY</v>
      </c>
    </row>
    <row r="872" spans="1:10" x14ac:dyDescent="0.25">
      <c r="A872">
        <v>7984366597</v>
      </c>
      <c r="B872" s="3">
        <v>41551</v>
      </c>
      <c r="C872">
        <v>71</v>
      </c>
      <c r="D872">
        <f>VLOOKUP(Table1[[#This Row],[violation_code]],Table24[[#All],[violation_code]:[category]],3,FALSE)</f>
        <v>5</v>
      </c>
      <c r="E872">
        <v>345221</v>
      </c>
      <c r="F872" s="1">
        <v>0.33819444444444446</v>
      </c>
      <c r="G872">
        <v>0.33819444444444446</v>
      </c>
      <c r="H872">
        <v>1586</v>
      </c>
      <c r="I872" t="s">
        <v>31</v>
      </c>
      <c r="J872" t="str">
        <f>CONCATENATE([1]!Table14[[#This Row],[house_number]], " ",[1]!Table14[[#This Row],[street_name]], ", New York, NY")</f>
        <v>195 Chrystie St, New York, NY</v>
      </c>
    </row>
    <row r="873" spans="1:10" x14ac:dyDescent="0.25">
      <c r="A873">
        <v>7984366585</v>
      </c>
      <c r="B873" s="3">
        <v>41551</v>
      </c>
      <c r="C873">
        <v>14</v>
      </c>
      <c r="D873">
        <f>VLOOKUP(Table1[[#This Row],[violation_code]],Table24[[#All],[violation_code]:[category]],3,FALSE)</f>
        <v>2</v>
      </c>
      <c r="E873">
        <v>345221</v>
      </c>
      <c r="F873" s="1">
        <v>0.30624999999999997</v>
      </c>
      <c r="G873">
        <v>0.30624999999999997</v>
      </c>
      <c r="H873">
        <v>1006</v>
      </c>
      <c r="I873" t="s">
        <v>41</v>
      </c>
      <c r="J873" t="str">
        <f>CONCATENATE([1]!Table14[[#This Row],[house_number]], " ",[1]!Table14[[#This Row],[street_name]], ", New York, NY")</f>
        <v>183 Chrystie St, New York, NY</v>
      </c>
    </row>
    <row r="874" spans="1:10" x14ac:dyDescent="0.25">
      <c r="A874">
        <v>7984366573</v>
      </c>
      <c r="B874" s="3">
        <v>41551</v>
      </c>
      <c r="C874">
        <v>14</v>
      </c>
      <c r="D874">
        <f>VLOOKUP(Table1[[#This Row],[violation_code]],Table24[[#All],[violation_code]:[category]],3,FALSE)</f>
        <v>2</v>
      </c>
      <c r="E874">
        <v>345221</v>
      </c>
      <c r="F874" s="1">
        <v>0.30416666666666664</v>
      </c>
      <c r="G874">
        <v>0.30416666666666664</v>
      </c>
      <c r="H874">
        <v>1065</v>
      </c>
      <c r="I874" t="s">
        <v>41</v>
      </c>
      <c r="J874" t="str">
        <f>CONCATENATE([1]!Table14[[#This Row],[house_number]], " ",[1]!Table14[[#This Row],[street_name]], ", New York, NY")</f>
        <v>302 Elizabeth St, New York, NY</v>
      </c>
    </row>
    <row r="875" spans="1:10" x14ac:dyDescent="0.25">
      <c r="A875">
        <v>7984366550</v>
      </c>
      <c r="B875" s="3">
        <v>41551</v>
      </c>
      <c r="C875">
        <v>14</v>
      </c>
      <c r="D875">
        <f>VLOOKUP(Table1[[#This Row],[violation_code]],Table24[[#All],[violation_code]:[category]],3,FALSE)</f>
        <v>2</v>
      </c>
      <c r="E875">
        <v>345221</v>
      </c>
      <c r="F875" s="1">
        <v>0.29722222222222222</v>
      </c>
      <c r="G875">
        <v>0.29722222222222222</v>
      </c>
      <c r="H875">
        <v>1254</v>
      </c>
      <c r="I875" t="s">
        <v>41</v>
      </c>
      <c r="J875" t="str">
        <f>CONCATENATE([1]!Table14[[#This Row],[house_number]], " ",[1]!Table14[[#This Row],[street_name]], ", New York, NY")</f>
        <v>11 E 1st St, New York, NY</v>
      </c>
    </row>
    <row r="876" spans="1:10" x14ac:dyDescent="0.25">
      <c r="A876">
        <v>7984366548</v>
      </c>
      <c r="B876" s="3">
        <v>41551</v>
      </c>
      <c r="C876">
        <v>14</v>
      </c>
      <c r="D876">
        <f>VLOOKUP(Table1[[#This Row],[violation_code]],Table24[[#All],[violation_code]:[category]],3,FALSE)</f>
        <v>2</v>
      </c>
      <c r="E876">
        <v>345221</v>
      </c>
      <c r="F876" s="1">
        <v>0.29652777777777778</v>
      </c>
      <c r="G876">
        <v>0.29652777777777778</v>
      </c>
      <c r="H876">
        <v>1248</v>
      </c>
      <c r="I876" t="s">
        <v>41</v>
      </c>
      <c r="J876" t="str">
        <f>CONCATENATE([1]!Table14[[#This Row],[house_number]], " ",[1]!Table14[[#This Row],[street_name]], ", New York, NY")</f>
        <v>161 Allen St, New York, NY</v>
      </c>
    </row>
    <row r="877" spans="1:10" x14ac:dyDescent="0.25">
      <c r="A877">
        <v>7984366536</v>
      </c>
      <c r="B877" s="3">
        <v>41551</v>
      </c>
      <c r="C877">
        <v>14</v>
      </c>
      <c r="D877">
        <f>VLOOKUP(Table1[[#This Row],[violation_code]],Table24[[#All],[violation_code]:[category]],3,FALSE)</f>
        <v>2</v>
      </c>
      <c r="E877">
        <v>345221</v>
      </c>
      <c r="F877" s="1">
        <v>0.29583333333333334</v>
      </c>
      <c r="G877">
        <v>0.29583333333333334</v>
      </c>
      <c r="H877">
        <v>1248</v>
      </c>
      <c r="I877" t="s">
        <v>41</v>
      </c>
      <c r="J877" t="str">
        <f>CONCATENATE([1]!Table14[[#This Row],[house_number]], " ",[1]!Table14[[#This Row],[street_name]], ", New York, NY")</f>
        <v>196 Bowery, New York, NY</v>
      </c>
    </row>
    <row r="878" spans="1:10" x14ac:dyDescent="0.25">
      <c r="A878">
        <v>7984366512</v>
      </c>
      <c r="B878" s="3">
        <v>41551</v>
      </c>
      <c r="C878">
        <v>40</v>
      </c>
      <c r="D878">
        <f>VLOOKUP(Table1[[#This Row],[violation_code]],Table24[[#All],[violation_code]:[category]],3,FALSE)</f>
        <v>2</v>
      </c>
      <c r="E878">
        <v>345221</v>
      </c>
      <c r="F878" s="1">
        <v>0.26111111111111113</v>
      </c>
      <c r="G878">
        <v>0.26111111111111113</v>
      </c>
      <c r="H878">
        <v>132</v>
      </c>
      <c r="I878" t="s">
        <v>178</v>
      </c>
      <c r="J878" t="str">
        <f>CONCATENATE([1]!Table14[[#This Row],[house_number]], " ",[1]!Table14[[#This Row],[street_name]], ", New York, NY")</f>
        <v>174 Forsyth St, New York, NY</v>
      </c>
    </row>
    <row r="879" spans="1:10" x14ac:dyDescent="0.25">
      <c r="A879">
        <v>7984366500</v>
      </c>
      <c r="B879" s="3">
        <v>41551</v>
      </c>
      <c r="C879">
        <v>20</v>
      </c>
      <c r="D879">
        <f>VLOOKUP(Table1[[#This Row],[violation_code]],Table24[[#All],[violation_code]:[category]],3,FALSE)</f>
        <v>2</v>
      </c>
      <c r="E879">
        <v>345221</v>
      </c>
      <c r="F879" s="1">
        <v>0.25833333333333336</v>
      </c>
      <c r="G879">
        <v>0.25833333333333336</v>
      </c>
      <c r="H879">
        <v>1503</v>
      </c>
      <c r="I879" t="s">
        <v>15</v>
      </c>
      <c r="J879" t="str">
        <f>CONCATENATE([1]!Table14[[#This Row],[house_number]], " ",[1]!Table14[[#This Row],[street_name]], ", New York, NY")</f>
        <v>334 Bowery, New York, NY</v>
      </c>
    </row>
    <row r="880" spans="1:10" x14ac:dyDescent="0.25">
      <c r="A880">
        <v>7972398276</v>
      </c>
      <c r="B880" s="3">
        <v>41551</v>
      </c>
      <c r="C880">
        <v>21</v>
      </c>
      <c r="D880">
        <f>VLOOKUP(Table1[[#This Row],[violation_code]],Table24[[#All],[violation_code]:[category]],3,FALSE)</f>
        <v>1</v>
      </c>
      <c r="E880">
        <v>354098</v>
      </c>
      <c r="F880" s="1">
        <v>0.48333333333333334</v>
      </c>
      <c r="G880">
        <v>0.48333333333333334</v>
      </c>
      <c r="H880">
        <v>22</v>
      </c>
      <c r="I880" t="s">
        <v>35</v>
      </c>
      <c r="J880" t="str">
        <f>CONCATENATE([1]!Table14[[#This Row],[house_number]], " ",[1]!Table14[[#This Row],[street_name]], ", New York, NY")</f>
        <v>245 Mulberry St, New York, NY</v>
      </c>
    </row>
    <row r="881" spans="1:10" x14ac:dyDescent="0.25">
      <c r="A881">
        <v>7972398252</v>
      </c>
      <c r="B881" s="3">
        <v>41551</v>
      </c>
      <c r="C881">
        <v>21</v>
      </c>
      <c r="D881">
        <f>VLOOKUP(Table1[[#This Row],[violation_code]],Table24[[#All],[violation_code]:[category]],3,FALSE)</f>
        <v>1</v>
      </c>
      <c r="E881">
        <v>354098</v>
      </c>
      <c r="F881" s="1">
        <v>0.46666666666666662</v>
      </c>
      <c r="G881">
        <v>0.46666666666666662</v>
      </c>
      <c r="H881">
        <v>224</v>
      </c>
      <c r="I881" t="s">
        <v>153</v>
      </c>
      <c r="J881" t="str">
        <f>CONCATENATE([1]!Table14[[#This Row],[house_number]], " ",[1]!Table14[[#This Row],[street_name]], ", New York, NY")</f>
        <v>18 Spring St, New York, NY</v>
      </c>
    </row>
    <row r="882" spans="1:10" x14ac:dyDescent="0.25">
      <c r="A882">
        <v>7972398239</v>
      </c>
      <c r="B882" s="3">
        <v>41551</v>
      </c>
      <c r="C882">
        <v>21</v>
      </c>
      <c r="D882">
        <f>VLOOKUP(Table1[[#This Row],[violation_code]],Table24[[#All],[violation_code]:[category]],3,FALSE)</f>
        <v>1</v>
      </c>
      <c r="E882">
        <v>354098</v>
      </c>
      <c r="F882" s="1">
        <v>0.41319444444444442</v>
      </c>
      <c r="G882">
        <v>0.41319444444444442</v>
      </c>
      <c r="H882">
        <v>310</v>
      </c>
      <c r="I882" t="s">
        <v>179</v>
      </c>
      <c r="J882" t="str">
        <f>CONCATENATE([1]!Table14[[#This Row],[house_number]], " ",[1]!Table14[[#This Row],[street_name]], ", New York, NY")</f>
        <v>8 E 1st St, New York, NY</v>
      </c>
    </row>
    <row r="883" spans="1:10" x14ac:dyDescent="0.25">
      <c r="A883">
        <v>7972398227</v>
      </c>
      <c r="B883" s="3">
        <v>41551</v>
      </c>
      <c r="C883">
        <v>21</v>
      </c>
      <c r="D883">
        <f>VLOOKUP(Table1[[#This Row],[violation_code]],Table24[[#All],[violation_code]:[category]],3,FALSE)</f>
        <v>1</v>
      </c>
      <c r="E883">
        <v>354098</v>
      </c>
      <c r="F883" s="1">
        <v>0.40763888888888888</v>
      </c>
      <c r="G883">
        <v>0.40763888888888888</v>
      </c>
      <c r="H883">
        <v>300</v>
      </c>
      <c r="I883" t="s">
        <v>36</v>
      </c>
      <c r="J883" t="str">
        <f>CONCATENATE([1]!Table14[[#This Row],[house_number]], " ",[1]!Table14[[#This Row],[street_name]], ", New York, NY")</f>
        <v>15 Stanton St, New York, NY</v>
      </c>
    </row>
    <row r="884" spans="1:10" x14ac:dyDescent="0.25">
      <c r="A884">
        <v>7972398215</v>
      </c>
      <c r="B884" s="3">
        <v>41551</v>
      </c>
      <c r="C884">
        <v>21</v>
      </c>
      <c r="D884">
        <f>VLOOKUP(Table1[[#This Row],[violation_code]],Table24[[#All],[violation_code]:[category]],3,FALSE)</f>
        <v>1</v>
      </c>
      <c r="E884">
        <v>354098</v>
      </c>
      <c r="F884" s="1">
        <v>0.4055555555555555</v>
      </c>
      <c r="G884">
        <v>0.4055555555555555</v>
      </c>
      <c r="H884">
        <v>343</v>
      </c>
      <c r="I884" t="s">
        <v>36</v>
      </c>
      <c r="J884" t="str">
        <f>CONCATENATE([1]!Table14[[#This Row],[house_number]], " ",[1]!Table14[[#This Row],[street_name]], ", New York, NY")</f>
        <v>91 E 4th St, New York, NY</v>
      </c>
    </row>
    <row r="885" spans="1:10" x14ac:dyDescent="0.25">
      <c r="A885">
        <v>7972398203</v>
      </c>
      <c r="B885" s="3">
        <v>41551</v>
      </c>
      <c r="C885">
        <v>21</v>
      </c>
      <c r="D885">
        <f>VLOOKUP(Table1[[#This Row],[violation_code]],Table24[[#All],[violation_code]:[category]],3,FALSE)</f>
        <v>1</v>
      </c>
      <c r="E885">
        <v>354098</v>
      </c>
      <c r="F885" s="1">
        <v>0.40277777777777773</v>
      </c>
      <c r="G885">
        <v>0.40277777777777773</v>
      </c>
      <c r="H885">
        <v>334</v>
      </c>
      <c r="I885" t="s">
        <v>64</v>
      </c>
      <c r="J885" t="str">
        <f>CONCATENATE([1]!Table14[[#This Row],[house_number]], " ",[1]!Table14[[#This Row],[street_name]], ", New York, NY")</f>
        <v>316 Mott St, New York, NY</v>
      </c>
    </row>
    <row r="886" spans="1:10" x14ac:dyDescent="0.25">
      <c r="A886">
        <v>7972398197</v>
      </c>
      <c r="B886" s="3">
        <v>41551</v>
      </c>
      <c r="C886">
        <v>21</v>
      </c>
      <c r="D886">
        <f>VLOOKUP(Table1[[#This Row],[violation_code]],Table24[[#All],[violation_code]:[category]],3,FALSE)</f>
        <v>1</v>
      </c>
      <c r="E886">
        <v>354098</v>
      </c>
      <c r="F886" s="1">
        <v>0.40138888888888885</v>
      </c>
      <c r="G886">
        <v>0.40138888888888885</v>
      </c>
      <c r="H886">
        <v>309</v>
      </c>
      <c r="I886" t="s">
        <v>64</v>
      </c>
      <c r="J886" t="str">
        <f>CONCATENATE([1]!Table14[[#This Row],[house_number]], " ",[1]!Table14[[#This Row],[street_name]], ", New York, NY")</f>
        <v>153 E Houston St, New York, NY</v>
      </c>
    </row>
    <row r="887" spans="1:10" x14ac:dyDescent="0.25">
      <c r="A887">
        <v>7972398173</v>
      </c>
      <c r="B887" s="3">
        <v>41551</v>
      </c>
      <c r="C887">
        <v>21</v>
      </c>
      <c r="D887">
        <f>VLOOKUP(Table1[[#This Row],[violation_code]],Table24[[#All],[violation_code]:[category]],3,FALSE)</f>
        <v>1</v>
      </c>
      <c r="E887">
        <v>354098</v>
      </c>
      <c r="F887" s="1">
        <v>0.39097222222222222</v>
      </c>
      <c r="G887">
        <v>0.39097222222222222</v>
      </c>
      <c r="H887">
        <v>510</v>
      </c>
      <c r="I887" t="s">
        <v>180</v>
      </c>
      <c r="J887" t="str">
        <f>CONCATENATE([1]!Table14[[#This Row],[house_number]], " ",[1]!Table14[[#This Row],[street_name]], ", New York, NY")</f>
        <v>180 Bowery, New York, NY</v>
      </c>
    </row>
    <row r="888" spans="1:10" x14ac:dyDescent="0.25">
      <c r="A888">
        <v>7972398161</v>
      </c>
      <c r="B888" s="3">
        <v>41551</v>
      </c>
      <c r="C888">
        <v>21</v>
      </c>
      <c r="D888">
        <f>VLOOKUP(Table1[[#This Row],[violation_code]],Table24[[#All],[violation_code]:[category]],3,FALSE)</f>
        <v>1</v>
      </c>
      <c r="E888">
        <v>354098</v>
      </c>
      <c r="F888" s="1">
        <v>0.38472222222222219</v>
      </c>
      <c r="G888">
        <v>0.38472222222222219</v>
      </c>
      <c r="H888">
        <v>440</v>
      </c>
      <c r="I888" t="s">
        <v>178</v>
      </c>
      <c r="J888" t="str">
        <f>CONCATENATE([1]!Table14[[#This Row],[house_number]], " ",[1]!Table14[[#This Row],[street_name]], ", New York, NY")</f>
        <v>211 Elizabeth St, New York, NY</v>
      </c>
    </row>
    <row r="889" spans="1:10" x14ac:dyDescent="0.25">
      <c r="A889">
        <v>7972398150</v>
      </c>
      <c r="B889" s="3">
        <v>41551</v>
      </c>
      <c r="C889">
        <v>21</v>
      </c>
      <c r="D889">
        <f>VLOOKUP(Table1[[#This Row],[violation_code]],Table24[[#All],[violation_code]:[category]],3,FALSE)</f>
        <v>1</v>
      </c>
      <c r="E889">
        <v>354098</v>
      </c>
      <c r="F889" s="1">
        <v>0.38125000000000003</v>
      </c>
      <c r="G889">
        <v>0.38125000000000003</v>
      </c>
      <c r="H889">
        <v>533</v>
      </c>
      <c r="I889" t="s">
        <v>79</v>
      </c>
      <c r="J889" t="str">
        <f>CONCATENATE([1]!Table14[[#This Row],[house_number]], " ",[1]!Table14[[#This Row],[street_name]], ", New York, NY")</f>
        <v>269 Bowery, New York, NY</v>
      </c>
    </row>
    <row r="890" spans="1:10" x14ac:dyDescent="0.25">
      <c r="A890">
        <v>7972398136</v>
      </c>
      <c r="B890" s="3">
        <v>41551</v>
      </c>
      <c r="C890">
        <v>21</v>
      </c>
      <c r="D890">
        <f>VLOOKUP(Table1[[#This Row],[violation_code]],Table24[[#All],[violation_code]:[category]],3,FALSE)</f>
        <v>1</v>
      </c>
      <c r="E890">
        <v>354098</v>
      </c>
      <c r="F890" s="1">
        <v>0.35833333333333334</v>
      </c>
      <c r="G890">
        <v>0.35833333333333334</v>
      </c>
      <c r="H890">
        <v>1303</v>
      </c>
      <c r="I890" t="s">
        <v>15</v>
      </c>
      <c r="J890" t="str">
        <f>CONCATENATE([1]!Table14[[#This Row],[house_number]], " ",[1]!Table14[[#This Row],[street_name]], ", New York, NY")</f>
        <v>181 Mercer St, New York, NY</v>
      </c>
    </row>
    <row r="891" spans="1:10" x14ac:dyDescent="0.25">
      <c r="A891">
        <v>7972398124</v>
      </c>
      <c r="B891" s="3">
        <v>41551</v>
      </c>
      <c r="C891">
        <v>84</v>
      </c>
      <c r="D891">
        <f>VLOOKUP(Table1[[#This Row],[violation_code]],Table24[[#All],[violation_code]:[category]],3,FALSE)</f>
        <v>5</v>
      </c>
      <c r="E891">
        <v>354098</v>
      </c>
      <c r="F891" s="1">
        <v>0.34722222222222227</v>
      </c>
      <c r="G891">
        <v>0.34722222222222227</v>
      </c>
      <c r="H891">
        <v>1305</v>
      </c>
      <c r="I891" t="s">
        <v>31</v>
      </c>
      <c r="J891" t="str">
        <f>CONCATENATE([1]!Table14[[#This Row],[house_number]], " ",[1]!Table14[[#This Row],[street_name]], ", New York, NY")</f>
        <v>138 Orchard St, New York, NY</v>
      </c>
    </row>
    <row r="892" spans="1:10" x14ac:dyDescent="0.25">
      <c r="A892">
        <v>7972398112</v>
      </c>
      <c r="B892" s="3">
        <v>41551</v>
      </c>
      <c r="C892">
        <v>14</v>
      </c>
      <c r="D892">
        <f>VLOOKUP(Table1[[#This Row],[violation_code]],Table24[[#All],[violation_code]:[category]],3,FALSE)</f>
        <v>2</v>
      </c>
      <c r="E892">
        <v>354098</v>
      </c>
      <c r="F892" s="1">
        <v>0.34652777777777777</v>
      </c>
      <c r="G892">
        <v>0.34652777777777777</v>
      </c>
      <c r="H892">
        <v>1305</v>
      </c>
      <c r="I892" t="s">
        <v>31</v>
      </c>
      <c r="J892" t="str">
        <f>CONCATENATE([1]!Table14[[#This Row],[house_number]], " ",[1]!Table14[[#This Row],[street_name]], ", New York, NY")</f>
        <v>43 Clinton St, New York, NY</v>
      </c>
    </row>
    <row r="893" spans="1:10" x14ac:dyDescent="0.25">
      <c r="A893">
        <v>7972398100</v>
      </c>
      <c r="B893" s="3">
        <v>41551</v>
      </c>
      <c r="C893">
        <v>21</v>
      </c>
      <c r="D893">
        <f>VLOOKUP(Table1[[#This Row],[violation_code]],Table24[[#All],[violation_code]:[category]],3,FALSE)</f>
        <v>1</v>
      </c>
      <c r="E893">
        <v>354098</v>
      </c>
      <c r="F893" s="1">
        <v>0.33819444444444446</v>
      </c>
      <c r="G893">
        <v>0.33819444444444446</v>
      </c>
      <c r="H893">
        <v>1441</v>
      </c>
      <c r="I893" t="s">
        <v>32</v>
      </c>
      <c r="J893" t="str">
        <f>CONCATENATE([1]!Table14[[#This Row],[house_number]], " ",[1]!Table14[[#This Row],[street_name]], ", New York, NY")</f>
        <v>224 Elizabeth St, New York, NY</v>
      </c>
    </row>
    <row r="894" spans="1:10" x14ac:dyDescent="0.25">
      <c r="A894">
        <v>7972398070</v>
      </c>
      <c r="B894" s="3">
        <v>41551</v>
      </c>
      <c r="C894">
        <v>19</v>
      </c>
      <c r="D894">
        <f>VLOOKUP(Table1[[#This Row],[violation_code]],Table24[[#All],[violation_code]:[category]],3,FALSE)</f>
        <v>2</v>
      </c>
      <c r="E894">
        <v>354098</v>
      </c>
      <c r="F894" s="1">
        <v>0.31319444444444444</v>
      </c>
      <c r="G894">
        <v>0.31319444444444444</v>
      </c>
      <c r="H894">
        <v>1571</v>
      </c>
      <c r="I894" t="s">
        <v>15</v>
      </c>
      <c r="J894" t="str">
        <f>CONCATENATE([1]!Table14[[#This Row],[house_number]], " ",[1]!Table14[[#This Row],[street_name]], ", New York, NY")</f>
        <v>105 Stanton St, New York, NY</v>
      </c>
    </row>
    <row r="895" spans="1:10" x14ac:dyDescent="0.25">
      <c r="A895">
        <v>7972398045</v>
      </c>
      <c r="B895" s="3">
        <v>41551</v>
      </c>
      <c r="C895">
        <v>18</v>
      </c>
      <c r="D895">
        <f>VLOOKUP(Table1[[#This Row],[violation_code]],Table24[[#All],[violation_code]:[category]],3,FALSE)</f>
        <v>2</v>
      </c>
      <c r="E895">
        <v>354098</v>
      </c>
      <c r="F895" s="1">
        <v>0.30138888888888887</v>
      </c>
      <c r="G895">
        <v>0.30138888888888887</v>
      </c>
      <c r="H895">
        <v>1495</v>
      </c>
      <c r="I895" t="s">
        <v>30</v>
      </c>
      <c r="J895" t="str">
        <f>CONCATENATE([1]!Table14[[#This Row],[house_number]], " ",[1]!Table14[[#This Row],[street_name]], ", New York, NY")</f>
        <v>137 Ludlow St, New York, NY</v>
      </c>
    </row>
    <row r="896" spans="1:10" x14ac:dyDescent="0.25">
      <c r="A896">
        <v>7972398033</v>
      </c>
      <c r="B896" s="3">
        <v>41551</v>
      </c>
      <c r="C896">
        <v>18</v>
      </c>
      <c r="D896">
        <f>VLOOKUP(Table1[[#This Row],[violation_code]],Table24[[#All],[violation_code]:[category]],3,FALSE)</f>
        <v>2</v>
      </c>
      <c r="E896">
        <v>354098</v>
      </c>
      <c r="F896" s="1">
        <v>0.3</v>
      </c>
      <c r="G896">
        <v>0.3</v>
      </c>
      <c r="H896">
        <v>1470</v>
      </c>
      <c r="I896" t="s">
        <v>30</v>
      </c>
      <c r="J896" t="str">
        <f>CONCATENATE([1]!Table14[[#This Row],[house_number]], " ",[1]!Table14[[#This Row],[street_name]], ", New York, NY")</f>
        <v>7 Rivington St, New York, NY</v>
      </c>
    </row>
    <row r="897" spans="1:10" x14ac:dyDescent="0.25">
      <c r="A897">
        <v>7972398021</v>
      </c>
      <c r="B897" s="3">
        <v>41551</v>
      </c>
      <c r="C897">
        <v>20</v>
      </c>
      <c r="D897">
        <f>VLOOKUP(Table1[[#This Row],[violation_code]],Table24[[#All],[violation_code]:[category]],3,FALSE)</f>
        <v>2</v>
      </c>
      <c r="E897">
        <v>354098</v>
      </c>
      <c r="F897" s="1">
        <v>0.2951388888888889</v>
      </c>
      <c r="G897">
        <v>0.2951388888888889</v>
      </c>
      <c r="H897">
        <v>347</v>
      </c>
      <c r="I897" t="s">
        <v>118</v>
      </c>
      <c r="J897" t="str">
        <f>CONCATENATE([1]!Table14[[#This Row],[house_number]], " ",[1]!Table14[[#This Row],[street_name]], ", New York, NY")</f>
        <v>262 Elizabeth St, New York, NY</v>
      </c>
    </row>
    <row r="898" spans="1:10" x14ac:dyDescent="0.25">
      <c r="A898">
        <v>7972397958</v>
      </c>
      <c r="B898" s="3">
        <v>41551</v>
      </c>
      <c r="C898">
        <v>19</v>
      </c>
      <c r="D898">
        <f>VLOOKUP(Table1[[#This Row],[violation_code]],Table24[[#All],[violation_code]:[category]],3,FALSE)</f>
        <v>2</v>
      </c>
      <c r="E898">
        <v>354098</v>
      </c>
      <c r="F898" s="1">
        <v>0.23541666666666669</v>
      </c>
      <c r="G898">
        <v>0.23541666666666669</v>
      </c>
      <c r="H898">
        <v>1352</v>
      </c>
      <c r="I898" t="s">
        <v>30</v>
      </c>
      <c r="J898" t="str">
        <f>CONCATENATE([1]!Table14[[#This Row],[house_number]], " ",[1]!Table14[[#This Row],[street_name]], ", New York, NY")</f>
        <v>141 Ludlow St, New York, NY</v>
      </c>
    </row>
    <row r="899" spans="1:10" x14ac:dyDescent="0.25">
      <c r="A899">
        <v>7943599998</v>
      </c>
      <c r="B899" s="3">
        <v>41551</v>
      </c>
      <c r="C899">
        <v>21</v>
      </c>
      <c r="D899">
        <f>VLOOKUP(Table1[[#This Row],[violation_code]],Table24[[#All],[violation_code]:[category]],3,FALSE)</f>
        <v>1</v>
      </c>
      <c r="E899">
        <v>355710</v>
      </c>
      <c r="F899" s="1">
        <v>0.46527777777777773</v>
      </c>
      <c r="G899">
        <v>0.46527777777777773</v>
      </c>
      <c r="H899">
        <v>292</v>
      </c>
      <c r="I899" t="s">
        <v>181</v>
      </c>
      <c r="J899" t="str">
        <f>CONCATENATE([1]!Table14[[#This Row],[house_number]], " ",[1]!Table14[[#This Row],[street_name]], ", New York, NY")</f>
        <v>80-82 Clinton St, New York, NY</v>
      </c>
    </row>
    <row r="900" spans="1:10" x14ac:dyDescent="0.25">
      <c r="A900">
        <v>7943599962</v>
      </c>
      <c r="B900" s="3">
        <v>41551</v>
      </c>
      <c r="C900">
        <v>21</v>
      </c>
      <c r="D900">
        <f>VLOOKUP(Table1[[#This Row],[violation_code]],Table24[[#All],[violation_code]:[category]],3,FALSE)</f>
        <v>1</v>
      </c>
      <c r="E900">
        <v>355710</v>
      </c>
      <c r="F900" s="1">
        <v>0.46319444444444446</v>
      </c>
      <c r="G900">
        <v>0.46319444444444446</v>
      </c>
      <c r="H900">
        <v>312</v>
      </c>
      <c r="I900" t="s">
        <v>181</v>
      </c>
      <c r="J900" t="str">
        <f>CONCATENATE([1]!Table14[[#This Row],[house_number]], " ",[1]!Table14[[#This Row],[street_name]], ", New York, NY")</f>
        <v>304 Mulberry St, New York, NY</v>
      </c>
    </row>
    <row r="901" spans="1:10" x14ac:dyDescent="0.25">
      <c r="A901">
        <v>7943599949</v>
      </c>
      <c r="B901" s="3">
        <v>41551</v>
      </c>
      <c r="C901">
        <v>46</v>
      </c>
      <c r="D901">
        <f>VLOOKUP(Table1[[#This Row],[violation_code]],Table24[[#All],[violation_code]:[category]],3,FALSE)</f>
        <v>3</v>
      </c>
      <c r="E901">
        <v>355710</v>
      </c>
      <c r="F901" s="1">
        <v>0.45347222222222222</v>
      </c>
      <c r="G901">
        <v>0.45347222222222222</v>
      </c>
      <c r="H901">
        <v>185</v>
      </c>
      <c r="I901" t="s">
        <v>182</v>
      </c>
      <c r="J901" t="str">
        <f>CONCATENATE([1]!Table14[[#This Row],[house_number]], " ",[1]!Table14[[#This Row],[street_name]], ", New York, NY")</f>
        <v>247 Elizabeth St, New York, NY</v>
      </c>
    </row>
    <row r="902" spans="1:10" x14ac:dyDescent="0.25">
      <c r="A902">
        <v>7943599925</v>
      </c>
      <c r="B902" s="3">
        <v>41551</v>
      </c>
      <c r="C902">
        <v>20</v>
      </c>
      <c r="D902">
        <f>VLOOKUP(Table1[[#This Row],[violation_code]],Table24[[#All],[violation_code]:[category]],3,FALSE)</f>
        <v>2</v>
      </c>
      <c r="E902">
        <v>355710</v>
      </c>
      <c r="F902" s="1">
        <v>0.44166666666666665</v>
      </c>
      <c r="G902">
        <v>0.44166666666666665</v>
      </c>
      <c r="H902">
        <v>109</v>
      </c>
      <c r="I902" t="s">
        <v>183</v>
      </c>
      <c r="J902" t="str">
        <f>CONCATENATE([1]!Table14[[#This Row],[house_number]], " ",[1]!Table14[[#This Row],[street_name]], ", New York, NY")</f>
        <v>195 Chrystie St, New York, NY</v>
      </c>
    </row>
    <row r="903" spans="1:10" x14ac:dyDescent="0.25">
      <c r="A903">
        <v>7943599913</v>
      </c>
      <c r="B903" s="3">
        <v>41551</v>
      </c>
      <c r="C903">
        <v>38</v>
      </c>
      <c r="D903">
        <f>VLOOKUP(Table1[[#This Row],[violation_code]],Table24[[#All],[violation_code]:[category]],3,FALSE)</f>
        <v>5</v>
      </c>
      <c r="E903">
        <v>355710</v>
      </c>
      <c r="F903" s="1">
        <v>0.41111111111111115</v>
      </c>
      <c r="G903">
        <v>0.41111111111111115</v>
      </c>
      <c r="H903">
        <v>142</v>
      </c>
      <c r="I903" t="s">
        <v>181</v>
      </c>
      <c r="J903" t="str">
        <f>CONCATENATE([1]!Table14[[#This Row],[house_number]], " ",[1]!Table14[[#This Row],[street_name]], ", New York, NY")</f>
        <v>178 Mulberry St, New York, NY</v>
      </c>
    </row>
    <row r="904" spans="1:10" x14ac:dyDescent="0.25">
      <c r="A904">
        <v>7943599834</v>
      </c>
      <c r="B904" s="3">
        <v>41551</v>
      </c>
      <c r="C904">
        <v>46</v>
      </c>
      <c r="D904">
        <f>VLOOKUP(Table1[[#This Row],[violation_code]],Table24[[#All],[violation_code]:[category]],3,FALSE)</f>
        <v>3</v>
      </c>
      <c r="E904">
        <v>355710</v>
      </c>
      <c r="F904" s="1">
        <v>0.35555555555555557</v>
      </c>
      <c r="G904">
        <v>0.35555555555555557</v>
      </c>
      <c r="H904">
        <v>50</v>
      </c>
      <c r="I904" t="s">
        <v>184</v>
      </c>
      <c r="J904" t="str">
        <f>CONCATENATE([1]!Table14[[#This Row],[house_number]], " ",[1]!Table14[[#This Row],[street_name]], ", New York, NY")</f>
        <v>306 Mott St, New York, NY</v>
      </c>
    </row>
    <row r="905" spans="1:10" x14ac:dyDescent="0.25">
      <c r="A905">
        <v>7943599809</v>
      </c>
      <c r="B905" s="3">
        <v>41551</v>
      </c>
      <c r="C905">
        <v>21</v>
      </c>
      <c r="D905">
        <f>VLOOKUP(Table1[[#This Row],[violation_code]],Table24[[#All],[violation_code]:[category]],3,FALSE)</f>
        <v>1</v>
      </c>
      <c r="E905">
        <v>355710</v>
      </c>
      <c r="F905" s="1">
        <v>0.3444444444444445</v>
      </c>
      <c r="G905">
        <v>0.3444444444444445</v>
      </c>
      <c r="H905">
        <v>410</v>
      </c>
      <c r="I905" t="s">
        <v>185</v>
      </c>
      <c r="J905" t="str">
        <f>CONCATENATE([1]!Table14[[#This Row],[house_number]], " ",[1]!Table14[[#This Row],[street_name]], ", New York, NY")</f>
        <v>118 Eldridge St, New York, NY</v>
      </c>
    </row>
    <row r="906" spans="1:10" x14ac:dyDescent="0.25">
      <c r="A906">
        <v>7943599792</v>
      </c>
      <c r="B906" s="3">
        <v>41551</v>
      </c>
      <c r="C906">
        <v>21</v>
      </c>
      <c r="D906">
        <f>VLOOKUP(Table1[[#This Row],[violation_code]],Table24[[#All],[violation_code]:[category]],3,FALSE)</f>
        <v>1</v>
      </c>
      <c r="E906">
        <v>355710</v>
      </c>
      <c r="F906" s="1">
        <v>0.34097222222222223</v>
      </c>
      <c r="G906">
        <v>0.34097222222222223</v>
      </c>
      <c r="H906">
        <v>228</v>
      </c>
      <c r="I906" t="s">
        <v>186</v>
      </c>
      <c r="J906" t="str">
        <f>CONCATENATE([1]!Table14[[#This Row],[house_number]], " ",[1]!Table14[[#This Row],[street_name]], ", New York, NY")</f>
        <v>232 Elizabeth St, New York, NY</v>
      </c>
    </row>
    <row r="907" spans="1:10" x14ac:dyDescent="0.25">
      <c r="A907">
        <v>7943599743</v>
      </c>
      <c r="B907" s="3">
        <v>41551</v>
      </c>
      <c r="C907">
        <v>20</v>
      </c>
      <c r="D907">
        <f>VLOOKUP(Table1[[#This Row],[violation_code]],Table24[[#All],[violation_code]:[category]],3,FALSE)</f>
        <v>2</v>
      </c>
      <c r="E907">
        <v>355710</v>
      </c>
      <c r="F907" s="1">
        <v>0.32013888888888892</v>
      </c>
      <c r="G907">
        <v>0.32013888888888892</v>
      </c>
      <c r="H907" t="s">
        <v>187</v>
      </c>
      <c r="I907" t="s">
        <v>188</v>
      </c>
      <c r="J907" t="str">
        <f>CONCATENATE([1]!Table14[[#This Row],[house_number]], " ",[1]!Table14[[#This Row],[street_name]], ", New York, NY")</f>
        <v>36 Bleecker St, New York, NY</v>
      </c>
    </row>
    <row r="908" spans="1:10" x14ac:dyDescent="0.25">
      <c r="A908">
        <v>7943599731</v>
      </c>
      <c r="B908" s="3">
        <v>41551</v>
      </c>
      <c r="C908">
        <v>24</v>
      </c>
      <c r="D908">
        <f>VLOOKUP(Table1[[#This Row],[violation_code]],Table24[[#All],[violation_code]:[category]],3,FALSE)</f>
        <v>2</v>
      </c>
      <c r="E908">
        <v>355710</v>
      </c>
      <c r="F908" s="1">
        <v>0.31388888888888888</v>
      </c>
      <c r="G908">
        <v>0.31388888888888888</v>
      </c>
      <c r="H908">
        <v>280</v>
      </c>
      <c r="I908" t="s">
        <v>189</v>
      </c>
      <c r="J908" t="str">
        <f>CONCATENATE([1]!Table14[[#This Row],[house_number]], " ",[1]!Table14[[#This Row],[street_name]], ", New York, NY")</f>
        <v>302-4 Mott St, New York, NY</v>
      </c>
    </row>
    <row r="909" spans="1:10" x14ac:dyDescent="0.25">
      <c r="A909">
        <v>7943599706</v>
      </c>
      <c r="B909" s="3">
        <v>41551</v>
      </c>
      <c r="C909">
        <v>20</v>
      </c>
      <c r="D909">
        <f>VLOOKUP(Table1[[#This Row],[violation_code]],Table24[[#All],[violation_code]:[category]],3,FALSE)</f>
        <v>2</v>
      </c>
      <c r="E909">
        <v>355710</v>
      </c>
      <c r="F909" s="1">
        <v>0.30624999999999997</v>
      </c>
      <c r="G909">
        <v>0.30624999999999997</v>
      </c>
      <c r="H909">
        <v>134</v>
      </c>
      <c r="I909" t="s">
        <v>189</v>
      </c>
      <c r="J909" t="str">
        <f>CONCATENATE([1]!Table14[[#This Row],[house_number]], " ",[1]!Table14[[#This Row],[street_name]], ", New York, NY")</f>
        <v>87 E Houston St, New York, NY</v>
      </c>
    </row>
    <row r="910" spans="1:10" x14ac:dyDescent="0.25">
      <c r="A910">
        <v>7946355191</v>
      </c>
      <c r="B910" s="3">
        <v>41551</v>
      </c>
      <c r="C910">
        <v>69</v>
      </c>
      <c r="D910">
        <f>VLOOKUP(Table1[[#This Row],[violation_code]],Table24[[#All],[violation_code]:[category]],3,FALSE)</f>
        <v>5</v>
      </c>
      <c r="E910">
        <v>355710</v>
      </c>
      <c r="F910" s="1">
        <v>0.51388888888888895</v>
      </c>
      <c r="G910">
        <v>0.51388888888888895</v>
      </c>
      <c r="H910">
        <v>56</v>
      </c>
      <c r="I910" t="s">
        <v>190</v>
      </c>
      <c r="J910" t="str">
        <f>CONCATENATE([1]!Table14[[#This Row],[house_number]], " ",[1]!Table14[[#This Row],[street_name]], ", New York, NY")</f>
        <v>150 Ludlow St, New York, NY</v>
      </c>
    </row>
    <row r="911" spans="1:10" x14ac:dyDescent="0.25">
      <c r="A911">
        <v>7946355154</v>
      </c>
      <c r="B911" s="3">
        <v>41551</v>
      </c>
      <c r="C911">
        <v>21</v>
      </c>
      <c r="D911">
        <f>VLOOKUP(Table1[[#This Row],[violation_code]],Table24[[#All],[violation_code]:[category]],3,FALSE)</f>
        <v>1</v>
      </c>
      <c r="E911">
        <v>355710</v>
      </c>
      <c r="F911" s="1">
        <v>0.50277777777777777</v>
      </c>
      <c r="G911">
        <v>0.50277777777777777</v>
      </c>
      <c r="H911">
        <v>89</v>
      </c>
      <c r="I911" t="s">
        <v>191</v>
      </c>
      <c r="J911" t="str">
        <f>CONCATENATE([1]!Table14[[#This Row],[house_number]], " ",[1]!Table14[[#This Row],[street_name]], ", New York, NY")</f>
        <v>177 E Houston St, New York, NY</v>
      </c>
    </row>
    <row r="912" spans="1:10" x14ac:dyDescent="0.25">
      <c r="A912">
        <v>7946355142</v>
      </c>
      <c r="B912" s="3">
        <v>41551</v>
      </c>
      <c r="C912">
        <v>21</v>
      </c>
      <c r="D912">
        <f>VLOOKUP(Table1[[#This Row],[violation_code]],Table24[[#All],[violation_code]:[category]],3,FALSE)</f>
        <v>1</v>
      </c>
      <c r="E912">
        <v>355710</v>
      </c>
      <c r="F912" s="1">
        <v>0.50069444444444444</v>
      </c>
      <c r="G912">
        <v>0.50069444444444444</v>
      </c>
      <c r="H912">
        <v>54</v>
      </c>
      <c r="I912" t="s">
        <v>191</v>
      </c>
      <c r="J912" t="str">
        <f>CONCATENATE([1]!Table14[[#This Row],[house_number]], " ",[1]!Table14[[#This Row],[street_name]], ", New York, NY")</f>
        <v>136 Ludlow St, New York, NY</v>
      </c>
    </row>
    <row r="913" spans="1:10" x14ac:dyDescent="0.25">
      <c r="A913">
        <v>7946355130</v>
      </c>
      <c r="B913" s="3">
        <v>41551</v>
      </c>
      <c r="C913">
        <v>21</v>
      </c>
      <c r="D913">
        <f>VLOOKUP(Table1[[#This Row],[violation_code]],Table24[[#All],[violation_code]:[category]],3,FALSE)</f>
        <v>1</v>
      </c>
      <c r="E913">
        <v>355710</v>
      </c>
      <c r="F913" s="1">
        <v>0.49861111111111112</v>
      </c>
      <c r="G913">
        <v>0.49861111111111112</v>
      </c>
      <c r="H913">
        <v>45</v>
      </c>
      <c r="I913" t="s">
        <v>191</v>
      </c>
      <c r="J913" t="str">
        <f>CONCATENATE([1]!Table14[[#This Row],[house_number]], " ",[1]!Table14[[#This Row],[street_name]], ", New York, NY")</f>
        <v>23 2nd Ave, New York, NY</v>
      </c>
    </row>
    <row r="914" spans="1:10" x14ac:dyDescent="0.25">
      <c r="A914">
        <v>7946355099</v>
      </c>
      <c r="B914" s="3">
        <v>41551</v>
      </c>
      <c r="C914">
        <v>21</v>
      </c>
      <c r="D914">
        <f>VLOOKUP(Table1[[#This Row],[violation_code]],Table24[[#All],[violation_code]:[category]],3,FALSE)</f>
        <v>1</v>
      </c>
      <c r="E914">
        <v>355710</v>
      </c>
      <c r="F914" s="1">
        <v>0.48819444444444443</v>
      </c>
      <c r="G914">
        <v>0.48819444444444443</v>
      </c>
      <c r="H914">
        <v>61</v>
      </c>
      <c r="I914" t="s">
        <v>192</v>
      </c>
      <c r="J914" t="str">
        <f>CONCATENATE([1]!Table14[[#This Row],[house_number]], " ",[1]!Table14[[#This Row],[street_name]], ", New York, NY")</f>
        <v>252 Elizabeth St, New York, NY</v>
      </c>
    </row>
    <row r="915" spans="1:10" x14ac:dyDescent="0.25">
      <c r="A915">
        <v>7946355087</v>
      </c>
      <c r="B915" s="3">
        <v>41551</v>
      </c>
      <c r="C915">
        <v>21</v>
      </c>
      <c r="D915">
        <f>VLOOKUP(Table1[[#This Row],[violation_code]],Table24[[#All],[violation_code]:[category]],3,FALSE)</f>
        <v>1</v>
      </c>
      <c r="E915">
        <v>355710</v>
      </c>
      <c r="F915" s="1">
        <v>0.48680555555555555</v>
      </c>
      <c r="G915">
        <v>0.48680555555555555</v>
      </c>
      <c r="H915">
        <v>25</v>
      </c>
      <c r="I915" t="s">
        <v>192</v>
      </c>
      <c r="J915" t="str">
        <f>CONCATENATE([1]!Table14[[#This Row],[house_number]], " ",[1]!Table14[[#This Row],[street_name]], ", New York, NY")</f>
        <v>241 Mulberry St, New York, NY</v>
      </c>
    </row>
    <row r="916" spans="1:10" x14ac:dyDescent="0.25">
      <c r="A916">
        <v>7946355075</v>
      </c>
      <c r="B916" s="3">
        <v>41551</v>
      </c>
      <c r="C916">
        <v>21</v>
      </c>
      <c r="D916">
        <f>VLOOKUP(Table1[[#This Row],[violation_code]],Table24[[#All],[violation_code]:[category]],3,FALSE)</f>
        <v>1</v>
      </c>
      <c r="E916">
        <v>355710</v>
      </c>
      <c r="F916" s="1">
        <v>0.4826388888888889</v>
      </c>
      <c r="G916">
        <v>0.4826388888888889</v>
      </c>
      <c r="H916" t="s">
        <v>193</v>
      </c>
      <c r="I916" t="s">
        <v>194</v>
      </c>
      <c r="J916" t="str">
        <f>CONCATENATE([1]!Table14[[#This Row],[house_number]], " ",[1]!Table14[[#This Row],[street_name]], ", New York, NY")</f>
        <v>240 Bowery, New York, NY</v>
      </c>
    </row>
    <row r="917" spans="1:10" x14ac:dyDescent="0.25">
      <c r="A917">
        <v>7946355063</v>
      </c>
      <c r="B917" s="3">
        <v>41551</v>
      </c>
      <c r="C917">
        <v>24</v>
      </c>
      <c r="D917">
        <f>VLOOKUP(Table1[[#This Row],[violation_code]],Table24[[#All],[violation_code]:[category]],3,FALSE)</f>
        <v>2</v>
      </c>
      <c r="E917">
        <v>355710</v>
      </c>
      <c r="F917" s="1">
        <v>0.48055555555555557</v>
      </c>
      <c r="G917">
        <v>0.48055555555555557</v>
      </c>
      <c r="H917">
        <v>110</v>
      </c>
      <c r="I917" t="s">
        <v>184</v>
      </c>
      <c r="J917" t="str">
        <f>CONCATENATE([1]!Table14[[#This Row],[house_number]], " ",[1]!Table14[[#This Row],[street_name]], ", New York, NY")</f>
        <v>91 E 4th St, New York, NY</v>
      </c>
    </row>
    <row r="918" spans="1:10" x14ac:dyDescent="0.25">
      <c r="A918">
        <v>7946355051</v>
      </c>
      <c r="B918" s="3">
        <v>41551</v>
      </c>
      <c r="C918">
        <v>24</v>
      </c>
      <c r="D918">
        <f>VLOOKUP(Table1[[#This Row],[violation_code]],Table24[[#All],[violation_code]:[category]],3,FALSE)</f>
        <v>2</v>
      </c>
      <c r="E918">
        <v>355710</v>
      </c>
      <c r="F918" s="1">
        <v>0.47916666666666669</v>
      </c>
      <c r="G918">
        <v>0.47916666666666669</v>
      </c>
      <c r="H918">
        <v>110</v>
      </c>
      <c r="I918" t="s">
        <v>184</v>
      </c>
      <c r="J918" t="str">
        <f>CONCATENATE([1]!Table14[[#This Row],[house_number]], " ",[1]!Table14[[#This Row],[street_name]], ", New York, NY")</f>
        <v>172 Elizabeth St, New York, NY</v>
      </c>
    </row>
    <row r="919" spans="1:10" x14ac:dyDescent="0.25">
      <c r="A919">
        <v>7349485475</v>
      </c>
      <c r="B919" s="3">
        <v>41551</v>
      </c>
      <c r="C919">
        <v>14</v>
      </c>
      <c r="D919">
        <f>VLOOKUP(Table1[[#This Row],[violation_code]],Table24[[#All],[violation_code]:[category]],3,FALSE)</f>
        <v>2</v>
      </c>
      <c r="E919">
        <v>347687</v>
      </c>
      <c r="F919" s="1">
        <v>0.33055555555555555</v>
      </c>
      <c r="G919">
        <v>0.33055555555555555</v>
      </c>
      <c r="H919">
        <v>33</v>
      </c>
      <c r="I919" t="s">
        <v>44</v>
      </c>
      <c r="J919" t="str">
        <f>CONCATENATE([1]!Table14[[#This Row],[house_number]], " ",[1]!Table14[[#This Row],[street_name]], ", New York, NY")</f>
        <v>255 E Houston St, New York, NY</v>
      </c>
    </row>
    <row r="920" spans="1:10" x14ac:dyDescent="0.25">
      <c r="A920">
        <v>7349485451</v>
      </c>
      <c r="B920" s="3">
        <v>41551</v>
      </c>
      <c r="C920">
        <v>14</v>
      </c>
      <c r="D920">
        <f>VLOOKUP(Table1[[#This Row],[violation_code]],Table24[[#All],[violation_code]:[category]],3,FALSE)</f>
        <v>2</v>
      </c>
      <c r="E920">
        <v>347687</v>
      </c>
      <c r="F920" s="1">
        <v>0.31736111111111115</v>
      </c>
      <c r="G920">
        <v>0.31736111111111115</v>
      </c>
      <c r="H920">
        <v>240</v>
      </c>
      <c r="I920" t="s">
        <v>150</v>
      </c>
      <c r="J920" t="str">
        <f>CONCATENATE([1]!Table14[[#This Row],[house_number]], " ",[1]!Table14[[#This Row],[street_name]], ", New York, NY")</f>
        <v>236 Elizabeth St, New York, NY</v>
      </c>
    </row>
    <row r="921" spans="1:10" x14ac:dyDescent="0.25">
      <c r="A921">
        <v>7349485621</v>
      </c>
      <c r="B921" s="3">
        <v>41551</v>
      </c>
      <c r="C921">
        <v>14</v>
      </c>
      <c r="D921">
        <f>VLOOKUP(Table1[[#This Row],[violation_code]],Table24[[#All],[violation_code]:[category]],3,FALSE)</f>
        <v>2</v>
      </c>
      <c r="E921">
        <v>347687</v>
      </c>
      <c r="F921" s="1">
        <v>0.42708333333333331</v>
      </c>
      <c r="G921">
        <v>0.42708333333333331</v>
      </c>
      <c r="H921">
        <v>213</v>
      </c>
      <c r="I921" t="s">
        <v>94</v>
      </c>
      <c r="J921" t="str">
        <f>CONCATENATE([1]!Table14[[#This Row],[house_number]], " ",[1]!Table14[[#This Row],[street_name]], ", New York, NY")</f>
        <v>3 Bleecker St, New York, NY</v>
      </c>
    </row>
    <row r="922" spans="1:10" x14ac:dyDescent="0.25">
      <c r="A922">
        <v>7349485554</v>
      </c>
      <c r="B922" s="3">
        <v>41551</v>
      </c>
      <c r="C922">
        <v>47</v>
      </c>
      <c r="D922">
        <f>VLOOKUP(Table1[[#This Row],[violation_code]],Table24[[#All],[violation_code]:[category]],3,FALSE)</f>
        <v>3</v>
      </c>
      <c r="E922">
        <v>347687</v>
      </c>
      <c r="F922" s="1">
        <v>0.3659722222222222</v>
      </c>
      <c r="G922">
        <v>0.3659722222222222</v>
      </c>
      <c r="H922">
        <v>14</v>
      </c>
      <c r="I922" t="s">
        <v>52</v>
      </c>
      <c r="J922" t="str">
        <f>CONCATENATE([1]!Table14[[#This Row],[house_number]], " ",[1]!Table14[[#This Row],[street_name]], ", New York, NY")</f>
        <v>32 Spring St, New York, NY</v>
      </c>
    </row>
    <row r="923" spans="1:10" x14ac:dyDescent="0.25">
      <c r="A923">
        <v>7349485542</v>
      </c>
      <c r="B923" s="3">
        <v>41551</v>
      </c>
      <c r="C923">
        <v>14</v>
      </c>
      <c r="D923">
        <f>VLOOKUP(Table1[[#This Row],[violation_code]],Table24[[#All],[violation_code]:[category]],3,FALSE)</f>
        <v>2</v>
      </c>
      <c r="E923">
        <v>347687</v>
      </c>
      <c r="F923" s="1">
        <v>0.35902777777777778</v>
      </c>
      <c r="G923">
        <v>0.35902777777777778</v>
      </c>
      <c r="H923">
        <v>475</v>
      </c>
      <c r="I923" t="s">
        <v>51</v>
      </c>
      <c r="J923" t="str">
        <f>CONCATENATE([1]!Table14[[#This Row],[house_number]], " ",[1]!Table14[[#This Row],[street_name]], ", New York, NY")</f>
        <v>302 Elizabeth St, New York, NY</v>
      </c>
    </row>
    <row r="924" spans="1:10" x14ac:dyDescent="0.25">
      <c r="A924">
        <v>7349485529</v>
      </c>
      <c r="B924" s="3">
        <v>41551</v>
      </c>
      <c r="C924">
        <v>14</v>
      </c>
      <c r="D924">
        <f>VLOOKUP(Table1[[#This Row],[violation_code]],Table24[[#All],[violation_code]:[category]],3,FALSE)</f>
        <v>2</v>
      </c>
      <c r="E924">
        <v>347687</v>
      </c>
      <c r="F924" s="1">
        <v>0.35416666666666669</v>
      </c>
      <c r="G924">
        <v>0.35416666666666669</v>
      </c>
      <c r="H924">
        <v>122</v>
      </c>
      <c r="I924" t="s">
        <v>97</v>
      </c>
      <c r="J924" t="str">
        <f>CONCATENATE([1]!Table14[[#This Row],[house_number]], " ",[1]!Table14[[#This Row],[street_name]], ", New York, NY")</f>
        <v>6 Spring St, New York, NY</v>
      </c>
    </row>
    <row r="925" spans="1:10" x14ac:dyDescent="0.25">
      <c r="A925">
        <v>7349485499</v>
      </c>
      <c r="B925" s="3">
        <v>41551</v>
      </c>
      <c r="C925">
        <v>16</v>
      </c>
      <c r="D925">
        <f>VLOOKUP(Table1[[#This Row],[violation_code]],Table24[[#All],[violation_code]:[category]],3,FALSE)</f>
        <v>2</v>
      </c>
      <c r="E925">
        <v>347687</v>
      </c>
      <c r="F925" s="1">
        <v>0.33958333333333335</v>
      </c>
      <c r="G925">
        <v>0.33958333333333335</v>
      </c>
      <c r="H925">
        <v>350</v>
      </c>
      <c r="I925" t="s">
        <v>45</v>
      </c>
      <c r="J925" t="str">
        <f>CONCATENATE([1]!Table14[[#This Row],[house_number]], " ",[1]!Table14[[#This Row],[street_name]], ", New York, NY")</f>
        <v>205 Allen St, New York, NY</v>
      </c>
    </row>
    <row r="926" spans="1:10" x14ac:dyDescent="0.25">
      <c r="A926">
        <v>7349485440</v>
      </c>
      <c r="B926" s="3">
        <v>41551</v>
      </c>
      <c r="C926">
        <v>84</v>
      </c>
      <c r="D926">
        <f>VLOOKUP(Table1[[#This Row],[violation_code]],Table24[[#All],[violation_code]:[category]],3,FALSE)</f>
        <v>5</v>
      </c>
      <c r="E926">
        <v>347687</v>
      </c>
      <c r="F926" s="1">
        <v>0.3125</v>
      </c>
      <c r="G926">
        <v>0.3125</v>
      </c>
      <c r="H926">
        <v>20</v>
      </c>
      <c r="I926" t="s">
        <v>150</v>
      </c>
      <c r="J926" t="str">
        <f>CONCATENATE([1]!Table14[[#This Row],[house_number]], " ",[1]!Table14[[#This Row],[street_name]], ", New York, NY")</f>
        <v>245 Elizabeth St, New York, NY</v>
      </c>
    </row>
    <row r="927" spans="1:10" x14ac:dyDescent="0.25">
      <c r="A927">
        <v>7349485438</v>
      </c>
      <c r="B927" s="3">
        <v>41551</v>
      </c>
      <c r="C927">
        <v>14</v>
      </c>
      <c r="D927">
        <f>VLOOKUP(Table1[[#This Row],[violation_code]],Table24[[#All],[violation_code]:[category]],3,FALSE)</f>
        <v>2</v>
      </c>
      <c r="E927">
        <v>347687</v>
      </c>
      <c r="F927" s="1">
        <v>0.31180555555555556</v>
      </c>
      <c r="G927">
        <v>0.31180555555555556</v>
      </c>
      <c r="H927">
        <v>20</v>
      </c>
      <c r="I927" t="s">
        <v>150</v>
      </c>
      <c r="J927" t="str">
        <f>CONCATENATE([1]!Table14[[#This Row],[house_number]], " ",[1]!Table14[[#This Row],[street_name]], ", New York, NY")</f>
        <v>166 Rivington St, New York, NY</v>
      </c>
    </row>
    <row r="928" spans="1:10" x14ac:dyDescent="0.25">
      <c r="A928">
        <v>7349485414</v>
      </c>
      <c r="B928" s="3">
        <v>41551</v>
      </c>
      <c r="C928">
        <v>69</v>
      </c>
      <c r="D928">
        <f>VLOOKUP(Table1[[#This Row],[violation_code]],Table24[[#All],[violation_code]:[category]],3,FALSE)</f>
        <v>5</v>
      </c>
      <c r="E928">
        <v>347687</v>
      </c>
      <c r="F928" s="1">
        <v>0.29930555555555555</v>
      </c>
      <c r="G928">
        <v>0.29930555555555555</v>
      </c>
      <c r="H928">
        <v>890</v>
      </c>
      <c r="I928" t="s">
        <v>32</v>
      </c>
      <c r="J928" t="str">
        <f>CONCATENATE([1]!Table14[[#This Row],[house_number]], " ",[1]!Table14[[#This Row],[street_name]], ", New York, NY")</f>
        <v>193 Bowery, New York, NY</v>
      </c>
    </row>
    <row r="929" spans="1:10" x14ac:dyDescent="0.25">
      <c r="A929">
        <v>7349485402</v>
      </c>
      <c r="B929" s="3">
        <v>41551</v>
      </c>
      <c r="C929">
        <v>48</v>
      </c>
      <c r="D929">
        <f>VLOOKUP(Table1[[#This Row],[violation_code]],Table24[[#All],[violation_code]:[category]],3,FALSE)</f>
        <v>3</v>
      </c>
      <c r="E929">
        <v>347687</v>
      </c>
      <c r="F929" s="1">
        <v>0.29791666666666666</v>
      </c>
      <c r="G929">
        <v>0.29791666666666666</v>
      </c>
      <c r="H929">
        <v>909</v>
      </c>
      <c r="I929" t="s">
        <v>32</v>
      </c>
      <c r="J929" t="str">
        <f>CONCATENATE([1]!Table14[[#This Row],[house_number]], " ",[1]!Table14[[#This Row],[street_name]], ", New York, NY")</f>
        <v>46 Delancey St, New York, NY</v>
      </c>
    </row>
    <row r="930" spans="1:10" x14ac:dyDescent="0.25">
      <c r="A930">
        <v>7349485372</v>
      </c>
      <c r="B930" s="3">
        <v>41551</v>
      </c>
      <c r="C930">
        <v>64</v>
      </c>
      <c r="D930">
        <f>VLOOKUP(Table1[[#This Row],[violation_code]],Table24[[#All],[violation_code]:[category]],3,FALSE)</f>
        <v>2</v>
      </c>
      <c r="E930">
        <v>347687</v>
      </c>
      <c r="F930" s="1">
        <v>0.28819444444444448</v>
      </c>
      <c r="G930">
        <v>0.28819444444444448</v>
      </c>
      <c r="H930">
        <v>133</v>
      </c>
      <c r="I930" t="s">
        <v>129</v>
      </c>
      <c r="J930" t="str">
        <f>CONCATENATE([1]!Table14[[#This Row],[house_number]], " ",[1]!Table14[[#This Row],[street_name]], ", New York, NY")</f>
        <v>87 E Houston St, New York, NY</v>
      </c>
    </row>
    <row r="931" spans="1:10" x14ac:dyDescent="0.25">
      <c r="A931">
        <v>7349485360</v>
      </c>
      <c r="B931" s="3">
        <v>41551</v>
      </c>
      <c r="C931">
        <v>64</v>
      </c>
      <c r="D931">
        <f>VLOOKUP(Table1[[#This Row],[violation_code]],Table24[[#All],[violation_code]:[category]],3,FALSE)</f>
        <v>2</v>
      </c>
      <c r="E931">
        <v>347687</v>
      </c>
      <c r="F931" s="1">
        <v>0.28750000000000003</v>
      </c>
      <c r="G931">
        <v>0.28750000000000003</v>
      </c>
      <c r="H931">
        <v>133</v>
      </c>
      <c r="I931" t="s">
        <v>129</v>
      </c>
      <c r="J931" t="str">
        <f>CONCATENATE([1]!Table14[[#This Row],[house_number]], " ",[1]!Table14[[#This Row],[street_name]], ", New York, NY")</f>
        <v>151 E Houston St, New York, NY</v>
      </c>
    </row>
    <row r="932" spans="1:10" x14ac:dyDescent="0.25">
      <c r="A932">
        <v>7349485359</v>
      </c>
      <c r="B932" s="3">
        <v>41551</v>
      </c>
      <c r="C932">
        <v>19</v>
      </c>
      <c r="D932">
        <f>VLOOKUP(Table1[[#This Row],[violation_code]],Table24[[#All],[violation_code]:[category]],3,FALSE)</f>
        <v>2</v>
      </c>
      <c r="E932">
        <v>347687</v>
      </c>
      <c r="F932" s="1">
        <v>0.28125</v>
      </c>
      <c r="G932">
        <v>0.28125</v>
      </c>
      <c r="H932">
        <v>271</v>
      </c>
      <c r="I932" t="s">
        <v>37</v>
      </c>
      <c r="J932" t="str">
        <f>CONCATENATE([1]!Table14[[#This Row],[house_number]], " ",[1]!Table14[[#This Row],[street_name]], ", New York, NY")</f>
        <v>45 Spring St, New York, NY</v>
      </c>
    </row>
    <row r="933" spans="1:10" x14ac:dyDescent="0.25">
      <c r="A933">
        <v>7349485335</v>
      </c>
      <c r="B933" s="3">
        <v>41551</v>
      </c>
      <c r="C933">
        <v>19</v>
      </c>
      <c r="D933">
        <f>VLOOKUP(Table1[[#This Row],[violation_code]],Table24[[#All],[violation_code]:[category]],3,FALSE)</f>
        <v>2</v>
      </c>
      <c r="E933">
        <v>347687</v>
      </c>
      <c r="F933" s="1">
        <v>0.27708333333333335</v>
      </c>
      <c r="G933">
        <v>0.27708333333333335</v>
      </c>
      <c r="H933">
        <v>49</v>
      </c>
      <c r="I933" t="s">
        <v>129</v>
      </c>
      <c r="J933" t="str">
        <f>CONCATENATE([1]!Table14[[#This Row],[house_number]], " ",[1]!Table14[[#This Row],[street_name]], ", New York, NY")</f>
        <v>182 Eldridge St, New York, NY</v>
      </c>
    </row>
    <row r="934" spans="1:10" x14ac:dyDescent="0.25">
      <c r="A934">
        <v>7349485311</v>
      </c>
      <c r="B934" s="3">
        <v>41551</v>
      </c>
      <c r="C934">
        <v>19</v>
      </c>
      <c r="D934">
        <f>VLOOKUP(Table1[[#This Row],[violation_code]],Table24[[#All],[violation_code]:[category]],3,FALSE)</f>
        <v>2</v>
      </c>
      <c r="E934">
        <v>347687</v>
      </c>
      <c r="F934" s="1">
        <v>0.26319444444444445</v>
      </c>
      <c r="G934">
        <v>0.26319444444444445</v>
      </c>
      <c r="H934">
        <v>155</v>
      </c>
      <c r="I934" t="s">
        <v>122</v>
      </c>
      <c r="J934" t="str">
        <f>CONCATENATE([1]!Table14[[#This Row],[house_number]], " ",[1]!Table14[[#This Row],[street_name]], ", New York, NY")</f>
        <v>23 2nd Ave, New York, NY</v>
      </c>
    </row>
    <row r="935" spans="1:10" x14ac:dyDescent="0.25">
      <c r="A935">
        <v>7349485300</v>
      </c>
      <c r="B935" s="3">
        <v>41551</v>
      </c>
      <c r="C935">
        <v>14</v>
      </c>
      <c r="D935">
        <f>VLOOKUP(Table1[[#This Row],[violation_code]],Table24[[#All],[violation_code]:[category]],3,FALSE)</f>
        <v>2</v>
      </c>
      <c r="E935">
        <v>347687</v>
      </c>
      <c r="F935" s="1">
        <v>0.25625000000000003</v>
      </c>
      <c r="G935">
        <v>0.25625000000000003</v>
      </c>
      <c r="H935">
        <v>540</v>
      </c>
      <c r="I935" t="s">
        <v>41</v>
      </c>
      <c r="J935" t="str">
        <f>CONCATENATE([1]!Table14[[#This Row],[house_number]], " ",[1]!Table14[[#This Row],[street_name]], ", New York, NY")</f>
        <v>2 Spring St, New York, NY</v>
      </c>
    </row>
    <row r="936" spans="1:10" x14ac:dyDescent="0.25">
      <c r="A936">
        <v>7349485293</v>
      </c>
      <c r="B936" s="3">
        <v>41551</v>
      </c>
      <c r="C936">
        <v>14</v>
      </c>
      <c r="D936">
        <f>VLOOKUP(Table1[[#This Row],[violation_code]],Table24[[#All],[violation_code]:[category]],3,FALSE)</f>
        <v>2</v>
      </c>
      <c r="E936">
        <v>347687</v>
      </c>
      <c r="F936" s="1">
        <v>0.25138888888888888</v>
      </c>
      <c r="G936">
        <v>0.25138888888888888</v>
      </c>
      <c r="H936">
        <v>405</v>
      </c>
      <c r="I936" t="s">
        <v>47</v>
      </c>
      <c r="J936" t="str">
        <f>CONCATENATE([1]!Table14[[#This Row],[house_number]], " ",[1]!Table14[[#This Row],[street_name]], ", New York, NY")</f>
        <v>183 Chrystie St, New York, NY</v>
      </c>
    </row>
    <row r="937" spans="1:10" x14ac:dyDescent="0.25">
      <c r="A937">
        <v>7333874606</v>
      </c>
      <c r="B937" s="3">
        <v>41551</v>
      </c>
      <c r="C937">
        <v>21</v>
      </c>
      <c r="D937">
        <f>VLOOKUP(Table1[[#This Row],[violation_code]],Table24[[#All],[violation_code]:[category]],3,FALSE)</f>
        <v>1</v>
      </c>
      <c r="E937">
        <v>355134</v>
      </c>
      <c r="F937" s="1">
        <v>0.46527777777777773</v>
      </c>
      <c r="G937">
        <v>0.46527777777777773</v>
      </c>
      <c r="H937">
        <v>502</v>
      </c>
      <c r="I937" t="s">
        <v>103</v>
      </c>
      <c r="J937" t="str">
        <f>CONCATENATE([1]!Table14[[#This Row],[house_number]], " ",[1]!Table14[[#This Row],[street_name]], ", New York, NY")</f>
        <v>114A E 4th St, New York, NY</v>
      </c>
    </row>
    <row r="938" spans="1:10" x14ac:dyDescent="0.25">
      <c r="A938">
        <v>7333874590</v>
      </c>
      <c r="B938" s="3">
        <v>41551</v>
      </c>
      <c r="C938">
        <v>21</v>
      </c>
      <c r="D938">
        <f>VLOOKUP(Table1[[#This Row],[violation_code]],Table24[[#All],[violation_code]:[category]],3,FALSE)</f>
        <v>1</v>
      </c>
      <c r="E938">
        <v>355134</v>
      </c>
      <c r="F938" s="1">
        <v>0.46249999999999997</v>
      </c>
      <c r="G938">
        <v>0.46249999999999997</v>
      </c>
      <c r="H938">
        <v>404</v>
      </c>
      <c r="I938" t="s">
        <v>103</v>
      </c>
      <c r="J938" t="str">
        <f>CONCATENATE([1]!Table14[[#This Row],[house_number]], " ",[1]!Table14[[#This Row],[street_name]], ", New York, NY")</f>
        <v>23 2nd Ave, New York, NY</v>
      </c>
    </row>
    <row r="939" spans="1:10" x14ac:dyDescent="0.25">
      <c r="A939">
        <v>7333874564</v>
      </c>
      <c r="B939" s="3">
        <v>41551</v>
      </c>
      <c r="C939">
        <v>40</v>
      </c>
      <c r="D939">
        <f>VLOOKUP(Table1[[#This Row],[violation_code]],Table24[[#All],[violation_code]:[category]],3,FALSE)</f>
        <v>2</v>
      </c>
      <c r="E939">
        <v>355134</v>
      </c>
      <c r="F939" s="1">
        <v>0.38194444444444442</v>
      </c>
      <c r="G939">
        <v>0.38194444444444442</v>
      </c>
      <c r="H939">
        <v>301</v>
      </c>
      <c r="I939" t="s">
        <v>195</v>
      </c>
      <c r="J939" t="str">
        <f>CONCATENATE([1]!Table14[[#This Row],[house_number]], " ",[1]!Table14[[#This Row],[street_name]], ", New York, NY")</f>
        <v>196 Mott St, New York, NY</v>
      </c>
    </row>
    <row r="940" spans="1:10" x14ac:dyDescent="0.25">
      <c r="A940">
        <v>7333874539</v>
      </c>
      <c r="B940" s="3">
        <v>41551</v>
      </c>
      <c r="C940">
        <v>21</v>
      </c>
      <c r="D940">
        <f>VLOOKUP(Table1[[#This Row],[violation_code]],Table24[[#All],[violation_code]:[category]],3,FALSE)</f>
        <v>1</v>
      </c>
      <c r="E940">
        <v>355134</v>
      </c>
      <c r="F940" s="1">
        <v>0.36527777777777781</v>
      </c>
      <c r="G940">
        <v>0.36527777777777781</v>
      </c>
      <c r="H940">
        <v>624</v>
      </c>
      <c r="I940" t="s">
        <v>84</v>
      </c>
      <c r="J940" t="str">
        <f>CONCATENATE([1]!Table14[[#This Row],[house_number]], " ",[1]!Table14[[#This Row],[street_name]], ", New York, NY")</f>
        <v>306 Bowery, New York, NY</v>
      </c>
    </row>
    <row r="941" spans="1:10" x14ac:dyDescent="0.25">
      <c r="A941">
        <v>7333874485</v>
      </c>
      <c r="B941" s="3">
        <v>41551</v>
      </c>
      <c r="C941">
        <v>14</v>
      </c>
      <c r="D941">
        <f>VLOOKUP(Table1[[#This Row],[violation_code]],Table24[[#All],[violation_code]:[category]],3,FALSE)</f>
        <v>2</v>
      </c>
      <c r="E941">
        <v>355134</v>
      </c>
      <c r="F941" s="1">
        <v>0.3527777777777778</v>
      </c>
      <c r="G941">
        <v>0.3527777777777778</v>
      </c>
      <c r="H941">
        <v>642</v>
      </c>
      <c r="I941" t="s">
        <v>58</v>
      </c>
      <c r="J941" t="str">
        <f>CONCATENATE([1]!Table14[[#This Row],[house_number]], " ",[1]!Table14[[#This Row],[street_name]], ", New York, NY")</f>
        <v>229 Chrystie St, New York, NY</v>
      </c>
    </row>
    <row r="942" spans="1:10" x14ac:dyDescent="0.25">
      <c r="A942">
        <v>7333874473</v>
      </c>
      <c r="B942" s="3">
        <v>41551</v>
      </c>
      <c r="C942">
        <v>14</v>
      </c>
      <c r="D942">
        <f>VLOOKUP(Table1[[#This Row],[violation_code]],Table24[[#All],[violation_code]:[category]],3,FALSE)</f>
        <v>2</v>
      </c>
      <c r="E942">
        <v>355134</v>
      </c>
      <c r="F942" s="1">
        <v>0.3520833333333333</v>
      </c>
      <c r="G942">
        <v>0.3520833333333333</v>
      </c>
      <c r="H942">
        <v>622</v>
      </c>
      <c r="I942" t="s">
        <v>58</v>
      </c>
      <c r="J942" t="str">
        <f>CONCATENATE([1]!Table14[[#This Row],[house_number]], " ",[1]!Table14[[#This Row],[street_name]], ", New York, NY")</f>
        <v>151 Ludlow St, New York, NY</v>
      </c>
    </row>
    <row r="943" spans="1:10" x14ac:dyDescent="0.25">
      <c r="A943">
        <v>7333874461</v>
      </c>
      <c r="B943" s="3">
        <v>41551</v>
      </c>
      <c r="C943">
        <v>14</v>
      </c>
      <c r="D943">
        <f>VLOOKUP(Table1[[#This Row],[violation_code]],Table24[[#All],[violation_code]:[category]],3,FALSE)</f>
        <v>2</v>
      </c>
      <c r="E943">
        <v>355134</v>
      </c>
      <c r="F943" s="1">
        <v>0.35069444444444442</v>
      </c>
      <c r="G943">
        <v>0.35069444444444442</v>
      </c>
      <c r="H943">
        <v>634</v>
      </c>
      <c r="I943" t="s">
        <v>58</v>
      </c>
      <c r="J943" t="str">
        <f>CONCATENATE([1]!Table14[[#This Row],[house_number]], " ",[1]!Table14[[#This Row],[street_name]], ", New York, NY")</f>
        <v>276 Bowery, New York, NY</v>
      </c>
    </row>
    <row r="944" spans="1:10" x14ac:dyDescent="0.25">
      <c r="A944">
        <v>7333874424</v>
      </c>
      <c r="B944" s="3">
        <v>41551</v>
      </c>
      <c r="C944">
        <v>21</v>
      </c>
      <c r="D944">
        <f>VLOOKUP(Table1[[#This Row],[violation_code]],Table24[[#All],[violation_code]:[category]],3,FALSE)</f>
        <v>1</v>
      </c>
      <c r="E944">
        <v>355134</v>
      </c>
      <c r="F944" s="1">
        <v>0.33958333333333335</v>
      </c>
      <c r="G944">
        <v>0.33958333333333335</v>
      </c>
      <c r="H944">
        <v>547</v>
      </c>
      <c r="I944" t="s">
        <v>61</v>
      </c>
      <c r="J944" t="str">
        <f>CONCATENATE([1]!Table14[[#This Row],[house_number]], " ",[1]!Table14[[#This Row],[street_name]], ", New York, NY")</f>
        <v>4 Rivington St, New York, NY</v>
      </c>
    </row>
    <row r="945" spans="1:10" x14ac:dyDescent="0.25">
      <c r="A945">
        <v>7333874412</v>
      </c>
      <c r="B945" s="3">
        <v>41551</v>
      </c>
      <c r="C945">
        <v>21</v>
      </c>
      <c r="D945">
        <f>VLOOKUP(Table1[[#This Row],[violation_code]],Table24[[#All],[violation_code]:[category]],3,FALSE)</f>
        <v>1</v>
      </c>
      <c r="E945">
        <v>355134</v>
      </c>
      <c r="F945" s="1">
        <v>0.33888888888888885</v>
      </c>
      <c r="G945">
        <v>0.33888888888888885</v>
      </c>
      <c r="H945">
        <v>531</v>
      </c>
      <c r="I945" t="s">
        <v>61</v>
      </c>
      <c r="J945" t="str">
        <f>CONCATENATE([1]!Table14[[#This Row],[house_number]], " ",[1]!Table14[[#This Row],[street_name]], ", New York, NY")</f>
        <v>167 Chrystie St, New York, NY</v>
      </c>
    </row>
    <row r="946" spans="1:10" x14ac:dyDescent="0.25">
      <c r="A946">
        <v>7333874394</v>
      </c>
      <c r="B946" s="3">
        <v>41551</v>
      </c>
      <c r="C946">
        <v>21</v>
      </c>
      <c r="D946">
        <f>VLOOKUP(Table1[[#This Row],[violation_code]],Table24[[#All],[violation_code]:[category]],3,FALSE)</f>
        <v>1</v>
      </c>
      <c r="E946">
        <v>355134</v>
      </c>
      <c r="F946" s="1">
        <v>0.32361111111111113</v>
      </c>
      <c r="G946">
        <v>0.32361111111111113</v>
      </c>
      <c r="H946">
        <v>9</v>
      </c>
      <c r="I946" t="s">
        <v>140</v>
      </c>
      <c r="J946" t="str">
        <f>CONCATENATE([1]!Table14[[#This Row],[house_number]], " ",[1]!Table14[[#This Row],[street_name]], ", New York, NY")</f>
        <v>205 Allen St, New York, NY</v>
      </c>
    </row>
    <row r="947" spans="1:10" x14ac:dyDescent="0.25">
      <c r="A947">
        <v>7333874370</v>
      </c>
      <c r="B947" s="3">
        <v>41551</v>
      </c>
      <c r="C947">
        <v>21</v>
      </c>
      <c r="D947">
        <f>VLOOKUP(Table1[[#This Row],[violation_code]],Table24[[#All],[violation_code]:[category]],3,FALSE)</f>
        <v>1</v>
      </c>
      <c r="E947">
        <v>355134</v>
      </c>
      <c r="F947" s="1">
        <v>0.32083333333333336</v>
      </c>
      <c r="G947">
        <v>0.32083333333333336</v>
      </c>
      <c r="H947">
        <v>3250</v>
      </c>
      <c r="I947" t="s">
        <v>24</v>
      </c>
      <c r="J947" t="str">
        <f>CONCATENATE([1]!Table14[[#This Row],[house_number]], " ",[1]!Table14[[#This Row],[street_name]], ", New York, NY")</f>
        <v>266 Bowery, New York, NY</v>
      </c>
    </row>
    <row r="948" spans="1:10" x14ac:dyDescent="0.25">
      <c r="A948">
        <v>7333874357</v>
      </c>
      <c r="B948" s="3">
        <v>41551</v>
      </c>
      <c r="C948">
        <v>21</v>
      </c>
      <c r="D948">
        <f>VLOOKUP(Table1[[#This Row],[violation_code]],Table24[[#All],[violation_code]:[category]],3,FALSE)</f>
        <v>1</v>
      </c>
      <c r="E948">
        <v>355134</v>
      </c>
      <c r="F948" s="1">
        <v>0.31944444444444448</v>
      </c>
      <c r="G948">
        <v>0.31944444444444448</v>
      </c>
      <c r="H948">
        <v>3250</v>
      </c>
      <c r="I948" t="s">
        <v>24</v>
      </c>
      <c r="J948" t="str">
        <f>CONCATENATE([1]!Table14[[#This Row],[house_number]], " ",[1]!Table14[[#This Row],[street_name]], ", New York, NY")</f>
        <v>384 Broome St, New York, NY</v>
      </c>
    </row>
    <row r="949" spans="1:10" x14ac:dyDescent="0.25">
      <c r="A949">
        <v>7333874345</v>
      </c>
      <c r="B949" s="3">
        <v>41551</v>
      </c>
      <c r="C949">
        <v>21</v>
      </c>
      <c r="D949">
        <f>VLOOKUP(Table1[[#This Row],[violation_code]],Table24[[#All],[violation_code]:[category]],3,FALSE)</f>
        <v>1</v>
      </c>
      <c r="E949">
        <v>355134</v>
      </c>
      <c r="F949" s="1">
        <v>0.31875000000000003</v>
      </c>
      <c r="G949">
        <v>0.31875000000000003</v>
      </c>
      <c r="H949">
        <v>3250</v>
      </c>
      <c r="I949" t="s">
        <v>24</v>
      </c>
      <c r="J949" t="str">
        <f>CONCATENATE([1]!Table14[[#This Row],[house_number]], " ",[1]!Table14[[#This Row],[street_name]], ", New York, NY")</f>
        <v xml:space="preserve"> Broome and Ludlow Lo, New York, NY</v>
      </c>
    </row>
    <row r="950" spans="1:10" x14ac:dyDescent="0.25">
      <c r="A950">
        <v>7333874321</v>
      </c>
      <c r="B950" s="3">
        <v>41551</v>
      </c>
      <c r="C950">
        <v>21</v>
      </c>
      <c r="D950">
        <f>VLOOKUP(Table1[[#This Row],[violation_code]],Table24[[#All],[violation_code]:[category]],3,FALSE)</f>
        <v>1</v>
      </c>
      <c r="E950">
        <v>355134</v>
      </c>
      <c r="F950" s="1">
        <v>0.31736111111111115</v>
      </c>
      <c r="G950">
        <v>0.31736111111111115</v>
      </c>
      <c r="H950">
        <v>3200</v>
      </c>
      <c r="I950" t="s">
        <v>24</v>
      </c>
      <c r="J950" t="str">
        <f>CONCATENATE([1]!Table14[[#This Row],[house_number]], " ",[1]!Table14[[#This Row],[street_name]], ", New York, NY")</f>
        <v>136 Ludlow St, New York, NY</v>
      </c>
    </row>
    <row r="951" spans="1:10" x14ac:dyDescent="0.25">
      <c r="A951">
        <v>7333874266</v>
      </c>
      <c r="B951" s="3">
        <v>41551</v>
      </c>
      <c r="C951">
        <v>16</v>
      </c>
      <c r="D951">
        <f>VLOOKUP(Table1[[#This Row],[violation_code]],Table24[[#All],[violation_code]:[category]],3,FALSE)</f>
        <v>2</v>
      </c>
      <c r="E951">
        <v>355134</v>
      </c>
      <c r="F951" s="1">
        <v>0.29583333333333334</v>
      </c>
      <c r="G951">
        <v>0.29583333333333334</v>
      </c>
      <c r="H951">
        <v>300</v>
      </c>
      <c r="I951" t="s">
        <v>61</v>
      </c>
      <c r="J951" t="str">
        <f>CONCATENATE([1]!Table14[[#This Row],[house_number]], " ",[1]!Table14[[#This Row],[street_name]], ", New York, NY")</f>
        <v>306 Elizabeth St, New York, NY</v>
      </c>
    </row>
    <row r="952" spans="1:10" x14ac:dyDescent="0.25">
      <c r="A952">
        <v>7333874230</v>
      </c>
      <c r="B952" s="3">
        <v>41551</v>
      </c>
      <c r="C952">
        <v>19</v>
      </c>
      <c r="D952">
        <f>VLOOKUP(Table1[[#This Row],[violation_code]],Table24[[#All],[violation_code]:[category]],3,FALSE)</f>
        <v>2</v>
      </c>
      <c r="E952">
        <v>355134</v>
      </c>
      <c r="F952" s="1">
        <v>0.25069444444444444</v>
      </c>
      <c r="G952">
        <v>0.25069444444444444</v>
      </c>
      <c r="H952">
        <v>454</v>
      </c>
      <c r="I952" t="s">
        <v>132</v>
      </c>
      <c r="J952" t="str">
        <f>CONCATENATE([1]!Table14[[#This Row],[house_number]], " ",[1]!Table14[[#This Row],[street_name]], ", New York, NY")</f>
        <v>249 E Houston St, New York, NY</v>
      </c>
    </row>
    <row r="953" spans="1:10" x14ac:dyDescent="0.25">
      <c r="A953">
        <v>7333874205</v>
      </c>
      <c r="B953" s="3">
        <v>41551</v>
      </c>
      <c r="C953">
        <v>14</v>
      </c>
      <c r="D953">
        <f>VLOOKUP(Table1[[#This Row],[violation_code]],Table24[[#All],[violation_code]:[category]],3,FALSE)</f>
        <v>2</v>
      </c>
      <c r="E953">
        <v>355134</v>
      </c>
      <c r="F953" s="1">
        <v>0.24444444444444446</v>
      </c>
      <c r="G953">
        <v>0.24444444444444446</v>
      </c>
      <c r="H953">
        <v>3351</v>
      </c>
      <c r="I953" t="s">
        <v>24</v>
      </c>
      <c r="J953" t="str">
        <f>CONCATENATE([1]!Table14[[#This Row],[house_number]], " ",[1]!Table14[[#This Row],[street_name]], ", New York, NY")</f>
        <v>264 Elizabeth St, New York, NY</v>
      </c>
    </row>
    <row r="954" spans="1:10" x14ac:dyDescent="0.25">
      <c r="A954">
        <v>7333874199</v>
      </c>
      <c r="B954" s="3">
        <v>41551</v>
      </c>
      <c r="C954">
        <v>14</v>
      </c>
      <c r="D954">
        <f>VLOOKUP(Table1[[#This Row],[violation_code]],Table24[[#All],[violation_code]:[category]],3,FALSE)</f>
        <v>2</v>
      </c>
      <c r="E954">
        <v>355134</v>
      </c>
      <c r="F954" s="1">
        <v>0.24305555555555555</v>
      </c>
      <c r="G954">
        <v>0.24305555555555555</v>
      </c>
      <c r="H954">
        <v>3351</v>
      </c>
      <c r="I954" t="s">
        <v>24</v>
      </c>
      <c r="J954" t="str">
        <f>CONCATENATE([1]!Table14[[#This Row],[house_number]], " ",[1]!Table14[[#This Row],[street_name]], ", New York, NY")</f>
        <v>176 Eldridge St, New York, NY</v>
      </c>
    </row>
    <row r="955" spans="1:10" x14ac:dyDescent="0.25">
      <c r="A955">
        <v>7297484362</v>
      </c>
      <c r="B955" s="3">
        <v>41551</v>
      </c>
      <c r="C955">
        <v>21</v>
      </c>
      <c r="D955">
        <f>VLOOKUP(Table1[[#This Row],[violation_code]],Table24[[#All],[violation_code]:[category]],3,FALSE)</f>
        <v>1</v>
      </c>
      <c r="E955">
        <v>347489</v>
      </c>
      <c r="F955" s="1">
        <v>0.46388888888888885</v>
      </c>
      <c r="G955">
        <v>0.46388888888888885</v>
      </c>
      <c r="H955">
        <v>432</v>
      </c>
      <c r="I955" t="s">
        <v>103</v>
      </c>
      <c r="J955" t="str">
        <f>CONCATENATE([1]!Table14[[#This Row],[house_number]], " ",[1]!Table14[[#This Row],[street_name]], ", New York, NY")</f>
        <v>344 Bowery, New York, NY</v>
      </c>
    </row>
    <row r="956" spans="1:10" x14ac:dyDescent="0.25">
      <c r="A956">
        <v>7297484349</v>
      </c>
      <c r="B956" s="3">
        <v>41551</v>
      </c>
      <c r="C956">
        <v>21</v>
      </c>
      <c r="D956">
        <f>VLOOKUP(Table1[[#This Row],[violation_code]],Table24[[#All],[violation_code]:[category]],3,FALSE)</f>
        <v>1</v>
      </c>
      <c r="E956">
        <v>347489</v>
      </c>
      <c r="F956" s="1">
        <v>0.40486111111111112</v>
      </c>
      <c r="G956">
        <v>0.40486111111111112</v>
      </c>
      <c r="H956">
        <v>321</v>
      </c>
      <c r="I956" t="s">
        <v>196</v>
      </c>
      <c r="J956" t="str">
        <f>CONCATENATE([1]!Table14[[#This Row],[house_number]], " ",[1]!Table14[[#This Row],[street_name]], ", New York, NY")</f>
        <v>192 Elizabeth St, New York, NY</v>
      </c>
    </row>
    <row r="957" spans="1:10" x14ac:dyDescent="0.25">
      <c r="A957">
        <v>7297484337</v>
      </c>
      <c r="B957" s="3">
        <v>41551</v>
      </c>
      <c r="C957">
        <v>21</v>
      </c>
      <c r="D957">
        <f>VLOOKUP(Table1[[#This Row],[violation_code]],Table24[[#All],[violation_code]:[category]],3,FALSE)</f>
        <v>1</v>
      </c>
      <c r="E957">
        <v>347489</v>
      </c>
      <c r="F957" s="1">
        <v>0.40347222222222223</v>
      </c>
      <c r="G957">
        <v>0.40347222222222223</v>
      </c>
      <c r="H957">
        <v>335</v>
      </c>
      <c r="I957" t="s">
        <v>196</v>
      </c>
      <c r="J957" t="str">
        <f>CONCATENATE([1]!Table14[[#This Row],[house_number]], " ",[1]!Table14[[#This Row],[street_name]], ", New York, NY")</f>
        <v>300 Bowery, New York, NY</v>
      </c>
    </row>
    <row r="958" spans="1:10" x14ac:dyDescent="0.25">
      <c r="A958">
        <v>7297484325</v>
      </c>
      <c r="B958" s="3">
        <v>41551</v>
      </c>
      <c r="C958">
        <v>40</v>
      </c>
      <c r="D958">
        <f>VLOOKUP(Table1[[#This Row],[violation_code]],Table24[[#All],[violation_code]:[category]],3,FALSE)</f>
        <v>2</v>
      </c>
      <c r="E958">
        <v>347489</v>
      </c>
      <c r="F958" s="1">
        <v>0.40277777777777773</v>
      </c>
      <c r="G958">
        <v>0.40277777777777773</v>
      </c>
      <c r="H958">
        <v>335</v>
      </c>
      <c r="I958" t="s">
        <v>196</v>
      </c>
      <c r="J958" t="str">
        <f>CONCATENATE([1]!Table14[[#This Row],[house_number]], " ",[1]!Table14[[#This Row],[street_name]], ", New York, NY")</f>
        <v>310 Bowery, New York, NY</v>
      </c>
    </row>
    <row r="959" spans="1:10" x14ac:dyDescent="0.25">
      <c r="A959">
        <v>7297484295</v>
      </c>
      <c r="B959" s="3">
        <v>41551</v>
      </c>
      <c r="C959">
        <v>14</v>
      </c>
      <c r="D959">
        <f>VLOOKUP(Table1[[#This Row],[violation_code]],Table24[[#All],[violation_code]:[category]],3,FALSE)</f>
        <v>2</v>
      </c>
      <c r="E959">
        <v>347489</v>
      </c>
      <c r="F959" s="1">
        <v>0.39305555555555555</v>
      </c>
      <c r="G959">
        <v>0.39305555555555555</v>
      </c>
      <c r="H959">
        <v>352</v>
      </c>
      <c r="I959" t="s">
        <v>127</v>
      </c>
      <c r="J959" t="str">
        <f>CONCATENATE([1]!Table14[[#This Row],[house_number]], " ",[1]!Table14[[#This Row],[street_name]], ", New York, NY")</f>
        <v>53 Stanton St, New York, NY</v>
      </c>
    </row>
    <row r="960" spans="1:10" x14ac:dyDescent="0.25">
      <c r="A960">
        <v>7297484283</v>
      </c>
      <c r="B960" s="3">
        <v>41551</v>
      </c>
      <c r="C960">
        <v>21</v>
      </c>
      <c r="D960">
        <f>VLOOKUP(Table1[[#This Row],[violation_code]],Table24[[#All],[violation_code]:[category]],3,FALSE)</f>
        <v>1</v>
      </c>
      <c r="E960">
        <v>347489</v>
      </c>
      <c r="F960" s="1">
        <v>0.38680555555555557</v>
      </c>
      <c r="G960">
        <v>0.38680555555555557</v>
      </c>
      <c r="H960">
        <v>528</v>
      </c>
      <c r="I960" t="s">
        <v>135</v>
      </c>
      <c r="J960" t="str">
        <f>CONCATENATE([1]!Table14[[#This Row],[house_number]], " ",[1]!Table14[[#This Row],[street_name]], ", New York, NY")</f>
        <v>224 Elizabeth St, New York, NY</v>
      </c>
    </row>
    <row r="961" spans="1:10" x14ac:dyDescent="0.25">
      <c r="A961">
        <v>7297484271</v>
      </c>
      <c r="B961" s="3">
        <v>41551</v>
      </c>
      <c r="C961">
        <v>21</v>
      </c>
      <c r="D961">
        <f>VLOOKUP(Table1[[#This Row],[violation_code]],Table24[[#All],[violation_code]:[category]],3,FALSE)</f>
        <v>1</v>
      </c>
      <c r="E961">
        <v>347489</v>
      </c>
      <c r="F961" s="1">
        <v>0.3840277777777778</v>
      </c>
      <c r="G961">
        <v>0.3840277777777778</v>
      </c>
      <c r="H961">
        <v>356</v>
      </c>
      <c r="I961" t="s">
        <v>33</v>
      </c>
      <c r="J961" t="str">
        <f>CONCATENATE([1]!Table14[[#This Row],[house_number]], " ",[1]!Table14[[#This Row],[street_name]], ", New York, NY")</f>
        <v>200 Allen St, New York, NY</v>
      </c>
    </row>
    <row r="962" spans="1:10" x14ac:dyDescent="0.25">
      <c r="A962">
        <v>7297484260</v>
      </c>
      <c r="B962" s="3">
        <v>41551</v>
      </c>
      <c r="C962">
        <v>21</v>
      </c>
      <c r="D962">
        <f>VLOOKUP(Table1[[#This Row],[violation_code]],Table24[[#All],[violation_code]:[category]],3,FALSE)</f>
        <v>1</v>
      </c>
      <c r="E962">
        <v>347489</v>
      </c>
      <c r="F962" s="1">
        <v>0.38194444444444442</v>
      </c>
      <c r="G962">
        <v>0.38194444444444442</v>
      </c>
      <c r="H962">
        <v>258</v>
      </c>
      <c r="I962" t="s">
        <v>33</v>
      </c>
      <c r="J962" t="str">
        <f>CONCATENATE([1]!Table14[[#This Row],[house_number]], " ",[1]!Table14[[#This Row],[street_name]], ", New York, NY")</f>
        <v>172 Ludlow St, New York, NY</v>
      </c>
    </row>
    <row r="963" spans="1:10" x14ac:dyDescent="0.25">
      <c r="A963">
        <v>7297484258</v>
      </c>
      <c r="B963" s="3">
        <v>41551</v>
      </c>
      <c r="C963">
        <v>21</v>
      </c>
      <c r="D963">
        <f>VLOOKUP(Table1[[#This Row],[violation_code]],Table24[[#All],[violation_code]:[category]],3,FALSE)</f>
        <v>1</v>
      </c>
      <c r="E963">
        <v>347489</v>
      </c>
      <c r="F963" s="1">
        <v>0.38125000000000003</v>
      </c>
      <c r="G963">
        <v>0.38125000000000003</v>
      </c>
      <c r="H963">
        <v>248</v>
      </c>
      <c r="I963" t="s">
        <v>33</v>
      </c>
      <c r="J963" t="str">
        <f>CONCATENATE([1]!Table14[[#This Row],[house_number]], " ",[1]!Table14[[#This Row],[street_name]], ", New York, NY")</f>
        <v>68 Bleecker St, New York, NY</v>
      </c>
    </row>
    <row r="964" spans="1:10" x14ac:dyDescent="0.25">
      <c r="A964">
        <v>7297484246</v>
      </c>
      <c r="B964" s="3">
        <v>41551</v>
      </c>
      <c r="C964">
        <v>21</v>
      </c>
      <c r="D964">
        <f>VLOOKUP(Table1[[#This Row],[violation_code]],Table24[[#All],[violation_code]:[category]],3,FALSE)</f>
        <v>1</v>
      </c>
      <c r="E964">
        <v>347489</v>
      </c>
      <c r="F964" s="1">
        <v>0.37986111111111115</v>
      </c>
      <c r="G964">
        <v>0.37986111111111115</v>
      </c>
      <c r="H964">
        <v>230</v>
      </c>
      <c r="I964" t="s">
        <v>33</v>
      </c>
      <c r="J964" t="str">
        <f>CONCATENATE([1]!Table14[[#This Row],[house_number]], " ",[1]!Table14[[#This Row],[street_name]], ", New York, NY")</f>
        <v>184 Eldridge St, New York, NY</v>
      </c>
    </row>
    <row r="965" spans="1:10" x14ac:dyDescent="0.25">
      <c r="A965">
        <v>7297484222</v>
      </c>
      <c r="B965" s="3">
        <v>41551</v>
      </c>
      <c r="C965">
        <v>14</v>
      </c>
      <c r="D965">
        <f>VLOOKUP(Table1[[#This Row],[violation_code]],Table24[[#All],[violation_code]:[category]],3,FALSE)</f>
        <v>2</v>
      </c>
      <c r="E965">
        <v>347489</v>
      </c>
      <c r="F965" s="1">
        <v>0.375</v>
      </c>
      <c r="G965">
        <v>0.375</v>
      </c>
      <c r="H965">
        <v>250</v>
      </c>
      <c r="I965" t="s">
        <v>118</v>
      </c>
      <c r="J965" t="str">
        <f>CONCATENATE([1]!Table14[[#This Row],[house_number]], " ",[1]!Table14[[#This Row],[street_name]], ", New York, NY")</f>
        <v>229 Chrystie St, New York, NY</v>
      </c>
    </row>
    <row r="966" spans="1:10" x14ac:dyDescent="0.25">
      <c r="A966">
        <v>7297484180</v>
      </c>
      <c r="B966" s="3">
        <v>41551</v>
      </c>
      <c r="C966">
        <v>10</v>
      </c>
      <c r="D966">
        <f>VLOOKUP(Table1[[#This Row],[violation_code]],Table24[[#All],[violation_code]:[category]],3,FALSE)</f>
        <v>2</v>
      </c>
      <c r="E966">
        <v>347489</v>
      </c>
      <c r="F966" s="1">
        <v>0.3520833333333333</v>
      </c>
      <c r="G966">
        <v>0.3520833333333333</v>
      </c>
      <c r="H966">
        <v>1461</v>
      </c>
      <c r="I966" t="s">
        <v>30</v>
      </c>
      <c r="J966" t="str">
        <f>CONCATENATE([1]!Table14[[#This Row],[house_number]], " ",[1]!Table14[[#This Row],[street_name]], ", New York, NY")</f>
        <v>272 Bowery, New York, NY</v>
      </c>
    </row>
    <row r="967" spans="1:10" x14ac:dyDescent="0.25">
      <c r="A967">
        <v>7297484179</v>
      </c>
      <c r="B967" s="3">
        <v>41551</v>
      </c>
      <c r="C967">
        <v>10</v>
      </c>
      <c r="D967">
        <f>VLOOKUP(Table1[[#This Row],[violation_code]],Table24[[#All],[violation_code]:[category]],3,FALSE)</f>
        <v>2</v>
      </c>
      <c r="E967">
        <v>347489</v>
      </c>
      <c r="F967" s="1">
        <v>0.34930555555555554</v>
      </c>
      <c r="G967">
        <v>0.34930555555555554</v>
      </c>
      <c r="H967">
        <v>1330</v>
      </c>
      <c r="I967" t="s">
        <v>30</v>
      </c>
      <c r="J967" t="str">
        <f>CONCATENATE([1]!Table14[[#This Row],[house_number]], " ",[1]!Table14[[#This Row],[street_name]], ", New York, NY")</f>
        <v>300 Elizabeth St, New York, NY</v>
      </c>
    </row>
    <row r="968" spans="1:10" x14ac:dyDescent="0.25">
      <c r="A968">
        <v>7297484167</v>
      </c>
      <c r="B968" s="3">
        <v>41551</v>
      </c>
      <c r="C968">
        <v>10</v>
      </c>
      <c r="D968">
        <f>VLOOKUP(Table1[[#This Row],[violation_code]],Table24[[#All],[violation_code]:[category]],3,FALSE)</f>
        <v>2</v>
      </c>
      <c r="E968">
        <v>347489</v>
      </c>
      <c r="F968" s="1">
        <v>0.34791666666666665</v>
      </c>
      <c r="G968">
        <v>0.34791666666666665</v>
      </c>
      <c r="H968">
        <v>1330</v>
      </c>
      <c r="I968" t="s">
        <v>30</v>
      </c>
      <c r="J968" t="str">
        <f>CONCATENATE([1]!Table14[[#This Row],[house_number]], " ",[1]!Table14[[#This Row],[street_name]], ", New York, NY")</f>
        <v>183 Chrystie St, New York, NY</v>
      </c>
    </row>
    <row r="969" spans="1:10" x14ac:dyDescent="0.25">
      <c r="A969">
        <v>7297484120</v>
      </c>
      <c r="B969" s="3">
        <v>41551</v>
      </c>
      <c r="C969">
        <v>14</v>
      </c>
      <c r="D969">
        <f>VLOOKUP(Table1[[#This Row],[violation_code]],Table24[[#All],[violation_code]:[category]],3,FALSE)</f>
        <v>2</v>
      </c>
      <c r="E969">
        <v>347489</v>
      </c>
      <c r="F969" s="1">
        <v>0.33819444444444446</v>
      </c>
      <c r="G969">
        <v>0.33819444444444446</v>
      </c>
      <c r="H969">
        <v>1564</v>
      </c>
      <c r="I969" t="s">
        <v>32</v>
      </c>
      <c r="J969" t="str">
        <f>CONCATENATE([1]!Table14[[#This Row],[house_number]], " ",[1]!Table14[[#This Row],[street_name]], ", New York, NY")</f>
        <v>306 Mott St, New York, NY</v>
      </c>
    </row>
    <row r="970" spans="1:10" x14ac:dyDescent="0.25">
      <c r="A970">
        <v>7297484118</v>
      </c>
      <c r="B970" s="3">
        <v>41551</v>
      </c>
      <c r="C970">
        <v>21</v>
      </c>
      <c r="D970">
        <f>VLOOKUP(Table1[[#This Row],[violation_code]],Table24[[#All],[violation_code]:[category]],3,FALSE)</f>
        <v>1</v>
      </c>
      <c r="E970">
        <v>347489</v>
      </c>
      <c r="F970" s="1">
        <v>0.33749999999999997</v>
      </c>
      <c r="G970">
        <v>0.33749999999999997</v>
      </c>
      <c r="H970">
        <v>1556</v>
      </c>
      <c r="I970" t="s">
        <v>32</v>
      </c>
      <c r="J970" t="str">
        <f>CONCATENATE([1]!Table14[[#This Row],[house_number]], " ",[1]!Table14[[#This Row],[street_name]], ", New York, NY")</f>
        <v>3 Great Jones St, New York, NY</v>
      </c>
    </row>
    <row r="971" spans="1:10" x14ac:dyDescent="0.25">
      <c r="A971">
        <v>7297484088</v>
      </c>
      <c r="B971" s="3">
        <v>41551</v>
      </c>
      <c r="C971">
        <v>14</v>
      </c>
      <c r="D971">
        <f>VLOOKUP(Table1[[#This Row],[violation_code]],Table24[[#All],[violation_code]:[category]],3,FALSE)</f>
        <v>2</v>
      </c>
      <c r="E971">
        <v>347489</v>
      </c>
      <c r="F971" s="1">
        <v>0.32569444444444445</v>
      </c>
      <c r="G971">
        <v>0.32569444444444445</v>
      </c>
      <c r="H971">
        <v>304</v>
      </c>
      <c r="I971" t="s">
        <v>16</v>
      </c>
      <c r="J971" t="str">
        <f>CONCATENATE([1]!Table14[[#This Row],[house_number]], " ",[1]!Table14[[#This Row],[street_name]], ", New York, NY")</f>
        <v>62 E 1st St, New York, NY</v>
      </c>
    </row>
    <row r="972" spans="1:10" x14ac:dyDescent="0.25">
      <c r="A972">
        <v>7297484076</v>
      </c>
      <c r="B972" s="3">
        <v>41551</v>
      </c>
      <c r="C972">
        <v>14</v>
      </c>
      <c r="D972">
        <f>VLOOKUP(Table1[[#This Row],[violation_code]],Table24[[#All],[violation_code]:[category]],3,FALSE)</f>
        <v>2</v>
      </c>
      <c r="E972">
        <v>347489</v>
      </c>
      <c r="F972" s="1">
        <v>0.32222222222222224</v>
      </c>
      <c r="G972">
        <v>0.32222222222222224</v>
      </c>
      <c r="H972">
        <v>230</v>
      </c>
      <c r="I972" t="s">
        <v>62</v>
      </c>
      <c r="J972" t="str">
        <f>CONCATENATE([1]!Table14[[#This Row],[house_number]], " ",[1]!Table14[[#This Row],[street_name]], ", New York, NY")</f>
        <v>196 Bowery, New York, NY</v>
      </c>
    </row>
    <row r="973" spans="1:10" x14ac:dyDescent="0.25">
      <c r="A973">
        <v>7297484064</v>
      </c>
      <c r="B973" s="3">
        <v>41551</v>
      </c>
      <c r="C973">
        <v>21</v>
      </c>
      <c r="D973">
        <f>VLOOKUP(Table1[[#This Row],[violation_code]],Table24[[#All],[violation_code]:[category]],3,FALSE)</f>
        <v>1</v>
      </c>
      <c r="E973">
        <v>347489</v>
      </c>
      <c r="F973" s="1">
        <v>0.32013888888888892</v>
      </c>
      <c r="G973">
        <v>0.32013888888888892</v>
      </c>
      <c r="H973">
        <v>1558</v>
      </c>
      <c r="I973" t="s">
        <v>15</v>
      </c>
      <c r="J973" t="str">
        <f>CONCATENATE([1]!Table14[[#This Row],[house_number]], " ",[1]!Table14[[#This Row],[street_name]], ", New York, NY")</f>
        <v>21 Cleveland Pl, New York, NY</v>
      </c>
    </row>
    <row r="974" spans="1:10" x14ac:dyDescent="0.25">
      <c r="A974">
        <v>7297484039</v>
      </c>
      <c r="B974" s="3">
        <v>41551</v>
      </c>
      <c r="C974">
        <v>16</v>
      </c>
      <c r="D974">
        <f>VLOOKUP(Table1[[#This Row],[violation_code]],Table24[[#All],[violation_code]:[category]],3,FALSE)</f>
        <v>2</v>
      </c>
      <c r="E974">
        <v>347489</v>
      </c>
      <c r="F974" s="1">
        <v>0.30624999999999997</v>
      </c>
      <c r="G974">
        <v>0.30624999999999997</v>
      </c>
      <c r="H974" t="s">
        <v>197</v>
      </c>
      <c r="I974" t="s">
        <v>33</v>
      </c>
      <c r="J974" t="str">
        <f>CONCATENATE([1]!Table14[[#This Row],[house_number]], " ",[1]!Table14[[#This Row],[street_name]], ", New York, NY")</f>
        <v>89 E 4th St, New York, NY</v>
      </c>
    </row>
    <row r="975" spans="1:10" x14ac:dyDescent="0.25">
      <c r="A975">
        <v>7297484027</v>
      </c>
      <c r="B975" s="3">
        <v>41551</v>
      </c>
      <c r="C975">
        <v>16</v>
      </c>
      <c r="D975">
        <f>VLOOKUP(Table1[[#This Row],[violation_code]],Table24[[#All],[violation_code]:[category]],3,FALSE)</f>
        <v>2</v>
      </c>
      <c r="E975">
        <v>347489</v>
      </c>
      <c r="F975" s="1">
        <v>0.30555555555555552</v>
      </c>
      <c r="G975">
        <v>0.30555555555555552</v>
      </c>
      <c r="H975" t="s">
        <v>197</v>
      </c>
      <c r="I975" t="s">
        <v>33</v>
      </c>
      <c r="J975" t="str">
        <f>CONCATENATE([1]!Table14[[#This Row],[house_number]], " ",[1]!Table14[[#This Row],[street_name]], ", New York, NY")</f>
        <v>303 Bowery, New York, NY</v>
      </c>
    </row>
    <row r="976" spans="1:10" x14ac:dyDescent="0.25">
      <c r="A976">
        <v>7297483989</v>
      </c>
      <c r="B976" s="3">
        <v>41551</v>
      </c>
      <c r="C976">
        <v>19</v>
      </c>
      <c r="D976">
        <f>VLOOKUP(Table1[[#This Row],[violation_code]],Table24[[#All],[violation_code]:[category]],3,FALSE)</f>
        <v>2</v>
      </c>
      <c r="E976">
        <v>347489</v>
      </c>
      <c r="F976" s="1">
        <v>0.28125</v>
      </c>
      <c r="G976">
        <v>0.28125</v>
      </c>
      <c r="H976">
        <v>1233</v>
      </c>
      <c r="I976" t="s">
        <v>31</v>
      </c>
      <c r="J976" t="str">
        <f>CONCATENATE([1]!Table14[[#This Row],[house_number]], " ",[1]!Table14[[#This Row],[street_name]], ", New York, NY")</f>
        <v>87 E Houston St, New York, NY</v>
      </c>
    </row>
    <row r="977" spans="1:10" x14ac:dyDescent="0.25">
      <c r="A977">
        <v>7297483953</v>
      </c>
      <c r="B977" s="3">
        <v>41551</v>
      </c>
      <c r="C977">
        <v>10</v>
      </c>
      <c r="D977">
        <f>VLOOKUP(Table1[[#This Row],[violation_code]],Table24[[#All],[violation_code]:[category]],3,FALSE)</f>
        <v>2</v>
      </c>
      <c r="E977">
        <v>347489</v>
      </c>
      <c r="F977" s="1">
        <v>0.26180555555555557</v>
      </c>
      <c r="G977">
        <v>0.26180555555555557</v>
      </c>
      <c r="H977">
        <v>1505</v>
      </c>
      <c r="I977" t="s">
        <v>30</v>
      </c>
      <c r="J977" t="str">
        <f>CONCATENATE([1]!Table14[[#This Row],[house_number]], " ",[1]!Table14[[#This Row],[street_name]], ", New York, NY")</f>
        <v>298 Bowery, New York, NY</v>
      </c>
    </row>
    <row r="978" spans="1:10" x14ac:dyDescent="0.25">
      <c r="A978">
        <v>7297483930</v>
      </c>
      <c r="B978" s="3">
        <v>41551</v>
      </c>
      <c r="C978">
        <v>84</v>
      </c>
      <c r="D978">
        <f>VLOOKUP(Table1[[#This Row],[violation_code]],Table24[[#All],[violation_code]:[category]],3,FALSE)</f>
        <v>5</v>
      </c>
      <c r="E978">
        <v>347489</v>
      </c>
      <c r="F978" s="1">
        <v>0.25486111111111109</v>
      </c>
      <c r="G978">
        <v>0.25486111111111109</v>
      </c>
      <c r="H978">
        <v>1575</v>
      </c>
      <c r="I978" t="s">
        <v>32</v>
      </c>
      <c r="J978" t="str">
        <f>CONCATENATE([1]!Table14[[#This Row],[house_number]], " ",[1]!Table14[[#This Row],[street_name]], ", New York, NY")</f>
        <v>192 Elizabeth St, New York, NY</v>
      </c>
    </row>
    <row r="979" spans="1:10" x14ac:dyDescent="0.25">
      <c r="A979">
        <v>7297483928</v>
      </c>
      <c r="B979" s="3">
        <v>41551</v>
      </c>
      <c r="C979">
        <v>19</v>
      </c>
      <c r="D979">
        <f>VLOOKUP(Table1[[#This Row],[violation_code]],Table24[[#All],[violation_code]:[category]],3,FALSE)</f>
        <v>2</v>
      </c>
      <c r="E979">
        <v>347489</v>
      </c>
      <c r="F979" s="1">
        <v>0.25416666666666665</v>
      </c>
      <c r="G979">
        <v>0.25416666666666665</v>
      </c>
      <c r="H979">
        <v>1575</v>
      </c>
      <c r="I979" t="s">
        <v>32</v>
      </c>
      <c r="J979" t="str">
        <f>CONCATENATE([1]!Table14[[#This Row],[house_number]], " ",[1]!Table14[[#This Row],[street_name]], ", New York, NY")</f>
        <v>205 Mulberry St, New York, NY</v>
      </c>
    </row>
    <row r="980" spans="1:10" x14ac:dyDescent="0.25">
      <c r="A980">
        <v>7297483916</v>
      </c>
      <c r="B980" s="3">
        <v>41551</v>
      </c>
      <c r="C980">
        <v>17</v>
      </c>
      <c r="D980">
        <f>VLOOKUP(Table1[[#This Row],[violation_code]],Table24[[#All],[violation_code]:[category]],3,FALSE)</f>
        <v>2</v>
      </c>
      <c r="E980">
        <v>347489</v>
      </c>
      <c r="F980" s="1">
        <v>0.24861111111111112</v>
      </c>
      <c r="G980">
        <v>0.24861111111111112</v>
      </c>
      <c r="H980">
        <v>211</v>
      </c>
      <c r="I980" t="s">
        <v>135</v>
      </c>
      <c r="J980" t="str">
        <f>CONCATENATE([1]!Table14[[#This Row],[house_number]], " ",[1]!Table14[[#This Row],[street_name]], ", New York, NY")</f>
        <v>302 Bowery, New York, NY</v>
      </c>
    </row>
    <row r="981" spans="1:10" x14ac:dyDescent="0.25">
      <c r="A981">
        <v>7297483904</v>
      </c>
      <c r="B981" s="3">
        <v>41551</v>
      </c>
      <c r="C981">
        <v>19</v>
      </c>
      <c r="D981">
        <f>VLOOKUP(Table1[[#This Row],[violation_code]],Table24[[#All],[violation_code]:[category]],3,FALSE)</f>
        <v>2</v>
      </c>
      <c r="E981">
        <v>347489</v>
      </c>
      <c r="F981" s="1">
        <v>0.23611111111111113</v>
      </c>
      <c r="G981">
        <v>0.23611111111111113</v>
      </c>
      <c r="H981">
        <v>434</v>
      </c>
      <c r="I981" t="s">
        <v>118</v>
      </c>
      <c r="J981" t="str">
        <f>CONCATENATE([1]!Table14[[#This Row],[house_number]], " ",[1]!Table14[[#This Row],[street_name]], ", New York, NY")</f>
        <v>164 Ludlow St, New York, NY</v>
      </c>
    </row>
    <row r="982" spans="1:10" x14ac:dyDescent="0.25">
      <c r="A982">
        <v>7097829837</v>
      </c>
      <c r="B982" s="3">
        <v>41551</v>
      </c>
      <c r="C982">
        <v>40</v>
      </c>
      <c r="D982">
        <f>VLOOKUP(Table1[[#This Row],[violation_code]],Table24[[#All],[violation_code]:[category]],3,FALSE)</f>
        <v>2</v>
      </c>
      <c r="E982">
        <v>349570</v>
      </c>
      <c r="F982" s="1">
        <v>0.65902777777777777</v>
      </c>
      <c r="G982">
        <v>0.65902777777777777</v>
      </c>
      <c r="H982" t="s">
        <v>198</v>
      </c>
      <c r="I982" t="s">
        <v>137</v>
      </c>
      <c r="J982" t="str">
        <f>CONCATENATE([1]!Table14[[#This Row],[house_number]], " ",[1]!Table14[[#This Row],[street_name]], ", New York, NY")</f>
        <v>23 2nd Ave, New York, NY</v>
      </c>
    </row>
    <row r="983" spans="1:10" x14ac:dyDescent="0.25">
      <c r="A983">
        <v>7097829825</v>
      </c>
      <c r="B983" s="3">
        <v>41551</v>
      </c>
      <c r="C983">
        <v>19</v>
      </c>
      <c r="D983">
        <f>VLOOKUP(Table1[[#This Row],[violation_code]],Table24[[#All],[violation_code]:[category]],3,FALSE)</f>
        <v>2</v>
      </c>
      <c r="E983">
        <v>349570</v>
      </c>
      <c r="F983" s="1">
        <v>0.64652777777777781</v>
      </c>
      <c r="G983">
        <v>0.64652777777777781</v>
      </c>
      <c r="H983" t="s">
        <v>199</v>
      </c>
      <c r="I983" t="s">
        <v>32</v>
      </c>
      <c r="J983" t="str">
        <f>CONCATENATE([1]!Table14[[#This Row],[house_number]], " ",[1]!Table14[[#This Row],[street_name]], ", New York, NY")</f>
        <v>57 Bond St, New York, NY</v>
      </c>
    </row>
    <row r="984" spans="1:10" x14ac:dyDescent="0.25">
      <c r="A984">
        <v>7097829813</v>
      </c>
      <c r="B984" s="3">
        <v>41551</v>
      </c>
      <c r="C984">
        <v>10</v>
      </c>
      <c r="D984">
        <f>VLOOKUP(Table1[[#This Row],[violation_code]],Table24[[#All],[violation_code]:[category]],3,FALSE)</f>
        <v>2</v>
      </c>
      <c r="E984">
        <v>349570</v>
      </c>
      <c r="F984" s="1">
        <v>0.64444444444444449</v>
      </c>
      <c r="G984">
        <v>0.64444444444444449</v>
      </c>
      <c r="H984">
        <v>2102</v>
      </c>
      <c r="I984" t="s">
        <v>32</v>
      </c>
      <c r="J984" t="str">
        <f>CONCATENATE([1]!Table14[[#This Row],[house_number]], " ",[1]!Table14[[#This Row],[street_name]], ", New York, NY")</f>
        <v>21 1st Ave, New York, NY</v>
      </c>
    </row>
    <row r="985" spans="1:10" x14ac:dyDescent="0.25">
      <c r="A985">
        <v>7097829801</v>
      </c>
      <c r="B985" s="3">
        <v>41551</v>
      </c>
      <c r="C985">
        <v>16</v>
      </c>
      <c r="D985">
        <f>VLOOKUP(Table1[[#This Row],[violation_code]],Table24[[#All],[violation_code]:[category]],3,FALSE)</f>
        <v>2</v>
      </c>
      <c r="E985">
        <v>349570</v>
      </c>
      <c r="F985" s="1">
        <v>0.64097222222222217</v>
      </c>
      <c r="G985">
        <v>0.64097222222222217</v>
      </c>
      <c r="H985">
        <v>2252</v>
      </c>
      <c r="I985" t="s">
        <v>32</v>
      </c>
      <c r="J985" t="str">
        <f>CONCATENATE([1]!Table14[[#This Row],[house_number]], " ",[1]!Table14[[#This Row],[street_name]], ", New York, NY")</f>
        <v>88 E 4th St, New York, NY</v>
      </c>
    </row>
    <row r="986" spans="1:10" x14ac:dyDescent="0.25">
      <c r="A986">
        <v>7097829795</v>
      </c>
      <c r="B986" s="3">
        <v>41551</v>
      </c>
      <c r="C986">
        <v>19</v>
      </c>
      <c r="D986">
        <f>VLOOKUP(Table1[[#This Row],[violation_code]],Table24[[#All],[violation_code]:[category]],3,FALSE)</f>
        <v>2</v>
      </c>
      <c r="E986">
        <v>349570</v>
      </c>
      <c r="F986" s="1">
        <v>0.63750000000000007</v>
      </c>
      <c r="G986">
        <v>0.63750000000000007</v>
      </c>
      <c r="H986">
        <v>254</v>
      </c>
      <c r="I986" t="s">
        <v>200</v>
      </c>
      <c r="J986" t="str">
        <f>CONCATENATE([1]!Table14[[#This Row],[house_number]], " ",[1]!Table14[[#This Row],[street_name]], ", New York, NY")</f>
        <v>310 Bowery, New York, NY</v>
      </c>
    </row>
    <row r="987" spans="1:10" x14ac:dyDescent="0.25">
      <c r="A987">
        <v>7097829771</v>
      </c>
      <c r="B987" s="3">
        <v>41551</v>
      </c>
      <c r="C987">
        <v>19</v>
      </c>
      <c r="D987">
        <f>VLOOKUP(Table1[[#This Row],[violation_code]],Table24[[#All],[violation_code]:[category]],3,FALSE)</f>
        <v>2</v>
      </c>
      <c r="E987">
        <v>349570</v>
      </c>
      <c r="F987" s="1">
        <v>0.62916666666666665</v>
      </c>
      <c r="G987">
        <v>0.62916666666666665</v>
      </c>
      <c r="H987">
        <v>248</v>
      </c>
      <c r="I987" t="s">
        <v>40</v>
      </c>
      <c r="J987" t="str">
        <f>CONCATENATE([1]!Table14[[#This Row],[house_number]], " ",[1]!Table14[[#This Row],[street_name]], ", New York, NY")</f>
        <v>8 E 1st St, New York, NY</v>
      </c>
    </row>
    <row r="988" spans="1:10" x14ac:dyDescent="0.25">
      <c r="A988">
        <v>7097829758</v>
      </c>
      <c r="B988" s="3">
        <v>41551</v>
      </c>
      <c r="C988">
        <v>20</v>
      </c>
      <c r="D988">
        <f>VLOOKUP(Table1[[#This Row],[violation_code]],Table24[[#All],[violation_code]:[category]],3,FALSE)</f>
        <v>2</v>
      </c>
      <c r="E988">
        <v>349570</v>
      </c>
      <c r="F988" s="1">
        <v>0.61805555555555558</v>
      </c>
      <c r="G988">
        <v>0.61805555555555558</v>
      </c>
      <c r="H988">
        <v>101</v>
      </c>
      <c r="I988" t="s">
        <v>137</v>
      </c>
      <c r="J988" t="str">
        <f>CONCATENATE([1]!Table14[[#This Row],[house_number]], " ",[1]!Table14[[#This Row],[street_name]], ", New York, NY")</f>
        <v>132 Ludlow St, New York, NY</v>
      </c>
    </row>
    <row r="989" spans="1:10" x14ac:dyDescent="0.25">
      <c r="A989">
        <v>7097829734</v>
      </c>
      <c r="B989" s="3">
        <v>41551</v>
      </c>
      <c r="C989">
        <v>46</v>
      </c>
      <c r="D989">
        <f>VLOOKUP(Table1[[#This Row],[violation_code]],Table24[[#All],[violation_code]:[category]],3,FALSE)</f>
        <v>3</v>
      </c>
      <c r="E989">
        <v>349570</v>
      </c>
      <c r="F989" s="1">
        <v>0.6</v>
      </c>
      <c r="G989">
        <v>0.6</v>
      </c>
      <c r="H989">
        <v>91</v>
      </c>
      <c r="I989" t="s">
        <v>40</v>
      </c>
      <c r="J989" t="str">
        <f>CONCATENATE([1]!Table14[[#This Row],[house_number]], " ",[1]!Table14[[#This Row],[street_name]], ", New York, NY")</f>
        <v>304 Elizabeth St, New York, NY</v>
      </c>
    </row>
    <row r="990" spans="1:10" x14ac:dyDescent="0.25">
      <c r="A990">
        <v>7097829709</v>
      </c>
      <c r="B990" s="3">
        <v>41551</v>
      </c>
      <c r="C990">
        <v>10</v>
      </c>
      <c r="D990">
        <f>VLOOKUP(Table1[[#This Row],[violation_code]],Table24[[#All],[violation_code]:[category]],3,FALSE)</f>
        <v>2</v>
      </c>
      <c r="E990">
        <v>349570</v>
      </c>
      <c r="F990" s="1">
        <v>0.59097222222222223</v>
      </c>
      <c r="G990">
        <v>0.59097222222222223</v>
      </c>
      <c r="H990">
        <v>2308</v>
      </c>
      <c r="I990" t="s">
        <v>32</v>
      </c>
      <c r="J990" t="str">
        <f>CONCATENATE([1]!Table14[[#This Row],[house_number]], " ",[1]!Table14[[#This Row],[street_name]], ", New York, NY")</f>
        <v>310 Bowery, New York, NY</v>
      </c>
    </row>
    <row r="991" spans="1:10" x14ac:dyDescent="0.25">
      <c r="A991">
        <v>7097829692</v>
      </c>
      <c r="B991" s="3">
        <v>41551</v>
      </c>
      <c r="C991">
        <v>46</v>
      </c>
      <c r="D991">
        <f>VLOOKUP(Table1[[#This Row],[violation_code]],Table24[[#All],[violation_code]:[category]],3,FALSE)</f>
        <v>3</v>
      </c>
      <c r="E991">
        <v>349570</v>
      </c>
      <c r="F991" s="1">
        <v>0.57777777777777783</v>
      </c>
      <c r="G991">
        <v>0.57777777777777783</v>
      </c>
      <c r="H991">
        <v>2260</v>
      </c>
      <c r="I991" t="s">
        <v>30</v>
      </c>
      <c r="J991" t="str">
        <f>CONCATENATE([1]!Table14[[#This Row],[house_number]], " ",[1]!Table14[[#This Row],[street_name]], ", New York, NY")</f>
        <v>178 Suffolk St, New York, NY</v>
      </c>
    </row>
    <row r="992" spans="1:10" x14ac:dyDescent="0.25">
      <c r="A992">
        <v>7097829679</v>
      </c>
      <c r="B992" s="3">
        <v>41551</v>
      </c>
      <c r="C992">
        <v>46</v>
      </c>
      <c r="D992">
        <f>VLOOKUP(Table1[[#This Row],[violation_code]],Table24[[#All],[violation_code]:[category]],3,FALSE)</f>
        <v>3</v>
      </c>
      <c r="E992">
        <v>349570</v>
      </c>
      <c r="F992" s="1">
        <v>0.56388888888888888</v>
      </c>
      <c r="G992">
        <v>0.56388888888888888</v>
      </c>
      <c r="H992">
        <v>112</v>
      </c>
      <c r="I992" t="s">
        <v>40</v>
      </c>
      <c r="J992" t="str">
        <f>CONCATENATE([1]!Table14[[#This Row],[house_number]], " ",[1]!Table14[[#This Row],[street_name]], ", New York, NY")</f>
        <v>359 Lafayette St, New York, NY</v>
      </c>
    </row>
    <row r="993" spans="1:10" x14ac:dyDescent="0.25">
      <c r="A993">
        <v>7097829667</v>
      </c>
      <c r="B993" s="3">
        <v>41551</v>
      </c>
      <c r="C993">
        <v>46</v>
      </c>
      <c r="D993">
        <f>VLOOKUP(Table1[[#This Row],[violation_code]],Table24[[#All],[violation_code]:[category]],3,FALSE)</f>
        <v>3</v>
      </c>
      <c r="E993">
        <v>349570</v>
      </c>
      <c r="F993" s="1">
        <v>0.55972222222222223</v>
      </c>
      <c r="G993">
        <v>0.55972222222222223</v>
      </c>
      <c r="H993">
        <v>2002</v>
      </c>
      <c r="I993" t="s">
        <v>15</v>
      </c>
      <c r="J993" t="str">
        <f>CONCATENATE([1]!Table14[[#This Row],[house_number]], " ",[1]!Table14[[#This Row],[street_name]], ", New York, NY")</f>
        <v>158 Mott St, New York, NY</v>
      </c>
    </row>
    <row r="994" spans="1:10" x14ac:dyDescent="0.25">
      <c r="A994">
        <v>7097829590</v>
      </c>
      <c r="B994" s="3">
        <v>41551</v>
      </c>
      <c r="C994">
        <v>21</v>
      </c>
      <c r="D994">
        <f>VLOOKUP(Table1[[#This Row],[violation_code]],Table24[[#All],[violation_code]:[category]],3,FALSE)</f>
        <v>1</v>
      </c>
      <c r="E994">
        <v>349570</v>
      </c>
      <c r="F994" s="1">
        <v>0.47222222222222227</v>
      </c>
      <c r="G994">
        <v>0.47222222222222227</v>
      </c>
      <c r="H994">
        <v>431</v>
      </c>
      <c r="I994" t="s">
        <v>201</v>
      </c>
      <c r="J994" t="str">
        <f>CONCATENATE([1]!Table14[[#This Row],[house_number]], " ",[1]!Table14[[#This Row],[street_name]], ", New York, NY")</f>
        <v>300 Bowery, New York, NY</v>
      </c>
    </row>
    <row r="995" spans="1:10" x14ac:dyDescent="0.25">
      <c r="A995">
        <v>7097829588</v>
      </c>
      <c r="B995" s="3">
        <v>41551</v>
      </c>
      <c r="C995">
        <v>21</v>
      </c>
      <c r="D995">
        <f>VLOOKUP(Table1[[#This Row],[violation_code]],Table24[[#All],[violation_code]:[category]],3,FALSE)</f>
        <v>1</v>
      </c>
      <c r="E995">
        <v>349570</v>
      </c>
      <c r="F995" s="1">
        <v>0.47013888888888888</v>
      </c>
      <c r="G995">
        <v>0.47013888888888888</v>
      </c>
      <c r="H995">
        <v>606</v>
      </c>
      <c r="I995" t="s">
        <v>71</v>
      </c>
      <c r="J995" t="str">
        <f>CONCATENATE([1]!Table14[[#This Row],[house_number]], " ",[1]!Table14[[#This Row],[street_name]], ", New York, NY")</f>
        <v>56 Bleecker St, New York, NY</v>
      </c>
    </row>
    <row r="996" spans="1:10" x14ac:dyDescent="0.25">
      <c r="A996">
        <v>7097829576</v>
      </c>
      <c r="B996" s="3">
        <v>41551</v>
      </c>
      <c r="C996">
        <v>21</v>
      </c>
      <c r="D996">
        <f>VLOOKUP(Table1[[#This Row],[violation_code]],Table24[[#All],[violation_code]:[category]],3,FALSE)</f>
        <v>1</v>
      </c>
      <c r="E996">
        <v>349570</v>
      </c>
      <c r="F996" s="1">
        <v>0.4694444444444445</v>
      </c>
      <c r="G996">
        <v>0.4694444444444445</v>
      </c>
      <c r="H996">
        <v>626</v>
      </c>
      <c r="I996" t="s">
        <v>156</v>
      </c>
      <c r="J996" t="str">
        <f>CONCATENATE([1]!Table14[[#This Row],[house_number]], " ",[1]!Table14[[#This Row],[street_name]], ", New York, NY")</f>
        <v>57 Bond St, New York, NY</v>
      </c>
    </row>
    <row r="997" spans="1:10" x14ac:dyDescent="0.25">
      <c r="A997">
        <v>7097829539</v>
      </c>
      <c r="B997" s="3">
        <v>41551</v>
      </c>
      <c r="C997">
        <v>21</v>
      </c>
      <c r="D997">
        <f>VLOOKUP(Table1[[#This Row],[violation_code]],Table24[[#All],[violation_code]:[category]],3,FALSE)</f>
        <v>1</v>
      </c>
      <c r="E997">
        <v>349570</v>
      </c>
      <c r="F997" s="1">
        <v>0.46388888888888885</v>
      </c>
      <c r="G997">
        <v>0.46388888888888885</v>
      </c>
      <c r="H997">
        <v>47</v>
      </c>
      <c r="I997" t="s">
        <v>8</v>
      </c>
      <c r="J997" t="str">
        <f>CONCATENATE([1]!Table14[[#This Row],[house_number]], " ",[1]!Table14[[#This Row],[street_name]], ", New York, NY")</f>
        <v>302 Elizabeth St, New York, NY</v>
      </c>
    </row>
    <row r="998" spans="1:10" x14ac:dyDescent="0.25">
      <c r="A998">
        <v>7097829461</v>
      </c>
      <c r="B998" s="3">
        <v>41551</v>
      </c>
      <c r="C998">
        <v>21</v>
      </c>
      <c r="D998">
        <f>VLOOKUP(Table1[[#This Row],[violation_code]],Table24[[#All],[violation_code]:[category]],3,FALSE)</f>
        <v>1</v>
      </c>
      <c r="E998">
        <v>349570</v>
      </c>
      <c r="F998" s="1">
        <v>0.40416666666666662</v>
      </c>
      <c r="G998">
        <v>0.40416666666666662</v>
      </c>
      <c r="H998">
        <v>56</v>
      </c>
      <c r="I998" t="s">
        <v>202</v>
      </c>
      <c r="J998" t="str">
        <f>CONCATENATE([1]!Table14[[#This Row],[house_number]], " ",[1]!Table14[[#This Row],[street_name]], ", New York, NY")</f>
        <v>203 Chrystie St, New York, NY</v>
      </c>
    </row>
    <row r="999" spans="1:10" x14ac:dyDescent="0.25">
      <c r="A999">
        <v>7097829436</v>
      </c>
      <c r="B999" s="3">
        <v>41551</v>
      </c>
      <c r="C999">
        <v>71</v>
      </c>
      <c r="D999">
        <f>VLOOKUP(Table1[[#This Row],[violation_code]],Table24[[#All],[violation_code]:[category]],3,FALSE)</f>
        <v>5</v>
      </c>
      <c r="E999">
        <v>349570</v>
      </c>
      <c r="F999" s="1">
        <v>0.38194444444444442</v>
      </c>
      <c r="G999">
        <v>0.38194444444444442</v>
      </c>
      <c r="H999">
        <v>408</v>
      </c>
      <c r="I999" t="s">
        <v>83</v>
      </c>
      <c r="J999" t="str">
        <f>CONCATENATE([1]!Table14[[#This Row],[house_number]], " ",[1]!Table14[[#This Row],[street_name]], ", New York, NY")</f>
        <v>159 Essex St, New York, NY</v>
      </c>
    </row>
    <row r="1000" spans="1:10" x14ac:dyDescent="0.25">
      <c r="A1000">
        <v>7097829424</v>
      </c>
      <c r="B1000" s="3">
        <v>41551</v>
      </c>
      <c r="C1000">
        <v>21</v>
      </c>
      <c r="D1000">
        <f>VLOOKUP(Table1[[#This Row],[violation_code]],Table24[[#All],[violation_code]:[category]],3,FALSE)</f>
        <v>1</v>
      </c>
      <c r="E1000">
        <v>349570</v>
      </c>
      <c r="F1000" s="1">
        <v>0.38125000000000003</v>
      </c>
      <c r="G1000">
        <v>0.38125000000000003</v>
      </c>
      <c r="H1000">
        <v>408</v>
      </c>
      <c r="I1000" t="s">
        <v>83</v>
      </c>
      <c r="J1000" t="str">
        <f>CONCATENATE([1]!Table14[[#This Row],[house_number]], " ",[1]!Table14[[#This Row],[street_name]], ", New York, NY")</f>
        <v>356 Bowery, New York, NY</v>
      </c>
    </row>
    <row r="1001" spans="1:10" x14ac:dyDescent="0.25">
      <c r="A1001">
        <v>7097829412</v>
      </c>
      <c r="B1001" s="3">
        <v>41551</v>
      </c>
      <c r="C1001">
        <v>16</v>
      </c>
      <c r="D1001">
        <f>VLOOKUP(Table1[[#This Row],[violation_code]],Table24[[#All],[violation_code]:[category]],3,FALSE)</f>
        <v>2</v>
      </c>
      <c r="E1001">
        <v>349570</v>
      </c>
      <c r="F1001" s="1">
        <v>0.37986111111111115</v>
      </c>
      <c r="G1001">
        <v>0.37986111111111115</v>
      </c>
      <c r="H1001">
        <v>401</v>
      </c>
      <c r="I1001" t="s">
        <v>67</v>
      </c>
      <c r="J1001" t="str">
        <f>CONCATENATE([1]!Table14[[#This Row],[house_number]], " ",[1]!Table14[[#This Row],[street_name]], ", New York, NY")</f>
        <v>166 Mott St, New York, NY</v>
      </c>
    </row>
    <row r="1002" spans="1:10" x14ac:dyDescent="0.25">
      <c r="A1002">
        <v>7097829382</v>
      </c>
      <c r="B1002" s="3">
        <v>41551</v>
      </c>
      <c r="C1002">
        <v>21</v>
      </c>
      <c r="D1002">
        <f>VLOOKUP(Table1[[#This Row],[violation_code]],Table24[[#All],[violation_code]:[category]],3,FALSE)</f>
        <v>1</v>
      </c>
      <c r="E1002">
        <v>349570</v>
      </c>
      <c r="F1002" s="1">
        <v>0.3444444444444445</v>
      </c>
      <c r="G1002">
        <v>0.3444444444444445</v>
      </c>
      <c r="H1002">
        <v>568</v>
      </c>
      <c r="I1002" t="s">
        <v>74</v>
      </c>
      <c r="J1002" t="str">
        <f>CONCATENATE([1]!Table14[[#This Row],[house_number]], " ",[1]!Table14[[#This Row],[street_name]], ", New York, NY")</f>
        <v xml:space="preserve"> Broome and Ludlow Lo, New York, NY</v>
      </c>
    </row>
    <row r="1003" spans="1:10" x14ac:dyDescent="0.25">
      <c r="A1003">
        <v>7097829370</v>
      </c>
      <c r="B1003" s="3">
        <v>41551</v>
      </c>
      <c r="C1003">
        <v>21</v>
      </c>
      <c r="D1003">
        <f>VLOOKUP(Table1[[#This Row],[violation_code]],Table24[[#All],[violation_code]:[category]],3,FALSE)</f>
        <v>1</v>
      </c>
      <c r="E1003">
        <v>349570</v>
      </c>
      <c r="F1003" s="1">
        <v>0.3430555555555555</v>
      </c>
      <c r="G1003">
        <v>0.3430555555555555</v>
      </c>
      <c r="H1003">
        <v>532</v>
      </c>
      <c r="I1003" t="s">
        <v>74</v>
      </c>
      <c r="J1003" t="str">
        <f>CONCATENATE([1]!Table14[[#This Row],[house_number]], " ",[1]!Table14[[#This Row],[street_name]], ", New York, NY")</f>
        <v>174 Elizabeth St, New York, NY</v>
      </c>
    </row>
    <row r="1004" spans="1:10" x14ac:dyDescent="0.25">
      <c r="A1004">
        <v>7097829345</v>
      </c>
      <c r="B1004" s="3">
        <v>41551</v>
      </c>
      <c r="C1004">
        <v>21</v>
      </c>
      <c r="D1004">
        <f>VLOOKUP(Table1[[#This Row],[violation_code]],Table24[[#All],[violation_code]:[category]],3,FALSE)</f>
        <v>1</v>
      </c>
      <c r="E1004">
        <v>349570</v>
      </c>
      <c r="F1004" s="1">
        <v>0.33819444444444446</v>
      </c>
      <c r="G1004">
        <v>0.33819444444444446</v>
      </c>
      <c r="H1004">
        <v>500</v>
      </c>
      <c r="I1004" t="s">
        <v>24</v>
      </c>
      <c r="J1004" t="str">
        <f>CONCATENATE([1]!Table14[[#This Row],[house_number]], " ",[1]!Table14[[#This Row],[street_name]], ", New York, NY")</f>
        <v>181 Mulberry St, New York, NY</v>
      </c>
    </row>
    <row r="1005" spans="1:10" x14ac:dyDescent="0.25">
      <c r="A1005">
        <v>7097829333</v>
      </c>
      <c r="B1005" s="3">
        <v>41551</v>
      </c>
      <c r="C1005">
        <v>21</v>
      </c>
      <c r="D1005">
        <f>VLOOKUP(Table1[[#This Row],[violation_code]],Table24[[#All],[violation_code]:[category]],3,FALSE)</f>
        <v>1</v>
      </c>
      <c r="E1005">
        <v>349570</v>
      </c>
      <c r="F1005" s="1">
        <v>0.33749999999999997</v>
      </c>
      <c r="G1005">
        <v>0.33749999999999997</v>
      </c>
      <c r="H1005">
        <v>500</v>
      </c>
      <c r="I1005" t="s">
        <v>24</v>
      </c>
      <c r="J1005" t="str">
        <f>CONCATENATE([1]!Table14[[#This Row],[house_number]], " ",[1]!Table14[[#This Row],[street_name]], ", New York, NY")</f>
        <v>1 Rivington St, New York, NY</v>
      </c>
    </row>
    <row r="1006" spans="1:10" x14ac:dyDescent="0.25">
      <c r="A1006">
        <v>7097829308</v>
      </c>
      <c r="B1006" s="3">
        <v>41551</v>
      </c>
      <c r="C1006">
        <v>21</v>
      </c>
      <c r="D1006">
        <f>VLOOKUP(Table1[[#This Row],[violation_code]],Table24[[#All],[violation_code]:[category]],3,FALSE)</f>
        <v>1</v>
      </c>
      <c r="E1006">
        <v>349570</v>
      </c>
      <c r="F1006" s="1">
        <v>0.32500000000000001</v>
      </c>
      <c r="G1006">
        <v>0.32500000000000001</v>
      </c>
      <c r="H1006">
        <v>2642</v>
      </c>
      <c r="I1006" t="s">
        <v>24</v>
      </c>
      <c r="J1006" t="str">
        <f>CONCATENATE([1]!Table14[[#This Row],[house_number]], " ",[1]!Table14[[#This Row],[street_name]], ", New York, NY")</f>
        <v>178 Suffolk St, New York, NY</v>
      </c>
    </row>
    <row r="1007" spans="1:10" x14ac:dyDescent="0.25">
      <c r="A1007">
        <v>7097829291</v>
      </c>
      <c r="B1007" s="3">
        <v>41551</v>
      </c>
      <c r="C1007">
        <v>21</v>
      </c>
      <c r="D1007">
        <f>VLOOKUP(Table1[[#This Row],[violation_code]],Table24[[#All],[violation_code]:[category]],3,FALSE)</f>
        <v>1</v>
      </c>
      <c r="E1007">
        <v>349570</v>
      </c>
      <c r="F1007" s="1">
        <v>0.32430555555555557</v>
      </c>
      <c r="G1007">
        <v>0.32430555555555557</v>
      </c>
      <c r="H1007">
        <v>2592</v>
      </c>
      <c r="I1007" t="s">
        <v>24</v>
      </c>
      <c r="J1007" t="str">
        <f>CONCATENATE([1]!Table14[[#This Row],[house_number]], " ",[1]!Table14[[#This Row],[street_name]], ", New York, NY")</f>
        <v>310 Bowery, New York, NY</v>
      </c>
    </row>
    <row r="1008" spans="1:10" x14ac:dyDescent="0.25">
      <c r="A1008">
        <v>7097829280</v>
      </c>
      <c r="B1008" s="3">
        <v>41551</v>
      </c>
      <c r="C1008">
        <v>21</v>
      </c>
      <c r="D1008">
        <f>VLOOKUP(Table1[[#This Row],[violation_code]],Table24[[#All],[violation_code]:[category]],3,FALSE)</f>
        <v>1</v>
      </c>
      <c r="E1008">
        <v>349570</v>
      </c>
      <c r="F1008" s="1">
        <v>0.3215277777777778</v>
      </c>
      <c r="G1008">
        <v>0.3215277777777778</v>
      </c>
      <c r="H1008">
        <v>2488</v>
      </c>
      <c r="I1008" t="s">
        <v>24</v>
      </c>
      <c r="J1008" t="str">
        <f>CONCATENATE([1]!Table14[[#This Row],[house_number]], " ",[1]!Table14[[#This Row],[street_name]], ", New York, NY")</f>
        <v>356 Bowery, New York, NY</v>
      </c>
    </row>
    <row r="1009" spans="1:10" x14ac:dyDescent="0.25">
      <c r="A1009">
        <v>7097829278</v>
      </c>
      <c r="B1009" s="3">
        <v>41551</v>
      </c>
      <c r="C1009">
        <v>21</v>
      </c>
      <c r="D1009">
        <f>VLOOKUP(Table1[[#This Row],[violation_code]],Table24[[#All],[violation_code]:[category]],3,FALSE)</f>
        <v>1</v>
      </c>
      <c r="E1009">
        <v>349570</v>
      </c>
      <c r="F1009" s="1">
        <v>0.32013888888888892</v>
      </c>
      <c r="G1009">
        <v>0.32013888888888892</v>
      </c>
      <c r="H1009">
        <v>2425</v>
      </c>
      <c r="I1009" t="s">
        <v>24</v>
      </c>
      <c r="J1009" t="str">
        <f>CONCATENATE([1]!Table14[[#This Row],[house_number]], " ",[1]!Table14[[#This Row],[street_name]], ", New York, NY")</f>
        <v>275 Bowery, New York, NY</v>
      </c>
    </row>
    <row r="1010" spans="1:10" x14ac:dyDescent="0.25">
      <c r="A1010">
        <v>7097829242</v>
      </c>
      <c r="B1010" s="3">
        <v>41551</v>
      </c>
      <c r="C1010">
        <v>21</v>
      </c>
      <c r="D1010">
        <f>VLOOKUP(Table1[[#This Row],[violation_code]],Table24[[#All],[violation_code]:[category]],3,FALSE)</f>
        <v>1</v>
      </c>
      <c r="E1010">
        <v>349570</v>
      </c>
      <c r="F1010" s="1">
        <v>0.29583333333333334</v>
      </c>
      <c r="G1010">
        <v>0.29583333333333334</v>
      </c>
      <c r="H1010">
        <v>820</v>
      </c>
      <c r="I1010" t="s">
        <v>28</v>
      </c>
      <c r="J1010" t="str">
        <f>CONCATENATE([1]!Table14[[#This Row],[house_number]], " ",[1]!Table14[[#This Row],[street_name]], ", New York, NY")</f>
        <v>176 Elizabeth St, New York, NY</v>
      </c>
    </row>
    <row r="1011" spans="1:10" x14ac:dyDescent="0.25">
      <c r="A1011">
        <v>7097829230</v>
      </c>
      <c r="B1011" s="3">
        <v>41551</v>
      </c>
      <c r="C1011">
        <v>21</v>
      </c>
      <c r="D1011">
        <f>VLOOKUP(Table1[[#This Row],[violation_code]],Table24[[#All],[violation_code]:[category]],3,FALSE)</f>
        <v>1</v>
      </c>
      <c r="E1011">
        <v>349570</v>
      </c>
      <c r="F1011" s="1">
        <v>0.29375000000000001</v>
      </c>
      <c r="G1011">
        <v>0.29375000000000001</v>
      </c>
      <c r="I1011" t="s">
        <v>28</v>
      </c>
      <c r="J1011" t="str">
        <f>CONCATENATE([1]!Table14[[#This Row],[house_number]], " ",[1]!Table14[[#This Row],[street_name]], ", New York, NY")</f>
        <v>302 Elizabeth St, New York, NY</v>
      </c>
    </row>
    <row r="1012" spans="1:10" x14ac:dyDescent="0.25">
      <c r="A1012">
        <v>7097829205</v>
      </c>
      <c r="B1012" s="3">
        <v>41551</v>
      </c>
      <c r="C1012">
        <v>19</v>
      </c>
      <c r="D1012">
        <f>VLOOKUP(Table1[[#This Row],[violation_code]],Table24[[#All],[violation_code]:[category]],3,FALSE)</f>
        <v>2</v>
      </c>
      <c r="E1012">
        <v>349570</v>
      </c>
      <c r="F1012" s="1">
        <v>0.25208333333333333</v>
      </c>
      <c r="G1012">
        <v>0.25208333333333333</v>
      </c>
      <c r="H1012">
        <v>2840</v>
      </c>
      <c r="I1012" t="s">
        <v>24</v>
      </c>
      <c r="J1012" t="str">
        <f>CONCATENATE([1]!Table14[[#This Row],[house_number]], " ",[1]!Table14[[#This Row],[street_name]], ", New York, NY")</f>
        <v>235 Bowery, New York, NY</v>
      </c>
    </row>
    <row r="1013" spans="1:10" x14ac:dyDescent="0.25">
      <c r="A1013">
        <v>7984367036</v>
      </c>
      <c r="B1013" s="3">
        <v>41551</v>
      </c>
      <c r="C1013">
        <v>19</v>
      </c>
      <c r="D1013">
        <f>VLOOKUP(Table1[[#This Row],[violation_code]],Table24[[#All],[violation_code]:[category]],3,FALSE)</f>
        <v>2</v>
      </c>
      <c r="E1013">
        <v>345221</v>
      </c>
      <c r="F1013" s="1">
        <v>0.65277777777777779</v>
      </c>
      <c r="G1013">
        <v>0.65277777777777779</v>
      </c>
      <c r="H1013">
        <v>156</v>
      </c>
      <c r="I1013" t="s">
        <v>40</v>
      </c>
      <c r="J1013" t="str">
        <f>CONCATENATE([1]!Table14[[#This Row],[house_number]], " ",[1]!Table14[[#This Row],[street_name]], ", New York, NY")</f>
        <v xml:space="preserve"> Broome and Ludlow Lo, New York, NY</v>
      </c>
    </row>
    <row r="1014" spans="1:10" x14ac:dyDescent="0.25">
      <c r="A1014">
        <v>7984367024</v>
      </c>
      <c r="B1014" s="3">
        <v>41551</v>
      </c>
      <c r="C1014">
        <v>19</v>
      </c>
      <c r="D1014">
        <f>VLOOKUP(Table1[[#This Row],[violation_code]],Table24[[#All],[violation_code]:[category]],3,FALSE)</f>
        <v>2</v>
      </c>
      <c r="E1014">
        <v>345221</v>
      </c>
      <c r="F1014" s="1">
        <v>0.64097222222222217</v>
      </c>
      <c r="G1014">
        <v>0.64097222222222217</v>
      </c>
      <c r="H1014">
        <v>2250</v>
      </c>
      <c r="I1014" t="s">
        <v>32</v>
      </c>
      <c r="J1014" t="str">
        <f>CONCATENATE([1]!Table14[[#This Row],[house_number]], " ",[1]!Table14[[#This Row],[street_name]], ", New York, NY")</f>
        <v>87 E 4th St, New York, NY</v>
      </c>
    </row>
    <row r="1015" spans="1:10" x14ac:dyDescent="0.25">
      <c r="A1015">
        <v>7984367012</v>
      </c>
      <c r="B1015" s="3">
        <v>41551</v>
      </c>
      <c r="C1015">
        <v>40</v>
      </c>
      <c r="D1015">
        <f>VLOOKUP(Table1[[#This Row],[violation_code]],Table24[[#All],[violation_code]:[category]],3,FALSE)</f>
        <v>2</v>
      </c>
      <c r="E1015">
        <v>345221</v>
      </c>
      <c r="F1015" s="1">
        <v>0.63124999999999998</v>
      </c>
      <c r="G1015">
        <v>0.63124999999999998</v>
      </c>
      <c r="H1015">
        <v>327</v>
      </c>
      <c r="I1015" t="s">
        <v>40</v>
      </c>
      <c r="J1015" t="str">
        <f>CONCATENATE([1]!Table14[[#This Row],[house_number]], " ",[1]!Table14[[#This Row],[street_name]], ", New York, NY")</f>
        <v>87 E Houston St, New York, NY</v>
      </c>
    </row>
    <row r="1016" spans="1:10" x14ac:dyDescent="0.25">
      <c r="A1016">
        <v>7984367000</v>
      </c>
      <c r="B1016" s="3">
        <v>41551</v>
      </c>
      <c r="C1016">
        <v>40</v>
      </c>
      <c r="D1016">
        <f>VLOOKUP(Table1[[#This Row],[violation_code]],Table24[[#All],[violation_code]:[category]],3,FALSE)</f>
        <v>2</v>
      </c>
      <c r="E1016">
        <v>345221</v>
      </c>
      <c r="F1016" s="1">
        <v>0.62777777777777777</v>
      </c>
      <c r="G1016">
        <v>0.62777777777777777</v>
      </c>
      <c r="H1016">
        <v>204</v>
      </c>
      <c r="I1016" t="s">
        <v>40</v>
      </c>
      <c r="J1016" t="str">
        <f>CONCATENATE([1]!Table14[[#This Row],[house_number]], " ",[1]!Table14[[#This Row],[street_name]], ", New York, NY")</f>
        <v>338-340 Bowery, New York, NY</v>
      </c>
    </row>
    <row r="1017" spans="1:10" x14ac:dyDescent="0.25">
      <c r="A1017">
        <v>7984366974</v>
      </c>
      <c r="B1017" s="3">
        <v>41551</v>
      </c>
      <c r="C1017">
        <v>40</v>
      </c>
      <c r="D1017">
        <f>VLOOKUP(Table1[[#This Row],[violation_code]],Table24[[#All],[violation_code]:[category]],3,FALSE)</f>
        <v>2</v>
      </c>
      <c r="E1017">
        <v>345221</v>
      </c>
      <c r="F1017" s="1">
        <v>0.62013888888888891</v>
      </c>
      <c r="G1017">
        <v>0.62013888888888891</v>
      </c>
      <c r="H1017">
        <v>40</v>
      </c>
      <c r="I1017" t="s">
        <v>137</v>
      </c>
      <c r="J1017" t="str">
        <f>CONCATENATE([1]!Table14[[#This Row],[house_number]], " ",[1]!Table14[[#This Row],[street_name]], ", New York, NY")</f>
        <v>39 1st Ave, New York, NY</v>
      </c>
    </row>
    <row r="1018" spans="1:10" x14ac:dyDescent="0.25">
      <c r="A1018">
        <v>7984366949</v>
      </c>
      <c r="B1018" s="3">
        <v>41551</v>
      </c>
      <c r="C1018">
        <v>46</v>
      </c>
      <c r="D1018">
        <f>VLOOKUP(Table1[[#This Row],[violation_code]],Table24[[#All],[violation_code]:[category]],3,FALSE)</f>
        <v>3</v>
      </c>
      <c r="E1018">
        <v>345221</v>
      </c>
      <c r="F1018" s="1">
        <v>0.60138888888888886</v>
      </c>
      <c r="G1018">
        <v>0.60138888888888886</v>
      </c>
      <c r="H1018">
        <v>87</v>
      </c>
      <c r="I1018" t="s">
        <v>40</v>
      </c>
      <c r="J1018" t="str">
        <f>CONCATENATE([1]!Table14[[#This Row],[house_number]], " ",[1]!Table14[[#This Row],[street_name]], ", New York, NY")</f>
        <v>269 Bowery, New York, NY</v>
      </c>
    </row>
    <row r="1019" spans="1:10" x14ac:dyDescent="0.25">
      <c r="A1019">
        <v>7984366913</v>
      </c>
      <c r="B1019" s="3">
        <v>41551</v>
      </c>
      <c r="C1019">
        <v>14</v>
      </c>
      <c r="D1019">
        <f>VLOOKUP(Table1[[#This Row],[violation_code]],Table24[[#All],[violation_code]:[category]],3,FALSE)</f>
        <v>2</v>
      </c>
      <c r="E1019">
        <v>345221</v>
      </c>
      <c r="F1019" s="1">
        <v>0.58819444444444446</v>
      </c>
      <c r="G1019">
        <v>0.58819444444444446</v>
      </c>
      <c r="H1019">
        <v>2351</v>
      </c>
      <c r="I1019" t="s">
        <v>32</v>
      </c>
      <c r="J1019" t="str">
        <f>CONCATENATE([1]!Table14[[#This Row],[house_number]], " ",[1]!Table14[[#This Row],[street_name]], ", New York, NY")</f>
        <v>123 Rivington St, New York, NY</v>
      </c>
    </row>
    <row r="1020" spans="1:10" x14ac:dyDescent="0.25">
      <c r="A1020">
        <v>7984366883</v>
      </c>
      <c r="B1020" s="3">
        <v>41551</v>
      </c>
      <c r="C1020">
        <v>46</v>
      </c>
      <c r="D1020">
        <f>VLOOKUP(Table1[[#This Row],[violation_code]],Table24[[#All],[violation_code]:[category]],3,FALSE)</f>
        <v>3</v>
      </c>
      <c r="E1020">
        <v>345221</v>
      </c>
      <c r="F1020" s="1">
        <v>0.5708333333333333</v>
      </c>
      <c r="G1020">
        <v>0.5708333333333333</v>
      </c>
      <c r="H1020">
        <v>238</v>
      </c>
      <c r="I1020" t="s">
        <v>40</v>
      </c>
      <c r="J1020" t="str">
        <f>CONCATENATE([1]!Table14[[#This Row],[house_number]], " ",[1]!Table14[[#This Row],[street_name]], ", New York, NY")</f>
        <v>89 E Houston St, New York, NY</v>
      </c>
    </row>
    <row r="1021" spans="1:10" x14ac:dyDescent="0.25">
      <c r="A1021">
        <v>7984366860</v>
      </c>
      <c r="B1021" s="3">
        <v>41551</v>
      </c>
      <c r="C1021">
        <v>46</v>
      </c>
      <c r="D1021">
        <f>VLOOKUP(Table1[[#This Row],[violation_code]],Table24[[#All],[violation_code]:[category]],3,FALSE)</f>
        <v>3</v>
      </c>
      <c r="E1021">
        <v>345221</v>
      </c>
      <c r="F1021" s="1">
        <v>0.55833333333333335</v>
      </c>
      <c r="G1021">
        <v>0.55833333333333335</v>
      </c>
      <c r="H1021">
        <v>242</v>
      </c>
      <c r="I1021" t="s">
        <v>139</v>
      </c>
      <c r="J1021" t="str">
        <f>CONCATENATE([1]!Table14[[#This Row],[house_number]], " ",[1]!Table14[[#This Row],[street_name]], ", New York, NY")</f>
        <v>240 Elizabeth St, New York, NY</v>
      </c>
    </row>
    <row r="1022" spans="1:10" x14ac:dyDescent="0.25">
      <c r="A1022">
        <v>7984366846</v>
      </c>
      <c r="B1022" s="3">
        <v>41551</v>
      </c>
      <c r="C1022">
        <v>21</v>
      </c>
      <c r="D1022">
        <f>VLOOKUP(Table1[[#This Row],[violation_code]],Table24[[#All],[violation_code]:[category]],3,FALSE)</f>
        <v>1</v>
      </c>
      <c r="E1022">
        <v>345221</v>
      </c>
      <c r="F1022" s="1">
        <v>0.49583333333333335</v>
      </c>
      <c r="G1022">
        <v>0.49583333333333335</v>
      </c>
      <c r="H1022">
        <v>310</v>
      </c>
      <c r="I1022" t="s">
        <v>29</v>
      </c>
      <c r="J1022" t="str">
        <f>CONCATENATE([1]!Table14[[#This Row],[house_number]], " ",[1]!Table14[[#This Row],[street_name]], ", New York, NY")</f>
        <v>11 E 1st St, New York, NY</v>
      </c>
    </row>
    <row r="1023" spans="1:10" x14ac:dyDescent="0.25">
      <c r="A1023">
        <v>7984366810</v>
      </c>
      <c r="B1023" s="3">
        <v>41551</v>
      </c>
      <c r="C1023">
        <v>21</v>
      </c>
      <c r="D1023">
        <f>VLOOKUP(Table1[[#This Row],[violation_code]],Table24[[#All],[violation_code]:[category]],3,FALSE)</f>
        <v>1</v>
      </c>
      <c r="E1023">
        <v>345221</v>
      </c>
      <c r="F1023" s="1">
        <v>0.48749999999999999</v>
      </c>
      <c r="G1023">
        <v>0.48749999999999999</v>
      </c>
      <c r="H1023">
        <v>416</v>
      </c>
      <c r="I1023" t="s">
        <v>40</v>
      </c>
      <c r="J1023" t="str">
        <f>CONCATENATE([1]!Table14[[#This Row],[house_number]], " ",[1]!Table14[[#This Row],[street_name]], ", New York, NY")</f>
        <v>310 Bowery, New York, NY</v>
      </c>
    </row>
    <row r="1024" spans="1:10" x14ac:dyDescent="0.25">
      <c r="A1024">
        <v>7984366779</v>
      </c>
      <c r="B1024" s="3">
        <v>41551</v>
      </c>
      <c r="C1024">
        <v>40</v>
      </c>
      <c r="D1024">
        <f>VLOOKUP(Table1[[#This Row],[violation_code]],Table24[[#All],[violation_code]:[category]],3,FALSE)</f>
        <v>2</v>
      </c>
      <c r="E1024">
        <v>345221</v>
      </c>
      <c r="F1024" s="1">
        <v>0.4597222222222222</v>
      </c>
      <c r="G1024">
        <v>0.4597222222222222</v>
      </c>
      <c r="H1024">
        <v>217</v>
      </c>
      <c r="I1024" t="s">
        <v>180</v>
      </c>
      <c r="J1024" t="str">
        <f>CONCATENATE([1]!Table14[[#This Row],[house_number]], " ",[1]!Table14[[#This Row],[street_name]], ", New York, NY")</f>
        <v>229 Chrystie St, New York, NY</v>
      </c>
    </row>
    <row r="1025" spans="1:10" x14ac:dyDescent="0.25">
      <c r="A1025">
        <v>7984366767</v>
      </c>
      <c r="B1025" s="3">
        <v>41551</v>
      </c>
      <c r="C1025">
        <v>21</v>
      </c>
      <c r="D1025">
        <f>VLOOKUP(Table1[[#This Row],[violation_code]],Table24[[#All],[violation_code]:[category]],3,FALSE)</f>
        <v>1</v>
      </c>
      <c r="E1025">
        <v>345221</v>
      </c>
      <c r="F1025" s="1">
        <v>0.4375</v>
      </c>
      <c r="G1025">
        <v>0.4375</v>
      </c>
      <c r="H1025">
        <v>2167</v>
      </c>
      <c r="I1025" t="s">
        <v>32</v>
      </c>
      <c r="J1025" t="str">
        <f>CONCATENATE([1]!Table14[[#This Row],[house_number]], " ",[1]!Table14[[#This Row],[street_name]], ", New York, NY")</f>
        <v>18 2nd Ave, New York, NY</v>
      </c>
    </row>
    <row r="1026" spans="1:10" x14ac:dyDescent="0.25">
      <c r="A1026">
        <v>7984366755</v>
      </c>
      <c r="B1026" s="3">
        <v>41551</v>
      </c>
      <c r="C1026">
        <v>21</v>
      </c>
      <c r="D1026">
        <f>VLOOKUP(Table1[[#This Row],[violation_code]],Table24[[#All],[violation_code]:[category]],3,FALSE)</f>
        <v>1</v>
      </c>
      <c r="E1026">
        <v>345221</v>
      </c>
      <c r="F1026" s="1">
        <v>0.43263888888888885</v>
      </c>
      <c r="G1026">
        <v>0.43263888888888885</v>
      </c>
      <c r="H1026">
        <v>2407</v>
      </c>
      <c r="I1026" t="s">
        <v>32</v>
      </c>
      <c r="J1026" t="str">
        <f>CONCATENATE([1]!Table14[[#This Row],[house_number]], " ",[1]!Table14[[#This Row],[street_name]], ", New York, NY")</f>
        <v>20 Spring St, New York, NY</v>
      </c>
    </row>
    <row r="1027" spans="1:10" x14ac:dyDescent="0.25">
      <c r="A1027">
        <v>7984366743</v>
      </c>
      <c r="B1027" s="3">
        <v>41551</v>
      </c>
      <c r="C1027">
        <v>53</v>
      </c>
      <c r="D1027">
        <f>VLOOKUP(Table1[[#This Row],[violation_code]],Table24[[#All],[violation_code]:[category]],3,FALSE)</f>
        <v>3</v>
      </c>
      <c r="E1027">
        <v>345221</v>
      </c>
      <c r="F1027" s="1">
        <v>0.43055555555555558</v>
      </c>
      <c r="G1027">
        <v>0.43055555555555558</v>
      </c>
      <c r="H1027">
        <v>2405</v>
      </c>
      <c r="I1027" t="s">
        <v>30</v>
      </c>
      <c r="J1027" t="str">
        <f>CONCATENATE([1]!Table14[[#This Row],[house_number]], " ",[1]!Table14[[#This Row],[street_name]], ", New York, NY")</f>
        <v>177 E Houston St, New York, NY</v>
      </c>
    </row>
    <row r="1028" spans="1:10" x14ac:dyDescent="0.25">
      <c r="A1028">
        <v>7984366720</v>
      </c>
      <c r="B1028" s="3">
        <v>41551</v>
      </c>
      <c r="C1028">
        <v>14</v>
      </c>
      <c r="D1028">
        <f>VLOOKUP(Table1[[#This Row],[violation_code]],Table24[[#All],[violation_code]:[category]],3,FALSE)</f>
        <v>2</v>
      </c>
      <c r="E1028">
        <v>345221</v>
      </c>
      <c r="F1028" s="1">
        <v>0.41597222222222219</v>
      </c>
      <c r="G1028">
        <v>0.41597222222222219</v>
      </c>
      <c r="H1028">
        <v>1980</v>
      </c>
      <c r="I1028" t="s">
        <v>32</v>
      </c>
      <c r="J1028" t="str">
        <f>CONCATENATE([1]!Table14[[#This Row],[house_number]], " ",[1]!Table14[[#This Row],[street_name]], ", New York, NY")</f>
        <v>2 Spring St, New York, NY</v>
      </c>
    </row>
    <row r="1029" spans="1:10" x14ac:dyDescent="0.25">
      <c r="A1029">
        <v>7984366718</v>
      </c>
      <c r="B1029" s="3">
        <v>41551</v>
      </c>
      <c r="C1029">
        <v>14</v>
      </c>
      <c r="D1029">
        <f>VLOOKUP(Table1[[#This Row],[violation_code]],Table24[[#All],[violation_code]:[category]],3,FALSE)</f>
        <v>2</v>
      </c>
      <c r="E1029">
        <v>345221</v>
      </c>
      <c r="F1029" s="1">
        <v>0.4152777777777778</v>
      </c>
      <c r="G1029">
        <v>0.4152777777777778</v>
      </c>
      <c r="H1029">
        <v>1974</v>
      </c>
      <c r="I1029" t="s">
        <v>32</v>
      </c>
      <c r="J1029" t="str">
        <f>CONCATENATE([1]!Table14[[#This Row],[house_number]], " ",[1]!Table14[[#This Row],[street_name]], ", New York, NY")</f>
        <v>209 Mulberry St, New York, NY</v>
      </c>
    </row>
    <row r="1030" spans="1:10" x14ac:dyDescent="0.25">
      <c r="A1030">
        <v>7984366652</v>
      </c>
      <c r="B1030" s="3">
        <v>41551</v>
      </c>
      <c r="C1030">
        <v>84</v>
      </c>
      <c r="D1030">
        <f>VLOOKUP(Table1[[#This Row],[violation_code]],Table24[[#All],[violation_code]:[category]],3,FALSE)</f>
        <v>5</v>
      </c>
      <c r="E1030">
        <v>345221</v>
      </c>
      <c r="F1030" s="1">
        <v>0.35069444444444442</v>
      </c>
      <c r="G1030">
        <v>0.35069444444444442</v>
      </c>
      <c r="H1030">
        <v>541</v>
      </c>
      <c r="I1030" t="s">
        <v>78</v>
      </c>
      <c r="J1030" t="str">
        <f>CONCATENATE([1]!Table14[[#This Row],[house_number]], " ",[1]!Table14[[#This Row],[street_name]], ", New York, NY")</f>
        <v>87 E 4th St, New York, NY</v>
      </c>
    </row>
    <row r="1031" spans="1:10" x14ac:dyDescent="0.25">
      <c r="A1031">
        <v>7984366640</v>
      </c>
      <c r="B1031" s="3">
        <v>41551</v>
      </c>
      <c r="C1031">
        <v>10</v>
      </c>
      <c r="D1031">
        <f>VLOOKUP(Table1[[#This Row],[violation_code]],Table24[[#All],[violation_code]:[category]],3,FALSE)</f>
        <v>2</v>
      </c>
      <c r="E1031">
        <v>345221</v>
      </c>
      <c r="F1031" s="1">
        <v>0.35000000000000003</v>
      </c>
      <c r="G1031">
        <v>0.35000000000000003</v>
      </c>
      <c r="H1031">
        <v>541</v>
      </c>
      <c r="I1031" t="s">
        <v>78</v>
      </c>
      <c r="J1031" t="str">
        <f>CONCATENATE([1]!Table14[[#This Row],[house_number]], " ",[1]!Table14[[#This Row],[street_name]], ", New York, NY")</f>
        <v>302 Bowery, New York, NY</v>
      </c>
    </row>
    <row r="1032" spans="1:10" x14ac:dyDescent="0.25">
      <c r="A1032">
        <v>7984366615</v>
      </c>
      <c r="B1032" s="3">
        <v>41551</v>
      </c>
      <c r="C1032">
        <v>21</v>
      </c>
      <c r="D1032">
        <f>VLOOKUP(Table1[[#This Row],[violation_code]],Table24[[#All],[violation_code]:[category]],3,FALSE)</f>
        <v>1</v>
      </c>
      <c r="E1032">
        <v>345221</v>
      </c>
      <c r="F1032" s="1">
        <v>0.34166666666666662</v>
      </c>
      <c r="G1032">
        <v>0.34166666666666662</v>
      </c>
      <c r="H1032">
        <v>1510</v>
      </c>
      <c r="I1032" t="s">
        <v>31</v>
      </c>
      <c r="J1032" t="str">
        <f>CONCATENATE([1]!Table14[[#This Row],[house_number]], " ",[1]!Table14[[#This Row],[street_name]], ", New York, NY")</f>
        <v>159 Mott St, New York, NY</v>
      </c>
    </row>
    <row r="1033" spans="1:10" x14ac:dyDescent="0.25">
      <c r="A1033">
        <v>7984366561</v>
      </c>
      <c r="B1033" s="3">
        <v>41551</v>
      </c>
      <c r="C1033">
        <v>16</v>
      </c>
      <c r="D1033">
        <f>VLOOKUP(Table1[[#This Row],[violation_code]],Table24[[#All],[violation_code]:[category]],3,FALSE)</f>
        <v>2</v>
      </c>
      <c r="E1033">
        <v>345221</v>
      </c>
      <c r="F1033" s="1">
        <v>0.3</v>
      </c>
      <c r="G1033">
        <v>0.3</v>
      </c>
      <c r="H1033">
        <v>1200</v>
      </c>
      <c r="I1033" t="s">
        <v>41</v>
      </c>
      <c r="J1033" t="str">
        <f>CONCATENATE([1]!Table14[[#This Row],[house_number]], " ",[1]!Table14[[#This Row],[street_name]], ", New York, NY")</f>
        <v>87 E Houston St, New York, NY</v>
      </c>
    </row>
    <row r="1034" spans="1:10" x14ac:dyDescent="0.25">
      <c r="A1034">
        <v>7984366524</v>
      </c>
      <c r="B1034" s="3">
        <v>41551</v>
      </c>
      <c r="C1034">
        <v>14</v>
      </c>
      <c r="D1034">
        <f>VLOOKUP(Table1[[#This Row],[violation_code]],Table24[[#All],[violation_code]:[category]],3,FALSE)</f>
        <v>2</v>
      </c>
      <c r="E1034">
        <v>345221</v>
      </c>
      <c r="F1034" s="1">
        <v>0.26597222222222222</v>
      </c>
      <c r="G1034">
        <v>0.26597222222222222</v>
      </c>
      <c r="H1034">
        <v>240</v>
      </c>
      <c r="I1034" t="s">
        <v>16</v>
      </c>
      <c r="J1034" t="str">
        <f>CONCATENATE([1]!Table14[[#This Row],[house_number]], " ",[1]!Table14[[#This Row],[street_name]], ", New York, NY")</f>
        <v>302 Bowery, New York, NY</v>
      </c>
    </row>
    <row r="1035" spans="1:10" x14ac:dyDescent="0.25">
      <c r="A1035">
        <v>7984366494</v>
      </c>
      <c r="B1035" s="3">
        <v>41551</v>
      </c>
      <c r="C1035">
        <v>20</v>
      </c>
      <c r="D1035">
        <f>VLOOKUP(Table1[[#This Row],[violation_code]],Table24[[#All],[violation_code]:[category]],3,FALSE)</f>
        <v>2</v>
      </c>
      <c r="E1035">
        <v>345221</v>
      </c>
      <c r="F1035" s="1">
        <v>0.24513888888888888</v>
      </c>
      <c r="G1035">
        <v>0.24513888888888888</v>
      </c>
      <c r="H1035">
        <v>72</v>
      </c>
      <c r="I1035" t="s">
        <v>123</v>
      </c>
      <c r="J1035" t="str">
        <f>CONCATENATE([1]!Table14[[#This Row],[house_number]], " ",[1]!Table14[[#This Row],[street_name]], ", New York, NY")</f>
        <v>138 Orchard St, New York, NY</v>
      </c>
    </row>
    <row r="1036" spans="1:10" x14ac:dyDescent="0.25">
      <c r="A1036">
        <v>7998728425</v>
      </c>
      <c r="B1036" s="3">
        <v>41551</v>
      </c>
      <c r="C1036">
        <v>46</v>
      </c>
      <c r="D1036">
        <f>VLOOKUP(Table1[[#This Row],[violation_code]],Table24[[#All],[violation_code]:[category]],3,FALSE)</f>
        <v>3</v>
      </c>
      <c r="E1036">
        <v>349850</v>
      </c>
      <c r="F1036" s="1">
        <v>0.4826388888888889</v>
      </c>
      <c r="G1036">
        <v>0.4826388888888889</v>
      </c>
      <c r="H1036">
        <v>192</v>
      </c>
      <c r="I1036" t="s">
        <v>8</v>
      </c>
      <c r="J1036" t="str">
        <f>CONCATENATE([1]!Table14[[#This Row],[house_number]], " ",[1]!Table14[[#This Row],[street_name]], ", New York, NY")</f>
        <v>150 Stanton St, New York, NY</v>
      </c>
    </row>
    <row r="1037" spans="1:10" x14ac:dyDescent="0.25">
      <c r="A1037">
        <v>7998728395</v>
      </c>
      <c r="B1037" s="3">
        <v>41551</v>
      </c>
      <c r="C1037">
        <v>21</v>
      </c>
      <c r="D1037">
        <f>VLOOKUP(Table1[[#This Row],[violation_code]],Table24[[#All],[violation_code]:[category]],3,FALSE)</f>
        <v>1</v>
      </c>
      <c r="E1037">
        <v>349850</v>
      </c>
      <c r="F1037" s="1">
        <v>0.46666666666666662</v>
      </c>
      <c r="G1037">
        <v>0.46666666666666662</v>
      </c>
      <c r="H1037">
        <v>605</v>
      </c>
      <c r="I1037" t="s">
        <v>87</v>
      </c>
      <c r="J1037" t="str">
        <f>CONCATENATE([1]!Table14[[#This Row],[house_number]], " ",[1]!Table14[[#This Row],[street_name]], ", New York, NY")</f>
        <v>11 E 1st St, New York, NY</v>
      </c>
    </row>
    <row r="1038" spans="1:10" x14ac:dyDescent="0.25">
      <c r="A1038">
        <v>7998728346</v>
      </c>
      <c r="B1038" s="3">
        <v>41551</v>
      </c>
      <c r="C1038">
        <v>21</v>
      </c>
      <c r="D1038">
        <f>VLOOKUP(Table1[[#This Row],[violation_code]],Table24[[#All],[violation_code]:[category]],3,FALSE)</f>
        <v>1</v>
      </c>
      <c r="E1038">
        <v>349850</v>
      </c>
      <c r="F1038" s="1">
        <v>0.38611111111111113</v>
      </c>
      <c r="G1038">
        <v>0.38611111111111113</v>
      </c>
      <c r="H1038">
        <v>456</v>
      </c>
      <c r="I1038" t="s">
        <v>73</v>
      </c>
      <c r="J1038" t="str">
        <f>CONCATENATE([1]!Table14[[#This Row],[house_number]], " ",[1]!Table14[[#This Row],[street_name]], ", New York, NY")</f>
        <v>55 Clinton St, New York, NY</v>
      </c>
    </row>
    <row r="1039" spans="1:10" x14ac:dyDescent="0.25">
      <c r="A1039">
        <v>7998728280</v>
      </c>
      <c r="B1039" s="3">
        <v>41551</v>
      </c>
      <c r="C1039">
        <v>21</v>
      </c>
      <c r="D1039">
        <f>VLOOKUP(Table1[[#This Row],[violation_code]],Table24[[#All],[violation_code]:[category]],3,FALSE)</f>
        <v>1</v>
      </c>
      <c r="E1039">
        <v>349850</v>
      </c>
      <c r="F1039" s="1">
        <v>0.35902777777777778</v>
      </c>
      <c r="G1039">
        <v>0.35902777777777778</v>
      </c>
      <c r="H1039">
        <v>300</v>
      </c>
      <c r="I1039" t="s">
        <v>74</v>
      </c>
      <c r="J1039" t="str">
        <f>CONCATENATE([1]!Table14[[#This Row],[house_number]], " ",[1]!Table14[[#This Row],[street_name]], ", New York, NY")</f>
        <v>164 Mott St, New York, NY</v>
      </c>
    </row>
    <row r="1040" spans="1:10" x14ac:dyDescent="0.25">
      <c r="A1040">
        <v>7998728206</v>
      </c>
      <c r="B1040" s="3">
        <v>41551</v>
      </c>
      <c r="C1040">
        <v>40</v>
      </c>
      <c r="D1040">
        <f>VLOOKUP(Table1[[#This Row],[violation_code]],Table24[[#All],[violation_code]:[category]],3,FALSE)</f>
        <v>2</v>
      </c>
      <c r="E1040">
        <v>349850</v>
      </c>
      <c r="F1040" s="1">
        <v>0.24374999999999999</v>
      </c>
      <c r="G1040">
        <v>0.24374999999999999</v>
      </c>
      <c r="H1040">
        <v>201</v>
      </c>
      <c r="I1040" t="s">
        <v>203</v>
      </c>
      <c r="J1040" t="str">
        <f>CONCATENATE([1]!Table14[[#This Row],[house_number]], " ",[1]!Table14[[#This Row],[street_name]], ", New York, NY")</f>
        <v>11 E 1st St, New York, NY</v>
      </c>
    </row>
    <row r="1041" spans="1:10" x14ac:dyDescent="0.25">
      <c r="A1041">
        <v>7972398288</v>
      </c>
      <c r="B1041" s="3">
        <v>41551</v>
      </c>
      <c r="C1041">
        <v>21</v>
      </c>
      <c r="D1041">
        <f>VLOOKUP(Table1[[#This Row],[violation_code]],Table24[[#All],[violation_code]:[category]],3,FALSE)</f>
        <v>1</v>
      </c>
      <c r="E1041">
        <v>354098</v>
      </c>
      <c r="F1041" s="1">
        <v>0.48541666666666666</v>
      </c>
      <c r="G1041">
        <v>0.48541666666666666</v>
      </c>
      <c r="H1041">
        <v>1</v>
      </c>
      <c r="I1041" t="s">
        <v>35</v>
      </c>
      <c r="J1041" t="str">
        <f>CONCATENATE([1]!Table14[[#This Row],[house_number]], " ",[1]!Table14[[#This Row],[street_name]], ", New York, NY")</f>
        <v>196 Bowery, New York, NY</v>
      </c>
    </row>
    <row r="1042" spans="1:10" x14ac:dyDescent="0.25">
      <c r="A1042">
        <v>7972398264</v>
      </c>
      <c r="B1042" s="3">
        <v>41551</v>
      </c>
      <c r="C1042">
        <v>21</v>
      </c>
      <c r="D1042">
        <f>VLOOKUP(Table1[[#This Row],[violation_code]],Table24[[#All],[violation_code]:[category]],3,FALSE)</f>
        <v>1</v>
      </c>
      <c r="E1042">
        <v>354098</v>
      </c>
      <c r="F1042" s="1">
        <v>0.4680555555555555</v>
      </c>
      <c r="G1042">
        <v>0.4680555555555555</v>
      </c>
      <c r="H1042">
        <v>159</v>
      </c>
      <c r="I1042" t="s">
        <v>153</v>
      </c>
      <c r="J1042" t="str">
        <f>CONCATENATE([1]!Table14[[#This Row],[house_number]], " ",[1]!Table14[[#This Row],[street_name]], ", New York, NY")</f>
        <v>302 Elizabeth St, New York, NY</v>
      </c>
    </row>
    <row r="1043" spans="1:10" x14ac:dyDescent="0.25">
      <c r="A1043">
        <v>7972398240</v>
      </c>
      <c r="B1043" s="3">
        <v>41551</v>
      </c>
      <c r="C1043">
        <v>21</v>
      </c>
      <c r="D1043">
        <f>VLOOKUP(Table1[[#This Row],[violation_code]],Table24[[#All],[violation_code]:[category]],3,FALSE)</f>
        <v>1</v>
      </c>
      <c r="E1043">
        <v>354098</v>
      </c>
      <c r="F1043" s="1">
        <v>0.4152777777777778</v>
      </c>
      <c r="G1043">
        <v>0.4152777777777778</v>
      </c>
      <c r="H1043">
        <v>344</v>
      </c>
      <c r="I1043" t="s">
        <v>40</v>
      </c>
      <c r="J1043" t="str">
        <f>CONCATENATE([1]!Table14[[#This Row],[house_number]], " ",[1]!Table14[[#This Row],[street_name]], ", New York, NY")</f>
        <v>151 Ludlow St, New York, NY</v>
      </c>
    </row>
    <row r="1044" spans="1:10" x14ac:dyDescent="0.25">
      <c r="A1044">
        <v>7972398185</v>
      </c>
      <c r="B1044" s="3">
        <v>41551</v>
      </c>
      <c r="C1044">
        <v>21</v>
      </c>
      <c r="D1044">
        <f>VLOOKUP(Table1[[#This Row],[violation_code]],Table24[[#All],[violation_code]:[category]],3,FALSE)</f>
        <v>1</v>
      </c>
      <c r="E1044">
        <v>354098</v>
      </c>
      <c r="F1044" s="1">
        <v>0.39999999999999997</v>
      </c>
      <c r="G1044">
        <v>0.39999999999999997</v>
      </c>
      <c r="H1044">
        <v>301</v>
      </c>
      <c r="I1044" t="s">
        <v>64</v>
      </c>
      <c r="J1044" t="str">
        <f>CONCATENATE([1]!Table14[[#This Row],[house_number]], " ",[1]!Table14[[#This Row],[street_name]], ", New York, NY")</f>
        <v>82 2nd Ave, New York, NY</v>
      </c>
    </row>
    <row r="1045" spans="1:10" x14ac:dyDescent="0.25">
      <c r="A1045">
        <v>7972398082</v>
      </c>
      <c r="B1045" s="3">
        <v>41551</v>
      </c>
      <c r="C1045">
        <v>21</v>
      </c>
      <c r="D1045">
        <f>VLOOKUP(Table1[[#This Row],[violation_code]],Table24[[#All],[violation_code]:[category]],3,FALSE)</f>
        <v>1</v>
      </c>
      <c r="E1045">
        <v>354098</v>
      </c>
      <c r="F1045" s="1">
        <v>0.31944444444444448</v>
      </c>
      <c r="G1045">
        <v>0.31944444444444448</v>
      </c>
      <c r="H1045">
        <v>2118</v>
      </c>
      <c r="I1045" t="s">
        <v>15</v>
      </c>
      <c r="J1045" t="str">
        <f>CONCATENATE([1]!Table14[[#This Row],[house_number]], " ",[1]!Table14[[#This Row],[street_name]], ", New York, NY")</f>
        <v>32 Spring St, New York, NY</v>
      </c>
    </row>
    <row r="1046" spans="1:10" x14ac:dyDescent="0.25">
      <c r="A1046">
        <v>7972398069</v>
      </c>
      <c r="B1046" s="3">
        <v>41551</v>
      </c>
      <c r="C1046">
        <v>16</v>
      </c>
      <c r="D1046">
        <f>VLOOKUP(Table1[[#This Row],[violation_code]],Table24[[#All],[violation_code]:[category]],3,FALSE)</f>
        <v>2</v>
      </c>
      <c r="E1046">
        <v>354098</v>
      </c>
      <c r="F1046" s="1">
        <v>0.31111111111111112</v>
      </c>
      <c r="G1046">
        <v>0.31111111111111112</v>
      </c>
      <c r="H1046">
        <v>242</v>
      </c>
      <c r="I1046" t="s">
        <v>180</v>
      </c>
      <c r="J1046" t="str">
        <f>CONCATENATE([1]!Table14[[#This Row],[house_number]], " ",[1]!Table14[[#This Row],[street_name]], ", New York, NY")</f>
        <v>33 Bleecker St, New York, NY</v>
      </c>
    </row>
    <row r="1047" spans="1:10" x14ac:dyDescent="0.25">
      <c r="A1047">
        <v>7972398057</v>
      </c>
      <c r="B1047" s="3">
        <v>41551</v>
      </c>
      <c r="C1047">
        <v>16</v>
      </c>
      <c r="D1047">
        <f>VLOOKUP(Table1[[#This Row],[violation_code]],Table24[[#All],[violation_code]:[category]],3,FALSE)</f>
        <v>2</v>
      </c>
      <c r="E1047">
        <v>354098</v>
      </c>
      <c r="F1047" s="1">
        <v>0.30624999999999997</v>
      </c>
      <c r="G1047">
        <v>0.30624999999999997</v>
      </c>
      <c r="H1047">
        <v>1581</v>
      </c>
      <c r="I1047" t="s">
        <v>30</v>
      </c>
      <c r="J1047" t="str">
        <f>CONCATENATE([1]!Table14[[#This Row],[house_number]], " ",[1]!Table14[[#This Row],[street_name]], ", New York, NY")</f>
        <v>174 Forsyth St, New York, NY</v>
      </c>
    </row>
    <row r="1048" spans="1:10" x14ac:dyDescent="0.25">
      <c r="A1048">
        <v>7972398010</v>
      </c>
      <c r="B1048" s="3">
        <v>41551</v>
      </c>
      <c r="C1048">
        <v>19</v>
      </c>
      <c r="D1048">
        <f>VLOOKUP(Table1[[#This Row],[violation_code]],Table24[[#All],[violation_code]:[category]],3,FALSE)</f>
        <v>2</v>
      </c>
      <c r="E1048">
        <v>354098</v>
      </c>
      <c r="F1048" s="1">
        <v>0.28888888888888892</v>
      </c>
      <c r="G1048">
        <v>0.28888888888888892</v>
      </c>
      <c r="H1048">
        <v>101</v>
      </c>
      <c r="I1048" t="s">
        <v>135</v>
      </c>
      <c r="J1048" t="str">
        <f>CONCATENATE([1]!Table14[[#This Row],[house_number]], " ",[1]!Table14[[#This Row],[street_name]], ", New York, NY")</f>
        <v>188 Ludlow St, New York, NY</v>
      </c>
    </row>
    <row r="1049" spans="1:10" x14ac:dyDescent="0.25">
      <c r="A1049">
        <v>7972397995</v>
      </c>
      <c r="B1049" s="3">
        <v>41551</v>
      </c>
      <c r="C1049">
        <v>14</v>
      </c>
      <c r="D1049">
        <f>VLOOKUP(Table1[[#This Row],[violation_code]],Table24[[#All],[violation_code]:[category]],3,FALSE)</f>
        <v>2</v>
      </c>
      <c r="E1049">
        <v>354098</v>
      </c>
      <c r="F1049" s="1">
        <v>0.25763888888888892</v>
      </c>
      <c r="G1049">
        <v>0.25763888888888892</v>
      </c>
      <c r="H1049">
        <v>35</v>
      </c>
      <c r="I1049" t="s">
        <v>159</v>
      </c>
      <c r="J1049" t="str">
        <f>CONCATENATE([1]!Table14[[#This Row],[house_number]], " ",[1]!Table14[[#This Row],[street_name]], ", New York, NY")</f>
        <v>334 Bowery, New York, NY</v>
      </c>
    </row>
    <row r="1050" spans="1:10" x14ac:dyDescent="0.25">
      <c r="A1050">
        <v>7972397946</v>
      </c>
      <c r="B1050" s="3">
        <v>41551</v>
      </c>
      <c r="C1050">
        <v>19</v>
      </c>
      <c r="D1050">
        <f>VLOOKUP(Table1[[#This Row],[violation_code]],Table24[[#All],[violation_code]:[category]],3,FALSE)</f>
        <v>2</v>
      </c>
      <c r="E1050">
        <v>354098</v>
      </c>
      <c r="F1050" s="1">
        <v>0.23472222222222219</v>
      </c>
      <c r="G1050">
        <v>0.23472222222222219</v>
      </c>
      <c r="H1050">
        <v>1352</v>
      </c>
      <c r="I1050" t="s">
        <v>30</v>
      </c>
      <c r="J1050" t="str">
        <f>CONCATENATE([1]!Table14[[#This Row],[house_number]], " ",[1]!Table14[[#This Row],[street_name]], ", New York, NY")</f>
        <v>183 Chrystie St, New York, NY</v>
      </c>
    </row>
    <row r="1051" spans="1:10" x14ac:dyDescent="0.25">
      <c r="A1051">
        <v>7946355178</v>
      </c>
      <c r="B1051" s="3">
        <v>41551</v>
      </c>
      <c r="C1051">
        <v>31</v>
      </c>
      <c r="D1051">
        <f>VLOOKUP(Table1[[#This Row],[violation_code]],Table24[[#All],[violation_code]:[category]],3,FALSE)</f>
        <v>2</v>
      </c>
      <c r="E1051">
        <v>355710</v>
      </c>
      <c r="F1051" s="1">
        <v>0.51111111111111118</v>
      </c>
      <c r="G1051">
        <v>0.51111111111111118</v>
      </c>
      <c r="H1051">
        <v>50</v>
      </c>
      <c r="I1051" t="s">
        <v>190</v>
      </c>
      <c r="J1051" t="str">
        <f>CONCATENATE([1]!Table14[[#This Row],[house_number]], " ",[1]!Table14[[#This Row],[street_name]], ", New York, NY")</f>
        <v>201 Chrystie St, New York, NY</v>
      </c>
    </row>
    <row r="1052" spans="1:10" x14ac:dyDescent="0.25">
      <c r="A1052">
        <v>7946355129</v>
      </c>
      <c r="B1052" s="3">
        <v>41551</v>
      </c>
      <c r="C1052">
        <v>21</v>
      </c>
      <c r="D1052">
        <f>VLOOKUP(Table1[[#This Row],[violation_code]],Table24[[#All],[violation_code]:[category]],3,FALSE)</f>
        <v>1</v>
      </c>
      <c r="E1052">
        <v>355710</v>
      </c>
      <c r="F1052" s="1">
        <v>0.49861111111111112</v>
      </c>
      <c r="G1052">
        <v>0.49861111111111112</v>
      </c>
      <c r="H1052">
        <v>45</v>
      </c>
      <c r="I1052" t="s">
        <v>191</v>
      </c>
      <c r="J1052" t="str">
        <f>CONCATENATE([1]!Table14[[#This Row],[house_number]], " ",[1]!Table14[[#This Row],[street_name]], ", New York, NY")</f>
        <v>304 Mulberry St, New York, NY</v>
      </c>
    </row>
    <row r="1053" spans="1:10" x14ac:dyDescent="0.25">
      <c r="A1053">
        <v>7981599015</v>
      </c>
      <c r="B1053" s="3">
        <v>41551</v>
      </c>
      <c r="C1053">
        <v>20</v>
      </c>
      <c r="D1053">
        <f>VLOOKUP(Table1[[#This Row],[violation_code]],Table24[[#All],[violation_code]:[category]],3,FALSE)</f>
        <v>2</v>
      </c>
      <c r="E1053">
        <v>351997</v>
      </c>
      <c r="F1053" s="1">
        <v>0.47222222222222227</v>
      </c>
      <c r="G1053">
        <v>0.47222222222222227</v>
      </c>
      <c r="H1053">
        <v>3355</v>
      </c>
      <c r="I1053" t="s">
        <v>24</v>
      </c>
      <c r="J1053" t="str">
        <f>CONCATENATE([1]!Table14[[#This Row],[house_number]], " ",[1]!Table14[[#This Row],[street_name]], ", New York, NY")</f>
        <v>196 Bowery, New York, NY</v>
      </c>
    </row>
    <row r="1054" spans="1:10" x14ac:dyDescent="0.25">
      <c r="A1054">
        <v>7981598990</v>
      </c>
      <c r="B1054" s="3">
        <v>41551</v>
      </c>
      <c r="C1054">
        <v>21</v>
      </c>
      <c r="D1054">
        <f>VLOOKUP(Table1[[#This Row],[violation_code]],Table24[[#All],[violation_code]:[category]],3,FALSE)</f>
        <v>1</v>
      </c>
      <c r="E1054">
        <v>351997</v>
      </c>
      <c r="F1054" s="1">
        <v>0.46458333333333335</v>
      </c>
      <c r="G1054">
        <v>0.46458333333333335</v>
      </c>
      <c r="H1054">
        <v>550</v>
      </c>
      <c r="I1054" t="s">
        <v>65</v>
      </c>
      <c r="J1054" t="str">
        <f>CONCATENATE([1]!Table14[[#This Row],[house_number]], " ",[1]!Table14[[#This Row],[street_name]], ", New York, NY")</f>
        <v>183 Chrystie St, New York, NY</v>
      </c>
    </row>
    <row r="1055" spans="1:10" x14ac:dyDescent="0.25">
      <c r="A1055">
        <v>7981598928</v>
      </c>
      <c r="B1055" s="3">
        <v>41551</v>
      </c>
      <c r="C1055">
        <v>21</v>
      </c>
      <c r="D1055">
        <f>VLOOKUP(Table1[[#This Row],[violation_code]],Table24[[#All],[violation_code]:[category]],3,FALSE)</f>
        <v>1</v>
      </c>
      <c r="E1055">
        <v>351997</v>
      </c>
      <c r="F1055" s="1">
        <v>0.36458333333333331</v>
      </c>
      <c r="G1055">
        <v>0.36458333333333331</v>
      </c>
      <c r="H1055">
        <v>641</v>
      </c>
      <c r="I1055" t="s">
        <v>131</v>
      </c>
      <c r="J1055" t="str">
        <f>CONCATENATE([1]!Table14[[#This Row],[house_number]], " ",[1]!Table14[[#This Row],[street_name]], ", New York, NY")</f>
        <v>288 Elizabeth St, New York, NY</v>
      </c>
    </row>
    <row r="1056" spans="1:10" x14ac:dyDescent="0.25">
      <c r="A1056">
        <v>7981598916</v>
      </c>
      <c r="B1056" s="3">
        <v>41551</v>
      </c>
      <c r="C1056">
        <v>21</v>
      </c>
      <c r="D1056">
        <f>VLOOKUP(Table1[[#This Row],[violation_code]],Table24[[#All],[violation_code]:[category]],3,FALSE)</f>
        <v>1</v>
      </c>
      <c r="E1056">
        <v>351997</v>
      </c>
      <c r="F1056" s="1">
        <v>0.36388888888888887</v>
      </c>
      <c r="G1056">
        <v>0.36388888888888887</v>
      </c>
      <c r="H1056">
        <v>625</v>
      </c>
      <c r="I1056" t="s">
        <v>131</v>
      </c>
      <c r="J1056" t="str">
        <f>CONCATENATE([1]!Table14[[#This Row],[house_number]], " ",[1]!Table14[[#This Row],[street_name]], ", New York, NY")</f>
        <v>125 Allen St, New York, NY</v>
      </c>
    </row>
    <row r="1057" spans="1:10" x14ac:dyDescent="0.25">
      <c r="A1057">
        <v>7981598898</v>
      </c>
      <c r="B1057" s="3">
        <v>41551</v>
      </c>
      <c r="C1057">
        <v>21</v>
      </c>
      <c r="D1057">
        <f>VLOOKUP(Table1[[#This Row],[violation_code]],Table24[[#All],[violation_code]:[category]],3,FALSE)</f>
        <v>1</v>
      </c>
      <c r="E1057">
        <v>351997</v>
      </c>
      <c r="F1057" s="1">
        <v>0.36249999999999999</v>
      </c>
      <c r="G1057">
        <v>0.36249999999999999</v>
      </c>
      <c r="H1057">
        <v>621</v>
      </c>
      <c r="I1057" t="s">
        <v>131</v>
      </c>
      <c r="J1057" t="str">
        <f>CONCATENATE([1]!Table14[[#This Row],[house_number]], " ",[1]!Table14[[#This Row],[street_name]], ", New York, NY")</f>
        <v>59 1st Ave, New York, NY</v>
      </c>
    </row>
    <row r="1058" spans="1:10" x14ac:dyDescent="0.25">
      <c r="A1058">
        <v>7981598886</v>
      </c>
      <c r="B1058" s="3">
        <v>41551</v>
      </c>
      <c r="C1058">
        <v>21</v>
      </c>
      <c r="D1058">
        <f>VLOOKUP(Table1[[#This Row],[violation_code]],Table24[[#All],[violation_code]:[category]],3,FALSE)</f>
        <v>1</v>
      </c>
      <c r="E1058">
        <v>351997</v>
      </c>
      <c r="F1058" s="1">
        <v>0.3611111111111111</v>
      </c>
      <c r="G1058">
        <v>0.3611111111111111</v>
      </c>
      <c r="H1058">
        <v>618</v>
      </c>
      <c r="I1058" t="s">
        <v>131</v>
      </c>
      <c r="J1058" t="str">
        <f>CONCATENATE([1]!Table14[[#This Row],[house_number]], " ",[1]!Table14[[#This Row],[street_name]], ", New York, NY")</f>
        <v>225 Lafayette St, New York, NY</v>
      </c>
    </row>
    <row r="1059" spans="1:10" x14ac:dyDescent="0.25">
      <c r="A1059">
        <v>7981598850</v>
      </c>
      <c r="B1059" s="3">
        <v>41551</v>
      </c>
      <c r="C1059">
        <v>21</v>
      </c>
      <c r="D1059">
        <f>VLOOKUP(Table1[[#This Row],[violation_code]],Table24[[#All],[violation_code]:[category]],3,FALSE)</f>
        <v>1</v>
      </c>
      <c r="E1059">
        <v>351997</v>
      </c>
      <c r="F1059" s="1">
        <v>0.34722222222222227</v>
      </c>
      <c r="G1059">
        <v>0.34722222222222227</v>
      </c>
      <c r="H1059">
        <v>526</v>
      </c>
      <c r="I1059" t="s">
        <v>98</v>
      </c>
      <c r="J1059" t="str">
        <f>CONCATENATE([1]!Table14[[#This Row],[house_number]], " ",[1]!Table14[[#This Row],[street_name]], ", New York, NY")</f>
        <v>205 Mulberry St, New York, NY</v>
      </c>
    </row>
    <row r="1060" spans="1:10" x14ac:dyDescent="0.25">
      <c r="A1060">
        <v>7981598837</v>
      </c>
      <c r="B1060" s="3">
        <v>41551</v>
      </c>
      <c r="C1060">
        <v>21</v>
      </c>
      <c r="D1060">
        <f>VLOOKUP(Table1[[#This Row],[violation_code]],Table24[[#All],[violation_code]:[category]],3,FALSE)</f>
        <v>1</v>
      </c>
      <c r="E1060">
        <v>351997</v>
      </c>
      <c r="F1060" s="1">
        <v>0.33749999999999997</v>
      </c>
      <c r="G1060">
        <v>0.33749999999999997</v>
      </c>
      <c r="H1060">
        <v>684</v>
      </c>
      <c r="I1060" t="s">
        <v>80</v>
      </c>
      <c r="J1060" t="str">
        <f>CONCATENATE([1]!Table14[[#This Row],[house_number]], " ",[1]!Table14[[#This Row],[street_name]], ", New York, NY")</f>
        <v>264 Bowery, New York, NY</v>
      </c>
    </row>
    <row r="1061" spans="1:10" x14ac:dyDescent="0.25">
      <c r="A1061">
        <v>7981598825</v>
      </c>
      <c r="B1061" s="3">
        <v>41551</v>
      </c>
      <c r="C1061">
        <v>21</v>
      </c>
      <c r="D1061">
        <f>VLOOKUP(Table1[[#This Row],[violation_code]],Table24[[#All],[violation_code]:[category]],3,FALSE)</f>
        <v>1</v>
      </c>
      <c r="E1061">
        <v>351997</v>
      </c>
      <c r="F1061" s="1">
        <v>0.31875000000000003</v>
      </c>
      <c r="G1061">
        <v>0.31875000000000003</v>
      </c>
      <c r="H1061">
        <v>3871</v>
      </c>
      <c r="I1061" t="s">
        <v>24</v>
      </c>
      <c r="J1061" t="str">
        <f>CONCATENATE([1]!Table14[[#This Row],[house_number]], " ",[1]!Table14[[#This Row],[street_name]], ", New York, NY")</f>
        <v>89A E Houston St, New York, NY</v>
      </c>
    </row>
    <row r="1062" spans="1:10" x14ac:dyDescent="0.25">
      <c r="A1062">
        <v>7981598795</v>
      </c>
      <c r="B1062" s="3">
        <v>41551</v>
      </c>
      <c r="C1062">
        <v>40</v>
      </c>
      <c r="D1062">
        <f>VLOOKUP(Table1[[#This Row],[violation_code]],Table24[[#All],[violation_code]:[category]],3,FALSE)</f>
        <v>2</v>
      </c>
      <c r="E1062">
        <v>351997</v>
      </c>
      <c r="F1062" s="1">
        <v>0.27569444444444446</v>
      </c>
      <c r="G1062">
        <v>0.27569444444444446</v>
      </c>
      <c r="H1062">
        <v>640</v>
      </c>
      <c r="I1062" t="s">
        <v>130</v>
      </c>
      <c r="J1062" t="str">
        <f>CONCATENATE([1]!Table14[[#This Row],[house_number]], " ",[1]!Table14[[#This Row],[street_name]], ", New York, NY")</f>
        <v>302 Elizabeth St, New York, NY</v>
      </c>
    </row>
    <row r="1063" spans="1:10" x14ac:dyDescent="0.25">
      <c r="A1063">
        <v>7946355180</v>
      </c>
      <c r="B1063" s="3">
        <v>41551</v>
      </c>
      <c r="C1063">
        <v>69</v>
      </c>
      <c r="D1063">
        <f>VLOOKUP(Table1[[#This Row],[violation_code]],Table24[[#All],[violation_code]:[category]],3,FALSE)</f>
        <v>5</v>
      </c>
      <c r="E1063">
        <v>355710</v>
      </c>
      <c r="F1063" s="1">
        <v>0.51250000000000007</v>
      </c>
      <c r="G1063">
        <v>0.51250000000000007</v>
      </c>
      <c r="H1063">
        <v>56</v>
      </c>
      <c r="I1063" t="s">
        <v>190</v>
      </c>
      <c r="J1063" t="str">
        <f>CONCATENATE([1]!Table14[[#This Row],[house_number]], " ",[1]!Table14[[#This Row],[street_name]], ", New York, NY")</f>
        <v>36 Bleecker St, New York, NY</v>
      </c>
    </row>
    <row r="1064" spans="1:10" x14ac:dyDescent="0.25">
      <c r="A1064">
        <v>7943599986</v>
      </c>
      <c r="B1064" s="3">
        <v>41551</v>
      </c>
      <c r="C1064">
        <v>21</v>
      </c>
      <c r="D1064">
        <f>VLOOKUP(Table1[[#This Row],[violation_code]],Table24[[#All],[violation_code]:[category]],3,FALSE)</f>
        <v>1</v>
      </c>
      <c r="E1064">
        <v>355710</v>
      </c>
      <c r="F1064" s="1">
        <v>0.46458333333333335</v>
      </c>
      <c r="G1064">
        <v>0.46458333333333335</v>
      </c>
      <c r="H1064">
        <v>292</v>
      </c>
      <c r="I1064" t="s">
        <v>181</v>
      </c>
      <c r="J1064" t="str">
        <f>CONCATENATE([1]!Table14[[#This Row],[house_number]], " ",[1]!Table14[[#This Row],[street_name]], ", New York, NY")</f>
        <v>138 Stanton St, New York, NY</v>
      </c>
    </row>
    <row r="1065" spans="1:10" x14ac:dyDescent="0.25">
      <c r="A1065">
        <v>7943599974</v>
      </c>
      <c r="B1065" s="3">
        <v>41551</v>
      </c>
      <c r="C1065">
        <v>21</v>
      </c>
      <c r="D1065">
        <f>VLOOKUP(Table1[[#This Row],[violation_code]],Table24[[#All],[violation_code]:[category]],3,FALSE)</f>
        <v>1</v>
      </c>
      <c r="E1065">
        <v>355710</v>
      </c>
      <c r="F1065" s="1">
        <v>0.46458333333333335</v>
      </c>
      <c r="G1065">
        <v>0.46458333333333335</v>
      </c>
      <c r="H1065">
        <v>292</v>
      </c>
      <c r="I1065" t="s">
        <v>181</v>
      </c>
      <c r="J1065" t="str">
        <f>CONCATENATE([1]!Table14[[#This Row],[house_number]], " ",[1]!Table14[[#This Row],[street_name]], ", New York, NY")</f>
        <v>174 Forsyth St, New York, NY</v>
      </c>
    </row>
    <row r="1066" spans="1:10" x14ac:dyDescent="0.25">
      <c r="A1066">
        <v>7943599937</v>
      </c>
      <c r="B1066" s="3">
        <v>41551</v>
      </c>
      <c r="C1066">
        <v>10</v>
      </c>
      <c r="D1066">
        <f>VLOOKUP(Table1[[#This Row],[violation_code]],Table24[[#All],[violation_code]:[category]],3,FALSE)</f>
        <v>2</v>
      </c>
      <c r="E1066">
        <v>355710</v>
      </c>
      <c r="F1066" s="1">
        <v>0.44305555555555554</v>
      </c>
      <c r="G1066">
        <v>0.44305555555555554</v>
      </c>
      <c r="H1066">
        <v>123</v>
      </c>
      <c r="I1066" t="s">
        <v>204</v>
      </c>
      <c r="J1066" t="str">
        <f>CONCATENATE([1]!Table14[[#This Row],[house_number]], " ",[1]!Table14[[#This Row],[street_name]], ", New York, NY")</f>
        <v>224 Elizabeth St, New York, NY</v>
      </c>
    </row>
    <row r="1067" spans="1:10" x14ac:dyDescent="0.25">
      <c r="A1067">
        <v>7943599901</v>
      </c>
      <c r="B1067" s="3">
        <v>41551</v>
      </c>
      <c r="C1067">
        <v>38</v>
      </c>
      <c r="D1067">
        <f>VLOOKUP(Table1[[#This Row],[violation_code]],Table24[[#All],[violation_code]:[category]],3,FALSE)</f>
        <v>5</v>
      </c>
      <c r="E1067">
        <v>355710</v>
      </c>
      <c r="F1067" s="1">
        <v>0.40972222222222227</v>
      </c>
      <c r="G1067">
        <v>0.40972222222222227</v>
      </c>
      <c r="H1067">
        <v>142</v>
      </c>
      <c r="I1067" t="s">
        <v>181</v>
      </c>
      <c r="J1067" t="str">
        <f>CONCATENATE([1]!Table14[[#This Row],[house_number]], " ",[1]!Table14[[#This Row],[street_name]], ", New York, NY")</f>
        <v>304 Elizabeth St, New York, NY</v>
      </c>
    </row>
    <row r="1068" spans="1:10" x14ac:dyDescent="0.25">
      <c r="A1068">
        <v>7943599779</v>
      </c>
      <c r="B1068" s="3">
        <v>41551</v>
      </c>
      <c r="C1068">
        <v>21</v>
      </c>
      <c r="D1068">
        <f>VLOOKUP(Table1[[#This Row],[violation_code]],Table24[[#All],[violation_code]:[category]],3,FALSE)</f>
        <v>1</v>
      </c>
      <c r="E1068">
        <v>355710</v>
      </c>
      <c r="F1068" s="1">
        <v>0.33749999999999997</v>
      </c>
      <c r="G1068">
        <v>0.33749999999999997</v>
      </c>
      <c r="H1068">
        <v>384</v>
      </c>
      <c r="I1068" t="s">
        <v>185</v>
      </c>
      <c r="J1068" t="str">
        <f>CONCATENATE([1]!Table14[[#This Row],[house_number]], " ",[1]!Table14[[#This Row],[street_name]], ", New York, NY")</f>
        <v>58 2nd Ave, New York, NY</v>
      </c>
    </row>
    <row r="1069" spans="1:10" x14ac:dyDescent="0.25">
      <c r="A1069">
        <v>7943599767</v>
      </c>
      <c r="B1069" s="3">
        <v>41551</v>
      </c>
      <c r="C1069">
        <v>53</v>
      </c>
      <c r="D1069">
        <f>VLOOKUP(Table1[[#This Row],[violation_code]],Table24[[#All],[violation_code]:[category]],3,FALSE)</f>
        <v>3</v>
      </c>
      <c r="E1069">
        <v>355710</v>
      </c>
      <c r="F1069" s="1">
        <v>0.3263888888888889</v>
      </c>
      <c r="G1069">
        <v>0.3263888888888889</v>
      </c>
      <c r="H1069" t="s">
        <v>205</v>
      </c>
      <c r="I1069" t="s">
        <v>206</v>
      </c>
      <c r="J1069" t="str">
        <f>CONCATENATE([1]!Table14[[#This Row],[house_number]], " ",[1]!Table14[[#This Row],[street_name]], ", New York, NY")</f>
        <v>62 Cooper Sq, New York, NY</v>
      </c>
    </row>
    <row r="1070" spans="1:10" x14ac:dyDescent="0.25">
      <c r="A1070">
        <v>7943599720</v>
      </c>
      <c r="B1070" s="3">
        <v>41551</v>
      </c>
      <c r="C1070">
        <v>71</v>
      </c>
      <c r="D1070">
        <f>VLOOKUP(Table1[[#This Row],[violation_code]],Table24[[#All],[violation_code]:[category]],3,FALSE)</f>
        <v>5</v>
      </c>
      <c r="E1070">
        <v>355710</v>
      </c>
      <c r="F1070" s="1">
        <v>0.31180555555555556</v>
      </c>
      <c r="G1070">
        <v>0.31180555555555556</v>
      </c>
      <c r="H1070">
        <v>301</v>
      </c>
      <c r="I1070" t="s">
        <v>189</v>
      </c>
      <c r="J1070" t="str">
        <f>CONCATENATE([1]!Table14[[#This Row],[house_number]], " ",[1]!Table14[[#This Row],[street_name]], ", New York, NY")</f>
        <v xml:space="preserve"> Broome and Ludlow Lo, New York, NY</v>
      </c>
    </row>
    <row r="1071" spans="1:10" x14ac:dyDescent="0.25">
      <c r="A1071">
        <v>7943599718</v>
      </c>
      <c r="B1071" s="3">
        <v>41551</v>
      </c>
      <c r="C1071">
        <v>24</v>
      </c>
      <c r="D1071">
        <f>VLOOKUP(Table1[[#This Row],[violation_code]],Table24[[#All],[violation_code]:[category]],3,FALSE)</f>
        <v>2</v>
      </c>
      <c r="E1071">
        <v>355710</v>
      </c>
      <c r="F1071" s="1">
        <v>0.30833333333333335</v>
      </c>
      <c r="G1071">
        <v>0.30833333333333335</v>
      </c>
      <c r="H1071">
        <v>217</v>
      </c>
      <c r="I1071" t="s">
        <v>189</v>
      </c>
      <c r="J1071" t="str">
        <f>CONCATENATE([1]!Table14[[#This Row],[house_number]], " ",[1]!Table14[[#This Row],[street_name]], ", New York, NY")</f>
        <v>256 Mott St, New York, NY</v>
      </c>
    </row>
    <row r="1072" spans="1:10" x14ac:dyDescent="0.25">
      <c r="A1072">
        <v>7943599690</v>
      </c>
      <c r="B1072" s="3">
        <v>41551</v>
      </c>
      <c r="C1072">
        <v>24</v>
      </c>
      <c r="D1072">
        <f>VLOOKUP(Table1[[#This Row],[violation_code]],Table24[[#All],[violation_code]:[category]],3,FALSE)</f>
        <v>2</v>
      </c>
      <c r="E1072">
        <v>355710</v>
      </c>
      <c r="F1072" s="1">
        <v>0.30486111111111108</v>
      </c>
      <c r="G1072">
        <v>0.30486111111111108</v>
      </c>
      <c r="H1072">
        <v>125</v>
      </c>
      <c r="I1072" t="s">
        <v>189</v>
      </c>
      <c r="J1072" t="str">
        <f>CONCATENATE([1]!Table14[[#This Row],[house_number]], " ",[1]!Table14[[#This Row],[street_name]], ", New York, NY")</f>
        <v>145 Essex St, New York, NY</v>
      </c>
    </row>
    <row r="1073" spans="1:10" x14ac:dyDescent="0.25">
      <c r="A1073">
        <v>7333874497</v>
      </c>
      <c r="B1073" s="3">
        <v>41551</v>
      </c>
      <c r="C1073">
        <v>51</v>
      </c>
      <c r="D1073">
        <f>VLOOKUP(Table1[[#This Row],[violation_code]],Table24[[#All],[violation_code]:[category]],3,FALSE)</f>
        <v>3</v>
      </c>
      <c r="E1073">
        <v>355134</v>
      </c>
      <c r="F1073" s="1">
        <v>0.35625000000000001</v>
      </c>
      <c r="G1073">
        <v>0.35625000000000001</v>
      </c>
      <c r="H1073">
        <v>641</v>
      </c>
      <c r="I1073" t="s">
        <v>27</v>
      </c>
      <c r="J1073" t="str">
        <f>CONCATENATE([1]!Table14[[#This Row],[house_number]], " ",[1]!Table14[[#This Row],[street_name]], ", New York, NY")</f>
        <v>338-340 Bowery, New York, NY</v>
      </c>
    </row>
    <row r="1074" spans="1:10" x14ac:dyDescent="0.25">
      <c r="A1074">
        <v>7333874450</v>
      </c>
      <c r="B1074" s="3">
        <v>41551</v>
      </c>
      <c r="C1074">
        <v>14</v>
      </c>
      <c r="D1074">
        <f>VLOOKUP(Table1[[#This Row],[violation_code]],Table24[[#All],[violation_code]:[category]],3,FALSE)</f>
        <v>2</v>
      </c>
      <c r="E1074">
        <v>355134</v>
      </c>
      <c r="F1074" s="1">
        <v>0.35000000000000003</v>
      </c>
      <c r="G1074">
        <v>0.35000000000000003</v>
      </c>
      <c r="H1074">
        <v>640</v>
      </c>
      <c r="I1074" t="s">
        <v>58</v>
      </c>
      <c r="J1074" t="str">
        <f>CONCATENATE([1]!Table14[[#This Row],[house_number]], " ",[1]!Table14[[#This Row],[street_name]], ", New York, NY")</f>
        <v>207 Bowery, New York, NY</v>
      </c>
    </row>
    <row r="1075" spans="1:10" x14ac:dyDescent="0.25">
      <c r="A1075">
        <v>7333874448</v>
      </c>
      <c r="B1075" s="3">
        <v>41551</v>
      </c>
      <c r="C1075">
        <v>14</v>
      </c>
      <c r="D1075">
        <f>VLOOKUP(Table1[[#This Row],[violation_code]],Table24[[#All],[violation_code]:[category]],3,FALSE)</f>
        <v>2</v>
      </c>
      <c r="E1075">
        <v>355134</v>
      </c>
      <c r="F1075" s="1">
        <v>0.34930555555555554</v>
      </c>
      <c r="G1075">
        <v>0.34930555555555554</v>
      </c>
      <c r="H1075">
        <v>638</v>
      </c>
      <c r="I1075" t="s">
        <v>58</v>
      </c>
      <c r="J1075" t="str">
        <f>CONCATENATE([1]!Table14[[#This Row],[house_number]], " ",[1]!Table14[[#This Row],[street_name]], ", New York, NY")</f>
        <v>302 Elizabeth St, New York, NY</v>
      </c>
    </row>
    <row r="1076" spans="1:10" x14ac:dyDescent="0.25">
      <c r="A1076">
        <v>7333874436</v>
      </c>
      <c r="B1076" s="3">
        <v>41551</v>
      </c>
      <c r="C1076">
        <v>14</v>
      </c>
      <c r="D1076">
        <f>VLOOKUP(Table1[[#This Row],[violation_code]],Table24[[#All],[violation_code]:[category]],3,FALSE)</f>
        <v>2</v>
      </c>
      <c r="E1076">
        <v>355134</v>
      </c>
      <c r="F1076" s="1">
        <v>0.34791666666666665</v>
      </c>
      <c r="G1076">
        <v>0.34791666666666665</v>
      </c>
      <c r="H1076">
        <v>644</v>
      </c>
      <c r="I1076" t="s">
        <v>58</v>
      </c>
      <c r="J1076" t="str">
        <f>CONCATENATE([1]!Table14[[#This Row],[house_number]], " ",[1]!Table14[[#This Row],[street_name]], ", New York, NY")</f>
        <v>87 E Houston St, New York, NY</v>
      </c>
    </row>
    <row r="1077" spans="1:10" x14ac:dyDescent="0.25">
      <c r="A1077">
        <v>7349485633</v>
      </c>
      <c r="B1077" s="3">
        <v>41551</v>
      </c>
      <c r="C1077">
        <v>46</v>
      </c>
      <c r="D1077">
        <f>VLOOKUP(Table1[[#This Row],[violation_code]],Table24[[#All],[violation_code]:[category]],3,FALSE)</f>
        <v>3</v>
      </c>
      <c r="E1077">
        <v>347687</v>
      </c>
      <c r="F1077" s="1">
        <v>0.45902777777777781</v>
      </c>
      <c r="G1077">
        <v>0.45902777777777781</v>
      </c>
      <c r="H1077">
        <v>22</v>
      </c>
      <c r="I1077" t="s">
        <v>47</v>
      </c>
      <c r="J1077" t="str">
        <f>CONCATENATE([1]!Table14[[#This Row],[house_number]], " ",[1]!Table14[[#This Row],[street_name]], ", New York, NY")</f>
        <v>290 Lafayette St, New York, NY</v>
      </c>
    </row>
    <row r="1078" spans="1:10" x14ac:dyDescent="0.25">
      <c r="A1078">
        <v>7349485610</v>
      </c>
      <c r="B1078" s="3">
        <v>41551</v>
      </c>
      <c r="C1078">
        <v>14</v>
      </c>
      <c r="D1078">
        <f>VLOOKUP(Table1[[#This Row],[violation_code]],Table24[[#All],[violation_code]:[category]],3,FALSE)</f>
        <v>2</v>
      </c>
      <c r="E1078">
        <v>347687</v>
      </c>
      <c r="F1078" s="1">
        <v>0.42638888888888887</v>
      </c>
      <c r="G1078">
        <v>0.42638888888888887</v>
      </c>
      <c r="H1078">
        <v>213</v>
      </c>
      <c r="I1078" t="s">
        <v>94</v>
      </c>
      <c r="J1078" t="str">
        <f>CONCATENATE([1]!Table14[[#This Row],[house_number]], " ",[1]!Table14[[#This Row],[street_name]], ", New York, NY")</f>
        <v>36 Bleecker St, New York, NY</v>
      </c>
    </row>
    <row r="1079" spans="1:10" x14ac:dyDescent="0.25">
      <c r="A1079">
        <v>7349485591</v>
      </c>
      <c r="B1079" s="3">
        <v>41551</v>
      </c>
      <c r="C1079">
        <v>31</v>
      </c>
      <c r="D1079">
        <f>VLOOKUP(Table1[[#This Row],[violation_code]],Table24[[#All],[violation_code]:[category]],3,FALSE)</f>
        <v>2</v>
      </c>
      <c r="E1079">
        <v>347687</v>
      </c>
      <c r="F1079" s="1">
        <v>0.40972222222222227</v>
      </c>
      <c r="G1079">
        <v>0.40972222222222227</v>
      </c>
      <c r="H1079">
        <v>242</v>
      </c>
      <c r="I1079" t="s">
        <v>49</v>
      </c>
      <c r="J1079" t="str">
        <f>CONCATENATE([1]!Table14[[#This Row],[house_number]], " ",[1]!Table14[[#This Row],[street_name]], ", New York, NY")</f>
        <v>47 E Houston St, New York, NY</v>
      </c>
    </row>
    <row r="1080" spans="1:10" x14ac:dyDescent="0.25">
      <c r="A1080">
        <v>7349485580</v>
      </c>
      <c r="B1080" s="3">
        <v>41551</v>
      </c>
      <c r="C1080">
        <v>14</v>
      </c>
      <c r="D1080">
        <f>VLOOKUP(Table1[[#This Row],[violation_code]],Table24[[#All],[violation_code]:[category]],3,FALSE)</f>
        <v>2</v>
      </c>
      <c r="E1080">
        <v>347687</v>
      </c>
      <c r="F1080" s="1">
        <v>0.39999999999999997</v>
      </c>
      <c r="G1080">
        <v>0.39999999999999997</v>
      </c>
      <c r="H1080">
        <v>399</v>
      </c>
      <c r="I1080" t="s">
        <v>51</v>
      </c>
      <c r="J1080" t="str">
        <f>CONCATENATE([1]!Table14[[#This Row],[house_number]], " ",[1]!Table14[[#This Row],[street_name]], ", New York, NY")</f>
        <v>195 Chrystie St, New York, NY</v>
      </c>
    </row>
    <row r="1081" spans="1:10" x14ac:dyDescent="0.25">
      <c r="A1081">
        <v>7349485578</v>
      </c>
      <c r="B1081" s="3">
        <v>41551</v>
      </c>
      <c r="C1081">
        <v>14</v>
      </c>
      <c r="D1081">
        <f>VLOOKUP(Table1[[#This Row],[violation_code]],Table24[[#All],[violation_code]:[category]],3,FALSE)</f>
        <v>2</v>
      </c>
      <c r="E1081">
        <v>347687</v>
      </c>
      <c r="F1081" s="1">
        <v>0.38611111111111113</v>
      </c>
      <c r="G1081">
        <v>0.38611111111111113</v>
      </c>
      <c r="H1081">
        <v>40</v>
      </c>
      <c r="I1081" t="s">
        <v>52</v>
      </c>
      <c r="J1081" t="str">
        <f>CONCATENATE([1]!Table14[[#This Row],[house_number]], " ",[1]!Table14[[#This Row],[street_name]], ", New York, NY")</f>
        <v>123 Rivington St, New York, NY</v>
      </c>
    </row>
    <row r="1082" spans="1:10" x14ac:dyDescent="0.25">
      <c r="A1082">
        <v>7349485530</v>
      </c>
      <c r="B1082" s="3">
        <v>41551</v>
      </c>
      <c r="C1082">
        <v>14</v>
      </c>
      <c r="D1082">
        <f>VLOOKUP(Table1[[#This Row],[violation_code]],Table24[[#All],[violation_code]:[category]],3,FALSE)</f>
        <v>2</v>
      </c>
      <c r="E1082">
        <v>347687</v>
      </c>
      <c r="F1082" s="1">
        <v>0.3576388888888889</v>
      </c>
      <c r="G1082">
        <v>0.3576388888888889</v>
      </c>
      <c r="H1082">
        <v>475</v>
      </c>
      <c r="I1082" t="s">
        <v>51</v>
      </c>
      <c r="J1082" t="str">
        <f>CONCATENATE([1]!Table14[[#This Row],[house_number]], " ",[1]!Table14[[#This Row],[street_name]], ", New York, NY")</f>
        <v>302 Bowery, New York, NY</v>
      </c>
    </row>
    <row r="1083" spans="1:10" x14ac:dyDescent="0.25">
      <c r="A1083">
        <v>7349485505</v>
      </c>
      <c r="B1083" s="3">
        <v>41551</v>
      </c>
      <c r="C1083">
        <v>16</v>
      </c>
      <c r="D1083">
        <f>VLOOKUP(Table1[[#This Row],[violation_code]],Table24[[#All],[violation_code]:[category]],3,FALSE)</f>
        <v>2</v>
      </c>
      <c r="E1083">
        <v>347687</v>
      </c>
      <c r="F1083" s="1">
        <v>0.3430555555555555</v>
      </c>
      <c r="G1083">
        <v>0.3430555555555555</v>
      </c>
      <c r="H1083">
        <v>328</v>
      </c>
      <c r="I1083" t="s">
        <v>207</v>
      </c>
      <c r="J1083" t="str">
        <f>CONCATENATE([1]!Table14[[#This Row],[house_number]], " ",[1]!Table14[[#This Row],[street_name]], ", New York, NY")</f>
        <v>330 Bowery, New York, NY</v>
      </c>
    </row>
    <row r="1084" spans="1:10" x14ac:dyDescent="0.25">
      <c r="A1084">
        <v>7349485463</v>
      </c>
      <c r="B1084" s="3">
        <v>41551</v>
      </c>
      <c r="C1084">
        <v>14</v>
      </c>
      <c r="D1084">
        <f>VLOOKUP(Table1[[#This Row],[violation_code]],Table24[[#All],[violation_code]:[category]],3,FALSE)</f>
        <v>2</v>
      </c>
      <c r="E1084">
        <v>347687</v>
      </c>
      <c r="F1084" s="1">
        <v>0.32013888888888892</v>
      </c>
      <c r="G1084">
        <v>0.32013888888888892</v>
      </c>
      <c r="H1084">
        <v>790</v>
      </c>
      <c r="I1084" t="s">
        <v>208</v>
      </c>
      <c r="J1084" t="str">
        <f>CONCATENATE([1]!Table14[[#This Row],[house_number]], " ",[1]!Table14[[#This Row],[street_name]], ", New York, NY")</f>
        <v>62 Cooper Sq, New York, NY</v>
      </c>
    </row>
    <row r="1085" spans="1:10" x14ac:dyDescent="0.25">
      <c r="A1085">
        <v>7349485426</v>
      </c>
      <c r="B1085" s="3">
        <v>41551</v>
      </c>
      <c r="C1085">
        <v>69</v>
      </c>
      <c r="D1085">
        <f>VLOOKUP(Table1[[#This Row],[violation_code]],Table24[[#All],[violation_code]:[category]],3,FALSE)</f>
        <v>5</v>
      </c>
      <c r="E1085">
        <v>347687</v>
      </c>
      <c r="F1085" s="1">
        <v>0.30138888888888887</v>
      </c>
      <c r="G1085">
        <v>0.30138888888888887</v>
      </c>
      <c r="H1085">
        <v>909</v>
      </c>
      <c r="I1085" t="s">
        <v>32</v>
      </c>
      <c r="J1085" t="str">
        <f>CONCATENATE([1]!Table14[[#This Row],[house_number]], " ",[1]!Table14[[#This Row],[street_name]], ", New York, NY")</f>
        <v>310 Bowery, New York, NY</v>
      </c>
    </row>
    <row r="1086" spans="1:10" x14ac:dyDescent="0.25">
      <c r="A1086">
        <v>7349485396</v>
      </c>
      <c r="B1086" s="3">
        <v>41551</v>
      </c>
      <c r="C1086">
        <v>48</v>
      </c>
      <c r="D1086">
        <f>VLOOKUP(Table1[[#This Row],[violation_code]],Table24[[#All],[violation_code]:[category]],3,FALSE)</f>
        <v>3</v>
      </c>
      <c r="E1086">
        <v>347687</v>
      </c>
      <c r="F1086" s="1">
        <v>0.29583333333333334</v>
      </c>
      <c r="G1086">
        <v>0.29583333333333334</v>
      </c>
      <c r="H1086">
        <v>215</v>
      </c>
      <c r="I1086" t="s">
        <v>49</v>
      </c>
      <c r="J1086" t="str">
        <f>CONCATENATE([1]!Table14[[#This Row],[house_number]], " ",[1]!Table14[[#This Row],[street_name]], ", New York, NY")</f>
        <v>306 Mott St, New York, NY</v>
      </c>
    </row>
    <row r="1087" spans="1:10" x14ac:dyDescent="0.25">
      <c r="A1087">
        <v>7349485384</v>
      </c>
      <c r="B1087" s="3">
        <v>41551</v>
      </c>
      <c r="C1087">
        <v>48</v>
      </c>
      <c r="D1087">
        <f>VLOOKUP(Table1[[#This Row],[violation_code]],Table24[[#All],[violation_code]:[category]],3,FALSE)</f>
        <v>3</v>
      </c>
      <c r="E1087">
        <v>347687</v>
      </c>
      <c r="F1087" s="1">
        <v>0.29305555555555557</v>
      </c>
      <c r="G1087">
        <v>0.29305555555555557</v>
      </c>
      <c r="H1087">
        <v>815</v>
      </c>
      <c r="I1087" t="s">
        <v>32</v>
      </c>
      <c r="J1087" t="str">
        <f>CONCATENATE([1]!Table14[[#This Row],[house_number]], " ",[1]!Table14[[#This Row],[street_name]], ", New York, NY")</f>
        <v>310 Elizabeth St, New York, NY</v>
      </c>
    </row>
    <row r="1088" spans="1:10" x14ac:dyDescent="0.25">
      <c r="A1088">
        <v>7349485347</v>
      </c>
      <c r="B1088" s="3">
        <v>41551</v>
      </c>
      <c r="C1088">
        <v>19</v>
      </c>
      <c r="D1088">
        <f>VLOOKUP(Table1[[#This Row],[violation_code]],Table24[[#All],[violation_code]:[category]],3,FALSE)</f>
        <v>2</v>
      </c>
      <c r="E1088">
        <v>347687</v>
      </c>
      <c r="F1088" s="1">
        <v>0.27847222222222223</v>
      </c>
      <c r="G1088">
        <v>0.27847222222222223</v>
      </c>
      <c r="H1088">
        <v>49</v>
      </c>
      <c r="I1088" t="s">
        <v>129</v>
      </c>
      <c r="J1088" t="str">
        <f>CONCATENATE([1]!Table14[[#This Row],[house_number]], " ",[1]!Table14[[#This Row],[street_name]], ", New York, NY")</f>
        <v>532-536 Broadway, New York, NY</v>
      </c>
    </row>
    <row r="1089" spans="1:10" x14ac:dyDescent="0.25">
      <c r="A1089">
        <v>7333874540</v>
      </c>
      <c r="B1089" s="3">
        <v>41551</v>
      </c>
      <c r="C1089">
        <v>21</v>
      </c>
      <c r="D1089">
        <f>VLOOKUP(Table1[[#This Row],[violation_code]],Table24[[#All],[violation_code]:[category]],3,FALSE)</f>
        <v>1</v>
      </c>
      <c r="E1089">
        <v>355134</v>
      </c>
      <c r="F1089" s="1">
        <v>0.36944444444444446</v>
      </c>
      <c r="G1089">
        <v>0.36944444444444446</v>
      </c>
      <c r="H1089">
        <v>530</v>
      </c>
      <c r="I1089" t="s">
        <v>59</v>
      </c>
      <c r="J1089" t="str">
        <f>CONCATENATE([1]!Table14[[#This Row],[house_number]], " ",[1]!Table14[[#This Row],[street_name]], ", New York, NY")</f>
        <v>47 2nd Ave, New York, NY</v>
      </c>
    </row>
    <row r="1090" spans="1:10" x14ac:dyDescent="0.25">
      <c r="A1090">
        <v>7333874527</v>
      </c>
      <c r="B1090" s="3">
        <v>41551</v>
      </c>
      <c r="C1090">
        <v>21</v>
      </c>
      <c r="D1090">
        <f>VLOOKUP(Table1[[#This Row],[violation_code]],Table24[[#All],[violation_code]:[category]],3,FALSE)</f>
        <v>1</v>
      </c>
      <c r="E1090">
        <v>355134</v>
      </c>
      <c r="F1090" s="1">
        <v>0.36388888888888887</v>
      </c>
      <c r="G1090">
        <v>0.36388888888888887</v>
      </c>
      <c r="H1090">
        <v>624</v>
      </c>
      <c r="I1090" t="s">
        <v>84</v>
      </c>
      <c r="J1090" t="str">
        <f>CONCATENATE([1]!Table14[[#This Row],[house_number]], " ",[1]!Table14[[#This Row],[street_name]], ", New York, NY")</f>
        <v>324 Lafayette St, New York, NY</v>
      </c>
    </row>
    <row r="1091" spans="1:10" x14ac:dyDescent="0.25">
      <c r="A1091">
        <v>7333874503</v>
      </c>
      <c r="B1091" s="3">
        <v>41551</v>
      </c>
      <c r="C1091">
        <v>14</v>
      </c>
      <c r="D1091">
        <f>VLOOKUP(Table1[[#This Row],[violation_code]],Table24[[#All],[violation_code]:[category]],3,FALSE)</f>
        <v>2</v>
      </c>
      <c r="E1091">
        <v>355134</v>
      </c>
      <c r="F1091" s="1">
        <v>0.35833333333333334</v>
      </c>
      <c r="G1091">
        <v>0.35833333333333334</v>
      </c>
      <c r="H1091">
        <v>2328</v>
      </c>
      <c r="I1091" t="s">
        <v>169</v>
      </c>
      <c r="J1091" t="str">
        <f>CONCATENATE([1]!Table14[[#This Row],[house_number]], " ",[1]!Table14[[#This Row],[street_name]], ", New York, NY")</f>
        <v>308 Mott St, New York, NY</v>
      </c>
    </row>
    <row r="1092" spans="1:10" x14ac:dyDescent="0.25">
      <c r="A1092">
        <v>7333874400</v>
      </c>
      <c r="B1092" s="3">
        <v>41551</v>
      </c>
      <c r="C1092">
        <v>21</v>
      </c>
      <c r="D1092">
        <f>VLOOKUP(Table1[[#This Row],[violation_code]],Table24[[#All],[violation_code]:[category]],3,FALSE)</f>
        <v>1</v>
      </c>
      <c r="E1092">
        <v>355134</v>
      </c>
      <c r="F1092" s="1">
        <v>0.33749999999999997</v>
      </c>
      <c r="G1092">
        <v>0.33749999999999997</v>
      </c>
      <c r="H1092">
        <v>524</v>
      </c>
      <c r="I1092" t="s">
        <v>61</v>
      </c>
      <c r="J1092" t="str">
        <f>CONCATENATE([1]!Table14[[#This Row],[house_number]], " ",[1]!Table14[[#This Row],[street_name]], ", New York, NY")</f>
        <v>209 Mulberry St, New York, NY</v>
      </c>
    </row>
    <row r="1093" spans="1:10" x14ac:dyDescent="0.25">
      <c r="A1093">
        <v>7333874382</v>
      </c>
      <c r="B1093" s="3">
        <v>41551</v>
      </c>
      <c r="C1093">
        <v>21</v>
      </c>
      <c r="D1093">
        <f>VLOOKUP(Table1[[#This Row],[violation_code]],Table24[[#All],[violation_code]:[category]],3,FALSE)</f>
        <v>1</v>
      </c>
      <c r="E1093">
        <v>355134</v>
      </c>
      <c r="F1093" s="1">
        <v>0.3215277777777778</v>
      </c>
      <c r="G1093">
        <v>0.3215277777777778</v>
      </c>
      <c r="H1093">
        <v>3250</v>
      </c>
      <c r="I1093" t="s">
        <v>24</v>
      </c>
      <c r="J1093" t="str">
        <f>CONCATENATE([1]!Table14[[#This Row],[house_number]], " ",[1]!Table14[[#This Row],[street_name]], ", New York, NY")</f>
        <v>26 Bond St, New York, NY</v>
      </c>
    </row>
    <row r="1094" spans="1:10" x14ac:dyDescent="0.25">
      <c r="A1094">
        <v>7333874369</v>
      </c>
      <c r="B1094" s="3">
        <v>41551</v>
      </c>
      <c r="C1094">
        <v>21</v>
      </c>
      <c r="D1094">
        <f>VLOOKUP(Table1[[#This Row],[violation_code]],Table24[[#All],[violation_code]:[category]],3,FALSE)</f>
        <v>1</v>
      </c>
      <c r="E1094">
        <v>355134</v>
      </c>
      <c r="F1094" s="1">
        <v>0.32013888888888892</v>
      </c>
      <c r="G1094">
        <v>0.32013888888888892</v>
      </c>
      <c r="H1094">
        <v>3250</v>
      </c>
      <c r="I1094" t="s">
        <v>24</v>
      </c>
      <c r="J1094" t="str">
        <f>CONCATENATE([1]!Table14[[#This Row],[house_number]], " ",[1]!Table14[[#This Row],[street_name]], ", New York, NY")</f>
        <v>205 Mulberry St, New York, NY</v>
      </c>
    </row>
    <row r="1095" spans="1:10" x14ac:dyDescent="0.25">
      <c r="A1095">
        <v>7333874333</v>
      </c>
      <c r="B1095" s="3">
        <v>41551</v>
      </c>
      <c r="C1095">
        <v>21</v>
      </c>
      <c r="D1095">
        <f>VLOOKUP(Table1[[#This Row],[violation_code]],Table24[[#All],[violation_code]:[category]],3,FALSE)</f>
        <v>1</v>
      </c>
      <c r="E1095">
        <v>355134</v>
      </c>
      <c r="F1095" s="1">
        <v>0.31805555555555554</v>
      </c>
      <c r="G1095">
        <v>0.31805555555555554</v>
      </c>
      <c r="H1095">
        <v>3200</v>
      </c>
      <c r="I1095" t="s">
        <v>24</v>
      </c>
      <c r="J1095" t="str">
        <f>CONCATENATE([1]!Table14[[#This Row],[house_number]], " ",[1]!Table14[[#This Row],[street_name]], ", New York, NY")</f>
        <v>1 W 3rd St, New York, NY</v>
      </c>
    </row>
    <row r="1096" spans="1:10" x14ac:dyDescent="0.25">
      <c r="A1096">
        <v>7333874310</v>
      </c>
      <c r="B1096" s="3">
        <v>41551</v>
      </c>
      <c r="C1096">
        <v>21</v>
      </c>
      <c r="D1096">
        <f>VLOOKUP(Table1[[#This Row],[violation_code]],Table24[[#All],[violation_code]:[category]],3,FALSE)</f>
        <v>1</v>
      </c>
      <c r="E1096">
        <v>355134</v>
      </c>
      <c r="F1096" s="1">
        <v>0.31666666666666665</v>
      </c>
      <c r="G1096">
        <v>0.31666666666666665</v>
      </c>
      <c r="H1096">
        <v>3200</v>
      </c>
      <c r="I1096" t="s">
        <v>24</v>
      </c>
      <c r="J1096" t="str">
        <f>CONCATENATE([1]!Table14[[#This Row],[house_number]], " ",[1]!Table14[[#This Row],[street_name]], ", New York, NY")</f>
        <v>201 Chrystie St, New York, NY</v>
      </c>
    </row>
    <row r="1097" spans="1:10" x14ac:dyDescent="0.25">
      <c r="A1097">
        <v>7333874308</v>
      </c>
      <c r="B1097" s="3">
        <v>41551</v>
      </c>
      <c r="C1097">
        <v>19</v>
      </c>
      <c r="D1097">
        <f>VLOOKUP(Table1[[#This Row],[violation_code]],Table24[[#All],[violation_code]:[category]],3,FALSE)</f>
        <v>2</v>
      </c>
      <c r="E1097">
        <v>355134</v>
      </c>
      <c r="F1097" s="1">
        <v>0.30833333333333335</v>
      </c>
      <c r="G1097">
        <v>0.30833333333333335</v>
      </c>
      <c r="H1097">
        <v>471</v>
      </c>
      <c r="I1097" t="s">
        <v>84</v>
      </c>
      <c r="J1097" t="str">
        <f>CONCATENATE([1]!Table14[[#This Row],[house_number]], " ",[1]!Table14[[#This Row],[street_name]], ", New York, NY")</f>
        <v>302 Elizabeth St, New York, NY</v>
      </c>
    </row>
    <row r="1098" spans="1:10" x14ac:dyDescent="0.25">
      <c r="A1098">
        <v>7333874291</v>
      </c>
      <c r="B1098" s="3">
        <v>41551</v>
      </c>
      <c r="C1098">
        <v>17</v>
      </c>
      <c r="D1098">
        <f>VLOOKUP(Table1[[#This Row],[violation_code]],Table24[[#All],[violation_code]:[category]],3,FALSE)</f>
        <v>2</v>
      </c>
      <c r="E1098">
        <v>355134</v>
      </c>
      <c r="F1098" s="1">
        <v>0.30555555555555552</v>
      </c>
      <c r="G1098">
        <v>0.30555555555555552</v>
      </c>
      <c r="H1098">
        <v>2346</v>
      </c>
      <c r="I1098" t="s">
        <v>154</v>
      </c>
      <c r="J1098" t="str">
        <f>CONCATENATE([1]!Table14[[#This Row],[house_number]], " ",[1]!Table14[[#This Row],[street_name]], ", New York, NY")</f>
        <v>106 Norfolk St, New York, NY</v>
      </c>
    </row>
    <row r="1099" spans="1:10" x14ac:dyDescent="0.25">
      <c r="A1099">
        <v>7333874280</v>
      </c>
      <c r="B1099" s="3">
        <v>41551</v>
      </c>
      <c r="C1099">
        <v>14</v>
      </c>
      <c r="D1099">
        <f>VLOOKUP(Table1[[#This Row],[violation_code]],Table24[[#All],[violation_code]:[category]],3,FALSE)</f>
        <v>2</v>
      </c>
      <c r="E1099">
        <v>355134</v>
      </c>
      <c r="F1099" s="1">
        <v>0.30416666666666664</v>
      </c>
      <c r="G1099">
        <v>0.30416666666666664</v>
      </c>
      <c r="H1099">
        <v>271</v>
      </c>
      <c r="I1099" t="s">
        <v>69</v>
      </c>
      <c r="J1099" t="str">
        <f>CONCATENATE([1]!Table14[[#This Row],[house_number]], " ",[1]!Table14[[#This Row],[street_name]], ", New York, NY")</f>
        <v>45 Rivington St, New York, NY</v>
      </c>
    </row>
    <row r="1100" spans="1:10" x14ac:dyDescent="0.25">
      <c r="A1100">
        <v>7333874278</v>
      </c>
      <c r="B1100" s="3">
        <v>41551</v>
      </c>
      <c r="C1100">
        <v>20</v>
      </c>
      <c r="D1100">
        <f>VLOOKUP(Table1[[#This Row],[violation_code]],Table24[[#All],[violation_code]:[category]],3,FALSE)</f>
        <v>2</v>
      </c>
      <c r="E1100">
        <v>355134</v>
      </c>
      <c r="F1100" s="1">
        <v>0.30208333333333331</v>
      </c>
      <c r="G1100">
        <v>0.30208333333333331</v>
      </c>
      <c r="H1100">
        <v>129</v>
      </c>
      <c r="I1100" t="s">
        <v>69</v>
      </c>
      <c r="J1100" t="str">
        <f>CONCATENATE([1]!Table14[[#This Row],[house_number]], " ",[1]!Table14[[#This Row],[street_name]], ", New York, NY")</f>
        <v>229 Chrystie St, New York, NY</v>
      </c>
    </row>
    <row r="1101" spans="1:10" x14ac:dyDescent="0.25">
      <c r="A1101">
        <v>7333874242</v>
      </c>
      <c r="B1101" s="3">
        <v>41551</v>
      </c>
      <c r="C1101">
        <v>19</v>
      </c>
      <c r="D1101">
        <f>VLOOKUP(Table1[[#This Row],[violation_code]],Table24[[#All],[violation_code]:[category]],3,FALSE)</f>
        <v>2</v>
      </c>
      <c r="E1101">
        <v>355134</v>
      </c>
      <c r="F1101" s="1">
        <v>0.25138888888888888</v>
      </c>
      <c r="G1101">
        <v>0.25138888888888888</v>
      </c>
      <c r="H1101">
        <v>454</v>
      </c>
      <c r="I1101" t="s">
        <v>132</v>
      </c>
      <c r="J1101" t="str">
        <f>CONCATENATE([1]!Table14[[#This Row],[house_number]], " ",[1]!Table14[[#This Row],[street_name]], ", New York, NY")</f>
        <v>3 Great Jones St, New York, NY</v>
      </c>
    </row>
    <row r="1102" spans="1:10" x14ac:dyDescent="0.25">
      <c r="A1102">
        <v>7333874229</v>
      </c>
      <c r="B1102" s="3">
        <v>41551</v>
      </c>
      <c r="C1102">
        <v>14</v>
      </c>
      <c r="D1102">
        <f>VLOOKUP(Table1[[#This Row],[violation_code]],Table24[[#All],[violation_code]:[category]],3,FALSE)</f>
        <v>2</v>
      </c>
      <c r="E1102">
        <v>355134</v>
      </c>
      <c r="F1102" s="1">
        <v>0.24791666666666667</v>
      </c>
      <c r="G1102">
        <v>0.24791666666666667</v>
      </c>
      <c r="H1102">
        <v>3654</v>
      </c>
      <c r="I1102" t="s">
        <v>24</v>
      </c>
      <c r="J1102" t="str">
        <f>CONCATENATE([1]!Table14[[#This Row],[house_number]], " ",[1]!Table14[[#This Row],[street_name]], ", New York, NY")</f>
        <v>58 2nd Ave, New York, NY</v>
      </c>
    </row>
    <row r="1103" spans="1:10" x14ac:dyDescent="0.25">
      <c r="A1103">
        <v>7333874217</v>
      </c>
      <c r="B1103" s="3">
        <v>41551</v>
      </c>
      <c r="C1103">
        <v>14</v>
      </c>
      <c r="D1103">
        <f>VLOOKUP(Table1[[#This Row],[violation_code]],Table24[[#All],[violation_code]:[category]],3,FALSE)</f>
        <v>2</v>
      </c>
      <c r="E1103">
        <v>355134</v>
      </c>
      <c r="F1103" s="1">
        <v>0.24444444444444446</v>
      </c>
      <c r="G1103">
        <v>0.24444444444444446</v>
      </c>
      <c r="H1103">
        <v>3351</v>
      </c>
      <c r="I1103" t="s">
        <v>24</v>
      </c>
      <c r="J1103" t="str">
        <f>CONCATENATE([1]!Table14[[#This Row],[house_number]], " ",[1]!Table14[[#This Row],[street_name]], ", New York, NY")</f>
        <v>179 E Houston St, New York, NY</v>
      </c>
    </row>
    <row r="1104" spans="1:10" x14ac:dyDescent="0.25">
      <c r="A1104">
        <v>7333874187</v>
      </c>
      <c r="B1104" s="3">
        <v>41551</v>
      </c>
      <c r="C1104">
        <v>14</v>
      </c>
      <c r="D1104">
        <f>VLOOKUP(Table1[[#This Row],[violation_code]],Table24[[#All],[violation_code]:[category]],3,FALSE)</f>
        <v>2</v>
      </c>
      <c r="E1104">
        <v>355134</v>
      </c>
      <c r="F1104" s="1">
        <v>0.24305555555555555</v>
      </c>
      <c r="G1104">
        <v>0.24305555555555555</v>
      </c>
      <c r="H1104">
        <v>3357</v>
      </c>
      <c r="I1104" t="s">
        <v>24</v>
      </c>
      <c r="J1104" t="str">
        <f>CONCATENATE([1]!Table14[[#This Row],[house_number]], " ",[1]!Table14[[#This Row],[street_name]], ", New York, NY")</f>
        <v>140 Mott St, New York, NY</v>
      </c>
    </row>
    <row r="1105" spans="1:10" x14ac:dyDescent="0.25">
      <c r="A1105">
        <v>7333874175</v>
      </c>
      <c r="B1105" s="3">
        <v>41551</v>
      </c>
      <c r="C1105">
        <v>14</v>
      </c>
      <c r="D1105">
        <f>VLOOKUP(Table1[[#This Row],[violation_code]],Table24[[#All],[violation_code]:[category]],3,FALSE)</f>
        <v>2</v>
      </c>
      <c r="E1105">
        <v>355134</v>
      </c>
      <c r="F1105" s="1">
        <v>0.24236111111111111</v>
      </c>
      <c r="G1105">
        <v>0.24236111111111111</v>
      </c>
      <c r="H1105">
        <v>3357</v>
      </c>
      <c r="I1105" t="s">
        <v>24</v>
      </c>
      <c r="J1105" t="str">
        <f>CONCATENATE([1]!Table14[[#This Row],[house_number]], " ",[1]!Table14[[#This Row],[street_name]], ", New York, NY")</f>
        <v>24 Spring St, New York, NY</v>
      </c>
    </row>
    <row r="1106" spans="1:10" x14ac:dyDescent="0.25">
      <c r="A1106">
        <v>7333874618</v>
      </c>
      <c r="B1106" s="3">
        <v>41551</v>
      </c>
      <c r="C1106">
        <v>21</v>
      </c>
      <c r="D1106">
        <f>VLOOKUP(Table1[[#This Row],[violation_code]],Table24[[#All],[violation_code]:[category]],3,FALSE)</f>
        <v>1</v>
      </c>
      <c r="E1106">
        <v>355134</v>
      </c>
      <c r="F1106" s="1">
        <v>0.46597222222222223</v>
      </c>
      <c r="G1106">
        <v>0.46597222222222223</v>
      </c>
      <c r="H1106">
        <v>502</v>
      </c>
      <c r="I1106" t="s">
        <v>103</v>
      </c>
      <c r="J1106" t="str">
        <f>CONCATENATE([1]!Table14[[#This Row],[house_number]], " ",[1]!Table14[[#This Row],[street_name]], ", New York, NY")</f>
        <v>181 Chrystie St, New York, NY</v>
      </c>
    </row>
    <row r="1107" spans="1:10" x14ac:dyDescent="0.25">
      <c r="A1107">
        <v>7333874588</v>
      </c>
      <c r="B1107" s="3">
        <v>41551</v>
      </c>
      <c r="C1107">
        <v>19</v>
      </c>
      <c r="D1107">
        <f>VLOOKUP(Table1[[#This Row],[violation_code]],Table24[[#All],[violation_code]:[category]],3,FALSE)</f>
        <v>2</v>
      </c>
      <c r="E1107">
        <v>355134</v>
      </c>
      <c r="F1107" s="1">
        <v>0.41111111111111115</v>
      </c>
      <c r="G1107">
        <v>0.41111111111111115</v>
      </c>
      <c r="H1107">
        <v>1486</v>
      </c>
      <c r="I1107" t="s">
        <v>41</v>
      </c>
      <c r="J1107" t="str">
        <f>CONCATENATE([1]!Table14[[#This Row],[house_number]], " ",[1]!Table14[[#This Row],[street_name]], ", New York, NY")</f>
        <v>300 Elizabeth St, New York, NY</v>
      </c>
    </row>
    <row r="1108" spans="1:10" x14ac:dyDescent="0.25">
      <c r="A1108">
        <v>7333874576</v>
      </c>
      <c r="B1108" s="3">
        <v>41551</v>
      </c>
      <c r="C1108">
        <v>20</v>
      </c>
      <c r="D1108">
        <f>VLOOKUP(Table1[[#This Row],[violation_code]],Table24[[#All],[violation_code]:[category]],3,FALSE)</f>
        <v>2</v>
      </c>
      <c r="E1108">
        <v>355134</v>
      </c>
      <c r="F1108" s="1">
        <v>0.3888888888888889</v>
      </c>
      <c r="G1108">
        <v>0.3888888888888889</v>
      </c>
      <c r="H1108">
        <v>1230</v>
      </c>
      <c r="I1108" t="s">
        <v>38</v>
      </c>
      <c r="J1108" t="str">
        <f>CONCATENATE([1]!Table14[[#This Row],[house_number]], " ",[1]!Table14[[#This Row],[street_name]], ", New York, NY")</f>
        <v>9 Bleecker St, New York, NY</v>
      </c>
    </row>
    <row r="1109" spans="1:10" x14ac:dyDescent="0.25">
      <c r="A1109">
        <v>7333874552</v>
      </c>
      <c r="B1109" s="3">
        <v>41551</v>
      </c>
      <c r="C1109">
        <v>21</v>
      </c>
      <c r="D1109">
        <f>VLOOKUP(Table1[[#This Row],[violation_code]],Table24[[#All],[violation_code]:[category]],3,FALSE)</f>
        <v>1</v>
      </c>
      <c r="E1109">
        <v>355134</v>
      </c>
      <c r="F1109" s="1">
        <v>0.37083333333333335</v>
      </c>
      <c r="G1109">
        <v>0.37083333333333335</v>
      </c>
      <c r="H1109">
        <v>530</v>
      </c>
      <c r="I1109" t="s">
        <v>59</v>
      </c>
      <c r="J1109" t="str">
        <f>CONCATENATE([1]!Table14[[#This Row],[house_number]], " ",[1]!Table14[[#This Row],[street_name]], ", New York, NY")</f>
        <v>304 E 6th St, New York, NY</v>
      </c>
    </row>
    <row r="1110" spans="1:10" x14ac:dyDescent="0.25">
      <c r="A1110">
        <v>7297484386</v>
      </c>
      <c r="B1110" s="3">
        <v>41551</v>
      </c>
      <c r="C1110">
        <v>21</v>
      </c>
      <c r="D1110">
        <f>VLOOKUP(Table1[[#This Row],[violation_code]],Table24[[#All],[violation_code]:[category]],3,FALSE)</f>
        <v>1</v>
      </c>
      <c r="E1110">
        <v>347489</v>
      </c>
      <c r="F1110" s="1">
        <v>0.48333333333333334</v>
      </c>
      <c r="G1110">
        <v>0.48333333333333334</v>
      </c>
      <c r="H1110">
        <v>147</v>
      </c>
      <c r="I1110" t="s">
        <v>115</v>
      </c>
      <c r="J1110" t="str">
        <f>CONCATENATE([1]!Table14[[#This Row],[house_number]], " ",[1]!Table14[[#This Row],[street_name]], ", New York, NY")</f>
        <v>306 Mott St, New York, NY</v>
      </c>
    </row>
    <row r="1111" spans="1:10" x14ac:dyDescent="0.25">
      <c r="A1111">
        <v>7297484374</v>
      </c>
      <c r="B1111" s="3">
        <v>41551</v>
      </c>
      <c r="C1111">
        <v>21</v>
      </c>
      <c r="D1111">
        <f>VLOOKUP(Table1[[#This Row],[violation_code]],Table24[[#All],[violation_code]:[category]],3,FALSE)</f>
        <v>1</v>
      </c>
      <c r="E1111">
        <v>347489</v>
      </c>
      <c r="F1111" s="1">
        <v>0.47013888888888888</v>
      </c>
      <c r="G1111">
        <v>0.47013888888888888</v>
      </c>
      <c r="H1111">
        <v>328</v>
      </c>
      <c r="I1111" t="s">
        <v>153</v>
      </c>
      <c r="J1111" t="str">
        <f>CONCATENATE([1]!Table14[[#This Row],[house_number]], " ",[1]!Table14[[#This Row],[street_name]], ", New York, NY")</f>
        <v>143A Mott St, New York, NY</v>
      </c>
    </row>
    <row r="1112" spans="1:10" x14ac:dyDescent="0.25">
      <c r="A1112">
        <v>7297484313</v>
      </c>
      <c r="B1112" s="3">
        <v>41551</v>
      </c>
      <c r="C1112">
        <v>10</v>
      </c>
      <c r="D1112">
        <f>VLOOKUP(Table1[[#This Row],[violation_code]],Table24[[#All],[violation_code]:[category]],3,FALSE)</f>
        <v>2</v>
      </c>
      <c r="E1112">
        <v>347489</v>
      </c>
      <c r="F1112" s="1">
        <v>0.3972222222222222</v>
      </c>
      <c r="G1112">
        <v>0.3972222222222222</v>
      </c>
      <c r="H1112">
        <v>1789</v>
      </c>
      <c r="I1112" t="s">
        <v>30</v>
      </c>
      <c r="J1112" t="str">
        <f>CONCATENATE([1]!Table14[[#This Row],[house_number]], " ",[1]!Table14[[#This Row],[street_name]], ", New York, NY")</f>
        <v>304 Bowery, New York, NY</v>
      </c>
    </row>
    <row r="1113" spans="1:10" x14ac:dyDescent="0.25">
      <c r="A1113">
        <v>7297484301</v>
      </c>
      <c r="B1113" s="3">
        <v>41551</v>
      </c>
      <c r="C1113">
        <v>14</v>
      </c>
      <c r="D1113">
        <f>VLOOKUP(Table1[[#This Row],[violation_code]],Table24[[#All],[violation_code]:[category]],3,FALSE)</f>
        <v>2</v>
      </c>
      <c r="E1113">
        <v>347489</v>
      </c>
      <c r="F1113" s="1">
        <v>0.39513888888888887</v>
      </c>
      <c r="G1113">
        <v>0.39513888888888887</v>
      </c>
      <c r="H1113">
        <v>329</v>
      </c>
      <c r="I1113" t="s">
        <v>127</v>
      </c>
      <c r="J1113" t="str">
        <f>CONCATENATE([1]!Table14[[#This Row],[house_number]], " ",[1]!Table14[[#This Row],[street_name]], ", New York, NY")</f>
        <v>63 Clinton St, New York, NY</v>
      </c>
    </row>
    <row r="1114" spans="1:10" x14ac:dyDescent="0.25">
      <c r="A1114">
        <v>7297484234</v>
      </c>
      <c r="B1114" s="3">
        <v>41551</v>
      </c>
      <c r="C1114">
        <v>21</v>
      </c>
      <c r="D1114">
        <f>VLOOKUP(Table1[[#This Row],[violation_code]],Table24[[#All],[violation_code]:[category]],3,FALSE)</f>
        <v>1</v>
      </c>
      <c r="E1114">
        <v>347489</v>
      </c>
      <c r="F1114" s="1">
        <v>0.37916666666666665</v>
      </c>
      <c r="G1114">
        <v>0.37916666666666665</v>
      </c>
      <c r="H1114">
        <v>214</v>
      </c>
      <c r="I1114" t="s">
        <v>33</v>
      </c>
      <c r="J1114" t="str">
        <f>CONCATENATE([1]!Table14[[#This Row],[house_number]], " ",[1]!Table14[[#This Row],[street_name]], ", New York, NY")</f>
        <v>4A Prince St, New York, NY</v>
      </c>
    </row>
    <row r="1115" spans="1:10" x14ac:dyDescent="0.25">
      <c r="A1115">
        <v>7297484210</v>
      </c>
      <c r="B1115" s="3">
        <v>41551</v>
      </c>
      <c r="C1115">
        <v>14</v>
      </c>
      <c r="D1115">
        <f>VLOOKUP(Table1[[#This Row],[violation_code]],Table24[[#All],[violation_code]:[category]],3,FALSE)</f>
        <v>2</v>
      </c>
      <c r="E1115">
        <v>347489</v>
      </c>
      <c r="F1115" s="1">
        <v>0.36527777777777781</v>
      </c>
      <c r="G1115">
        <v>0.36527777777777781</v>
      </c>
      <c r="H1115">
        <v>1779</v>
      </c>
      <c r="I1115" t="s">
        <v>32</v>
      </c>
      <c r="J1115" t="str">
        <f>CONCATENATE([1]!Table14[[#This Row],[house_number]], " ",[1]!Table14[[#This Row],[street_name]], ", New York, NY")</f>
        <v>142 Ludlow St, New York, NY</v>
      </c>
    </row>
    <row r="1116" spans="1:10" x14ac:dyDescent="0.25">
      <c r="A1116">
        <v>7297484209</v>
      </c>
      <c r="B1116" s="3">
        <v>41551</v>
      </c>
      <c r="C1116">
        <v>14</v>
      </c>
      <c r="D1116">
        <f>VLOOKUP(Table1[[#This Row],[violation_code]],Table24[[#All],[violation_code]:[category]],3,FALSE)</f>
        <v>2</v>
      </c>
      <c r="E1116">
        <v>347489</v>
      </c>
      <c r="F1116" s="1">
        <v>0.36249999999999999</v>
      </c>
      <c r="G1116">
        <v>0.36249999999999999</v>
      </c>
      <c r="H1116">
        <v>1829</v>
      </c>
      <c r="I1116" t="s">
        <v>32</v>
      </c>
      <c r="J1116" t="str">
        <f>CONCATENATE([1]!Table14[[#This Row],[house_number]], " ",[1]!Table14[[#This Row],[street_name]], ", New York, NY")</f>
        <v>265 Elizabeth St, New York, NY</v>
      </c>
    </row>
    <row r="1117" spans="1:10" x14ac:dyDescent="0.25">
      <c r="A1117">
        <v>7297484192</v>
      </c>
      <c r="B1117" s="3">
        <v>41551</v>
      </c>
      <c r="C1117">
        <v>16</v>
      </c>
      <c r="D1117">
        <f>VLOOKUP(Table1[[#This Row],[violation_code]],Table24[[#All],[violation_code]:[category]],3,FALSE)</f>
        <v>2</v>
      </c>
      <c r="E1117">
        <v>347489</v>
      </c>
      <c r="F1117" s="1">
        <v>0.35347222222222219</v>
      </c>
      <c r="G1117">
        <v>0.35347222222222219</v>
      </c>
      <c r="H1117">
        <v>271</v>
      </c>
      <c r="I1117" t="s">
        <v>33</v>
      </c>
      <c r="J1117" t="str">
        <f>CONCATENATE([1]!Table14[[#This Row],[house_number]], " ",[1]!Table14[[#This Row],[street_name]], ", New York, NY")</f>
        <v>306 Mott St, New York, NY</v>
      </c>
    </row>
    <row r="1118" spans="1:10" x14ac:dyDescent="0.25">
      <c r="A1118">
        <v>7297484155</v>
      </c>
      <c r="B1118" s="3">
        <v>41551</v>
      </c>
      <c r="C1118">
        <v>10</v>
      </c>
      <c r="D1118">
        <f>VLOOKUP(Table1[[#This Row],[violation_code]],Table24[[#All],[violation_code]:[category]],3,FALSE)</f>
        <v>2</v>
      </c>
      <c r="E1118">
        <v>347489</v>
      </c>
      <c r="F1118" s="1">
        <v>0.34722222222222227</v>
      </c>
      <c r="G1118">
        <v>0.34722222222222227</v>
      </c>
      <c r="H1118">
        <v>1330</v>
      </c>
      <c r="I1118" t="s">
        <v>30</v>
      </c>
      <c r="J1118" t="str">
        <f>CONCATENATE([1]!Table14[[#This Row],[house_number]], " ",[1]!Table14[[#This Row],[street_name]], ", New York, NY")</f>
        <v>350 Bowery, New York, NY</v>
      </c>
    </row>
    <row r="1119" spans="1:10" x14ac:dyDescent="0.25">
      <c r="A1119">
        <v>7297484143</v>
      </c>
      <c r="B1119" s="3">
        <v>41551</v>
      </c>
      <c r="C1119">
        <v>14</v>
      </c>
      <c r="D1119">
        <f>VLOOKUP(Table1[[#This Row],[violation_code]],Table24[[#All],[violation_code]:[category]],3,FALSE)</f>
        <v>2</v>
      </c>
      <c r="E1119">
        <v>347489</v>
      </c>
      <c r="F1119" s="1">
        <v>0.34166666666666662</v>
      </c>
      <c r="G1119">
        <v>0.34166666666666662</v>
      </c>
      <c r="H1119">
        <v>1475</v>
      </c>
      <c r="I1119" t="s">
        <v>32</v>
      </c>
      <c r="J1119" t="str">
        <f>CONCATENATE([1]!Table14[[#This Row],[house_number]], " ",[1]!Table14[[#This Row],[street_name]], ", New York, NY")</f>
        <v>223-225 Bowery, New York, NY</v>
      </c>
    </row>
    <row r="1120" spans="1:10" x14ac:dyDescent="0.25">
      <c r="A1120">
        <v>7297484131</v>
      </c>
      <c r="B1120" s="3">
        <v>41551</v>
      </c>
      <c r="C1120">
        <v>14</v>
      </c>
      <c r="D1120">
        <f>VLOOKUP(Table1[[#This Row],[violation_code]],Table24[[#All],[violation_code]:[category]],3,FALSE)</f>
        <v>2</v>
      </c>
      <c r="E1120">
        <v>347489</v>
      </c>
      <c r="F1120" s="1">
        <v>0.34027777777777773</v>
      </c>
      <c r="G1120">
        <v>0.34027777777777773</v>
      </c>
      <c r="H1120">
        <v>1484</v>
      </c>
      <c r="I1120" t="s">
        <v>32</v>
      </c>
      <c r="J1120" t="str">
        <f>CONCATENATE([1]!Table14[[#This Row],[house_number]], " ",[1]!Table14[[#This Row],[street_name]], ", New York, NY")</f>
        <v>209 Mulberry St, New York, NY</v>
      </c>
    </row>
    <row r="1121" spans="1:10" x14ac:dyDescent="0.25">
      <c r="A1121">
        <v>7297484106</v>
      </c>
      <c r="B1121" s="3">
        <v>41551</v>
      </c>
      <c r="C1121">
        <v>21</v>
      </c>
      <c r="D1121">
        <f>VLOOKUP(Table1[[#This Row],[violation_code]],Table24[[#All],[violation_code]:[category]],3,FALSE)</f>
        <v>1</v>
      </c>
      <c r="E1121">
        <v>347489</v>
      </c>
      <c r="F1121" s="1">
        <v>0.33749999999999997</v>
      </c>
      <c r="G1121">
        <v>0.33749999999999997</v>
      </c>
      <c r="H1121">
        <v>1548</v>
      </c>
      <c r="I1121" t="s">
        <v>32</v>
      </c>
      <c r="J1121" t="str">
        <f>CONCATENATE([1]!Table14[[#This Row],[house_number]], " ",[1]!Table14[[#This Row],[street_name]], ", New York, NY")</f>
        <v>180 Bowery, New York, NY</v>
      </c>
    </row>
    <row r="1122" spans="1:10" x14ac:dyDescent="0.25">
      <c r="A1122">
        <v>7297484090</v>
      </c>
      <c r="B1122" s="3">
        <v>41551</v>
      </c>
      <c r="C1122">
        <v>14</v>
      </c>
      <c r="D1122">
        <f>VLOOKUP(Table1[[#This Row],[violation_code]],Table24[[#All],[violation_code]:[category]],3,FALSE)</f>
        <v>2</v>
      </c>
      <c r="E1122">
        <v>347489</v>
      </c>
      <c r="F1122" s="1">
        <v>0.33263888888888887</v>
      </c>
      <c r="G1122">
        <v>0.33263888888888887</v>
      </c>
      <c r="H1122">
        <v>1534</v>
      </c>
      <c r="I1122" t="s">
        <v>32</v>
      </c>
      <c r="J1122" t="str">
        <f>CONCATENATE([1]!Table14[[#This Row],[house_number]], " ",[1]!Table14[[#This Row],[street_name]], ", New York, NY")</f>
        <v>310 Elizabeth St, New York, NY</v>
      </c>
    </row>
    <row r="1123" spans="1:10" x14ac:dyDescent="0.25">
      <c r="A1123">
        <v>7297484052</v>
      </c>
      <c r="B1123" s="3">
        <v>41551</v>
      </c>
      <c r="C1123">
        <v>14</v>
      </c>
      <c r="D1123">
        <f>VLOOKUP(Table1[[#This Row],[violation_code]],Table24[[#All],[violation_code]:[category]],3,FALSE)</f>
        <v>2</v>
      </c>
      <c r="E1123">
        <v>347489</v>
      </c>
      <c r="F1123" s="1">
        <v>0.31458333333333333</v>
      </c>
      <c r="G1123">
        <v>0.31458333333333333</v>
      </c>
      <c r="H1123">
        <v>300</v>
      </c>
      <c r="I1123" t="s">
        <v>42</v>
      </c>
      <c r="J1123" t="str">
        <f>CONCATENATE([1]!Table14[[#This Row],[house_number]], " ",[1]!Table14[[#This Row],[street_name]], ", New York, NY")</f>
        <v>195 Chrystie St, New York, NY</v>
      </c>
    </row>
    <row r="1124" spans="1:10" x14ac:dyDescent="0.25">
      <c r="A1124">
        <v>7297484040</v>
      </c>
      <c r="B1124" s="3">
        <v>41551</v>
      </c>
      <c r="C1124">
        <v>20</v>
      </c>
      <c r="D1124">
        <f>VLOOKUP(Table1[[#This Row],[violation_code]],Table24[[#All],[violation_code]:[category]],3,FALSE)</f>
        <v>2</v>
      </c>
      <c r="E1124">
        <v>347489</v>
      </c>
      <c r="F1124" s="1">
        <v>0.31319444444444444</v>
      </c>
      <c r="G1124">
        <v>0.31319444444444444</v>
      </c>
      <c r="H1124">
        <v>404</v>
      </c>
      <c r="I1124" t="s">
        <v>42</v>
      </c>
      <c r="J1124" t="str">
        <f>CONCATENATE([1]!Table14[[#This Row],[house_number]], " ",[1]!Table14[[#This Row],[street_name]], ", New York, NY")</f>
        <v>338 Lafayette St, New York, NY</v>
      </c>
    </row>
    <row r="1125" spans="1:10" x14ac:dyDescent="0.25">
      <c r="A1125">
        <v>7297484015</v>
      </c>
      <c r="B1125" s="3">
        <v>41551</v>
      </c>
      <c r="C1125">
        <v>20</v>
      </c>
      <c r="D1125">
        <f>VLOOKUP(Table1[[#This Row],[violation_code]],Table24[[#All],[violation_code]:[category]],3,FALSE)</f>
        <v>2</v>
      </c>
      <c r="E1125">
        <v>347489</v>
      </c>
      <c r="F1125" s="1">
        <v>0.30416666666666664</v>
      </c>
      <c r="G1125">
        <v>0.30416666666666664</v>
      </c>
      <c r="H1125">
        <v>271</v>
      </c>
      <c r="I1125" t="s">
        <v>33</v>
      </c>
      <c r="J1125" t="str">
        <f>CONCATENATE([1]!Table14[[#This Row],[house_number]], " ",[1]!Table14[[#This Row],[street_name]], ", New York, NY")</f>
        <v>97 Rivington St, New York, NY</v>
      </c>
    </row>
    <row r="1126" spans="1:10" x14ac:dyDescent="0.25">
      <c r="A1126">
        <v>7297484003</v>
      </c>
      <c r="B1126" s="3">
        <v>41551</v>
      </c>
      <c r="C1126">
        <v>20</v>
      </c>
      <c r="D1126">
        <f>VLOOKUP(Table1[[#This Row],[violation_code]],Table24[[#All],[violation_code]:[category]],3,FALSE)</f>
        <v>2</v>
      </c>
      <c r="E1126">
        <v>347489</v>
      </c>
      <c r="F1126" s="1">
        <v>0.3</v>
      </c>
      <c r="G1126">
        <v>0.3</v>
      </c>
      <c r="H1126">
        <v>114</v>
      </c>
      <c r="I1126" t="s">
        <v>178</v>
      </c>
      <c r="J1126" t="str">
        <f>CONCATENATE([1]!Table14[[#This Row],[house_number]], " ",[1]!Table14[[#This Row],[street_name]], ", New York, NY")</f>
        <v>106 Rivington St, New York, NY</v>
      </c>
    </row>
    <row r="1127" spans="1:10" x14ac:dyDescent="0.25">
      <c r="A1127">
        <v>7297483990</v>
      </c>
      <c r="B1127" s="3">
        <v>41551</v>
      </c>
      <c r="C1127">
        <v>16</v>
      </c>
      <c r="D1127">
        <f>VLOOKUP(Table1[[#This Row],[violation_code]],Table24[[#All],[violation_code]:[category]],3,FALSE)</f>
        <v>2</v>
      </c>
      <c r="E1127">
        <v>347489</v>
      </c>
      <c r="F1127" s="1">
        <v>0.29583333333333334</v>
      </c>
      <c r="G1127">
        <v>0.29583333333333334</v>
      </c>
      <c r="H1127">
        <v>1435</v>
      </c>
      <c r="I1127" t="s">
        <v>41</v>
      </c>
      <c r="J1127" t="str">
        <f>CONCATENATE([1]!Table14[[#This Row],[house_number]], " ",[1]!Table14[[#This Row],[street_name]], ", New York, NY")</f>
        <v>288 Elizabeth St, New York, NY</v>
      </c>
    </row>
    <row r="1128" spans="1:10" x14ac:dyDescent="0.25">
      <c r="A1128">
        <v>7297483977</v>
      </c>
      <c r="B1128" s="3">
        <v>41551</v>
      </c>
      <c r="C1128">
        <v>19</v>
      </c>
      <c r="D1128">
        <f>VLOOKUP(Table1[[#This Row],[violation_code]],Table24[[#All],[violation_code]:[category]],3,FALSE)</f>
        <v>2</v>
      </c>
      <c r="E1128">
        <v>347489</v>
      </c>
      <c r="F1128" s="1">
        <v>0.27013888888888887</v>
      </c>
      <c r="G1128">
        <v>0.27013888888888887</v>
      </c>
      <c r="H1128">
        <v>430</v>
      </c>
      <c r="I1128" t="s">
        <v>118</v>
      </c>
      <c r="J1128" t="str">
        <f>CONCATENATE([1]!Table14[[#This Row],[house_number]], " ",[1]!Table14[[#This Row],[street_name]], ", New York, NY")</f>
        <v>19 Stanton St, New York, NY</v>
      </c>
    </row>
    <row r="1129" spans="1:10" x14ac:dyDescent="0.25">
      <c r="A1129">
        <v>7297483965</v>
      </c>
      <c r="B1129" s="3">
        <v>41551</v>
      </c>
      <c r="C1129">
        <v>10</v>
      </c>
      <c r="D1129">
        <f>VLOOKUP(Table1[[#This Row],[violation_code]],Table24[[#All],[violation_code]:[category]],3,FALSE)</f>
        <v>2</v>
      </c>
      <c r="E1129">
        <v>347489</v>
      </c>
      <c r="F1129" s="1">
        <v>0.26805555555555555</v>
      </c>
      <c r="G1129">
        <v>0.26805555555555555</v>
      </c>
      <c r="H1129">
        <v>1330</v>
      </c>
      <c r="I1129" t="s">
        <v>30</v>
      </c>
      <c r="J1129" t="str">
        <f>CONCATENATE([1]!Table14[[#This Row],[house_number]], " ",[1]!Table14[[#This Row],[street_name]], ", New York, NY")</f>
        <v>188 Bowery, New York, NY</v>
      </c>
    </row>
    <row r="1130" spans="1:10" x14ac:dyDescent="0.25">
      <c r="A1130">
        <v>7297483941</v>
      </c>
      <c r="B1130" s="3">
        <v>41551</v>
      </c>
      <c r="C1130">
        <v>14</v>
      </c>
      <c r="D1130">
        <f>VLOOKUP(Table1[[#This Row],[violation_code]],Table24[[#All],[violation_code]:[category]],3,FALSE)</f>
        <v>2</v>
      </c>
      <c r="E1130">
        <v>347489</v>
      </c>
      <c r="F1130" s="1">
        <v>0.25833333333333336</v>
      </c>
      <c r="G1130">
        <v>0.25833333333333336</v>
      </c>
      <c r="H1130">
        <v>430</v>
      </c>
      <c r="I1130" t="s">
        <v>151</v>
      </c>
      <c r="J1130" t="str">
        <f>CONCATENATE([1]!Table14[[#This Row],[house_number]], " ",[1]!Table14[[#This Row],[street_name]], ", New York, NY")</f>
        <v>6 Prince St, New York, NY</v>
      </c>
    </row>
    <row r="1131" spans="1:10" x14ac:dyDescent="0.25">
      <c r="A1131">
        <v>7297483898</v>
      </c>
      <c r="B1131" s="3">
        <v>41551</v>
      </c>
      <c r="C1131">
        <v>14</v>
      </c>
      <c r="D1131">
        <f>VLOOKUP(Table1[[#This Row],[violation_code]],Table24[[#All],[violation_code]:[category]],3,FALSE)</f>
        <v>2</v>
      </c>
      <c r="E1131">
        <v>347489</v>
      </c>
      <c r="F1131" s="1">
        <v>0.23402777777777781</v>
      </c>
      <c r="G1131">
        <v>0.23402777777777781</v>
      </c>
      <c r="H1131">
        <v>1306</v>
      </c>
      <c r="I1131" t="s">
        <v>30</v>
      </c>
      <c r="J1131" t="str">
        <f>CONCATENATE([1]!Table14[[#This Row],[house_number]], " ",[1]!Table14[[#This Row],[street_name]], ", New York, NY")</f>
        <v>222 Bowery, New York, NY</v>
      </c>
    </row>
    <row r="1132" spans="1:10" x14ac:dyDescent="0.25">
      <c r="A1132">
        <v>7097829849</v>
      </c>
      <c r="B1132" s="3">
        <v>41551</v>
      </c>
      <c r="C1132">
        <v>40</v>
      </c>
      <c r="D1132">
        <f>VLOOKUP(Table1[[#This Row],[violation_code]],Table24[[#All],[violation_code]:[category]],3,FALSE)</f>
        <v>2</v>
      </c>
      <c r="E1132">
        <v>349570</v>
      </c>
      <c r="F1132" s="1">
        <v>0.66111111111111109</v>
      </c>
      <c r="G1132">
        <v>0.66111111111111109</v>
      </c>
      <c r="H1132">
        <v>117</v>
      </c>
      <c r="I1132" t="s">
        <v>137</v>
      </c>
      <c r="J1132" t="str">
        <f>CONCATENATE([1]!Table14[[#This Row],[house_number]], " ",[1]!Table14[[#This Row],[street_name]], ", New York, NY")</f>
        <v>193 Chrystie St, New York, NY</v>
      </c>
    </row>
    <row r="1133" spans="1:10" x14ac:dyDescent="0.25">
      <c r="A1133">
        <v>7097829783</v>
      </c>
      <c r="B1133" s="3">
        <v>41551</v>
      </c>
      <c r="C1133">
        <v>16</v>
      </c>
      <c r="D1133">
        <f>VLOOKUP(Table1[[#This Row],[violation_code]],Table24[[#All],[violation_code]:[category]],3,FALSE)</f>
        <v>2</v>
      </c>
      <c r="E1133">
        <v>349570</v>
      </c>
      <c r="F1133" s="1">
        <v>0.63611111111111118</v>
      </c>
      <c r="G1133">
        <v>0.63611111111111118</v>
      </c>
      <c r="H1133">
        <v>224</v>
      </c>
      <c r="I1133" t="s">
        <v>200</v>
      </c>
      <c r="J1133" t="str">
        <f>CONCATENATE([1]!Table14[[#This Row],[house_number]], " ",[1]!Table14[[#This Row],[street_name]], ", New York, NY")</f>
        <v>6 Spring St, New York, NY</v>
      </c>
    </row>
    <row r="1134" spans="1:10" x14ac:dyDescent="0.25">
      <c r="A1134">
        <v>7097829760</v>
      </c>
      <c r="B1134" s="3">
        <v>41551</v>
      </c>
      <c r="C1134">
        <v>46</v>
      </c>
      <c r="D1134">
        <f>VLOOKUP(Table1[[#This Row],[violation_code]],Table24[[#All],[violation_code]:[category]],3,FALSE)</f>
        <v>3</v>
      </c>
      <c r="E1134">
        <v>349570</v>
      </c>
      <c r="F1134" s="1">
        <v>0.62638888888888888</v>
      </c>
      <c r="G1134">
        <v>0.62638888888888888</v>
      </c>
      <c r="H1134">
        <v>210</v>
      </c>
      <c r="I1134" t="s">
        <v>40</v>
      </c>
      <c r="J1134" t="str">
        <f>CONCATENATE([1]!Table14[[#This Row],[house_number]], " ",[1]!Table14[[#This Row],[street_name]], ", New York, NY")</f>
        <v>137 Allen St, New York, NY</v>
      </c>
    </row>
    <row r="1135" spans="1:10" x14ac:dyDescent="0.25">
      <c r="A1135">
        <v>7097829746</v>
      </c>
      <c r="B1135" s="3">
        <v>41551</v>
      </c>
      <c r="C1135">
        <v>19</v>
      </c>
      <c r="D1135">
        <f>VLOOKUP(Table1[[#This Row],[violation_code]],Table24[[#All],[violation_code]:[category]],3,FALSE)</f>
        <v>2</v>
      </c>
      <c r="E1135">
        <v>349570</v>
      </c>
      <c r="F1135" s="1">
        <v>0.60972222222222217</v>
      </c>
      <c r="G1135">
        <v>0.60972222222222217</v>
      </c>
      <c r="H1135">
        <v>257</v>
      </c>
      <c r="I1135" t="s">
        <v>137</v>
      </c>
      <c r="J1135" t="str">
        <f>CONCATENATE([1]!Table14[[#This Row],[house_number]], " ",[1]!Table14[[#This Row],[street_name]], ", New York, NY")</f>
        <v>25 Bond St, New York, NY</v>
      </c>
    </row>
    <row r="1136" spans="1:10" x14ac:dyDescent="0.25">
      <c r="A1136">
        <v>7097829722</v>
      </c>
      <c r="B1136" s="3">
        <v>41551</v>
      </c>
      <c r="C1136">
        <v>37</v>
      </c>
      <c r="D1136">
        <f>VLOOKUP(Table1[[#This Row],[violation_code]],Table24[[#All],[violation_code]:[category]],3,FALSE)</f>
        <v>4</v>
      </c>
      <c r="E1136">
        <v>349570</v>
      </c>
      <c r="F1136" s="1">
        <v>0.59722222222222221</v>
      </c>
      <c r="G1136">
        <v>0.59722222222222221</v>
      </c>
      <c r="H1136">
        <v>170</v>
      </c>
      <c r="I1136" t="s">
        <v>40</v>
      </c>
      <c r="J1136" t="str">
        <f>CONCATENATE([1]!Table14[[#This Row],[house_number]], " ",[1]!Table14[[#This Row],[street_name]], ", New York, NY")</f>
        <v>344 Bowery, New York, NY</v>
      </c>
    </row>
    <row r="1137" spans="1:10" x14ac:dyDescent="0.25">
      <c r="A1137">
        <v>7097829710</v>
      </c>
      <c r="B1137" s="3">
        <v>41551</v>
      </c>
      <c r="C1137">
        <v>46</v>
      </c>
      <c r="D1137">
        <f>VLOOKUP(Table1[[#This Row],[violation_code]],Table24[[#All],[violation_code]:[category]],3,FALSE)</f>
        <v>3</v>
      </c>
      <c r="E1137">
        <v>349570</v>
      </c>
      <c r="F1137" s="1">
        <v>0.59652777777777777</v>
      </c>
      <c r="G1137">
        <v>0.59652777777777777</v>
      </c>
      <c r="H1137">
        <v>170</v>
      </c>
      <c r="I1137" t="s">
        <v>40</v>
      </c>
      <c r="J1137" t="str">
        <f>CONCATENATE([1]!Table14[[#This Row],[house_number]], " ",[1]!Table14[[#This Row],[street_name]], ", New York, NY")</f>
        <v>344 Bowery, New York, NY</v>
      </c>
    </row>
    <row r="1138" spans="1:10" x14ac:dyDescent="0.25">
      <c r="A1138">
        <v>7097829680</v>
      </c>
      <c r="B1138" s="3">
        <v>41551</v>
      </c>
      <c r="C1138">
        <v>19</v>
      </c>
      <c r="D1138">
        <f>VLOOKUP(Table1[[#This Row],[violation_code]],Table24[[#All],[violation_code]:[category]],3,FALSE)</f>
        <v>2</v>
      </c>
      <c r="E1138">
        <v>349570</v>
      </c>
      <c r="F1138" s="1">
        <v>0.57152777777777775</v>
      </c>
      <c r="G1138">
        <v>0.57152777777777775</v>
      </c>
      <c r="H1138">
        <v>246</v>
      </c>
      <c r="I1138" t="s">
        <v>40</v>
      </c>
      <c r="J1138" t="str">
        <f>CONCATENATE([1]!Table14[[#This Row],[house_number]], " ",[1]!Table14[[#This Row],[street_name]], ", New York, NY")</f>
        <v>166 Crosby St, New York, NY</v>
      </c>
    </row>
    <row r="1139" spans="1:10" x14ac:dyDescent="0.25">
      <c r="A1139">
        <v>7097829655</v>
      </c>
      <c r="B1139" s="3">
        <v>41551</v>
      </c>
      <c r="C1139">
        <v>40</v>
      </c>
      <c r="D1139">
        <f>VLOOKUP(Table1[[#This Row],[violation_code]],Table24[[#All],[violation_code]:[category]],3,FALSE)</f>
        <v>2</v>
      </c>
      <c r="E1139">
        <v>349570</v>
      </c>
      <c r="F1139" s="1">
        <v>0.55138888888888882</v>
      </c>
      <c r="G1139">
        <v>0.55138888888888882</v>
      </c>
      <c r="H1139">
        <v>300</v>
      </c>
      <c r="I1139" t="s">
        <v>139</v>
      </c>
      <c r="J1139" t="str">
        <f>CONCATENATE([1]!Table14[[#This Row],[house_number]], " ",[1]!Table14[[#This Row],[street_name]], ", New York, NY")</f>
        <v>333 Bowery, New York, NY</v>
      </c>
    </row>
    <row r="1140" spans="1:10" x14ac:dyDescent="0.25">
      <c r="A1140">
        <v>7097829631</v>
      </c>
      <c r="B1140" s="3">
        <v>41551</v>
      </c>
      <c r="C1140">
        <v>21</v>
      </c>
      <c r="D1140">
        <f>VLOOKUP(Table1[[#This Row],[violation_code]],Table24[[#All],[violation_code]:[category]],3,FALSE)</f>
        <v>1</v>
      </c>
      <c r="E1140">
        <v>349570</v>
      </c>
      <c r="F1140" s="1">
        <v>0.48472222222222222</v>
      </c>
      <c r="G1140">
        <v>0.48472222222222222</v>
      </c>
      <c r="H1140">
        <v>219</v>
      </c>
      <c r="I1140" t="s">
        <v>104</v>
      </c>
      <c r="J1140" t="str">
        <f>CONCATENATE([1]!Table14[[#This Row],[house_number]], " ",[1]!Table14[[#This Row],[street_name]], ", New York, NY")</f>
        <v>177 E Houston St, New York, NY</v>
      </c>
    </row>
    <row r="1141" spans="1:10" x14ac:dyDescent="0.25">
      <c r="A1141">
        <v>7097829620</v>
      </c>
      <c r="B1141" s="3">
        <v>41551</v>
      </c>
      <c r="C1141">
        <v>21</v>
      </c>
      <c r="D1141">
        <f>VLOOKUP(Table1[[#This Row],[violation_code]],Table24[[#All],[violation_code]:[category]],3,FALSE)</f>
        <v>1</v>
      </c>
      <c r="E1141">
        <v>349570</v>
      </c>
      <c r="F1141" s="1">
        <v>0.48333333333333334</v>
      </c>
      <c r="G1141">
        <v>0.48333333333333334</v>
      </c>
      <c r="H1141">
        <v>220</v>
      </c>
      <c r="I1141" t="s">
        <v>104</v>
      </c>
      <c r="J1141" t="str">
        <f>CONCATENATE([1]!Table14[[#This Row],[house_number]], " ",[1]!Table14[[#This Row],[street_name]], ", New York, NY")</f>
        <v>201 Chrystie St, New York, NY</v>
      </c>
    </row>
    <row r="1142" spans="1:10" x14ac:dyDescent="0.25">
      <c r="A1142">
        <v>7097829618</v>
      </c>
      <c r="B1142" s="3">
        <v>41551</v>
      </c>
      <c r="C1142">
        <v>21</v>
      </c>
      <c r="D1142">
        <f>VLOOKUP(Table1[[#This Row],[violation_code]],Table24[[#All],[violation_code]:[category]],3,FALSE)</f>
        <v>1</v>
      </c>
      <c r="E1142">
        <v>349570</v>
      </c>
      <c r="F1142" s="1">
        <v>0.47638888888888892</v>
      </c>
      <c r="G1142">
        <v>0.47638888888888892</v>
      </c>
      <c r="H1142">
        <v>503</v>
      </c>
      <c r="I1142" t="s">
        <v>201</v>
      </c>
      <c r="J1142" t="str">
        <f>CONCATENATE([1]!Table14[[#This Row],[house_number]], " ",[1]!Table14[[#This Row],[street_name]], ", New York, NY")</f>
        <v>126 E 4th St, New York, NY</v>
      </c>
    </row>
    <row r="1143" spans="1:10" x14ac:dyDescent="0.25">
      <c r="A1143">
        <v>7097829606</v>
      </c>
      <c r="B1143" s="3">
        <v>41551</v>
      </c>
      <c r="C1143">
        <v>21</v>
      </c>
      <c r="D1143">
        <f>VLOOKUP(Table1[[#This Row],[violation_code]],Table24[[#All],[violation_code]:[category]],3,FALSE)</f>
        <v>1</v>
      </c>
      <c r="E1143">
        <v>349570</v>
      </c>
      <c r="F1143" s="1">
        <v>0.47291666666666665</v>
      </c>
      <c r="G1143">
        <v>0.47291666666666665</v>
      </c>
      <c r="H1143">
        <v>425</v>
      </c>
      <c r="I1143" t="s">
        <v>201</v>
      </c>
      <c r="J1143" t="str">
        <f>CONCATENATE([1]!Table14[[#This Row],[house_number]], " ",[1]!Table14[[#This Row],[street_name]], ", New York, NY")</f>
        <v>54 Bleecker St, New York, NY</v>
      </c>
    </row>
    <row r="1144" spans="1:10" x14ac:dyDescent="0.25">
      <c r="A1144">
        <v>7097829564</v>
      </c>
      <c r="B1144" s="3">
        <v>41551</v>
      </c>
      <c r="C1144">
        <v>21</v>
      </c>
      <c r="D1144">
        <f>VLOOKUP(Table1[[#This Row],[violation_code]],Table24[[#All],[violation_code]:[category]],3,FALSE)</f>
        <v>1</v>
      </c>
      <c r="E1144">
        <v>349570</v>
      </c>
      <c r="F1144" s="1">
        <v>0.46875</v>
      </c>
      <c r="G1144">
        <v>0.46875</v>
      </c>
      <c r="H1144">
        <v>626</v>
      </c>
      <c r="I1144" t="s">
        <v>156</v>
      </c>
      <c r="J1144" t="str">
        <f>CONCATENATE([1]!Table14[[#This Row],[house_number]], " ",[1]!Table14[[#This Row],[street_name]], ", New York, NY")</f>
        <v>304 Bowery, New York, NY</v>
      </c>
    </row>
    <row r="1145" spans="1:10" x14ac:dyDescent="0.25">
      <c r="A1145">
        <v>7097829552</v>
      </c>
      <c r="B1145" s="3">
        <v>41551</v>
      </c>
      <c r="C1145">
        <v>21</v>
      </c>
      <c r="D1145">
        <f>VLOOKUP(Table1[[#This Row],[violation_code]],Table24[[#All],[violation_code]:[category]],3,FALSE)</f>
        <v>1</v>
      </c>
      <c r="E1145">
        <v>349570</v>
      </c>
      <c r="F1145" s="1">
        <v>0.4680555555555555</v>
      </c>
      <c r="G1145">
        <v>0.4680555555555555</v>
      </c>
      <c r="H1145">
        <v>626</v>
      </c>
      <c r="I1145" t="s">
        <v>156</v>
      </c>
      <c r="J1145" t="str">
        <f>CONCATENATE([1]!Table14[[#This Row],[house_number]], " ",[1]!Table14[[#This Row],[street_name]], ", New York, NY")</f>
        <v>47 Clinton St, New York, NY</v>
      </c>
    </row>
    <row r="1146" spans="1:10" x14ac:dyDescent="0.25">
      <c r="A1146">
        <v>7097829527</v>
      </c>
      <c r="B1146" s="3">
        <v>41551</v>
      </c>
      <c r="C1146">
        <v>21</v>
      </c>
      <c r="D1146">
        <f>VLOOKUP(Table1[[#This Row],[violation_code]],Table24[[#All],[violation_code]:[category]],3,FALSE)</f>
        <v>1</v>
      </c>
      <c r="E1146">
        <v>349570</v>
      </c>
      <c r="F1146" s="1">
        <v>0.46249999999999997</v>
      </c>
      <c r="G1146">
        <v>0.46249999999999997</v>
      </c>
      <c r="H1146">
        <v>47</v>
      </c>
      <c r="I1146" t="s">
        <v>8</v>
      </c>
      <c r="J1146" t="str">
        <f>CONCATENATE([1]!Table14[[#This Row],[house_number]], " ",[1]!Table14[[#This Row],[street_name]], ", New York, NY")</f>
        <v>250 Mercer St, New York, NY</v>
      </c>
    </row>
    <row r="1147" spans="1:10" x14ac:dyDescent="0.25">
      <c r="A1147">
        <v>7097829515</v>
      </c>
      <c r="B1147" s="3">
        <v>41551</v>
      </c>
      <c r="C1147">
        <v>71</v>
      </c>
      <c r="D1147">
        <f>VLOOKUP(Table1[[#This Row],[violation_code]],Table24[[#All],[violation_code]:[category]],3,FALSE)</f>
        <v>5</v>
      </c>
      <c r="E1147">
        <v>349570</v>
      </c>
      <c r="F1147" s="1">
        <v>0.44236111111111115</v>
      </c>
      <c r="G1147">
        <v>0.44236111111111115</v>
      </c>
      <c r="H1147">
        <v>3041</v>
      </c>
      <c r="I1147" t="s">
        <v>24</v>
      </c>
      <c r="J1147" t="str">
        <f>CONCATENATE([1]!Table14[[#This Row],[house_number]], " ",[1]!Table14[[#This Row],[street_name]], ", New York, NY")</f>
        <v>153 Norfolk St, New York, NY</v>
      </c>
    </row>
    <row r="1148" spans="1:10" x14ac:dyDescent="0.25">
      <c r="A1148">
        <v>7097829503</v>
      </c>
      <c r="B1148" s="3">
        <v>41551</v>
      </c>
      <c r="C1148">
        <v>14</v>
      </c>
      <c r="D1148">
        <f>VLOOKUP(Table1[[#This Row],[violation_code]],Table24[[#All],[violation_code]:[category]],3,FALSE)</f>
        <v>2</v>
      </c>
      <c r="E1148">
        <v>349570</v>
      </c>
      <c r="F1148" s="1">
        <v>0.44097222222222227</v>
      </c>
      <c r="G1148">
        <v>0.44097222222222227</v>
      </c>
      <c r="H1148">
        <v>3041</v>
      </c>
      <c r="I1148" t="s">
        <v>24</v>
      </c>
      <c r="J1148" t="str">
        <f>CONCATENATE([1]!Table14[[#This Row],[house_number]], " ",[1]!Table14[[#This Row],[street_name]], ", New York, NY")</f>
        <v>199 Bowery, New York, NY</v>
      </c>
    </row>
    <row r="1149" spans="1:10" x14ac:dyDescent="0.25">
      <c r="A1149">
        <v>7097829497</v>
      </c>
      <c r="B1149" s="3">
        <v>41551</v>
      </c>
      <c r="C1149">
        <v>21</v>
      </c>
      <c r="D1149">
        <f>VLOOKUP(Table1[[#This Row],[violation_code]],Table24[[#All],[violation_code]:[category]],3,FALSE)</f>
        <v>1</v>
      </c>
      <c r="E1149">
        <v>349570</v>
      </c>
      <c r="F1149" s="1">
        <v>0.41180555555555554</v>
      </c>
      <c r="G1149">
        <v>0.41180555555555554</v>
      </c>
      <c r="H1149">
        <v>207</v>
      </c>
      <c r="I1149" t="s">
        <v>27</v>
      </c>
      <c r="J1149" t="str">
        <f>CONCATENATE([1]!Table14[[#This Row],[house_number]], " ",[1]!Table14[[#This Row],[street_name]], ", New York, NY")</f>
        <v>26 Prince St, New York, NY</v>
      </c>
    </row>
    <row r="1150" spans="1:10" x14ac:dyDescent="0.25">
      <c r="A1150">
        <v>7097829485</v>
      </c>
      <c r="B1150" s="3">
        <v>41551</v>
      </c>
      <c r="C1150">
        <v>21</v>
      </c>
      <c r="D1150">
        <f>VLOOKUP(Table1[[#This Row],[violation_code]],Table24[[#All],[violation_code]:[category]],3,FALSE)</f>
        <v>1</v>
      </c>
      <c r="E1150">
        <v>349570</v>
      </c>
      <c r="F1150" s="1">
        <v>0.41041666666666665</v>
      </c>
      <c r="G1150">
        <v>0.41041666666666665</v>
      </c>
      <c r="H1150">
        <v>150</v>
      </c>
      <c r="I1150" t="s">
        <v>27</v>
      </c>
      <c r="J1150" t="str">
        <f>CONCATENATE([1]!Table14[[#This Row],[house_number]], " ",[1]!Table14[[#This Row],[street_name]], ", New York, NY")</f>
        <v>670 Broadway, New York, NY</v>
      </c>
    </row>
    <row r="1151" spans="1:10" x14ac:dyDescent="0.25">
      <c r="A1151">
        <v>7097829473</v>
      </c>
      <c r="B1151" s="3">
        <v>41551</v>
      </c>
      <c r="C1151">
        <v>21</v>
      </c>
      <c r="D1151">
        <f>VLOOKUP(Table1[[#This Row],[violation_code]],Table24[[#All],[violation_code]:[category]],3,FALSE)</f>
        <v>1</v>
      </c>
      <c r="E1151">
        <v>349570</v>
      </c>
      <c r="F1151" s="1">
        <v>0.4055555555555555</v>
      </c>
      <c r="G1151">
        <v>0.4055555555555555</v>
      </c>
      <c r="H1151">
        <v>127</v>
      </c>
      <c r="I1151" t="s">
        <v>202</v>
      </c>
      <c r="J1151" t="str">
        <f>CONCATENATE([1]!Table14[[#This Row],[house_number]], " ",[1]!Table14[[#This Row],[street_name]], ", New York, NY")</f>
        <v>88 E 4th St, New York, NY</v>
      </c>
    </row>
    <row r="1152" spans="1:10" x14ac:dyDescent="0.25">
      <c r="A1152">
        <v>7097829450</v>
      </c>
      <c r="B1152" s="3">
        <v>41551</v>
      </c>
      <c r="C1152">
        <v>21</v>
      </c>
      <c r="D1152">
        <f>VLOOKUP(Table1[[#This Row],[violation_code]],Table24[[#All],[violation_code]:[category]],3,FALSE)</f>
        <v>1</v>
      </c>
      <c r="E1152">
        <v>349570</v>
      </c>
      <c r="F1152" s="1">
        <v>0.40277777777777773</v>
      </c>
      <c r="G1152">
        <v>0.40277777777777773</v>
      </c>
      <c r="H1152">
        <v>10</v>
      </c>
      <c r="I1152" t="s">
        <v>202</v>
      </c>
      <c r="J1152" t="str">
        <f>CONCATENATE([1]!Table14[[#This Row],[house_number]], " ",[1]!Table14[[#This Row],[street_name]], ", New York, NY")</f>
        <v>54 Bond St, New York, NY</v>
      </c>
    </row>
    <row r="1153" spans="1:10" x14ac:dyDescent="0.25">
      <c r="A1153">
        <v>7097829448</v>
      </c>
      <c r="B1153" s="3">
        <v>41551</v>
      </c>
      <c r="C1153">
        <v>21</v>
      </c>
      <c r="D1153">
        <f>VLOOKUP(Table1[[#This Row],[violation_code]],Table24[[#All],[violation_code]:[category]],3,FALSE)</f>
        <v>1</v>
      </c>
      <c r="E1153">
        <v>349570</v>
      </c>
      <c r="F1153" s="1">
        <v>0.40069444444444446</v>
      </c>
      <c r="G1153">
        <v>0.40069444444444446</v>
      </c>
      <c r="H1153">
        <v>70</v>
      </c>
      <c r="I1153" t="s">
        <v>68</v>
      </c>
      <c r="J1153" t="str">
        <f>CONCATENATE([1]!Table14[[#This Row],[house_number]], " ",[1]!Table14[[#This Row],[street_name]], ", New York, NY")</f>
        <v>4 Spring St, New York, NY</v>
      </c>
    </row>
    <row r="1154" spans="1:10" x14ac:dyDescent="0.25">
      <c r="A1154">
        <v>7097829400</v>
      </c>
      <c r="B1154" s="3">
        <v>41551</v>
      </c>
      <c r="C1154">
        <v>19</v>
      </c>
      <c r="D1154">
        <f>VLOOKUP(Table1[[#This Row],[violation_code]],Table24[[#All],[violation_code]:[category]],3,FALSE)</f>
        <v>2</v>
      </c>
      <c r="E1154">
        <v>349570</v>
      </c>
      <c r="F1154" s="1">
        <v>0.3611111111111111</v>
      </c>
      <c r="G1154">
        <v>0.3611111111111111</v>
      </c>
      <c r="H1154">
        <v>550</v>
      </c>
      <c r="I1154" t="s">
        <v>61</v>
      </c>
      <c r="J1154" t="str">
        <f>CONCATENATE([1]!Table14[[#This Row],[house_number]], " ",[1]!Table14[[#This Row],[street_name]], ", New York, NY")</f>
        <v>177 E Houston St, New York, NY</v>
      </c>
    </row>
    <row r="1155" spans="1:10" x14ac:dyDescent="0.25">
      <c r="A1155">
        <v>7097829394</v>
      </c>
      <c r="B1155" s="3">
        <v>41551</v>
      </c>
      <c r="C1155">
        <v>21</v>
      </c>
      <c r="D1155">
        <f>VLOOKUP(Table1[[#This Row],[violation_code]],Table24[[#All],[violation_code]:[category]],3,FALSE)</f>
        <v>1</v>
      </c>
      <c r="E1155">
        <v>349570</v>
      </c>
      <c r="F1155" s="1">
        <v>0.35000000000000003</v>
      </c>
      <c r="G1155">
        <v>0.35000000000000003</v>
      </c>
      <c r="H1155">
        <v>530</v>
      </c>
      <c r="I1155" t="s">
        <v>130</v>
      </c>
      <c r="J1155" t="str">
        <f>CONCATENATE([1]!Table14[[#This Row],[house_number]], " ",[1]!Table14[[#This Row],[street_name]], ", New York, NY")</f>
        <v>306 Mott St, New York, NY</v>
      </c>
    </row>
    <row r="1156" spans="1:10" x14ac:dyDescent="0.25">
      <c r="A1156">
        <v>7097829369</v>
      </c>
      <c r="B1156" s="3">
        <v>41551</v>
      </c>
      <c r="C1156">
        <v>70</v>
      </c>
      <c r="D1156">
        <f>VLOOKUP(Table1[[#This Row],[violation_code]],Table24[[#All],[violation_code]:[category]],3,FALSE)</f>
        <v>5</v>
      </c>
      <c r="E1156">
        <v>349570</v>
      </c>
      <c r="F1156" s="1">
        <v>0.34166666666666662</v>
      </c>
      <c r="G1156">
        <v>0.34166666666666662</v>
      </c>
      <c r="H1156">
        <v>500</v>
      </c>
      <c r="I1156" t="s">
        <v>74</v>
      </c>
      <c r="J1156" t="str">
        <f>CONCATENATE([1]!Table14[[#This Row],[house_number]], " ",[1]!Table14[[#This Row],[street_name]], ", New York, NY")</f>
        <v>1 Great Jones St, New York, NY</v>
      </c>
    </row>
    <row r="1157" spans="1:10" x14ac:dyDescent="0.25">
      <c r="A1157">
        <v>7097829357</v>
      </c>
      <c r="B1157" s="3">
        <v>41551</v>
      </c>
      <c r="C1157">
        <v>21</v>
      </c>
      <c r="D1157">
        <f>VLOOKUP(Table1[[#This Row],[violation_code]],Table24[[#All],[violation_code]:[category]],3,FALSE)</f>
        <v>1</v>
      </c>
      <c r="E1157">
        <v>349570</v>
      </c>
      <c r="F1157" s="1">
        <v>0.34097222222222223</v>
      </c>
      <c r="G1157">
        <v>0.34097222222222223</v>
      </c>
      <c r="H1157">
        <v>500</v>
      </c>
      <c r="I1157" t="s">
        <v>74</v>
      </c>
      <c r="J1157" t="str">
        <f>CONCATENATE([1]!Table14[[#This Row],[house_number]], " ",[1]!Table14[[#This Row],[street_name]], ", New York, NY")</f>
        <v>32 Spring St, New York, NY</v>
      </c>
    </row>
    <row r="1158" spans="1:10" x14ac:dyDescent="0.25">
      <c r="A1158">
        <v>7097829321</v>
      </c>
      <c r="B1158" s="3">
        <v>41551</v>
      </c>
      <c r="C1158">
        <v>21</v>
      </c>
      <c r="D1158">
        <f>VLOOKUP(Table1[[#This Row],[violation_code]],Table24[[#All],[violation_code]:[category]],3,FALSE)</f>
        <v>1</v>
      </c>
      <c r="E1158">
        <v>349570</v>
      </c>
      <c r="F1158" s="1">
        <v>0.32777777777777778</v>
      </c>
      <c r="G1158">
        <v>0.32777777777777778</v>
      </c>
      <c r="H1158">
        <v>2686</v>
      </c>
      <c r="I1158" t="s">
        <v>24</v>
      </c>
      <c r="J1158" t="str">
        <f>CONCATENATE([1]!Table14[[#This Row],[house_number]], " ",[1]!Table14[[#This Row],[street_name]], ", New York, NY")</f>
        <v>191 Chrystie St, New York, NY</v>
      </c>
    </row>
    <row r="1159" spans="1:10" x14ac:dyDescent="0.25">
      <c r="A1159">
        <v>7097829310</v>
      </c>
      <c r="B1159" s="3">
        <v>41551</v>
      </c>
      <c r="C1159">
        <v>21</v>
      </c>
      <c r="D1159">
        <f>VLOOKUP(Table1[[#This Row],[violation_code]],Table24[[#All],[violation_code]:[category]],3,FALSE)</f>
        <v>1</v>
      </c>
      <c r="E1159">
        <v>349570</v>
      </c>
      <c r="F1159" s="1">
        <v>0.32708333333333334</v>
      </c>
      <c r="G1159">
        <v>0.32708333333333334</v>
      </c>
      <c r="H1159">
        <v>2686</v>
      </c>
      <c r="I1159" t="s">
        <v>24</v>
      </c>
      <c r="J1159" t="str">
        <f>CONCATENATE([1]!Table14[[#This Row],[house_number]], " ",[1]!Table14[[#This Row],[street_name]], ", New York, NY")</f>
        <v>306 Mott St, New York, NY</v>
      </c>
    </row>
    <row r="1160" spans="1:10" x14ac:dyDescent="0.25">
      <c r="A1160">
        <v>7097829266</v>
      </c>
      <c r="B1160" s="3">
        <v>41551</v>
      </c>
      <c r="C1160">
        <v>21</v>
      </c>
      <c r="D1160">
        <f>VLOOKUP(Table1[[#This Row],[violation_code]],Table24[[#All],[violation_code]:[category]],3,FALSE)</f>
        <v>1</v>
      </c>
      <c r="E1160">
        <v>349570</v>
      </c>
      <c r="F1160" s="1">
        <v>0.31736111111111115</v>
      </c>
      <c r="G1160">
        <v>0.31736111111111115</v>
      </c>
      <c r="H1160">
        <v>2372</v>
      </c>
      <c r="I1160" t="s">
        <v>24</v>
      </c>
      <c r="J1160" t="str">
        <f>CONCATENATE([1]!Table14[[#This Row],[house_number]], " ",[1]!Table14[[#This Row],[street_name]], ", New York, NY")</f>
        <v>125 Rivington St, New York, NY</v>
      </c>
    </row>
    <row r="1161" spans="1:10" x14ac:dyDescent="0.25">
      <c r="A1161">
        <v>7097829254</v>
      </c>
      <c r="B1161" s="3">
        <v>41551</v>
      </c>
      <c r="C1161">
        <v>21</v>
      </c>
      <c r="D1161">
        <f>VLOOKUP(Table1[[#This Row],[violation_code]],Table24[[#All],[violation_code]:[category]],3,FALSE)</f>
        <v>1</v>
      </c>
      <c r="E1161">
        <v>349570</v>
      </c>
      <c r="F1161" s="1">
        <v>0.29722222222222222</v>
      </c>
      <c r="G1161">
        <v>0.29722222222222222</v>
      </c>
      <c r="H1161">
        <v>610</v>
      </c>
      <c r="I1161" t="s">
        <v>28</v>
      </c>
      <c r="J1161" t="str">
        <f>CONCATENATE([1]!Table14[[#This Row],[house_number]], " ",[1]!Table14[[#This Row],[street_name]], ", New York, NY")</f>
        <v>180 Mulberry St, New York, NY</v>
      </c>
    </row>
    <row r="1162" spans="1:10" x14ac:dyDescent="0.25">
      <c r="A1162">
        <v>7097829229</v>
      </c>
      <c r="B1162" s="3">
        <v>41551</v>
      </c>
      <c r="C1162">
        <v>21</v>
      </c>
      <c r="D1162">
        <f>VLOOKUP(Table1[[#This Row],[violation_code]],Table24[[#All],[violation_code]:[category]],3,FALSE)</f>
        <v>1</v>
      </c>
      <c r="E1162">
        <v>349570</v>
      </c>
      <c r="F1162" s="1">
        <v>0.27499999999999997</v>
      </c>
      <c r="G1162">
        <v>0.27499999999999997</v>
      </c>
      <c r="H1162">
        <v>865</v>
      </c>
      <c r="I1162" t="s">
        <v>28</v>
      </c>
      <c r="J1162" t="str">
        <f>CONCATENATE([1]!Table14[[#This Row],[house_number]], " ",[1]!Table14[[#This Row],[street_name]], ", New York, NY")</f>
        <v>8 Prince St, New York, NY</v>
      </c>
    </row>
    <row r="1163" spans="1:10" x14ac:dyDescent="0.25">
      <c r="A1163">
        <v>7097829217</v>
      </c>
      <c r="B1163" s="3">
        <v>41551</v>
      </c>
      <c r="C1163">
        <v>19</v>
      </c>
      <c r="D1163">
        <f>VLOOKUP(Table1[[#This Row],[violation_code]],Table24[[#All],[violation_code]:[category]],3,FALSE)</f>
        <v>2</v>
      </c>
      <c r="E1163">
        <v>349570</v>
      </c>
      <c r="F1163" s="1">
        <v>0.25555555555555559</v>
      </c>
      <c r="G1163">
        <v>0.25555555555555559</v>
      </c>
      <c r="H1163">
        <v>2848</v>
      </c>
      <c r="I1163" t="s">
        <v>24</v>
      </c>
      <c r="J1163" t="str">
        <f>CONCATENATE([1]!Table14[[#This Row],[house_number]], " ",[1]!Table14[[#This Row],[street_name]], ", New York, NY")</f>
        <v>174 Forsyth St, New York, NY</v>
      </c>
    </row>
    <row r="1164" spans="1:10" x14ac:dyDescent="0.25">
      <c r="A1164">
        <v>7981599155</v>
      </c>
      <c r="B1164" s="3">
        <v>41552</v>
      </c>
      <c r="C1164">
        <v>21</v>
      </c>
      <c r="D1164">
        <f>VLOOKUP(Table1[[#This Row],[violation_code]],Table24[[#All],[violation_code]:[category]],3,FALSE)</f>
        <v>1</v>
      </c>
      <c r="E1164">
        <v>351997</v>
      </c>
      <c r="F1164" s="1">
        <v>0.33958333333333335</v>
      </c>
      <c r="G1164">
        <v>0.33958333333333335</v>
      </c>
      <c r="H1164">
        <v>2689</v>
      </c>
      <c r="I1164" t="s">
        <v>24</v>
      </c>
      <c r="J1164" t="str">
        <f>CONCATENATE([1]!Table14[[#This Row],[house_number]], " ",[1]!Table14[[#This Row],[street_name]], ", New York, NY")</f>
        <v>193 Chrystie St, New York, NY</v>
      </c>
    </row>
    <row r="1165" spans="1:10" x14ac:dyDescent="0.25">
      <c r="A1165">
        <v>7981599143</v>
      </c>
      <c r="B1165" s="3">
        <v>41552</v>
      </c>
      <c r="C1165">
        <v>21</v>
      </c>
      <c r="D1165">
        <f>VLOOKUP(Table1[[#This Row],[violation_code]],Table24[[#All],[violation_code]:[category]],3,FALSE)</f>
        <v>1</v>
      </c>
      <c r="E1165">
        <v>351997</v>
      </c>
      <c r="F1165" s="1">
        <v>0.33819444444444446</v>
      </c>
      <c r="G1165">
        <v>0.33819444444444446</v>
      </c>
      <c r="H1165">
        <v>2731</v>
      </c>
      <c r="I1165" t="s">
        <v>24</v>
      </c>
      <c r="J1165" t="str">
        <f>CONCATENATE([1]!Table14[[#This Row],[house_number]], " ",[1]!Table14[[#This Row],[street_name]], ", New York, NY")</f>
        <v>100 Stanton St, New York, NY</v>
      </c>
    </row>
    <row r="1166" spans="1:10" x14ac:dyDescent="0.25">
      <c r="A1166">
        <v>7981599120</v>
      </c>
      <c r="B1166" s="3">
        <v>41552</v>
      </c>
      <c r="C1166">
        <v>21</v>
      </c>
      <c r="D1166">
        <f>VLOOKUP(Table1[[#This Row],[violation_code]],Table24[[#All],[violation_code]:[category]],3,FALSE)</f>
        <v>1</v>
      </c>
      <c r="E1166">
        <v>351997</v>
      </c>
      <c r="F1166" s="1">
        <v>0.32777777777777778</v>
      </c>
      <c r="G1166">
        <v>0.32777777777777778</v>
      </c>
      <c r="H1166">
        <v>2656</v>
      </c>
      <c r="I1166" t="s">
        <v>24</v>
      </c>
      <c r="J1166" t="str">
        <f>CONCATENATE([1]!Table14[[#This Row],[house_number]], " ",[1]!Table14[[#This Row],[street_name]], ", New York, NY")</f>
        <v>189 Allen St, New York, NY</v>
      </c>
    </row>
    <row r="1167" spans="1:10" x14ac:dyDescent="0.25">
      <c r="A1167">
        <v>7981599118</v>
      </c>
      <c r="B1167" s="3">
        <v>41552</v>
      </c>
      <c r="C1167">
        <v>70</v>
      </c>
      <c r="D1167">
        <f>VLOOKUP(Table1[[#This Row],[violation_code]],Table24[[#All],[violation_code]:[category]],3,FALSE)</f>
        <v>5</v>
      </c>
      <c r="E1167">
        <v>351997</v>
      </c>
      <c r="F1167" s="1">
        <v>0.32361111111111113</v>
      </c>
      <c r="G1167">
        <v>0.32361111111111113</v>
      </c>
      <c r="H1167">
        <v>2298</v>
      </c>
      <c r="I1167" t="s">
        <v>24</v>
      </c>
      <c r="J1167" t="str">
        <f>CONCATENATE([1]!Table14[[#This Row],[house_number]], " ",[1]!Table14[[#This Row],[street_name]], ", New York, NY")</f>
        <v>87 E Houston St, New York, NY</v>
      </c>
    </row>
    <row r="1168" spans="1:10" x14ac:dyDescent="0.25">
      <c r="A1168">
        <v>7981599106</v>
      </c>
      <c r="B1168" s="3">
        <v>41552</v>
      </c>
      <c r="C1168">
        <v>21</v>
      </c>
      <c r="D1168">
        <f>VLOOKUP(Table1[[#This Row],[violation_code]],Table24[[#All],[violation_code]:[category]],3,FALSE)</f>
        <v>1</v>
      </c>
      <c r="E1168">
        <v>351997</v>
      </c>
      <c r="F1168" s="1">
        <v>0.32361111111111113</v>
      </c>
      <c r="G1168">
        <v>0.32361111111111113</v>
      </c>
      <c r="H1168">
        <v>2298</v>
      </c>
      <c r="I1168" t="s">
        <v>24</v>
      </c>
      <c r="J1168" t="str">
        <f>CONCATENATE([1]!Table14[[#This Row],[house_number]], " ",[1]!Table14[[#This Row],[street_name]], ", New York, NY")</f>
        <v>174 Forsyth St, New York, NY</v>
      </c>
    </row>
    <row r="1169" spans="1:10" x14ac:dyDescent="0.25">
      <c r="A1169">
        <v>7981599090</v>
      </c>
      <c r="B1169" s="3">
        <v>41552</v>
      </c>
      <c r="C1169">
        <v>21</v>
      </c>
      <c r="D1169">
        <f>VLOOKUP(Table1[[#This Row],[violation_code]],Table24[[#All],[violation_code]:[category]],3,FALSE)</f>
        <v>1</v>
      </c>
      <c r="E1169">
        <v>351997</v>
      </c>
      <c r="F1169" s="1">
        <v>0.32222222222222224</v>
      </c>
      <c r="G1169">
        <v>0.32222222222222224</v>
      </c>
      <c r="H1169">
        <v>2274</v>
      </c>
      <c r="I1169" t="s">
        <v>24</v>
      </c>
      <c r="J1169" t="str">
        <f>CONCATENATE([1]!Table14[[#This Row],[house_number]], " ",[1]!Table14[[#This Row],[street_name]], ", New York, NY")</f>
        <v>112 Crosby St, New York, NY</v>
      </c>
    </row>
    <row r="1170" spans="1:10" x14ac:dyDescent="0.25">
      <c r="A1170">
        <v>7981599088</v>
      </c>
      <c r="B1170" s="3">
        <v>41552</v>
      </c>
      <c r="C1170">
        <v>21</v>
      </c>
      <c r="D1170">
        <f>VLOOKUP(Table1[[#This Row],[violation_code]],Table24[[#All],[violation_code]:[category]],3,FALSE)</f>
        <v>1</v>
      </c>
      <c r="E1170">
        <v>351997</v>
      </c>
      <c r="F1170" s="1">
        <v>0.32083333333333336</v>
      </c>
      <c r="G1170">
        <v>0.32083333333333336</v>
      </c>
      <c r="H1170">
        <v>2250</v>
      </c>
      <c r="I1170" t="s">
        <v>24</v>
      </c>
      <c r="J1170" t="str">
        <f>CONCATENATE([1]!Table14[[#This Row],[house_number]], " ",[1]!Table14[[#This Row],[street_name]], ", New York, NY")</f>
        <v>266 Bowery, New York, NY</v>
      </c>
    </row>
    <row r="1171" spans="1:10" x14ac:dyDescent="0.25">
      <c r="A1171">
        <v>7981599076</v>
      </c>
      <c r="B1171" s="3">
        <v>41552</v>
      </c>
      <c r="C1171">
        <v>19</v>
      </c>
      <c r="D1171">
        <f>VLOOKUP(Table1[[#This Row],[violation_code]],Table24[[#All],[violation_code]:[category]],3,FALSE)</f>
        <v>2</v>
      </c>
      <c r="E1171">
        <v>351997</v>
      </c>
      <c r="F1171" s="1">
        <v>0.31736111111111115</v>
      </c>
      <c r="G1171">
        <v>0.31736111111111115</v>
      </c>
      <c r="H1171">
        <v>2112</v>
      </c>
      <c r="I1171" t="s">
        <v>24</v>
      </c>
      <c r="J1171" t="str">
        <f>CONCATENATE([1]!Table14[[#This Row],[house_number]], " ",[1]!Table14[[#This Row],[street_name]], ", New York, NY")</f>
        <v>190 Elizabeth St, New York, NY</v>
      </c>
    </row>
    <row r="1172" spans="1:10" x14ac:dyDescent="0.25">
      <c r="A1172">
        <v>7981599039</v>
      </c>
      <c r="B1172" s="3">
        <v>41552</v>
      </c>
      <c r="C1172">
        <v>19</v>
      </c>
      <c r="D1172">
        <f>VLOOKUP(Table1[[#This Row],[violation_code]],Table24[[#All],[violation_code]:[category]],3,FALSE)</f>
        <v>2</v>
      </c>
      <c r="E1172">
        <v>351997</v>
      </c>
      <c r="F1172" s="1">
        <v>0.27569444444444446</v>
      </c>
      <c r="G1172">
        <v>0.27569444444444446</v>
      </c>
      <c r="H1172">
        <v>2840</v>
      </c>
      <c r="I1172" t="s">
        <v>24</v>
      </c>
      <c r="J1172" t="str">
        <f>CONCATENATE([1]!Table14[[#This Row],[house_number]], " ",[1]!Table14[[#This Row],[street_name]], ", New York, NY")</f>
        <v>113 Stanton St, New York, NY</v>
      </c>
    </row>
    <row r="1173" spans="1:10" x14ac:dyDescent="0.25">
      <c r="A1173">
        <v>7972398641</v>
      </c>
      <c r="B1173" s="3">
        <v>41552</v>
      </c>
      <c r="C1173">
        <v>20</v>
      </c>
      <c r="D1173">
        <f>VLOOKUP(Table1[[#This Row],[violation_code]],Table24[[#All],[violation_code]:[category]],3,FALSE)</f>
        <v>2</v>
      </c>
      <c r="E1173">
        <v>354098</v>
      </c>
      <c r="F1173" s="1">
        <v>0.47222222222222227</v>
      </c>
      <c r="G1173">
        <v>0.47222222222222227</v>
      </c>
      <c r="H1173">
        <v>25</v>
      </c>
      <c r="I1173" t="s">
        <v>209</v>
      </c>
      <c r="J1173" t="str">
        <f>CONCATENATE([1]!Table14[[#This Row],[house_number]], " ",[1]!Table14[[#This Row],[street_name]], ", New York, NY")</f>
        <v>23 2nd Ave, New York, NY</v>
      </c>
    </row>
    <row r="1174" spans="1:10" x14ac:dyDescent="0.25">
      <c r="A1174">
        <v>7972398630</v>
      </c>
      <c r="B1174" s="3">
        <v>41552</v>
      </c>
      <c r="C1174">
        <v>16</v>
      </c>
      <c r="D1174">
        <f>VLOOKUP(Table1[[#This Row],[violation_code]],Table24[[#All],[violation_code]:[category]],3,FALSE)</f>
        <v>2</v>
      </c>
      <c r="E1174">
        <v>354098</v>
      </c>
      <c r="F1174" s="1">
        <v>0.46111111111111108</v>
      </c>
      <c r="G1174">
        <v>0.46111111111111108</v>
      </c>
      <c r="H1174">
        <v>633</v>
      </c>
      <c r="I1174" t="s">
        <v>28</v>
      </c>
      <c r="J1174" t="str">
        <f>CONCATENATE([1]!Table14[[#This Row],[house_number]], " ",[1]!Table14[[#This Row],[street_name]], ", New York, NY")</f>
        <v>300 Bowery, New York, NY</v>
      </c>
    </row>
    <row r="1175" spans="1:10" x14ac:dyDescent="0.25">
      <c r="A1175">
        <v>7972398604</v>
      </c>
      <c r="B1175" s="3">
        <v>41552</v>
      </c>
      <c r="C1175">
        <v>38</v>
      </c>
      <c r="D1175">
        <f>VLOOKUP(Table1[[#This Row],[violation_code]],Table24[[#All],[violation_code]:[category]],3,FALSE)</f>
        <v>5</v>
      </c>
      <c r="E1175">
        <v>354098</v>
      </c>
      <c r="F1175" s="1">
        <v>0.38055555555555554</v>
      </c>
      <c r="G1175">
        <v>0.38055555555555554</v>
      </c>
      <c r="H1175">
        <v>74</v>
      </c>
      <c r="I1175" t="s">
        <v>210</v>
      </c>
      <c r="J1175" t="str">
        <f>CONCATENATE([1]!Table14[[#This Row],[house_number]], " ",[1]!Table14[[#This Row],[street_name]], ", New York, NY")</f>
        <v>9 Rivington St, New York, NY</v>
      </c>
    </row>
    <row r="1176" spans="1:10" x14ac:dyDescent="0.25">
      <c r="A1176">
        <v>7972398598</v>
      </c>
      <c r="B1176" s="3">
        <v>41552</v>
      </c>
      <c r="C1176">
        <v>38</v>
      </c>
      <c r="D1176">
        <f>VLOOKUP(Table1[[#This Row],[violation_code]],Table24[[#All],[violation_code]:[category]],3,FALSE)</f>
        <v>5</v>
      </c>
      <c r="E1176">
        <v>354098</v>
      </c>
      <c r="F1176" s="1">
        <v>0.37986111111111115</v>
      </c>
      <c r="G1176">
        <v>0.37986111111111115</v>
      </c>
      <c r="H1176">
        <v>76</v>
      </c>
      <c r="I1176" t="s">
        <v>210</v>
      </c>
      <c r="J1176" t="str">
        <f>CONCATENATE([1]!Table14[[#This Row],[house_number]], " ",[1]!Table14[[#This Row],[street_name]], ", New York, NY")</f>
        <v>39 Spring St, New York, NY</v>
      </c>
    </row>
    <row r="1177" spans="1:10" x14ac:dyDescent="0.25">
      <c r="A1177">
        <v>7972398574</v>
      </c>
      <c r="B1177" s="3">
        <v>41552</v>
      </c>
      <c r="C1177">
        <v>38</v>
      </c>
      <c r="D1177">
        <f>VLOOKUP(Table1[[#This Row],[violation_code]],Table24[[#All],[violation_code]:[category]],3,FALSE)</f>
        <v>5</v>
      </c>
      <c r="E1177">
        <v>354098</v>
      </c>
      <c r="F1177" s="1">
        <v>0.36388888888888887</v>
      </c>
      <c r="G1177">
        <v>0.36388888888888887</v>
      </c>
      <c r="H1177">
        <v>55</v>
      </c>
      <c r="I1177" t="s">
        <v>211</v>
      </c>
      <c r="J1177" t="str">
        <f>CONCATENATE([1]!Table14[[#This Row],[house_number]], " ",[1]!Table14[[#This Row],[street_name]], ", New York, NY")</f>
        <v>143 Essex St, New York, NY</v>
      </c>
    </row>
    <row r="1178" spans="1:10" x14ac:dyDescent="0.25">
      <c r="A1178">
        <v>7972398550</v>
      </c>
      <c r="B1178" s="3">
        <v>41552</v>
      </c>
      <c r="C1178">
        <v>21</v>
      </c>
      <c r="D1178">
        <f>VLOOKUP(Table1[[#This Row],[violation_code]],Table24[[#All],[violation_code]:[category]],3,FALSE)</f>
        <v>1</v>
      </c>
      <c r="E1178">
        <v>354098</v>
      </c>
      <c r="F1178" s="1">
        <v>0.36041666666666666</v>
      </c>
      <c r="G1178">
        <v>0.36041666666666666</v>
      </c>
      <c r="H1178">
        <v>1230</v>
      </c>
      <c r="I1178" t="s">
        <v>38</v>
      </c>
      <c r="J1178" t="str">
        <f>CONCATENATE([1]!Table14[[#This Row],[house_number]], " ",[1]!Table14[[#This Row],[street_name]], ", New York, NY")</f>
        <v>300 Elizabeth St, New York, NY</v>
      </c>
    </row>
    <row r="1179" spans="1:10" x14ac:dyDescent="0.25">
      <c r="A1179">
        <v>7972398537</v>
      </c>
      <c r="B1179" s="3">
        <v>41552</v>
      </c>
      <c r="C1179">
        <v>21</v>
      </c>
      <c r="D1179">
        <f>VLOOKUP(Table1[[#This Row],[violation_code]],Table24[[#All],[violation_code]:[category]],3,FALSE)</f>
        <v>1</v>
      </c>
      <c r="E1179">
        <v>354098</v>
      </c>
      <c r="F1179" s="1">
        <v>0.35833333333333334</v>
      </c>
      <c r="G1179">
        <v>0.35833333333333334</v>
      </c>
      <c r="H1179">
        <v>1250</v>
      </c>
      <c r="I1179" t="s">
        <v>38</v>
      </c>
      <c r="J1179" t="str">
        <f>CONCATENATE([1]!Table14[[#This Row],[house_number]], " ",[1]!Table14[[#This Row],[street_name]], ", New York, NY")</f>
        <v>10 Stanton St, New York, NY</v>
      </c>
    </row>
    <row r="1180" spans="1:10" x14ac:dyDescent="0.25">
      <c r="A1180">
        <v>7972398513</v>
      </c>
      <c r="B1180" s="3">
        <v>41552</v>
      </c>
      <c r="C1180">
        <v>38</v>
      </c>
      <c r="D1180">
        <f>VLOOKUP(Table1[[#This Row],[violation_code]],Table24[[#All],[violation_code]:[category]],3,FALSE)</f>
        <v>5</v>
      </c>
      <c r="E1180">
        <v>354098</v>
      </c>
      <c r="F1180" s="1">
        <v>0.34861111111111115</v>
      </c>
      <c r="G1180">
        <v>0.34861111111111115</v>
      </c>
      <c r="H1180">
        <v>115</v>
      </c>
      <c r="I1180" t="s">
        <v>212</v>
      </c>
      <c r="J1180" t="str">
        <f>CONCATENATE([1]!Table14[[#This Row],[house_number]], " ",[1]!Table14[[#This Row],[street_name]], ", New York, NY")</f>
        <v>180 Bowery, New York, NY</v>
      </c>
    </row>
    <row r="1181" spans="1:10" x14ac:dyDescent="0.25">
      <c r="A1181">
        <v>7972398501</v>
      </c>
      <c r="B1181" s="3">
        <v>41552</v>
      </c>
      <c r="C1181">
        <v>21</v>
      </c>
      <c r="D1181">
        <f>VLOOKUP(Table1[[#This Row],[violation_code]],Table24[[#All],[violation_code]:[category]],3,FALSE)</f>
        <v>1</v>
      </c>
      <c r="E1181">
        <v>354098</v>
      </c>
      <c r="F1181" s="1">
        <v>0.34236111111111112</v>
      </c>
      <c r="G1181">
        <v>0.34236111111111112</v>
      </c>
      <c r="H1181">
        <v>17</v>
      </c>
      <c r="I1181" t="s">
        <v>212</v>
      </c>
      <c r="J1181" t="str">
        <f>CONCATENATE([1]!Table14[[#This Row],[house_number]], " ",[1]!Table14[[#This Row],[street_name]], ", New York, NY")</f>
        <v>125 Allen St, New York, NY</v>
      </c>
    </row>
    <row r="1182" spans="1:10" x14ac:dyDescent="0.25">
      <c r="A1182">
        <v>7972398460</v>
      </c>
      <c r="B1182" s="3">
        <v>41552</v>
      </c>
      <c r="C1182">
        <v>21</v>
      </c>
      <c r="D1182">
        <f>VLOOKUP(Table1[[#This Row],[violation_code]],Table24[[#All],[violation_code]:[category]],3,FALSE)</f>
        <v>1</v>
      </c>
      <c r="E1182">
        <v>354098</v>
      </c>
      <c r="F1182" s="1">
        <v>0.33888888888888885</v>
      </c>
      <c r="G1182">
        <v>0.33888888888888885</v>
      </c>
      <c r="H1182">
        <v>1250</v>
      </c>
      <c r="I1182" t="s">
        <v>51</v>
      </c>
      <c r="J1182" t="str">
        <f>CONCATENATE([1]!Table14[[#This Row],[house_number]], " ",[1]!Table14[[#This Row],[street_name]], ", New York, NY")</f>
        <v>51 Crosby St, New York, NY</v>
      </c>
    </row>
    <row r="1183" spans="1:10" x14ac:dyDescent="0.25">
      <c r="A1183">
        <v>7972398422</v>
      </c>
      <c r="B1183" s="3">
        <v>41552</v>
      </c>
      <c r="C1183">
        <v>21</v>
      </c>
      <c r="D1183">
        <f>VLOOKUP(Table1[[#This Row],[violation_code]],Table24[[#All],[violation_code]:[category]],3,FALSE)</f>
        <v>1</v>
      </c>
      <c r="E1183">
        <v>354098</v>
      </c>
      <c r="F1183" s="1">
        <v>0.32569444444444445</v>
      </c>
      <c r="G1183">
        <v>0.32569444444444445</v>
      </c>
      <c r="H1183">
        <v>115</v>
      </c>
      <c r="I1183" t="s">
        <v>212</v>
      </c>
      <c r="J1183" t="str">
        <f>CONCATENATE([1]!Table14[[#This Row],[house_number]], " ",[1]!Table14[[#This Row],[street_name]], ", New York, NY")</f>
        <v>793 Broadway, New York, NY</v>
      </c>
    </row>
    <row r="1184" spans="1:10" x14ac:dyDescent="0.25">
      <c r="A1184">
        <v>7972398410</v>
      </c>
      <c r="B1184" s="3">
        <v>41552</v>
      </c>
      <c r="C1184">
        <v>21</v>
      </c>
      <c r="D1184">
        <f>VLOOKUP(Table1[[#This Row],[violation_code]],Table24[[#All],[violation_code]:[category]],3,FALSE)</f>
        <v>1</v>
      </c>
      <c r="E1184">
        <v>354098</v>
      </c>
      <c r="F1184" s="1">
        <v>0.32291666666666669</v>
      </c>
      <c r="G1184">
        <v>0.32291666666666669</v>
      </c>
      <c r="H1184">
        <v>1160</v>
      </c>
      <c r="I1184" t="s">
        <v>38</v>
      </c>
      <c r="J1184" t="str">
        <f>CONCATENATE([1]!Table14[[#This Row],[house_number]], " ",[1]!Table14[[#This Row],[street_name]], ", New York, NY")</f>
        <v>174 Forsyth St, New York, NY</v>
      </c>
    </row>
    <row r="1185" spans="1:10" x14ac:dyDescent="0.25">
      <c r="A1185">
        <v>7972398380</v>
      </c>
      <c r="B1185" s="3">
        <v>41552</v>
      </c>
      <c r="C1185">
        <v>21</v>
      </c>
      <c r="D1185">
        <f>VLOOKUP(Table1[[#This Row],[violation_code]],Table24[[#All],[violation_code]:[category]],3,FALSE)</f>
        <v>1</v>
      </c>
      <c r="E1185">
        <v>354098</v>
      </c>
      <c r="F1185" s="1">
        <v>0.31875000000000003</v>
      </c>
      <c r="G1185">
        <v>0.31875000000000003</v>
      </c>
      <c r="H1185">
        <v>1412</v>
      </c>
      <c r="I1185" t="s">
        <v>37</v>
      </c>
      <c r="J1185" t="str">
        <f>CONCATENATE([1]!Table14[[#This Row],[house_number]], " ",[1]!Table14[[#This Row],[street_name]], ", New York, NY")</f>
        <v>306 Mott St, New York, NY</v>
      </c>
    </row>
    <row r="1186" spans="1:10" x14ac:dyDescent="0.25">
      <c r="A1186">
        <v>7972398379</v>
      </c>
      <c r="B1186" s="3">
        <v>41552</v>
      </c>
      <c r="C1186">
        <v>14</v>
      </c>
      <c r="D1186">
        <f>VLOOKUP(Table1[[#This Row],[violation_code]],Table24[[#All],[violation_code]:[category]],3,FALSE)</f>
        <v>2</v>
      </c>
      <c r="E1186">
        <v>354098</v>
      </c>
      <c r="F1186" s="1">
        <v>0.31597222222222221</v>
      </c>
      <c r="G1186">
        <v>0.31597222222222221</v>
      </c>
      <c r="H1186">
        <v>1048</v>
      </c>
      <c r="I1186" t="s">
        <v>38</v>
      </c>
      <c r="J1186" t="str">
        <f>CONCATENATE([1]!Table14[[#This Row],[house_number]], " ",[1]!Table14[[#This Row],[street_name]], ", New York, NY")</f>
        <v>180 Bowery, New York, NY</v>
      </c>
    </row>
    <row r="1187" spans="1:10" x14ac:dyDescent="0.25">
      <c r="A1187">
        <v>7972398343</v>
      </c>
      <c r="B1187" s="3">
        <v>41552</v>
      </c>
      <c r="C1187">
        <v>16</v>
      </c>
      <c r="D1187">
        <f>VLOOKUP(Table1[[#This Row],[violation_code]],Table24[[#All],[violation_code]:[category]],3,FALSE)</f>
        <v>2</v>
      </c>
      <c r="E1187">
        <v>354098</v>
      </c>
      <c r="F1187" s="1">
        <v>0.3034722222222222</v>
      </c>
      <c r="G1187">
        <v>0.3034722222222222</v>
      </c>
      <c r="H1187">
        <v>26</v>
      </c>
      <c r="I1187" t="s">
        <v>213</v>
      </c>
      <c r="J1187" t="str">
        <f>CONCATENATE([1]!Table14[[#This Row],[house_number]], " ",[1]!Table14[[#This Row],[street_name]], ", New York, NY")</f>
        <v>89A E Houston St, New York, NY</v>
      </c>
    </row>
    <row r="1188" spans="1:10" x14ac:dyDescent="0.25">
      <c r="A1188">
        <v>7972398318</v>
      </c>
      <c r="B1188" s="3">
        <v>41552</v>
      </c>
      <c r="C1188">
        <v>40</v>
      </c>
      <c r="D1188">
        <f>VLOOKUP(Table1[[#This Row],[violation_code]],Table24[[#All],[violation_code]:[category]],3,FALSE)</f>
        <v>2</v>
      </c>
      <c r="E1188">
        <v>354098</v>
      </c>
      <c r="F1188" s="1">
        <v>0.27361111111111108</v>
      </c>
      <c r="G1188">
        <v>0.27361111111111108</v>
      </c>
      <c r="H1188">
        <v>342</v>
      </c>
      <c r="I1188" t="s">
        <v>78</v>
      </c>
      <c r="J1188" t="str">
        <f>CONCATENATE([1]!Table14[[#This Row],[house_number]], " ",[1]!Table14[[#This Row],[street_name]], ", New York, NY")</f>
        <v>352 Bowery, New York, NY</v>
      </c>
    </row>
    <row r="1189" spans="1:10" x14ac:dyDescent="0.25">
      <c r="A1189">
        <v>7981599520</v>
      </c>
      <c r="B1189" s="3">
        <v>41552</v>
      </c>
      <c r="C1189">
        <v>38</v>
      </c>
      <c r="D1189">
        <f>VLOOKUP(Table1[[#This Row],[violation_code]],Table24[[#All],[violation_code]:[category]],3,FALSE)</f>
        <v>5</v>
      </c>
      <c r="E1189">
        <v>351997</v>
      </c>
      <c r="F1189" s="1">
        <v>0.53194444444444444</v>
      </c>
      <c r="G1189">
        <v>0.53194444444444444</v>
      </c>
      <c r="H1189">
        <v>2528</v>
      </c>
      <c r="I1189" t="s">
        <v>24</v>
      </c>
      <c r="J1189" t="str">
        <f>CONCATENATE([1]!Table14[[#This Row],[house_number]], " ",[1]!Table14[[#This Row],[street_name]], ", New York, NY")</f>
        <v>102 Suffolk St, New York, NY</v>
      </c>
    </row>
    <row r="1190" spans="1:10" x14ac:dyDescent="0.25">
      <c r="A1190">
        <v>7981599519</v>
      </c>
      <c r="B1190" s="3">
        <v>41552</v>
      </c>
      <c r="C1190">
        <v>40</v>
      </c>
      <c r="D1190">
        <f>VLOOKUP(Table1[[#This Row],[violation_code]],Table24[[#All],[violation_code]:[category]],3,FALSE)</f>
        <v>2</v>
      </c>
      <c r="E1190">
        <v>351997</v>
      </c>
      <c r="F1190" s="1">
        <v>0.52986111111111112</v>
      </c>
      <c r="G1190">
        <v>0.52986111111111112</v>
      </c>
      <c r="H1190">
        <v>770</v>
      </c>
      <c r="I1190" t="s">
        <v>214</v>
      </c>
      <c r="J1190" t="str">
        <f>CONCATENATE([1]!Table14[[#This Row],[house_number]], " ",[1]!Table14[[#This Row],[street_name]], ", New York, NY")</f>
        <v>52 Bond St, New York, NY</v>
      </c>
    </row>
    <row r="1191" spans="1:10" x14ac:dyDescent="0.25">
      <c r="A1191">
        <v>7981599507</v>
      </c>
      <c r="B1191" s="3">
        <v>41552</v>
      </c>
      <c r="C1191">
        <v>38</v>
      </c>
      <c r="D1191">
        <f>VLOOKUP(Table1[[#This Row],[violation_code]],Table24[[#All],[violation_code]:[category]],3,FALSE)</f>
        <v>5</v>
      </c>
      <c r="E1191">
        <v>351997</v>
      </c>
      <c r="F1191" s="1">
        <v>0.52222222222222225</v>
      </c>
      <c r="G1191">
        <v>0.52222222222222225</v>
      </c>
      <c r="H1191">
        <v>287</v>
      </c>
      <c r="I1191" t="s">
        <v>85</v>
      </c>
      <c r="J1191" t="str">
        <f>CONCATENATE([1]!Table14[[#This Row],[house_number]], " ",[1]!Table14[[#This Row],[street_name]], ", New York, NY")</f>
        <v>350 Bowery, New York, NY</v>
      </c>
    </row>
    <row r="1192" spans="1:10" x14ac:dyDescent="0.25">
      <c r="A1192">
        <v>7981599490</v>
      </c>
      <c r="B1192" s="3">
        <v>41552</v>
      </c>
      <c r="C1192">
        <v>14</v>
      </c>
      <c r="D1192">
        <f>VLOOKUP(Table1[[#This Row],[violation_code]],Table24[[#All],[violation_code]:[category]],3,FALSE)</f>
        <v>2</v>
      </c>
      <c r="E1192">
        <v>351997</v>
      </c>
      <c r="F1192" s="1">
        <v>0.50069444444444444</v>
      </c>
      <c r="G1192">
        <v>0.50069444444444444</v>
      </c>
      <c r="H1192">
        <v>2061</v>
      </c>
      <c r="I1192" t="s">
        <v>24</v>
      </c>
      <c r="J1192" t="str">
        <f>CONCATENATE([1]!Table14[[#This Row],[house_number]], " ",[1]!Table14[[#This Row],[street_name]], ", New York, NY")</f>
        <v>250 Mott St, New York, NY</v>
      </c>
    </row>
    <row r="1193" spans="1:10" x14ac:dyDescent="0.25">
      <c r="A1193">
        <v>7981599477</v>
      </c>
      <c r="B1193" s="3">
        <v>41552</v>
      </c>
      <c r="C1193">
        <v>38</v>
      </c>
      <c r="D1193">
        <f>VLOOKUP(Table1[[#This Row],[violation_code]],Table24[[#All],[violation_code]:[category]],3,FALSE)</f>
        <v>5</v>
      </c>
      <c r="E1193">
        <v>351997</v>
      </c>
      <c r="F1193" s="1">
        <v>0.4916666666666667</v>
      </c>
      <c r="G1193">
        <v>0.4916666666666667</v>
      </c>
      <c r="H1193">
        <v>2345</v>
      </c>
      <c r="I1193" t="s">
        <v>24</v>
      </c>
      <c r="J1193" t="str">
        <f>CONCATENATE([1]!Table14[[#This Row],[house_number]], " ",[1]!Table14[[#This Row],[street_name]], ", New York, NY")</f>
        <v>91 E 4th St, New York, NY</v>
      </c>
    </row>
    <row r="1194" spans="1:10" x14ac:dyDescent="0.25">
      <c r="A1194">
        <v>7981599453</v>
      </c>
      <c r="B1194" s="3">
        <v>41552</v>
      </c>
      <c r="C1194">
        <v>16</v>
      </c>
      <c r="D1194">
        <f>VLOOKUP(Table1[[#This Row],[violation_code]],Table24[[#All],[violation_code]:[category]],3,FALSE)</f>
        <v>2</v>
      </c>
      <c r="E1194">
        <v>351997</v>
      </c>
      <c r="F1194" s="1">
        <v>0.47916666666666669</v>
      </c>
      <c r="G1194">
        <v>0.47916666666666669</v>
      </c>
      <c r="H1194">
        <v>2788</v>
      </c>
      <c r="I1194" t="s">
        <v>24</v>
      </c>
      <c r="J1194" t="str">
        <f>CONCATENATE([1]!Table14[[#This Row],[house_number]], " ",[1]!Table14[[#This Row],[street_name]], ", New York, NY")</f>
        <v>176 Rivington St, New York, NY</v>
      </c>
    </row>
    <row r="1195" spans="1:10" x14ac:dyDescent="0.25">
      <c r="A1195">
        <v>7981599441</v>
      </c>
      <c r="B1195" s="3">
        <v>41552</v>
      </c>
      <c r="C1195">
        <v>38</v>
      </c>
      <c r="D1195">
        <f>VLOOKUP(Table1[[#This Row],[violation_code]],Table24[[#All],[violation_code]:[category]],3,FALSE)</f>
        <v>5</v>
      </c>
      <c r="E1195">
        <v>351997</v>
      </c>
      <c r="F1195" s="1">
        <v>0.47569444444444442</v>
      </c>
      <c r="G1195">
        <v>0.47569444444444442</v>
      </c>
      <c r="H1195">
        <v>2828</v>
      </c>
      <c r="I1195" t="s">
        <v>24</v>
      </c>
      <c r="J1195" t="str">
        <f>CONCATENATE([1]!Table14[[#This Row],[house_number]], " ",[1]!Table14[[#This Row],[street_name]], ", New York, NY")</f>
        <v>54 Bond St, New York, NY</v>
      </c>
    </row>
    <row r="1196" spans="1:10" x14ac:dyDescent="0.25">
      <c r="A1196">
        <v>7981599416</v>
      </c>
      <c r="B1196" s="3">
        <v>41552</v>
      </c>
      <c r="C1196">
        <v>19</v>
      </c>
      <c r="D1196">
        <f>VLOOKUP(Table1[[#This Row],[violation_code]],Table24[[#All],[violation_code]:[category]],3,FALSE)</f>
        <v>2</v>
      </c>
      <c r="E1196">
        <v>351997</v>
      </c>
      <c r="F1196" s="1">
        <v>0.4465277777777778</v>
      </c>
      <c r="G1196">
        <v>0.4465277777777778</v>
      </c>
      <c r="H1196">
        <v>3025</v>
      </c>
      <c r="I1196" t="s">
        <v>24</v>
      </c>
      <c r="J1196" t="str">
        <f>CONCATENATE([1]!Table14[[#This Row],[house_number]], " ",[1]!Table14[[#This Row],[street_name]], ", New York, NY")</f>
        <v>103 Mott St, New York, NY</v>
      </c>
    </row>
    <row r="1197" spans="1:10" x14ac:dyDescent="0.25">
      <c r="A1197">
        <v>7981599386</v>
      </c>
      <c r="B1197" s="3">
        <v>41552</v>
      </c>
      <c r="C1197">
        <v>40</v>
      </c>
      <c r="D1197">
        <f>VLOOKUP(Table1[[#This Row],[violation_code]],Table24[[#All],[violation_code]:[category]],3,FALSE)</f>
        <v>2</v>
      </c>
      <c r="E1197">
        <v>351997</v>
      </c>
      <c r="F1197" s="1">
        <v>0.43194444444444446</v>
      </c>
      <c r="G1197">
        <v>0.43194444444444446</v>
      </c>
      <c r="H1197">
        <v>2429</v>
      </c>
      <c r="I1197" t="s">
        <v>24</v>
      </c>
      <c r="J1197" t="str">
        <f>CONCATENATE([1]!Table14[[#This Row],[house_number]], " ",[1]!Table14[[#This Row],[street_name]], ", New York, NY")</f>
        <v>84 Orchard St, New York, NY</v>
      </c>
    </row>
    <row r="1198" spans="1:10" x14ac:dyDescent="0.25">
      <c r="A1198">
        <v>7981599350</v>
      </c>
      <c r="B1198" s="3">
        <v>41552</v>
      </c>
      <c r="C1198">
        <v>38</v>
      </c>
      <c r="D1198">
        <f>VLOOKUP(Table1[[#This Row],[violation_code]],Table24[[#All],[violation_code]:[category]],3,FALSE)</f>
        <v>5</v>
      </c>
      <c r="E1198">
        <v>351997</v>
      </c>
      <c r="F1198" s="1">
        <v>0.41180555555555554</v>
      </c>
      <c r="G1198">
        <v>0.41180555555555554</v>
      </c>
      <c r="H1198">
        <v>241</v>
      </c>
      <c r="I1198" t="s">
        <v>28</v>
      </c>
      <c r="J1198" t="str">
        <f>CONCATENATE([1]!Table14[[#This Row],[house_number]], " ",[1]!Table14[[#This Row],[street_name]], ", New York, NY")</f>
        <v>105 Crosby St, New York, NY</v>
      </c>
    </row>
    <row r="1199" spans="1:10" x14ac:dyDescent="0.25">
      <c r="A1199">
        <v>7981599349</v>
      </c>
      <c r="B1199" s="3">
        <v>41552</v>
      </c>
      <c r="C1199">
        <v>16</v>
      </c>
      <c r="D1199">
        <f>VLOOKUP(Table1[[#This Row],[violation_code]],Table24[[#All],[violation_code]:[category]],3,FALSE)</f>
        <v>2</v>
      </c>
      <c r="E1199">
        <v>351997</v>
      </c>
      <c r="F1199" s="1">
        <v>0.40763888888888888</v>
      </c>
      <c r="G1199">
        <v>0.40763888888888888</v>
      </c>
      <c r="H1199">
        <v>290</v>
      </c>
      <c r="I1199" t="s">
        <v>28</v>
      </c>
      <c r="J1199" t="str">
        <f>CONCATENATE([1]!Table14[[#This Row],[house_number]], " ",[1]!Table14[[#This Row],[street_name]], ", New York, NY")</f>
        <v>98 Suffolk St, New York, NY</v>
      </c>
    </row>
    <row r="1200" spans="1:10" x14ac:dyDescent="0.25">
      <c r="A1200">
        <v>7981599337</v>
      </c>
      <c r="B1200" s="3">
        <v>41552</v>
      </c>
      <c r="C1200">
        <v>38</v>
      </c>
      <c r="D1200">
        <f>VLOOKUP(Table1[[#This Row],[violation_code]],Table24[[#All],[violation_code]:[category]],3,FALSE)</f>
        <v>5</v>
      </c>
      <c r="E1200">
        <v>351997</v>
      </c>
      <c r="F1200" s="1">
        <v>0.39999999999999997</v>
      </c>
      <c r="G1200">
        <v>0.39999999999999997</v>
      </c>
      <c r="H1200">
        <v>204</v>
      </c>
      <c r="I1200" t="s">
        <v>215</v>
      </c>
      <c r="J1200" t="str">
        <f>CONCATENATE([1]!Table14[[#This Row],[house_number]], " ",[1]!Table14[[#This Row],[street_name]], ", New York, NY")</f>
        <v>48 E 7th St, New York, NY</v>
      </c>
    </row>
    <row r="1201" spans="1:10" x14ac:dyDescent="0.25">
      <c r="A1201">
        <v>7981599283</v>
      </c>
      <c r="B1201" s="3">
        <v>41552</v>
      </c>
      <c r="C1201">
        <v>21</v>
      </c>
      <c r="D1201">
        <f>VLOOKUP(Table1[[#This Row],[violation_code]],Table24[[#All],[violation_code]:[category]],3,FALSE)</f>
        <v>1</v>
      </c>
      <c r="E1201">
        <v>351997</v>
      </c>
      <c r="F1201" s="1">
        <v>0.36874999999999997</v>
      </c>
      <c r="G1201">
        <v>0.36874999999999997</v>
      </c>
      <c r="H1201">
        <v>850</v>
      </c>
      <c r="I1201" t="s">
        <v>85</v>
      </c>
      <c r="J1201" t="str">
        <f>CONCATENATE([1]!Table14[[#This Row],[house_number]], " ",[1]!Table14[[#This Row],[street_name]], ", New York, NY")</f>
        <v>308 Mott St, New York, NY</v>
      </c>
    </row>
    <row r="1202" spans="1:10" x14ac:dyDescent="0.25">
      <c r="A1202">
        <v>7981599271</v>
      </c>
      <c r="B1202" s="3">
        <v>41552</v>
      </c>
      <c r="C1202">
        <v>21</v>
      </c>
      <c r="D1202">
        <f>VLOOKUP(Table1[[#This Row],[violation_code]],Table24[[#All],[violation_code]:[category]],3,FALSE)</f>
        <v>1</v>
      </c>
      <c r="E1202">
        <v>351997</v>
      </c>
      <c r="F1202" s="1">
        <v>0.3659722222222222</v>
      </c>
      <c r="G1202">
        <v>0.3659722222222222</v>
      </c>
      <c r="H1202">
        <v>545</v>
      </c>
      <c r="I1202" t="s">
        <v>85</v>
      </c>
      <c r="J1202" t="str">
        <f>CONCATENATE([1]!Table14[[#This Row],[house_number]], " ",[1]!Table14[[#This Row],[street_name]], ", New York, NY")</f>
        <v>164 Ludlow St, New York, NY</v>
      </c>
    </row>
    <row r="1203" spans="1:10" x14ac:dyDescent="0.25">
      <c r="A1203">
        <v>7981599260</v>
      </c>
      <c r="B1203" s="3">
        <v>41552</v>
      </c>
      <c r="C1203">
        <v>21</v>
      </c>
      <c r="D1203">
        <f>VLOOKUP(Table1[[#This Row],[violation_code]],Table24[[#All],[violation_code]:[category]],3,FALSE)</f>
        <v>1</v>
      </c>
      <c r="E1203">
        <v>351997</v>
      </c>
      <c r="F1203" s="1">
        <v>0.36458333333333331</v>
      </c>
      <c r="G1203">
        <v>0.36458333333333331</v>
      </c>
      <c r="H1203">
        <v>520</v>
      </c>
      <c r="I1203" t="s">
        <v>85</v>
      </c>
      <c r="J1203" t="str">
        <f>CONCATENATE([1]!Table14[[#This Row],[house_number]], " ",[1]!Table14[[#This Row],[street_name]], ", New York, NY")</f>
        <v>260 Elizabeth St, New York, NY</v>
      </c>
    </row>
    <row r="1204" spans="1:10" x14ac:dyDescent="0.25">
      <c r="A1204">
        <v>7981599246</v>
      </c>
      <c r="B1204" s="3">
        <v>41552</v>
      </c>
      <c r="C1204">
        <v>21</v>
      </c>
      <c r="D1204">
        <f>VLOOKUP(Table1[[#This Row],[violation_code]],Table24[[#All],[violation_code]:[category]],3,FALSE)</f>
        <v>1</v>
      </c>
      <c r="E1204">
        <v>351997</v>
      </c>
      <c r="F1204" s="1">
        <v>0.36249999999999999</v>
      </c>
      <c r="G1204">
        <v>0.36249999999999999</v>
      </c>
      <c r="H1204">
        <v>426</v>
      </c>
      <c r="I1204" t="s">
        <v>85</v>
      </c>
      <c r="J1204" t="str">
        <f>CONCATENATE([1]!Table14[[#This Row],[house_number]], " ",[1]!Table14[[#This Row],[street_name]], ", New York, NY")</f>
        <v>153 E Houston St, New York, NY</v>
      </c>
    </row>
    <row r="1205" spans="1:10" x14ac:dyDescent="0.25">
      <c r="A1205">
        <v>7981599210</v>
      </c>
      <c r="B1205" s="3">
        <v>41552</v>
      </c>
      <c r="C1205">
        <v>38</v>
      </c>
      <c r="D1205">
        <f>VLOOKUP(Table1[[#This Row],[violation_code]],Table24[[#All],[violation_code]:[category]],3,FALSE)</f>
        <v>5</v>
      </c>
      <c r="E1205">
        <v>351997</v>
      </c>
      <c r="F1205" s="1">
        <v>0.35416666666666669</v>
      </c>
      <c r="G1205">
        <v>0.35416666666666669</v>
      </c>
      <c r="H1205">
        <v>2050</v>
      </c>
      <c r="I1205" t="s">
        <v>24</v>
      </c>
      <c r="J1205" t="str">
        <f>CONCATENATE([1]!Table14[[#This Row],[house_number]], " ",[1]!Table14[[#This Row],[street_name]], ", New York, NY")</f>
        <v>338 Bowery, New York, NY</v>
      </c>
    </row>
    <row r="1206" spans="1:10" x14ac:dyDescent="0.25">
      <c r="A1206">
        <v>7981599192</v>
      </c>
      <c r="B1206" s="3">
        <v>41552</v>
      </c>
      <c r="C1206">
        <v>21</v>
      </c>
      <c r="D1206">
        <f>VLOOKUP(Table1[[#This Row],[violation_code]],Table24[[#All],[violation_code]:[category]],3,FALSE)</f>
        <v>1</v>
      </c>
      <c r="E1206">
        <v>351997</v>
      </c>
      <c r="F1206" s="1">
        <v>0.3430555555555555</v>
      </c>
      <c r="G1206">
        <v>0.3430555555555555</v>
      </c>
      <c r="H1206">
        <v>2605</v>
      </c>
      <c r="I1206" t="s">
        <v>24</v>
      </c>
      <c r="J1206" t="str">
        <f>CONCATENATE([1]!Table14[[#This Row],[house_number]], " ",[1]!Table14[[#This Row],[street_name]], ", New York, NY")</f>
        <v>183 Chrystie St, New York, NY</v>
      </c>
    </row>
    <row r="1207" spans="1:10" x14ac:dyDescent="0.25">
      <c r="A1207">
        <v>7981599180</v>
      </c>
      <c r="B1207" s="3">
        <v>41552</v>
      </c>
      <c r="C1207">
        <v>21</v>
      </c>
      <c r="D1207">
        <f>VLOOKUP(Table1[[#This Row],[violation_code]],Table24[[#All],[violation_code]:[category]],3,FALSE)</f>
        <v>1</v>
      </c>
      <c r="E1207">
        <v>351997</v>
      </c>
      <c r="F1207" s="1">
        <v>0.34236111111111112</v>
      </c>
      <c r="G1207">
        <v>0.34236111111111112</v>
      </c>
      <c r="H1207">
        <v>2607</v>
      </c>
      <c r="I1207" t="s">
        <v>24</v>
      </c>
      <c r="J1207" t="str">
        <f>CONCATENATE([1]!Table14[[#This Row],[house_number]], " ",[1]!Table14[[#This Row],[street_name]], ", New York, NY")</f>
        <v>179 Chrystie St, New York, NY</v>
      </c>
    </row>
    <row r="1208" spans="1:10" x14ac:dyDescent="0.25">
      <c r="A1208">
        <v>7981599179</v>
      </c>
      <c r="B1208" s="3">
        <v>41552</v>
      </c>
      <c r="C1208">
        <v>21</v>
      </c>
      <c r="D1208">
        <f>VLOOKUP(Table1[[#This Row],[violation_code]],Table24[[#All],[violation_code]:[category]],3,FALSE)</f>
        <v>1</v>
      </c>
      <c r="E1208">
        <v>351997</v>
      </c>
      <c r="F1208" s="1">
        <v>0.34166666666666662</v>
      </c>
      <c r="G1208">
        <v>0.34166666666666662</v>
      </c>
      <c r="H1208">
        <v>2611</v>
      </c>
      <c r="I1208" t="s">
        <v>24</v>
      </c>
      <c r="J1208" t="str">
        <f>CONCATENATE([1]!Table14[[#This Row],[house_number]], " ",[1]!Table14[[#This Row],[street_name]], ", New York, NY")</f>
        <v>189 E Houston St, New York, NY</v>
      </c>
    </row>
    <row r="1209" spans="1:10" x14ac:dyDescent="0.25">
      <c r="A1209">
        <v>7930740675</v>
      </c>
      <c r="B1209" s="3">
        <v>41552</v>
      </c>
      <c r="C1209">
        <v>68</v>
      </c>
      <c r="D1209">
        <f>VLOOKUP(Table1[[#This Row],[violation_code]],Table24[[#All],[violation_code]:[category]],3,FALSE)</f>
        <v>2</v>
      </c>
      <c r="E1209">
        <v>355710</v>
      </c>
      <c r="F1209" s="1">
        <v>0.57291666666666663</v>
      </c>
      <c r="G1209">
        <v>0.57291666666666663</v>
      </c>
      <c r="I1209" t="s">
        <v>216</v>
      </c>
      <c r="J1209" t="str">
        <f>CONCATENATE([1]!Table14[[#This Row],[house_number]], " ",[1]!Table14[[#This Row],[street_name]], ", New York, NY")</f>
        <v>105 Norfolk St, New York, NY</v>
      </c>
    </row>
    <row r="1210" spans="1:10" x14ac:dyDescent="0.25">
      <c r="A1210">
        <v>7930740651</v>
      </c>
      <c r="B1210" s="3">
        <v>41552</v>
      </c>
      <c r="C1210">
        <v>37</v>
      </c>
      <c r="D1210">
        <f>VLOOKUP(Table1[[#This Row],[violation_code]],Table24[[#All],[violation_code]:[category]],3,FALSE)</f>
        <v>4</v>
      </c>
      <c r="E1210">
        <v>355710</v>
      </c>
      <c r="F1210" s="1">
        <v>0.55277777777777781</v>
      </c>
      <c r="G1210">
        <v>0.55277777777777781</v>
      </c>
      <c r="H1210">
        <v>62</v>
      </c>
      <c r="I1210" t="s">
        <v>38</v>
      </c>
      <c r="J1210" t="str">
        <f>CONCATENATE([1]!Table14[[#This Row],[house_number]], " ",[1]!Table14[[#This Row],[street_name]], ", New York, NY")</f>
        <v>140 Eldridge St, New York, NY</v>
      </c>
    </row>
    <row r="1211" spans="1:10" x14ac:dyDescent="0.25">
      <c r="A1211">
        <v>7930740626</v>
      </c>
      <c r="B1211" s="3">
        <v>41552</v>
      </c>
      <c r="C1211">
        <v>20</v>
      </c>
      <c r="D1211">
        <f>VLOOKUP(Table1[[#This Row],[violation_code]],Table24[[#All],[violation_code]:[category]],3,FALSE)</f>
        <v>2</v>
      </c>
      <c r="E1211">
        <v>355710</v>
      </c>
      <c r="F1211" s="1">
        <v>0.4861111111111111</v>
      </c>
      <c r="G1211">
        <v>0.4861111111111111</v>
      </c>
      <c r="H1211">
        <v>12</v>
      </c>
      <c r="I1211" t="s">
        <v>38</v>
      </c>
      <c r="J1211" t="str">
        <f>CONCATENATE([1]!Table14[[#This Row],[house_number]], " ",[1]!Table14[[#This Row],[street_name]], ", New York, NY")</f>
        <v>14 E 4th St, New York, NY</v>
      </c>
    </row>
    <row r="1212" spans="1:10" x14ac:dyDescent="0.25">
      <c r="A1212">
        <v>7930740584</v>
      </c>
      <c r="B1212" s="3">
        <v>41552</v>
      </c>
      <c r="C1212">
        <v>37</v>
      </c>
      <c r="D1212">
        <f>VLOOKUP(Table1[[#This Row],[violation_code]],Table24[[#All],[violation_code]:[category]],3,FALSE)</f>
        <v>4</v>
      </c>
      <c r="E1212">
        <v>355710</v>
      </c>
      <c r="F1212" s="1">
        <v>0.47569444444444442</v>
      </c>
      <c r="G1212">
        <v>0.47569444444444442</v>
      </c>
      <c r="H1212">
        <v>432</v>
      </c>
      <c r="I1212" t="s">
        <v>53</v>
      </c>
      <c r="J1212" t="str">
        <f>CONCATENATE([1]!Table14[[#This Row],[house_number]], " ",[1]!Table14[[#This Row],[street_name]], ", New York, NY")</f>
        <v>185 Mulberry St, New York, NY</v>
      </c>
    </row>
    <row r="1213" spans="1:10" x14ac:dyDescent="0.25">
      <c r="A1213">
        <v>7930740547</v>
      </c>
      <c r="B1213" s="3">
        <v>41552</v>
      </c>
      <c r="C1213">
        <v>20</v>
      </c>
      <c r="D1213">
        <f>VLOOKUP(Table1[[#This Row],[violation_code]],Table24[[#All],[violation_code]:[category]],3,FALSE)</f>
        <v>2</v>
      </c>
      <c r="E1213">
        <v>355710</v>
      </c>
      <c r="F1213" s="1">
        <v>0.46458333333333335</v>
      </c>
      <c r="G1213">
        <v>0.46458333333333335</v>
      </c>
      <c r="H1213">
        <v>65</v>
      </c>
      <c r="I1213" t="s">
        <v>217</v>
      </c>
      <c r="J1213" t="str">
        <f>CONCATENATE([1]!Table14[[#This Row],[house_number]], " ",[1]!Table14[[#This Row],[street_name]], ", New York, NY")</f>
        <v>193 Chrystie St, New York, NY</v>
      </c>
    </row>
    <row r="1214" spans="1:10" x14ac:dyDescent="0.25">
      <c r="A1214">
        <v>7930740535</v>
      </c>
      <c r="B1214" s="3">
        <v>41552</v>
      </c>
      <c r="C1214">
        <v>38</v>
      </c>
      <c r="D1214">
        <f>VLOOKUP(Table1[[#This Row],[violation_code]],Table24[[#All],[violation_code]:[category]],3,FALSE)</f>
        <v>5</v>
      </c>
      <c r="E1214">
        <v>355710</v>
      </c>
      <c r="F1214" s="1">
        <v>0.45555555555555555</v>
      </c>
      <c r="G1214">
        <v>0.45555555555555555</v>
      </c>
      <c r="H1214">
        <v>28</v>
      </c>
      <c r="I1214" t="s">
        <v>218</v>
      </c>
      <c r="J1214" t="str">
        <f>CONCATENATE([1]!Table14[[#This Row],[house_number]], " ",[1]!Table14[[#This Row],[street_name]], ", New York, NY")</f>
        <v>306 Mott St, New York, NY</v>
      </c>
    </row>
    <row r="1215" spans="1:10" x14ac:dyDescent="0.25">
      <c r="A1215">
        <v>7930740511</v>
      </c>
      <c r="B1215" s="3">
        <v>41552</v>
      </c>
      <c r="C1215">
        <v>38</v>
      </c>
      <c r="D1215">
        <f>VLOOKUP(Table1[[#This Row],[violation_code]],Table24[[#All],[violation_code]:[category]],3,FALSE)</f>
        <v>5</v>
      </c>
      <c r="E1215">
        <v>355710</v>
      </c>
      <c r="F1215" s="1">
        <v>0.4513888888888889</v>
      </c>
      <c r="G1215">
        <v>0.4513888888888889</v>
      </c>
      <c r="H1215">
        <v>43</v>
      </c>
      <c r="I1215" t="s">
        <v>38</v>
      </c>
      <c r="J1215" t="str">
        <f>CONCATENATE([1]!Table14[[#This Row],[house_number]], " ",[1]!Table14[[#This Row],[street_name]], ", New York, NY")</f>
        <v>106 Suffolk St, New York, NY</v>
      </c>
    </row>
    <row r="1216" spans="1:10" x14ac:dyDescent="0.25">
      <c r="A1216">
        <v>7930740500</v>
      </c>
      <c r="B1216" s="3">
        <v>41552</v>
      </c>
      <c r="C1216">
        <v>40</v>
      </c>
      <c r="D1216">
        <f>VLOOKUP(Table1[[#This Row],[violation_code]],Table24[[#All],[violation_code]:[category]],3,FALSE)</f>
        <v>2</v>
      </c>
      <c r="E1216">
        <v>355710</v>
      </c>
      <c r="F1216" s="1">
        <v>0.42569444444444443</v>
      </c>
      <c r="G1216">
        <v>0.42569444444444443</v>
      </c>
      <c r="H1216">
        <v>7</v>
      </c>
      <c r="I1216" t="s">
        <v>219</v>
      </c>
      <c r="J1216" t="str">
        <f>CONCATENATE([1]!Table14[[#This Row],[house_number]], " ",[1]!Table14[[#This Row],[street_name]], ", New York, NY")</f>
        <v>148 Forsyth St, New York, NY</v>
      </c>
    </row>
    <row r="1217" spans="1:10" x14ac:dyDescent="0.25">
      <c r="A1217">
        <v>7930740493</v>
      </c>
      <c r="B1217" s="3">
        <v>41552</v>
      </c>
      <c r="C1217">
        <v>20</v>
      </c>
      <c r="D1217">
        <f>VLOOKUP(Table1[[#This Row],[violation_code]],Table24[[#All],[violation_code]:[category]],3,FALSE)</f>
        <v>2</v>
      </c>
      <c r="E1217">
        <v>355710</v>
      </c>
      <c r="F1217" s="1">
        <v>0.42430555555555555</v>
      </c>
      <c r="G1217">
        <v>0.42430555555555555</v>
      </c>
      <c r="H1217">
        <v>21</v>
      </c>
      <c r="I1217" t="s">
        <v>219</v>
      </c>
      <c r="J1217" t="str">
        <f>CONCATENATE([1]!Table14[[#This Row],[house_number]], " ",[1]!Table14[[#This Row],[street_name]], ", New York, NY")</f>
        <v>187 Chrystie St, New York, NY</v>
      </c>
    </row>
    <row r="1218" spans="1:10" x14ac:dyDescent="0.25">
      <c r="A1218">
        <v>7930740481</v>
      </c>
      <c r="B1218" s="3">
        <v>41552</v>
      </c>
      <c r="C1218">
        <v>53</v>
      </c>
      <c r="D1218">
        <f>VLOOKUP(Table1[[#This Row],[violation_code]],Table24[[#All],[violation_code]:[category]],3,FALSE)</f>
        <v>3</v>
      </c>
      <c r="E1218">
        <v>355710</v>
      </c>
      <c r="F1218" s="1">
        <v>0.41805555555555557</v>
      </c>
      <c r="G1218">
        <v>0.41805555555555557</v>
      </c>
      <c r="H1218">
        <v>137</v>
      </c>
      <c r="I1218" t="s">
        <v>220</v>
      </c>
      <c r="J1218" t="str">
        <f>CONCATENATE([1]!Table14[[#This Row],[house_number]], " ",[1]!Table14[[#This Row],[street_name]], ", New York, NY")</f>
        <v>334 Bowery, New York, NY</v>
      </c>
    </row>
    <row r="1219" spans="1:10" x14ac:dyDescent="0.25">
      <c r="A1219">
        <v>7930740470</v>
      </c>
      <c r="B1219" s="3">
        <v>41552</v>
      </c>
      <c r="C1219">
        <v>20</v>
      </c>
      <c r="D1219">
        <f>VLOOKUP(Table1[[#This Row],[violation_code]],Table24[[#All],[violation_code]:[category]],3,FALSE)</f>
        <v>2</v>
      </c>
      <c r="E1219">
        <v>355710</v>
      </c>
      <c r="F1219" s="1">
        <v>0.41736111111111113</v>
      </c>
      <c r="G1219">
        <v>0.41736111111111113</v>
      </c>
      <c r="H1219">
        <v>137</v>
      </c>
      <c r="I1219" t="s">
        <v>220</v>
      </c>
      <c r="J1219" t="str">
        <f>CONCATENATE([1]!Table14[[#This Row],[house_number]], " ",[1]!Table14[[#This Row],[street_name]], ", New York, NY")</f>
        <v>208 Forsyth St, New York, NY</v>
      </c>
    </row>
    <row r="1220" spans="1:10" x14ac:dyDescent="0.25">
      <c r="A1220">
        <v>7930740444</v>
      </c>
      <c r="B1220" s="3">
        <v>41552</v>
      </c>
      <c r="C1220">
        <v>20</v>
      </c>
      <c r="D1220">
        <f>VLOOKUP(Table1[[#This Row],[violation_code]],Table24[[#All],[violation_code]:[category]],3,FALSE)</f>
        <v>2</v>
      </c>
      <c r="E1220">
        <v>355710</v>
      </c>
      <c r="F1220" s="1">
        <v>0.40347222222222223</v>
      </c>
      <c r="G1220">
        <v>0.40347222222222223</v>
      </c>
      <c r="H1220">
        <v>90</v>
      </c>
      <c r="I1220" t="s">
        <v>184</v>
      </c>
      <c r="J1220" t="str">
        <f>CONCATENATE([1]!Table14[[#This Row],[house_number]], " ",[1]!Table14[[#This Row],[street_name]], ", New York, NY")</f>
        <v>356 Bowery, New York, NY</v>
      </c>
    </row>
    <row r="1221" spans="1:10" x14ac:dyDescent="0.25">
      <c r="A1221">
        <v>7930740432</v>
      </c>
      <c r="B1221" s="3">
        <v>41552</v>
      </c>
      <c r="C1221">
        <v>20</v>
      </c>
      <c r="D1221">
        <f>VLOOKUP(Table1[[#This Row],[violation_code]],Table24[[#All],[violation_code]:[category]],3,FALSE)</f>
        <v>2</v>
      </c>
      <c r="E1221">
        <v>355710</v>
      </c>
      <c r="F1221" s="1">
        <v>0.3659722222222222</v>
      </c>
      <c r="G1221">
        <v>0.3659722222222222</v>
      </c>
      <c r="H1221">
        <v>134</v>
      </c>
      <c r="I1221" t="s">
        <v>221</v>
      </c>
      <c r="J1221" t="str">
        <f>CONCATENATE([1]!Table14[[#This Row],[house_number]], " ",[1]!Table14[[#This Row],[street_name]], ", New York, NY")</f>
        <v>55 Bond St, New York, NY</v>
      </c>
    </row>
    <row r="1222" spans="1:10" x14ac:dyDescent="0.25">
      <c r="A1222">
        <v>7930740419</v>
      </c>
      <c r="B1222" s="3">
        <v>41552</v>
      </c>
      <c r="C1222">
        <v>20</v>
      </c>
      <c r="D1222">
        <f>VLOOKUP(Table1[[#This Row],[violation_code]],Table24[[#All],[violation_code]:[category]],3,FALSE)</f>
        <v>2</v>
      </c>
      <c r="E1222">
        <v>355710</v>
      </c>
      <c r="F1222" s="1">
        <v>0.36249999999999999</v>
      </c>
      <c r="G1222">
        <v>0.36249999999999999</v>
      </c>
      <c r="H1222">
        <v>130</v>
      </c>
      <c r="I1222" t="s">
        <v>221</v>
      </c>
      <c r="J1222" t="str">
        <f>CONCATENATE([1]!Table14[[#This Row],[house_number]], " ",[1]!Table14[[#This Row],[street_name]], ", New York, NY")</f>
        <v>87 E Houston St, New York, NY</v>
      </c>
    </row>
    <row r="1223" spans="1:10" x14ac:dyDescent="0.25">
      <c r="A1223">
        <v>7930740341</v>
      </c>
      <c r="B1223" s="3">
        <v>41552</v>
      </c>
      <c r="C1223">
        <v>20</v>
      </c>
      <c r="D1223">
        <f>VLOOKUP(Table1[[#This Row],[violation_code]],Table24[[#All],[violation_code]:[category]],3,FALSE)</f>
        <v>2</v>
      </c>
      <c r="E1223">
        <v>355710</v>
      </c>
      <c r="F1223" s="1">
        <v>0.33333333333333331</v>
      </c>
      <c r="G1223">
        <v>0.33333333333333331</v>
      </c>
      <c r="H1223">
        <v>134</v>
      </c>
      <c r="I1223" t="s">
        <v>189</v>
      </c>
      <c r="J1223" t="str">
        <f>CONCATENATE([1]!Table14[[#This Row],[house_number]], " ",[1]!Table14[[#This Row],[street_name]], ", New York, NY")</f>
        <v>631 Broadway, New York, NY</v>
      </c>
    </row>
    <row r="1224" spans="1:10" x14ac:dyDescent="0.25">
      <c r="A1224">
        <v>7297484441</v>
      </c>
      <c r="B1224" s="3">
        <v>41552</v>
      </c>
      <c r="C1224">
        <v>14</v>
      </c>
      <c r="D1224">
        <f>VLOOKUP(Table1[[#This Row],[violation_code]],Table24[[#All],[violation_code]:[category]],3,FALSE)</f>
        <v>2</v>
      </c>
      <c r="E1224">
        <v>347489</v>
      </c>
      <c r="F1224" s="1">
        <v>0.28263888888888888</v>
      </c>
      <c r="G1224">
        <v>0.28263888888888888</v>
      </c>
      <c r="H1224">
        <v>406</v>
      </c>
      <c r="I1224" t="s">
        <v>151</v>
      </c>
      <c r="J1224" t="str">
        <f>CONCATENATE([1]!Table14[[#This Row],[house_number]], " ",[1]!Table14[[#This Row],[street_name]], ", New York, NY")</f>
        <v>176 Rivington St, New York, NY</v>
      </c>
    </row>
    <row r="1225" spans="1:10" x14ac:dyDescent="0.25">
      <c r="A1225">
        <v>7333874989</v>
      </c>
      <c r="B1225" s="3">
        <v>41552</v>
      </c>
      <c r="C1225">
        <v>17</v>
      </c>
      <c r="D1225">
        <f>VLOOKUP(Table1[[#This Row],[violation_code]],Table24[[#All],[violation_code]:[category]],3,FALSE)</f>
        <v>2</v>
      </c>
      <c r="E1225">
        <v>355134</v>
      </c>
      <c r="F1225" s="1">
        <v>0.56527777777777777</v>
      </c>
      <c r="G1225">
        <v>0.56527777777777777</v>
      </c>
      <c r="H1225">
        <v>34</v>
      </c>
      <c r="I1225" t="s">
        <v>86</v>
      </c>
      <c r="J1225" t="str">
        <f>CONCATENATE([1]!Table14[[#This Row],[house_number]], " ",[1]!Table14[[#This Row],[street_name]], ", New York, NY")</f>
        <v>174 Elizabeth St, New York, NY</v>
      </c>
    </row>
    <row r="1226" spans="1:10" x14ac:dyDescent="0.25">
      <c r="A1226">
        <v>7333874977</v>
      </c>
      <c r="B1226" s="3">
        <v>41552</v>
      </c>
      <c r="C1226">
        <v>20</v>
      </c>
      <c r="D1226">
        <f>VLOOKUP(Table1[[#This Row],[violation_code]],Table24[[#All],[violation_code]:[category]],3,FALSE)</f>
        <v>2</v>
      </c>
      <c r="E1226">
        <v>355134</v>
      </c>
      <c r="F1226" s="1">
        <v>0.55277777777777781</v>
      </c>
      <c r="G1226">
        <v>0.55277777777777781</v>
      </c>
      <c r="H1226">
        <v>246</v>
      </c>
      <c r="I1226" t="s">
        <v>222</v>
      </c>
      <c r="J1226" t="str">
        <f>CONCATENATE([1]!Table14[[#This Row],[house_number]], " ",[1]!Table14[[#This Row],[street_name]], ", New York, NY")</f>
        <v>174 Forsyth St, New York, NY</v>
      </c>
    </row>
    <row r="1227" spans="1:10" x14ac:dyDescent="0.25">
      <c r="A1227">
        <v>7333874904</v>
      </c>
      <c r="B1227" s="3">
        <v>41552</v>
      </c>
      <c r="C1227">
        <v>48</v>
      </c>
      <c r="D1227">
        <f>VLOOKUP(Table1[[#This Row],[violation_code]],Table24[[#All],[violation_code]:[category]],3,FALSE)</f>
        <v>3</v>
      </c>
      <c r="E1227">
        <v>355134</v>
      </c>
      <c r="F1227" s="1">
        <v>0.51388888888888895</v>
      </c>
      <c r="G1227">
        <v>0.51388888888888895</v>
      </c>
      <c r="H1227">
        <v>295</v>
      </c>
      <c r="I1227" t="s">
        <v>171</v>
      </c>
      <c r="J1227" t="str">
        <f>CONCATENATE([1]!Table14[[#This Row],[house_number]], " ",[1]!Table14[[#This Row],[street_name]], ", New York, NY")</f>
        <v>306 Mott St, New York, NY</v>
      </c>
    </row>
    <row r="1228" spans="1:10" x14ac:dyDescent="0.25">
      <c r="A1228">
        <v>7333874837</v>
      </c>
      <c r="B1228" s="3">
        <v>41552</v>
      </c>
      <c r="C1228">
        <v>14</v>
      </c>
      <c r="D1228">
        <f>VLOOKUP(Table1[[#This Row],[violation_code]],Table24[[#All],[violation_code]:[category]],3,FALSE)</f>
        <v>2</v>
      </c>
      <c r="E1228">
        <v>355134</v>
      </c>
      <c r="F1228" s="1">
        <v>0.48541666666666666</v>
      </c>
      <c r="G1228">
        <v>0.48541666666666666</v>
      </c>
      <c r="H1228">
        <v>816</v>
      </c>
      <c r="I1228" t="s">
        <v>223</v>
      </c>
      <c r="J1228" t="str">
        <f>CONCATENATE([1]!Table14[[#This Row],[house_number]], " ",[1]!Table14[[#This Row],[street_name]], ", New York, NY")</f>
        <v>229 Chrystie St, New York, NY</v>
      </c>
    </row>
    <row r="1229" spans="1:10" x14ac:dyDescent="0.25">
      <c r="A1229">
        <v>7333874825</v>
      </c>
      <c r="B1229" s="3">
        <v>41552</v>
      </c>
      <c r="C1229">
        <v>38</v>
      </c>
      <c r="D1229">
        <f>VLOOKUP(Table1[[#This Row],[violation_code]],Table24[[#All],[violation_code]:[category]],3,FALSE)</f>
        <v>5</v>
      </c>
      <c r="E1229">
        <v>355134</v>
      </c>
      <c r="F1229" s="1">
        <v>0.47083333333333338</v>
      </c>
      <c r="G1229">
        <v>0.47083333333333338</v>
      </c>
      <c r="H1229">
        <v>601</v>
      </c>
      <c r="I1229" t="s">
        <v>224</v>
      </c>
      <c r="J1229" t="str">
        <f>CONCATENATE([1]!Table14[[#This Row],[house_number]], " ",[1]!Table14[[#This Row],[street_name]], ", New York, NY")</f>
        <v>203 Allen St, New York, NY</v>
      </c>
    </row>
    <row r="1230" spans="1:10" x14ac:dyDescent="0.25">
      <c r="A1230">
        <v>7333874813</v>
      </c>
      <c r="B1230" s="3">
        <v>41552</v>
      </c>
      <c r="C1230">
        <v>38</v>
      </c>
      <c r="D1230">
        <f>VLOOKUP(Table1[[#This Row],[violation_code]],Table24[[#All],[violation_code]:[category]],3,FALSE)</f>
        <v>5</v>
      </c>
      <c r="E1230">
        <v>355134</v>
      </c>
      <c r="F1230" s="1">
        <v>0.46388888888888885</v>
      </c>
      <c r="G1230">
        <v>0.46388888888888885</v>
      </c>
      <c r="H1230">
        <v>3755</v>
      </c>
      <c r="I1230" t="s">
        <v>24</v>
      </c>
      <c r="J1230" t="str">
        <f>CONCATENATE([1]!Table14[[#This Row],[house_number]], " ",[1]!Table14[[#This Row],[street_name]], ", New York, NY")</f>
        <v>359 Lafayette St, New York, NY</v>
      </c>
    </row>
    <row r="1231" spans="1:10" x14ac:dyDescent="0.25">
      <c r="A1231">
        <v>7333874760</v>
      </c>
      <c r="B1231" s="3">
        <v>41552</v>
      </c>
      <c r="C1231">
        <v>38</v>
      </c>
      <c r="D1231">
        <f>VLOOKUP(Table1[[#This Row],[violation_code]],Table24[[#All],[violation_code]:[category]],3,FALSE)</f>
        <v>5</v>
      </c>
      <c r="E1231">
        <v>355134</v>
      </c>
      <c r="F1231" s="1">
        <v>0.4381944444444445</v>
      </c>
      <c r="G1231">
        <v>0.4381944444444445</v>
      </c>
      <c r="H1231">
        <v>3448</v>
      </c>
      <c r="I1231" t="s">
        <v>24</v>
      </c>
      <c r="J1231" t="str">
        <f>CONCATENATE([1]!Table14[[#This Row],[house_number]], " ",[1]!Table14[[#This Row],[street_name]], ", New York, NY")</f>
        <v>55 Clinton St, New York, NY</v>
      </c>
    </row>
    <row r="1232" spans="1:10" x14ac:dyDescent="0.25">
      <c r="A1232">
        <v>7333874734</v>
      </c>
      <c r="B1232" s="3">
        <v>41552</v>
      </c>
      <c r="C1232">
        <v>14</v>
      </c>
      <c r="D1232">
        <f>VLOOKUP(Table1[[#This Row],[violation_code]],Table24[[#All],[violation_code]:[category]],3,FALSE)</f>
        <v>2</v>
      </c>
      <c r="E1232">
        <v>355134</v>
      </c>
      <c r="F1232" s="1">
        <v>0.4236111111111111</v>
      </c>
      <c r="G1232">
        <v>0.4236111111111111</v>
      </c>
      <c r="H1232">
        <v>642</v>
      </c>
      <c r="I1232" t="s">
        <v>58</v>
      </c>
      <c r="J1232" t="str">
        <f>CONCATENATE([1]!Table14[[#This Row],[house_number]], " ",[1]!Table14[[#This Row],[street_name]], ", New York, NY")</f>
        <v>284 Mulberry St, New York, NY</v>
      </c>
    </row>
    <row r="1233" spans="1:10" x14ac:dyDescent="0.25">
      <c r="A1233">
        <v>7333874709</v>
      </c>
      <c r="B1233" s="3">
        <v>41552</v>
      </c>
      <c r="C1233">
        <v>38</v>
      </c>
      <c r="D1233">
        <f>VLOOKUP(Table1[[#This Row],[violation_code]],Table24[[#All],[violation_code]:[category]],3,FALSE)</f>
        <v>5</v>
      </c>
      <c r="E1233">
        <v>355134</v>
      </c>
      <c r="F1233" s="1">
        <v>0.40277777777777773</v>
      </c>
      <c r="G1233">
        <v>0.40277777777777773</v>
      </c>
      <c r="H1233">
        <v>545</v>
      </c>
      <c r="I1233" t="s">
        <v>84</v>
      </c>
      <c r="J1233" t="str">
        <f>CONCATENATE([1]!Table14[[#This Row],[house_number]], " ",[1]!Table14[[#This Row],[street_name]], ", New York, NY")</f>
        <v>676 Broadway, New York, NY</v>
      </c>
    </row>
    <row r="1234" spans="1:10" x14ac:dyDescent="0.25">
      <c r="A1234">
        <v>7333874680</v>
      </c>
      <c r="B1234" s="3">
        <v>41552</v>
      </c>
      <c r="C1234">
        <v>38</v>
      </c>
      <c r="D1234">
        <f>VLOOKUP(Table1[[#This Row],[violation_code]],Table24[[#All],[violation_code]:[category]],3,FALSE)</f>
        <v>5</v>
      </c>
      <c r="E1234">
        <v>355134</v>
      </c>
      <c r="F1234" s="1">
        <v>0.38680555555555557</v>
      </c>
      <c r="G1234">
        <v>0.38680555555555557</v>
      </c>
      <c r="H1234">
        <v>1125</v>
      </c>
      <c r="I1234" t="s">
        <v>85</v>
      </c>
      <c r="J1234" t="str">
        <f>CONCATENATE([1]!Table14[[#This Row],[house_number]], " ",[1]!Table14[[#This Row],[street_name]], ", New York, NY")</f>
        <v>122 Norfolk St, New York, NY</v>
      </c>
    </row>
    <row r="1235" spans="1:10" x14ac:dyDescent="0.25">
      <c r="A1235">
        <v>7333874679</v>
      </c>
      <c r="B1235" s="3">
        <v>41552</v>
      </c>
      <c r="C1235">
        <v>38</v>
      </c>
      <c r="D1235">
        <f>VLOOKUP(Table1[[#This Row],[violation_code]],Table24[[#All],[violation_code]:[category]],3,FALSE)</f>
        <v>5</v>
      </c>
      <c r="E1235">
        <v>355134</v>
      </c>
      <c r="F1235" s="1">
        <v>0.38125000000000003</v>
      </c>
      <c r="G1235">
        <v>0.38125000000000003</v>
      </c>
      <c r="H1235">
        <v>2895</v>
      </c>
      <c r="I1235" t="s">
        <v>24</v>
      </c>
      <c r="J1235" t="str">
        <f>CONCATENATE([1]!Table14[[#This Row],[house_number]], " ",[1]!Table14[[#This Row],[street_name]], ", New York, NY")</f>
        <v>670 Broadway, New York, NY</v>
      </c>
    </row>
    <row r="1236" spans="1:10" x14ac:dyDescent="0.25">
      <c r="A1236">
        <v>7333874667</v>
      </c>
      <c r="B1236" s="3">
        <v>41552</v>
      </c>
      <c r="C1236">
        <v>38</v>
      </c>
      <c r="D1236">
        <f>VLOOKUP(Table1[[#This Row],[violation_code]],Table24[[#All],[violation_code]:[category]],3,FALSE)</f>
        <v>5</v>
      </c>
      <c r="E1236">
        <v>355134</v>
      </c>
      <c r="F1236" s="1">
        <v>0.38055555555555554</v>
      </c>
      <c r="G1236">
        <v>0.38055555555555554</v>
      </c>
      <c r="H1236">
        <v>2895</v>
      </c>
      <c r="I1236" t="s">
        <v>24</v>
      </c>
      <c r="J1236" t="str">
        <f>CONCATENATE([1]!Table14[[#This Row],[house_number]], " ",[1]!Table14[[#This Row],[street_name]], ", New York, NY")</f>
        <v>1 Rivington St, New York, NY</v>
      </c>
    </row>
    <row r="1237" spans="1:10" x14ac:dyDescent="0.25">
      <c r="A1237">
        <v>7349486108</v>
      </c>
      <c r="B1237" s="3">
        <v>41552</v>
      </c>
      <c r="C1237">
        <v>40</v>
      </c>
      <c r="D1237">
        <f>VLOOKUP(Table1[[#This Row],[violation_code]],Table24[[#All],[violation_code]:[category]],3,FALSE)</f>
        <v>2</v>
      </c>
      <c r="E1237">
        <v>347687</v>
      </c>
      <c r="F1237" s="1">
        <v>0.64027777777777783</v>
      </c>
      <c r="G1237">
        <v>0.64027777777777783</v>
      </c>
      <c r="H1237">
        <v>415</v>
      </c>
      <c r="I1237" t="s">
        <v>45</v>
      </c>
      <c r="J1237" t="str">
        <f>CONCATENATE([1]!Table14[[#This Row],[house_number]], " ",[1]!Table14[[#This Row],[street_name]], ", New York, NY")</f>
        <v>306 Mott St, New York, NY</v>
      </c>
    </row>
    <row r="1238" spans="1:10" x14ac:dyDescent="0.25">
      <c r="A1238">
        <v>7349486080</v>
      </c>
      <c r="B1238" s="3">
        <v>41552</v>
      </c>
      <c r="C1238">
        <v>16</v>
      </c>
      <c r="D1238">
        <f>VLOOKUP(Table1[[#This Row],[violation_code]],Table24[[#All],[violation_code]:[category]],3,FALSE)</f>
        <v>2</v>
      </c>
      <c r="E1238">
        <v>347687</v>
      </c>
      <c r="F1238" s="1">
        <v>0.62361111111111112</v>
      </c>
      <c r="G1238">
        <v>0.62361111111111112</v>
      </c>
      <c r="H1238">
        <v>340</v>
      </c>
      <c r="I1238" t="s">
        <v>225</v>
      </c>
      <c r="J1238" t="str">
        <f>CONCATENATE([1]!Table14[[#This Row],[house_number]], " ",[1]!Table14[[#This Row],[street_name]], ", New York, NY")</f>
        <v>229 Chrystie St, New York, NY</v>
      </c>
    </row>
    <row r="1239" spans="1:10" x14ac:dyDescent="0.25">
      <c r="A1239">
        <v>7349486078</v>
      </c>
      <c r="B1239" s="3">
        <v>41552</v>
      </c>
      <c r="C1239">
        <v>16</v>
      </c>
      <c r="D1239">
        <f>VLOOKUP(Table1[[#This Row],[violation_code]],Table24[[#All],[violation_code]:[category]],3,FALSE)</f>
        <v>2</v>
      </c>
      <c r="E1239">
        <v>347687</v>
      </c>
      <c r="F1239" s="1">
        <v>0.62222222222222223</v>
      </c>
      <c r="G1239">
        <v>0.62222222222222223</v>
      </c>
      <c r="H1239">
        <v>336</v>
      </c>
      <c r="I1239" t="s">
        <v>225</v>
      </c>
      <c r="J1239" t="str">
        <f>CONCATENATE([1]!Table14[[#This Row],[house_number]], " ",[1]!Table14[[#This Row],[street_name]], ", New York, NY")</f>
        <v>324 Lafayette St, New York, NY</v>
      </c>
    </row>
    <row r="1240" spans="1:10" x14ac:dyDescent="0.25">
      <c r="A1240">
        <v>7349486042</v>
      </c>
      <c r="B1240" s="3">
        <v>41552</v>
      </c>
      <c r="C1240">
        <v>47</v>
      </c>
      <c r="D1240">
        <f>VLOOKUP(Table1[[#This Row],[violation_code]],Table24[[#All],[violation_code]:[category]],3,FALSE)</f>
        <v>3</v>
      </c>
      <c r="E1240">
        <v>347687</v>
      </c>
      <c r="F1240" s="1">
        <v>0.60625000000000007</v>
      </c>
      <c r="G1240">
        <v>0.60625000000000007</v>
      </c>
      <c r="H1240">
        <v>800</v>
      </c>
      <c r="I1240" t="s">
        <v>15</v>
      </c>
      <c r="J1240" t="str">
        <f>CONCATENATE([1]!Table14[[#This Row],[house_number]], " ",[1]!Table14[[#This Row],[street_name]], ", New York, NY")</f>
        <v>279 Mott St, New York, NY</v>
      </c>
    </row>
    <row r="1241" spans="1:10" x14ac:dyDescent="0.25">
      <c r="A1241">
        <v>7349486005</v>
      </c>
      <c r="B1241" s="3">
        <v>41552</v>
      </c>
      <c r="C1241">
        <v>69</v>
      </c>
      <c r="D1241">
        <f>VLOOKUP(Table1[[#This Row],[violation_code]],Table24[[#All],[violation_code]:[category]],3,FALSE)</f>
        <v>5</v>
      </c>
      <c r="E1241">
        <v>347687</v>
      </c>
      <c r="F1241" s="1">
        <v>0.58333333333333337</v>
      </c>
      <c r="G1241">
        <v>0.58333333333333337</v>
      </c>
      <c r="H1241">
        <v>225</v>
      </c>
      <c r="I1241" t="s">
        <v>226</v>
      </c>
      <c r="J1241" t="str">
        <f>CONCATENATE([1]!Table14[[#This Row],[house_number]], " ",[1]!Table14[[#This Row],[street_name]], ", New York, NY")</f>
        <v>183 Chrystie St, New York, NY</v>
      </c>
    </row>
    <row r="1242" spans="1:10" x14ac:dyDescent="0.25">
      <c r="A1242">
        <v>7349485992</v>
      </c>
      <c r="B1242" s="3">
        <v>41552</v>
      </c>
      <c r="C1242">
        <v>69</v>
      </c>
      <c r="D1242">
        <f>VLOOKUP(Table1[[#This Row],[violation_code]],Table24[[#All],[violation_code]:[category]],3,FALSE)</f>
        <v>5</v>
      </c>
      <c r="E1242">
        <v>347687</v>
      </c>
      <c r="F1242" s="1">
        <v>0.56180555555555556</v>
      </c>
      <c r="G1242">
        <v>0.56180555555555556</v>
      </c>
      <c r="H1242">
        <v>690</v>
      </c>
      <c r="I1242" t="s">
        <v>15</v>
      </c>
      <c r="J1242" t="str">
        <f>CONCATENATE([1]!Table14[[#This Row],[house_number]], " ",[1]!Table14[[#This Row],[street_name]], ", New York, NY")</f>
        <v>201 Allen St, New York, NY</v>
      </c>
    </row>
    <row r="1243" spans="1:10" x14ac:dyDescent="0.25">
      <c r="A1243">
        <v>7349485980</v>
      </c>
      <c r="B1243" s="3">
        <v>41552</v>
      </c>
      <c r="C1243">
        <v>14</v>
      </c>
      <c r="D1243">
        <f>VLOOKUP(Table1[[#This Row],[violation_code]],Table24[[#All],[violation_code]:[category]],3,FALSE)</f>
        <v>2</v>
      </c>
      <c r="E1243">
        <v>347687</v>
      </c>
      <c r="F1243" s="1">
        <v>0.55069444444444449</v>
      </c>
      <c r="G1243">
        <v>0.55069444444444449</v>
      </c>
      <c r="H1243">
        <v>150</v>
      </c>
      <c r="I1243" t="s">
        <v>120</v>
      </c>
      <c r="J1243" t="str">
        <f>CONCATENATE([1]!Table14[[#This Row],[house_number]], " ",[1]!Table14[[#This Row],[street_name]], ", New York, NY")</f>
        <v>300 Elizabeth St, New York, NY</v>
      </c>
    </row>
    <row r="1244" spans="1:10" x14ac:dyDescent="0.25">
      <c r="A1244">
        <v>7349485967</v>
      </c>
      <c r="B1244" s="3">
        <v>41552</v>
      </c>
      <c r="C1244">
        <v>47</v>
      </c>
      <c r="D1244">
        <f>VLOOKUP(Table1[[#This Row],[violation_code]],Table24[[#All],[violation_code]:[category]],3,FALSE)</f>
        <v>3</v>
      </c>
      <c r="E1244">
        <v>347687</v>
      </c>
      <c r="F1244" s="1">
        <v>0.54305555555555551</v>
      </c>
      <c r="G1244">
        <v>0.54305555555555551</v>
      </c>
      <c r="H1244">
        <v>345</v>
      </c>
      <c r="I1244" t="s">
        <v>96</v>
      </c>
      <c r="J1244" t="str">
        <f>CONCATENATE([1]!Table14[[#This Row],[house_number]], " ",[1]!Table14[[#This Row],[street_name]], ", New York, NY")</f>
        <v>21 1st Ave, New York, NY</v>
      </c>
    </row>
    <row r="1245" spans="1:10" x14ac:dyDescent="0.25">
      <c r="A1245">
        <v>7349485955</v>
      </c>
      <c r="B1245" s="3">
        <v>41552</v>
      </c>
      <c r="C1245">
        <v>69</v>
      </c>
      <c r="D1245">
        <f>VLOOKUP(Table1[[#This Row],[violation_code]],Table24[[#All],[violation_code]:[category]],3,FALSE)</f>
        <v>5</v>
      </c>
      <c r="E1245">
        <v>347687</v>
      </c>
      <c r="F1245" s="1">
        <v>0.54027777777777775</v>
      </c>
      <c r="G1245">
        <v>0.54027777777777775</v>
      </c>
      <c r="H1245">
        <v>235</v>
      </c>
      <c r="I1245" t="s">
        <v>96</v>
      </c>
      <c r="J1245" t="str">
        <f>CONCATENATE([1]!Table14[[#This Row],[house_number]], " ",[1]!Table14[[#This Row],[street_name]], ", New York, NY")</f>
        <v>631 Broadway, New York, NY</v>
      </c>
    </row>
    <row r="1246" spans="1:10" x14ac:dyDescent="0.25">
      <c r="A1246">
        <v>7349485943</v>
      </c>
      <c r="B1246" s="3">
        <v>41552</v>
      </c>
      <c r="C1246">
        <v>31</v>
      </c>
      <c r="D1246">
        <f>VLOOKUP(Table1[[#This Row],[violation_code]],Table24[[#All],[violation_code]:[category]],3,FALSE)</f>
        <v>2</v>
      </c>
      <c r="E1246">
        <v>347687</v>
      </c>
      <c r="F1246" s="1">
        <v>0.52083333333333337</v>
      </c>
      <c r="G1246">
        <v>0.52083333333333337</v>
      </c>
      <c r="H1246">
        <v>211</v>
      </c>
      <c r="I1246" t="s">
        <v>225</v>
      </c>
      <c r="J1246" t="str">
        <f>CONCATENATE([1]!Table14[[#This Row],[house_number]], " ",[1]!Table14[[#This Row],[street_name]], ", New York, NY")</f>
        <v>187 Chrystie St, New York, NY</v>
      </c>
    </row>
    <row r="1247" spans="1:10" x14ac:dyDescent="0.25">
      <c r="A1247">
        <v>7349485918</v>
      </c>
      <c r="B1247" s="3">
        <v>41552</v>
      </c>
      <c r="C1247">
        <v>71</v>
      </c>
      <c r="D1247">
        <f>VLOOKUP(Table1[[#This Row],[violation_code]],Table24[[#All],[violation_code]:[category]],3,FALSE)</f>
        <v>5</v>
      </c>
      <c r="E1247">
        <v>347687</v>
      </c>
      <c r="F1247" s="1">
        <v>0.50972222222222219</v>
      </c>
      <c r="G1247">
        <v>0.50972222222222219</v>
      </c>
      <c r="H1247">
        <v>428</v>
      </c>
      <c r="I1247" t="s">
        <v>52</v>
      </c>
      <c r="J1247" t="str">
        <f>CONCATENATE([1]!Table14[[#This Row],[house_number]], " ",[1]!Table14[[#This Row],[street_name]], ", New York, NY")</f>
        <v>14 1st Ave, New York, NY</v>
      </c>
    </row>
    <row r="1248" spans="1:10" x14ac:dyDescent="0.25">
      <c r="A1248">
        <v>7349485864</v>
      </c>
      <c r="B1248" s="3">
        <v>41552</v>
      </c>
      <c r="C1248">
        <v>71</v>
      </c>
      <c r="D1248">
        <f>VLOOKUP(Table1[[#This Row],[violation_code]],Table24[[#All],[violation_code]:[category]],3,FALSE)</f>
        <v>5</v>
      </c>
      <c r="E1248">
        <v>347687</v>
      </c>
      <c r="F1248" s="1">
        <v>0.4604166666666667</v>
      </c>
      <c r="G1248">
        <v>0.4604166666666667</v>
      </c>
      <c r="H1248">
        <v>755</v>
      </c>
      <c r="I1248" t="s">
        <v>32</v>
      </c>
      <c r="J1248" t="str">
        <f>CONCATENATE([1]!Table14[[#This Row],[house_number]], " ",[1]!Table14[[#This Row],[street_name]], ", New York, NY")</f>
        <v>627 Broadway, New York, NY</v>
      </c>
    </row>
    <row r="1249" spans="1:10" x14ac:dyDescent="0.25">
      <c r="A1249">
        <v>7349485840</v>
      </c>
      <c r="B1249" s="3">
        <v>41552</v>
      </c>
      <c r="C1249">
        <v>47</v>
      </c>
      <c r="D1249">
        <f>VLOOKUP(Table1[[#This Row],[violation_code]],Table24[[#All],[violation_code]:[category]],3,FALSE)</f>
        <v>3</v>
      </c>
      <c r="E1249">
        <v>347687</v>
      </c>
      <c r="F1249" s="1">
        <v>0.45277777777777778</v>
      </c>
      <c r="G1249">
        <v>0.45277777777777778</v>
      </c>
      <c r="H1249">
        <v>425</v>
      </c>
      <c r="I1249" t="s">
        <v>41</v>
      </c>
      <c r="J1249" t="str">
        <f>CONCATENATE([1]!Table14[[#This Row],[house_number]], " ",[1]!Table14[[#This Row],[street_name]], ", New York, NY")</f>
        <v>330 Lafayette St, New York, NY</v>
      </c>
    </row>
    <row r="1250" spans="1:10" x14ac:dyDescent="0.25">
      <c r="A1250">
        <v>7349485827</v>
      </c>
      <c r="B1250" s="3">
        <v>41552</v>
      </c>
      <c r="C1250">
        <v>31</v>
      </c>
      <c r="D1250">
        <f>VLOOKUP(Table1[[#This Row],[violation_code]],Table24[[#All],[violation_code]:[category]],3,FALSE)</f>
        <v>2</v>
      </c>
      <c r="E1250">
        <v>347687</v>
      </c>
      <c r="F1250" s="1">
        <v>0.4458333333333333</v>
      </c>
      <c r="G1250">
        <v>0.4458333333333333</v>
      </c>
      <c r="H1250">
        <v>225</v>
      </c>
      <c r="I1250" t="s">
        <v>94</v>
      </c>
      <c r="J1250" t="str">
        <f>CONCATENATE([1]!Table14[[#This Row],[house_number]], " ",[1]!Table14[[#This Row],[street_name]], ", New York, NY")</f>
        <v>135 Mott St, New York, NY</v>
      </c>
    </row>
    <row r="1251" spans="1:10" x14ac:dyDescent="0.25">
      <c r="A1251">
        <v>7349485815</v>
      </c>
      <c r="B1251" s="3">
        <v>41552</v>
      </c>
      <c r="C1251">
        <v>47</v>
      </c>
      <c r="D1251">
        <f>VLOOKUP(Table1[[#This Row],[violation_code]],Table24[[#All],[violation_code]:[category]],3,FALSE)</f>
        <v>3</v>
      </c>
      <c r="E1251">
        <v>347687</v>
      </c>
      <c r="F1251" s="1">
        <v>0.4368055555555555</v>
      </c>
      <c r="G1251">
        <v>0.4368055555555555</v>
      </c>
      <c r="H1251">
        <v>957</v>
      </c>
      <c r="I1251" t="s">
        <v>32</v>
      </c>
      <c r="J1251" t="str">
        <f>CONCATENATE([1]!Table14[[#This Row],[house_number]], " ",[1]!Table14[[#This Row],[street_name]], ", New York, NY")</f>
        <v>32 Prince St, New York, NY</v>
      </c>
    </row>
    <row r="1252" spans="1:10" x14ac:dyDescent="0.25">
      <c r="A1252">
        <v>7349485797</v>
      </c>
      <c r="B1252" s="3">
        <v>41552</v>
      </c>
      <c r="C1252">
        <v>47</v>
      </c>
      <c r="D1252">
        <f>VLOOKUP(Table1[[#This Row],[violation_code]],Table24[[#All],[violation_code]:[category]],3,FALSE)</f>
        <v>3</v>
      </c>
      <c r="E1252">
        <v>347687</v>
      </c>
      <c r="F1252" s="1">
        <v>0.42152777777777778</v>
      </c>
      <c r="G1252">
        <v>0.42152777777777778</v>
      </c>
      <c r="H1252">
        <v>575</v>
      </c>
      <c r="I1252" t="s">
        <v>41</v>
      </c>
      <c r="J1252" t="str">
        <f>CONCATENATE([1]!Table14[[#This Row],[house_number]], " ",[1]!Table14[[#This Row],[street_name]], ", New York, NY")</f>
        <v>163 Elizabeth St, New York, NY</v>
      </c>
    </row>
    <row r="1253" spans="1:10" x14ac:dyDescent="0.25">
      <c r="A1253">
        <v>7297484910</v>
      </c>
      <c r="B1253" s="3">
        <v>41552</v>
      </c>
      <c r="C1253">
        <v>40</v>
      </c>
      <c r="D1253">
        <f>VLOOKUP(Table1[[#This Row],[violation_code]],Table24[[#All],[violation_code]:[category]],3,FALSE)</f>
        <v>2</v>
      </c>
      <c r="E1253">
        <v>347489</v>
      </c>
      <c r="F1253" s="1">
        <v>0.53125</v>
      </c>
      <c r="G1253">
        <v>0.53125</v>
      </c>
      <c r="H1253">
        <v>1351</v>
      </c>
      <c r="I1253" t="s">
        <v>51</v>
      </c>
      <c r="J1253" t="str">
        <f>CONCATENATE([1]!Table14[[#This Row],[house_number]], " ",[1]!Table14[[#This Row],[street_name]], ", New York, NY")</f>
        <v>85 Mott St, New York, NY</v>
      </c>
    </row>
    <row r="1254" spans="1:10" x14ac:dyDescent="0.25">
      <c r="A1254">
        <v>7297484891</v>
      </c>
      <c r="B1254" s="3">
        <v>41552</v>
      </c>
      <c r="C1254">
        <v>16</v>
      </c>
      <c r="D1254">
        <f>VLOOKUP(Table1[[#This Row],[violation_code]],Table24[[#All],[violation_code]:[category]],3,FALSE)</f>
        <v>2</v>
      </c>
      <c r="E1254">
        <v>347489</v>
      </c>
      <c r="F1254" s="1">
        <v>0.50694444444444442</v>
      </c>
      <c r="G1254">
        <v>0.50694444444444442</v>
      </c>
      <c r="H1254">
        <v>242</v>
      </c>
      <c r="I1254" t="s">
        <v>180</v>
      </c>
      <c r="J1254" t="str">
        <f>CONCATENATE([1]!Table14[[#This Row],[house_number]], " ",[1]!Table14[[#This Row],[street_name]], ", New York, NY")</f>
        <v>93 Clinton St, New York, NY</v>
      </c>
    </row>
    <row r="1255" spans="1:10" x14ac:dyDescent="0.25">
      <c r="A1255">
        <v>7297484878</v>
      </c>
      <c r="B1255" s="3">
        <v>41552</v>
      </c>
      <c r="C1255">
        <v>16</v>
      </c>
      <c r="D1255">
        <f>VLOOKUP(Table1[[#This Row],[violation_code]],Table24[[#All],[violation_code]:[category]],3,FALSE)</f>
        <v>2</v>
      </c>
      <c r="E1255">
        <v>347489</v>
      </c>
      <c r="F1255" s="1">
        <v>0.5</v>
      </c>
      <c r="G1255">
        <v>0.5</v>
      </c>
      <c r="H1255">
        <v>236</v>
      </c>
      <c r="I1255" t="s">
        <v>76</v>
      </c>
      <c r="J1255" t="str">
        <f>CONCATENATE([1]!Table14[[#This Row],[house_number]], " ",[1]!Table14[[#This Row],[street_name]], ", New York, NY")</f>
        <v>215 E Houston St, New York, NY</v>
      </c>
    </row>
    <row r="1256" spans="1:10" x14ac:dyDescent="0.25">
      <c r="A1256">
        <v>7297484866</v>
      </c>
      <c r="B1256" s="3">
        <v>41552</v>
      </c>
      <c r="C1256">
        <v>14</v>
      </c>
      <c r="D1256">
        <f>VLOOKUP(Table1[[#This Row],[violation_code]],Table24[[#All],[violation_code]:[category]],3,FALSE)</f>
        <v>2</v>
      </c>
      <c r="E1256">
        <v>347489</v>
      </c>
      <c r="F1256" s="1">
        <v>0.49791666666666662</v>
      </c>
      <c r="G1256">
        <v>0.49791666666666662</v>
      </c>
      <c r="H1256">
        <v>231</v>
      </c>
      <c r="I1256" t="s">
        <v>212</v>
      </c>
      <c r="J1256" t="str">
        <f>CONCATENATE([1]!Table14[[#This Row],[house_number]], " ",[1]!Table14[[#This Row],[street_name]], ", New York, NY")</f>
        <v>32 Waverly Pl, New York, NY</v>
      </c>
    </row>
    <row r="1257" spans="1:10" x14ac:dyDescent="0.25">
      <c r="A1257">
        <v>7297484842</v>
      </c>
      <c r="B1257" s="3">
        <v>41552</v>
      </c>
      <c r="C1257">
        <v>38</v>
      </c>
      <c r="D1257">
        <f>VLOOKUP(Table1[[#This Row],[violation_code]],Table24[[#All],[violation_code]:[category]],3,FALSE)</f>
        <v>5</v>
      </c>
      <c r="E1257">
        <v>347489</v>
      </c>
      <c r="F1257" s="1">
        <v>0.49305555555555558</v>
      </c>
      <c r="G1257">
        <v>0.49305555555555558</v>
      </c>
      <c r="H1257">
        <v>1830</v>
      </c>
      <c r="I1257" t="s">
        <v>30</v>
      </c>
      <c r="J1257" t="str">
        <f>CONCATENATE([1]!Table14[[#This Row],[house_number]], " ",[1]!Table14[[#This Row],[street_name]], ", New York, NY")</f>
        <v>190 Elizabeth St, New York, NY</v>
      </c>
    </row>
    <row r="1258" spans="1:10" x14ac:dyDescent="0.25">
      <c r="A1258">
        <v>7297484805</v>
      </c>
      <c r="B1258" s="3">
        <v>41552</v>
      </c>
      <c r="C1258">
        <v>38</v>
      </c>
      <c r="D1258">
        <f>VLOOKUP(Table1[[#This Row],[violation_code]],Table24[[#All],[violation_code]:[category]],3,FALSE)</f>
        <v>5</v>
      </c>
      <c r="E1258">
        <v>347489</v>
      </c>
      <c r="F1258" s="1">
        <v>0.43958333333333338</v>
      </c>
      <c r="G1258">
        <v>0.43958333333333338</v>
      </c>
      <c r="H1258">
        <v>1590</v>
      </c>
      <c r="I1258" t="s">
        <v>31</v>
      </c>
      <c r="J1258" t="str">
        <f>CONCATENATE([1]!Table14[[#This Row],[house_number]], " ",[1]!Table14[[#This Row],[street_name]], ", New York, NY")</f>
        <v>306 Mott St, New York, NY</v>
      </c>
    </row>
    <row r="1259" spans="1:10" x14ac:dyDescent="0.25">
      <c r="A1259">
        <v>7297484799</v>
      </c>
      <c r="B1259" s="3">
        <v>41552</v>
      </c>
      <c r="C1259">
        <v>18</v>
      </c>
      <c r="D1259">
        <f>VLOOKUP(Table1[[#This Row],[violation_code]],Table24[[#All],[violation_code]:[category]],3,FALSE)</f>
        <v>2</v>
      </c>
      <c r="E1259">
        <v>347489</v>
      </c>
      <c r="F1259" s="1">
        <v>0.43194444444444446</v>
      </c>
      <c r="G1259">
        <v>0.43194444444444446</v>
      </c>
      <c r="H1259">
        <v>1742</v>
      </c>
      <c r="I1259" t="s">
        <v>30</v>
      </c>
      <c r="J1259" t="str">
        <f>CONCATENATE([1]!Table14[[#This Row],[house_number]], " ",[1]!Table14[[#This Row],[street_name]], ", New York, NY")</f>
        <v>115 Norfolk St, New York, NY</v>
      </c>
    </row>
    <row r="1260" spans="1:10" x14ac:dyDescent="0.25">
      <c r="A1260">
        <v>7297484702</v>
      </c>
      <c r="B1260" s="3">
        <v>41552</v>
      </c>
      <c r="C1260">
        <v>38</v>
      </c>
      <c r="D1260">
        <f>VLOOKUP(Table1[[#This Row],[violation_code]],Table24[[#All],[violation_code]:[category]],3,FALSE)</f>
        <v>5</v>
      </c>
      <c r="E1260">
        <v>347489</v>
      </c>
      <c r="F1260" s="1">
        <v>0.38194444444444442</v>
      </c>
      <c r="G1260">
        <v>0.38194444444444442</v>
      </c>
      <c r="H1260">
        <v>1254</v>
      </c>
      <c r="I1260" t="s">
        <v>41</v>
      </c>
      <c r="J1260" t="str">
        <f>CONCATENATE([1]!Table14[[#This Row],[house_number]], " ",[1]!Table14[[#This Row],[street_name]], ", New York, NY")</f>
        <v>173 Chrystie St, New York, NY</v>
      </c>
    </row>
    <row r="1261" spans="1:10" x14ac:dyDescent="0.25">
      <c r="A1261">
        <v>7297484696</v>
      </c>
      <c r="B1261" s="3">
        <v>41552</v>
      </c>
      <c r="C1261">
        <v>38</v>
      </c>
      <c r="D1261">
        <f>VLOOKUP(Table1[[#This Row],[violation_code]],Table24[[#All],[violation_code]:[category]],3,FALSE)</f>
        <v>5</v>
      </c>
      <c r="E1261">
        <v>347489</v>
      </c>
      <c r="F1261" s="1">
        <v>0.37986111111111115</v>
      </c>
      <c r="G1261">
        <v>0.37986111111111115</v>
      </c>
      <c r="H1261">
        <v>1280</v>
      </c>
      <c r="I1261" t="s">
        <v>41</v>
      </c>
      <c r="J1261" t="str">
        <f>CONCATENATE([1]!Table14[[#This Row],[house_number]], " ",[1]!Table14[[#This Row],[street_name]], ", New York, NY")</f>
        <v>300 Elizabeth St, New York, NY</v>
      </c>
    </row>
    <row r="1262" spans="1:10" x14ac:dyDescent="0.25">
      <c r="A1262">
        <v>7297484684</v>
      </c>
      <c r="B1262" s="3">
        <v>41552</v>
      </c>
      <c r="C1262">
        <v>38</v>
      </c>
      <c r="D1262">
        <f>VLOOKUP(Table1[[#This Row],[violation_code]],Table24[[#All],[violation_code]:[category]],3,FALSE)</f>
        <v>5</v>
      </c>
      <c r="E1262">
        <v>347489</v>
      </c>
      <c r="F1262" s="1">
        <v>0.36319444444444443</v>
      </c>
      <c r="G1262">
        <v>0.36319444444444443</v>
      </c>
      <c r="H1262">
        <v>116</v>
      </c>
      <c r="I1262" t="s">
        <v>40</v>
      </c>
      <c r="J1262" t="str">
        <f>CONCATENATE([1]!Table14[[#This Row],[house_number]], " ",[1]!Table14[[#This Row],[street_name]], ", New York, NY")</f>
        <v>643 Broadway, New York, NY</v>
      </c>
    </row>
    <row r="1263" spans="1:10" x14ac:dyDescent="0.25">
      <c r="A1263">
        <v>7297484600</v>
      </c>
      <c r="B1263" s="3">
        <v>41552</v>
      </c>
      <c r="C1263">
        <v>21</v>
      </c>
      <c r="D1263">
        <f>VLOOKUP(Table1[[#This Row],[violation_code]],Table24[[#All],[violation_code]:[category]],3,FALSE)</f>
        <v>1</v>
      </c>
      <c r="E1263">
        <v>347489</v>
      </c>
      <c r="F1263" s="1">
        <v>0.33888888888888885</v>
      </c>
      <c r="G1263">
        <v>0.33888888888888885</v>
      </c>
      <c r="H1263">
        <v>55</v>
      </c>
      <c r="I1263" t="s">
        <v>211</v>
      </c>
      <c r="J1263" t="str">
        <f>CONCATENATE([1]!Table14[[#This Row],[house_number]], " ",[1]!Table14[[#This Row],[street_name]], ", New York, NY")</f>
        <v>157 Rivington St, New York, NY</v>
      </c>
    </row>
    <row r="1264" spans="1:10" x14ac:dyDescent="0.25">
      <c r="A1264">
        <v>7297484581</v>
      </c>
      <c r="B1264" s="3">
        <v>41552</v>
      </c>
      <c r="C1264">
        <v>21</v>
      </c>
      <c r="D1264">
        <f>VLOOKUP(Table1[[#This Row],[violation_code]],Table24[[#All],[violation_code]:[category]],3,FALSE)</f>
        <v>1</v>
      </c>
      <c r="E1264">
        <v>347489</v>
      </c>
      <c r="F1264" s="1">
        <v>0.33749999999999997</v>
      </c>
      <c r="G1264">
        <v>0.33749999999999997</v>
      </c>
      <c r="H1264">
        <v>55</v>
      </c>
      <c r="I1264" t="s">
        <v>211</v>
      </c>
      <c r="J1264" t="str">
        <f>CONCATENATE([1]!Table14[[#This Row],[house_number]], " ",[1]!Table14[[#This Row],[street_name]], ", New York, NY")</f>
        <v>146 Orchard St, New York, NY</v>
      </c>
    </row>
    <row r="1265" spans="1:10" x14ac:dyDescent="0.25">
      <c r="A1265">
        <v>7297484568</v>
      </c>
      <c r="B1265" s="3">
        <v>41552</v>
      </c>
      <c r="C1265">
        <v>21</v>
      </c>
      <c r="D1265">
        <f>VLOOKUP(Table1[[#This Row],[violation_code]],Table24[[#All],[violation_code]:[category]],3,FALSE)</f>
        <v>1</v>
      </c>
      <c r="E1265">
        <v>347489</v>
      </c>
      <c r="F1265" s="1">
        <v>0.32291666666666669</v>
      </c>
      <c r="G1265">
        <v>0.32291666666666669</v>
      </c>
      <c r="H1265">
        <v>155</v>
      </c>
      <c r="I1265" t="s">
        <v>16</v>
      </c>
      <c r="J1265" t="str">
        <f>CONCATENATE([1]!Table14[[#This Row],[house_number]], " ",[1]!Table14[[#This Row],[street_name]], ", New York, NY")</f>
        <v>97 Clinton St, New York, NY</v>
      </c>
    </row>
    <row r="1266" spans="1:10" x14ac:dyDescent="0.25">
      <c r="A1266">
        <v>7297484532</v>
      </c>
      <c r="B1266" s="3">
        <v>41552</v>
      </c>
      <c r="C1266">
        <v>21</v>
      </c>
      <c r="D1266">
        <f>VLOOKUP(Table1[[#This Row],[violation_code]],Table24[[#All],[violation_code]:[category]],3,FALSE)</f>
        <v>1</v>
      </c>
      <c r="E1266">
        <v>347489</v>
      </c>
      <c r="F1266" s="1">
        <v>0.32013888888888892</v>
      </c>
      <c r="G1266">
        <v>0.32013888888888892</v>
      </c>
      <c r="H1266">
        <v>1479</v>
      </c>
      <c r="I1266" t="s">
        <v>15</v>
      </c>
      <c r="J1266" t="str">
        <f>CONCATENATE([1]!Table14[[#This Row],[house_number]], " ",[1]!Table14[[#This Row],[street_name]], ", New York, NY")</f>
        <v>191 Canal St, New York, NY</v>
      </c>
    </row>
    <row r="1267" spans="1:10" x14ac:dyDescent="0.25">
      <c r="A1267">
        <v>7297484507</v>
      </c>
      <c r="B1267" s="3">
        <v>41552</v>
      </c>
      <c r="C1267">
        <v>21</v>
      </c>
      <c r="D1267">
        <f>VLOOKUP(Table1[[#This Row],[violation_code]],Table24[[#All],[violation_code]:[category]],3,FALSE)</f>
        <v>1</v>
      </c>
      <c r="E1267">
        <v>347489</v>
      </c>
      <c r="F1267" s="1">
        <v>0.31736111111111115</v>
      </c>
      <c r="G1267">
        <v>0.31736111111111115</v>
      </c>
      <c r="H1267">
        <v>1396</v>
      </c>
      <c r="I1267" t="s">
        <v>15</v>
      </c>
      <c r="J1267" t="str">
        <f>CONCATENATE([1]!Table14[[#This Row],[house_number]], " ",[1]!Table14[[#This Row],[street_name]], ", New York, NY")</f>
        <v>361 Broadway, New York, NY</v>
      </c>
    </row>
    <row r="1268" spans="1:10" x14ac:dyDescent="0.25">
      <c r="A1268">
        <v>7297484477</v>
      </c>
      <c r="B1268" s="3">
        <v>41552</v>
      </c>
      <c r="C1268">
        <v>14</v>
      </c>
      <c r="D1268">
        <f>VLOOKUP(Table1[[#This Row],[violation_code]],Table24[[#All],[violation_code]:[category]],3,FALSE)</f>
        <v>2</v>
      </c>
      <c r="E1268">
        <v>347489</v>
      </c>
      <c r="F1268" s="1">
        <v>0.29652777777777778</v>
      </c>
      <c r="G1268">
        <v>0.29652777777777778</v>
      </c>
      <c r="H1268">
        <v>321</v>
      </c>
      <c r="I1268" t="s">
        <v>213</v>
      </c>
      <c r="J1268" t="str">
        <f>CONCATENATE([1]!Table14[[#This Row],[house_number]], " ",[1]!Table14[[#This Row],[street_name]], ", New York, NY")</f>
        <v>98 Suffolk St, New York, NY</v>
      </c>
    </row>
    <row r="1269" spans="1:10" x14ac:dyDescent="0.25">
      <c r="A1269">
        <v>7297484465</v>
      </c>
      <c r="B1269" s="3">
        <v>41552</v>
      </c>
      <c r="C1269">
        <v>14</v>
      </c>
      <c r="D1269">
        <f>VLOOKUP(Table1[[#This Row],[violation_code]],Table24[[#All],[violation_code]:[category]],3,FALSE)</f>
        <v>2</v>
      </c>
      <c r="E1269">
        <v>347489</v>
      </c>
      <c r="F1269" s="1">
        <v>0.29583333333333334</v>
      </c>
      <c r="G1269">
        <v>0.29583333333333334</v>
      </c>
      <c r="H1269">
        <v>346</v>
      </c>
      <c r="I1269" t="s">
        <v>213</v>
      </c>
      <c r="J1269" t="str">
        <f>CONCATENATE([1]!Table14[[#This Row],[house_number]], " ",[1]!Table14[[#This Row],[street_name]], ", New York, NY")</f>
        <v>249 Eldridge St, New York, NY</v>
      </c>
    </row>
    <row r="1270" spans="1:10" x14ac:dyDescent="0.25">
      <c r="A1270">
        <v>7297484453</v>
      </c>
      <c r="B1270" s="3">
        <v>41552</v>
      </c>
      <c r="C1270">
        <v>40</v>
      </c>
      <c r="D1270">
        <f>VLOOKUP(Table1[[#This Row],[violation_code]],Table24[[#All],[violation_code]:[category]],3,FALSE)</f>
        <v>2</v>
      </c>
      <c r="E1270">
        <v>347489</v>
      </c>
      <c r="F1270" s="1">
        <v>0.28750000000000003</v>
      </c>
      <c r="G1270">
        <v>0.28750000000000003</v>
      </c>
      <c r="H1270">
        <v>223</v>
      </c>
      <c r="I1270" t="s">
        <v>33</v>
      </c>
      <c r="J1270" t="str">
        <f>CONCATENATE([1]!Table14[[#This Row],[house_number]], " ",[1]!Table14[[#This Row],[street_name]], ", New York, NY")</f>
        <v>6 Rivington St, New York, NY</v>
      </c>
    </row>
    <row r="1271" spans="1:10" x14ac:dyDescent="0.25">
      <c r="A1271">
        <v>7349485785</v>
      </c>
      <c r="B1271" s="3">
        <v>41552</v>
      </c>
      <c r="C1271">
        <v>64</v>
      </c>
      <c r="D1271">
        <f>VLOOKUP(Table1[[#This Row],[violation_code]],Table24[[#All],[violation_code]:[category]],3,FALSE)</f>
        <v>2</v>
      </c>
      <c r="E1271">
        <v>347687</v>
      </c>
      <c r="F1271" s="1">
        <v>0.41250000000000003</v>
      </c>
      <c r="G1271">
        <v>0.41250000000000003</v>
      </c>
      <c r="H1271">
        <v>227</v>
      </c>
      <c r="I1271" t="s">
        <v>227</v>
      </c>
      <c r="J1271" t="str">
        <f>CONCATENATE([1]!Table14[[#This Row],[house_number]], " ",[1]!Table14[[#This Row],[street_name]], ", New York, NY")</f>
        <v>30 Bond St, New York, NY</v>
      </c>
    </row>
    <row r="1272" spans="1:10" x14ac:dyDescent="0.25">
      <c r="A1272">
        <v>7349485773</v>
      </c>
      <c r="B1272" s="3">
        <v>41552</v>
      </c>
      <c r="C1272">
        <v>71</v>
      </c>
      <c r="D1272">
        <f>VLOOKUP(Table1[[#This Row],[violation_code]],Table24[[#All],[violation_code]:[category]],3,FALSE)</f>
        <v>5</v>
      </c>
      <c r="E1272">
        <v>347687</v>
      </c>
      <c r="F1272" s="1">
        <v>0.40625</v>
      </c>
      <c r="G1272">
        <v>0.40625</v>
      </c>
      <c r="H1272">
        <v>245</v>
      </c>
      <c r="I1272" t="s">
        <v>45</v>
      </c>
      <c r="J1272" t="str">
        <f>CONCATENATE([1]!Table14[[#This Row],[house_number]], " ",[1]!Table14[[#This Row],[street_name]], ", New York, NY")</f>
        <v>324 Lafayette St, New York, NY</v>
      </c>
    </row>
    <row r="1273" spans="1:10" x14ac:dyDescent="0.25">
      <c r="A1273">
        <v>7349485736</v>
      </c>
      <c r="B1273" s="3">
        <v>41552</v>
      </c>
      <c r="C1273">
        <v>69</v>
      </c>
      <c r="D1273">
        <f>VLOOKUP(Table1[[#This Row],[violation_code]],Table24[[#All],[violation_code]:[category]],3,FALSE)</f>
        <v>5</v>
      </c>
      <c r="E1273">
        <v>347687</v>
      </c>
      <c r="F1273" s="1">
        <v>0.39652777777777781</v>
      </c>
      <c r="G1273">
        <v>0.39652777777777781</v>
      </c>
      <c r="H1273">
        <v>1057</v>
      </c>
      <c r="I1273" t="s">
        <v>32</v>
      </c>
      <c r="J1273" t="str">
        <f>CONCATENATE([1]!Table14[[#This Row],[house_number]], " ",[1]!Table14[[#This Row],[street_name]], ", New York, NY")</f>
        <v>107 Clinton St, New York, NY</v>
      </c>
    </row>
    <row r="1274" spans="1:10" x14ac:dyDescent="0.25">
      <c r="A1274">
        <v>7349485724</v>
      </c>
      <c r="B1274" s="3">
        <v>41552</v>
      </c>
      <c r="C1274">
        <v>31</v>
      </c>
      <c r="D1274">
        <f>VLOOKUP(Table1[[#This Row],[violation_code]],Table24[[#All],[violation_code]:[category]],3,FALSE)</f>
        <v>2</v>
      </c>
      <c r="E1274">
        <v>347687</v>
      </c>
      <c r="F1274" s="1">
        <v>0.3923611111111111</v>
      </c>
      <c r="G1274">
        <v>0.3923611111111111</v>
      </c>
      <c r="H1274">
        <v>231</v>
      </c>
      <c r="I1274" t="s">
        <v>45</v>
      </c>
      <c r="J1274" t="str">
        <f>CONCATENATE([1]!Table14[[#This Row],[house_number]], " ",[1]!Table14[[#This Row],[street_name]], ", New York, NY")</f>
        <v>217 Bowery, New York, NY</v>
      </c>
    </row>
    <row r="1275" spans="1:10" x14ac:dyDescent="0.25">
      <c r="A1275">
        <v>7349485712</v>
      </c>
      <c r="B1275" s="3">
        <v>41552</v>
      </c>
      <c r="C1275">
        <v>14</v>
      </c>
      <c r="D1275">
        <f>VLOOKUP(Table1[[#This Row],[violation_code]],Table24[[#All],[violation_code]:[category]],3,FALSE)</f>
        <v>2</v>
      </c>
      <c r="E1275">
        <v>347687</v>
      </c>
      <c r="F1275" s="1">
        <v>0.39027777777777778</v>
      </c>
      <c r="G1275">
        <v>0.39027777777777778</v>
      </c>
      <c r="H1275">
        <v>301</v>
      </c>
      <c r="I1275" t="s">
        <v>45</v>
      </c>
      <c r="J1275" t="str">
        <f>CONCATENATE([1]!Table14[[#This Row],[house_number]], " ",[1]!Table14[[#This Row],[street_name]], ", New York, NY")</f>
        <v>170 Rivington St, New York, NY</v>
      </c>
    </row>
    <row r="1276" spans="1:10" x14ac:dyDescent="0.25">
      <c r="A1276">
        <v>7349485700</v>
      </c>
      <c r="B1276" s="3">
        <v>41552</v>
      </c>
      <c r="C1276">
        <v>47</v>
      </c>
      <c r="D1276">
        <f>VLOOKUP(Table1[[#This Row],[violation_code]],Table24[[#All],[violation_code]:[category]],3,FALSE)</f>
        <v>3</v>
      </c>
      <c r="E1276">
        <v>347687</v>
      </c>
      <c r="F1276" s="1">
        <v>0.38680555555555557</v>
      </c>
      <c r="G1276">
        <v>0.38680555555555557</v>
      </c>
      <c r="H1276">
        <v>407</v>
      </c>
      <c r="I1276" t="s">
        <v>45</v>
      </c>
      <c r="J1276" t="str">
        <f>CONCATENATE([1]!Table14[[#This Row],[house_number]], " ",[1]!Table14[[#This Row],[street_name]], ", New York, NY")</f>
        <v>45 Stanton St, New York, NY</v>
      </c>
    </row>
    <row r="1277" spans="1:10" x14ac:dyDescent="0.25">
      <c r="A1277">
        <v>7349485694</v>
      </c>
      <c r="B1277" s="3">
        <v>41552</v>
      </c>
      <c r="C1277">
        <v>47</v>
      </c>
      <c r="D1277">
        <f>VLOOKUP(Table1[[#This Row],[violation_code]],Table24[[#All],[violation_code]:[category]],3,FALSE)</f>
        <v>3</v>
      </c>
      <c r="E1277">
        <v>347687</v>
      </c>
      <c r="F1277" s="1">
        <v>0.37847222222222227</v>
      </c>
      <c r="G1277">
        <v>0.37847222222222227</v>
      </c>
      <c r="H1277">
        <v>444</v>
      </c>
      <c r="I1277" t="s">
        <v>97</v>
      </c>
      <c r="J1277" t="str">
        <f>CONCATENATE([1]!Table14[[#This Row],[house_number]], " ",[1]!Table14[[#This Row],[street_name]], ", New York, NY")</f>
        <v>5 Great Jones St, New York, NY</v>
      </c>
    </row>
    <row r="1278" spans="1:10" x14ac:dyDescent="0.25">
      <c r="A1278">
        <v>7349485657</v>
      </c>
      <c r="B1278" s="3">
        <v>41552</v>
      </c>
      <c r="C1278">
        <v>19</v>
      </c>
      <c r="D1278">
        <f>VLOOKUP(Table1[[#This Row],[violation_code]],Table24[[#All],[violation_code]:[category]],3,FALSE)</f>
        <v>2</v>
      </c>
      <c r="E1278">
        <v>347687</v>
      </c>
      <c r="F1278" s="1">
        <v>0.36249999999999999</v>
      </c>
      <c r="G1278">
        <v>0.36249999999999999</v>
      </c>
      <c r="H1278">
        <v>32</v>
      </c>
      <c r="I1278" t="s">
        <v>97</v>
      </c>
      <c r="J1278" t="str">
        <f>CONCATENATE([1]!Table14[[#This Row],[house_number]], " ",[1]!Table14[[#This Row],[street_name]], ", New York, NY")</f>
        <v>201 E Houston St, New York, NY</v>
      </c>
    </row>
    <row r="1279" spans="1:10" x14ac:dyDescent="0.25">
      <c r="A1279">
        <v>7297484763</v>
      </c>
      <c r="B1279" s="3">
        <v>41552</v>
      </c>
      <c r="C1279">
        <v>20</v>
      </c>
      <c r="D1279">
        <f>VLOOKUP(Table1[[#This Row],[violation_code]],Table24[[#All],[violation_code]:[category]],3,FALSE)</f>
        <v>2</v>
      </c>
      <c r="E1279">
        <v>347489</v>
      </c>
      <c r="F1279" s="1">
        <v>0.40902777777777777</v>
      </c>
      <c r="G1279">
        <v>0.40902777777777777</v>
      </c>
      <c r="H1279">
        <v>221</v>
      </c>
      <c r="I1279" t="s">
        <v>78</v>
      </c>
      <c r="J1279" t="str">
        <f>CONCATENATE([1]!Table14[[#This Row],[house_number]], " ",[1]!Table14[[#This Row],[street_name]], ", New York, NY")</f>
        <v>177 Chrystie St, New York, NY</v>
      </c>
    </row>
    <row r="1280" spans="1:10" x14ac:dyDescent="0.25">
      <c r="A1280">
        <v>7297484751</v>
      </c>
      <c r="B1280" s="3">
        <v>41552</v>
      </c>
      <c r="C1280">
        <v>14</v>
      </c>
      <c r="D1280">
        <f>VLOOKUP(Table1[[#This Row],[violation_code]],Table24[[#All],[violation_code]:[category]],3,FALSE)</f>
        <v>2</v>
      </c>
      <c r="E1280">
        <v>347489</v>
      </c>
      <c r="F1280" s="1">
        <v>0.40486111111111112</v>
      </c>
      <c r="G1280">
        <v>0.40486111111111112</v>
      </c>
      <c r="H1280">
        <v>725</v>
      </c>
      <c r="I1280" t="s">
        <v>51</v>
      </c>
      <c r="J1280" t="str">
        <f>CONCATENATE([1]!Table14[[#This Row],[house_number]], " ",[1]!Table14[[#This Row],[street_name]], ", New York, NY")</f>
        <v>306 Mott St, New York, NY</v>
      </c>
    </row>
    <row r="1281" spans="1:10" x14ac:dyDescent="0.25">
      <c r="A1281">
        <v>7297484740</v>
      </c>
      <c r="B1281" s="3">
        <v>41552</v>
      </c>
      <c r="C1281">
        <v>16</v>
      </c>
      <c r="D1281">
        <f>VLOOKUP(Table1[[#This Row],[violation_code]],Table24[[#All],[violation_code]:[category]],3,FALSE)</f>
        <v>2</v>
      </c>
      <c r="E1281">
        <v>347489</v>
      </c>
      <c r="F1281" s="1">
        <v>0.39930555555555558</v>
      </c>
      <c r="G1281">
        <v>0.39930555555555558</v>
      </c>
      <c r="H1281">
        <v>128</v>
      </c>
      <c r="I1281" t="s">
        <v>77</v>
      </c>
      <c r="J1281" t="str">
        <f>CONCATENATE([1]!Table14[[#This Row],[house_number]], " ",[1]!Table14[[#This Row],[street_name]], ", New York, NY")</f>
        <v>170 Rivington St, New York, NY</v>
      </c>
    </row>
    <row r="1282" spans="1:10" x14ac:dyDescent="0.25">
      <c r="A1282">
        <v>7297484726</v>
      </c>
      <c r="B1282" s="3">
        <v>41552</v>
      </c>
      <c r="C1282">
        <v>64</v>
      </c>
      <c r="D1282">
        <f>VLOOKUP(Table1[[#This Row],[violation_code]],Table24[[#All],[violation_code]:[category]],3,FALSE)</f>
        <v>2</v>
      </c>
      <c r="E1282">
        <v>347489</v>
      </c>
      <c r="F1282" s="1">
        <v>0.38958333333333334</v>
      </c>
      <c r="G1282">
        <v>0.38958333333333334</v>
      </c>
      <c r="H1282">
        <v>111</v>
      </c>
      <c r="I1282" t="s">
        <v>167</v>
      </c>
      <c r="J1282" t="str">
        <f>CONCATENATE([1]!Table14[[#This Row],[house_number]], " ",[1]!Table14[[#This Row],[street_name]], ", New York, NY")</f>
        <v>172 Forsyth St, New York, NY</v>
      </c>
    </row>
    <row r="1283" spans="1:10" x14ac:dyDescent="0.25">
      <c r="A1283">
        <v>7097829916</v>
      </c>
      <c r="B1283" s="3">
        <v>41552</v>
      </c>
      <c r="C1283">
        <v>21</v>
      </c>
      <c r="D1283">
        <f>VLOOKUP(Table1[[#This Row],[violation_code]],Table24[[#All],[violation_code]:[category]],3,FALSE)</f>
        <v>1</v>
      </c>
      <c r="E1283">
        <v>349570</v>
      </c>
      <c r="F1283" s="1">
        <v>0.29722222222222222</v>
      </c>
      <c r="G1283">
        <v>0.29722222222222222</v>
      </c>
      <c r="H1283">
        <v>910</v>
      </c>
      <c r="I1283" t="s">
        <v>28</v>
      </c>
      <c r="J1283" t="str">
        <f>CONCATENATE([1]!Table14[[#This Row],[house_number]], " ",[1]!Table14[[#This Row],[street_name]], ", New York, NY")</f>
        <v>308 Elizabeth St, New York, NY</v>
      </c>
    </row>
    <row r="1284" spans="1:10" x14ac:dyDescent="0.25">
      <c r="A1284">
        <v>7097829898</v>
      </c>
      <c r="B1284" s="3">
        <v>41552</v>
      </c>
      <c r="C1284">
        <v>14</v>
      </c>
      <c r="D1284">
        <f>VLOOKUP(Table1[[#This Row],[violation_code]],Table24[[#All],[violation_code]:[category]],3,FALSE)</f>
        <v>2</v>
      </c>
      <c r="E1284">
        <v>349570</v>
      </c>
      <c r="F1284" s="1">
        <v>0.27986111111111112</v>
      </c>
      <c r="G1284">
        <v>0.27986111111111112</v>
      </c>
      <c r="H1284">
        <v>101</v>
      </c>
      <c r="I1284" t="s">
        <v>14</v>
      </c>
      <c r="J1284" t="str">
        <f>CONCATENATE([1]!Table14[[#This Row],[house_number]], " ",[1]!Table14[[#This Row],[street_name]], ", New York, NY")</f>
        <v>14 W 4th St, New York, NY</v>
      </c>
    </row>
    <row r="1285" spans="1:10" x14ac:dyDescent="0.25">
      <c r="A1285">
        <v>7097829886</v>
      </c>
      <c r="B1285" s="3">
        <v>41552</v>
      </c>
      <c r="C1285">
        <v>21</v>
      </c>
      <c r="D1285">
        <f>VLOOKUP(Table1[[#This Row],[violation_code]],Table24[[#All],[violation_code]:[category]],3,FALSE)</f>
        <v>1</v>
      </c>
      <c r="E1285">
        <v>349570</v>
      </c>
      <c r="F1285" s="1">
        <v>0.27777777777777779</v>
      </c>
      <c r="G1285">
        <v>0.27777777777777779</v>
      </c>
      <c r="H1285">
        <v>830</v>
      </c>
      <c r="I1285" t="s">
        <v>28</v>
      </c>
      <c r="J1285" t="str">
        <f>CONCATENATE([1]!Table14[[#This Row],[house_number]], " ",[1]!Table14[[#This Row],[street_name]], ", New York, NY")</f>
        <v>139 Eldridge St, New York, NY</v>
      </c>
    </row>
    <row r="1286" spans="1:10" x14ac:dyDescent="0.25">
      <c r="A1286">
        <v>7097830440</v>
      </c>
      <c r="B1286" s="3">
        <v>41552</v>
      </c>
      <c r="C1286">
        <v>46</v>
      </c>
      <c r="D1286">
        <f>VLOOKUP(Table1[[#This Row],[violation_code]],Table24[[#All],[violation_code]:[category]],3,FALSE)</f>
        <v>3</v>
      </c>
      <c r="E1286">
        <v>349570</v>
      </c>
      <c r="F1286" s="1">
        <v>0.49861111111111112</v>
      </c>
      <c r="G1286">
        <v>0.49861111111111112</v>
      </c>
      <c r="H1286">
        <v>79</v>
      </c>
      <c r="I1286" t="s">
        <v>68</v>
      </c>
      <c r="J1286" t="str">
        <f>CONCATENATE([1]!Table14[[#This Row],[house_number]], " ",[1]!Table14[[#This Row],[street_name]], ", New York, NY")</f>
        <v>350 Bowery, New York, NY</v>
      </c>
    </row>
    <row r="1287" spans="1:10" x14ac:dyDescent="0.25">
      <c r="A1287">
        <v>7097830438</v>
      </c>
      <c r="B1287" s="3">
        <v>41552</v>
      </c>
      <c r="C1287">
        <v>38</v>
      </c>
      <c r="D1287">
        <f>VLOOKUP(Table1[[#This Row],[violation_code]],Table24[[#All],[violation_code]:[category]],3,FALSE)</f>
        <v>5</v>
      </c>
      <c r="E1287">
        <v>349570</v>
      </c>
      <c r="F1287" s="1">
        <v>0.4916666666666667</v>
      </c>
      <c r="G1287">
        <v>0.4916666666666667</v>
      </c>
      <c r="H1287">
        <v>441</v>
      </c>
      <c r="I1287" t="s">
        <v>66</v>
      </c>
      <c r="J1287" t="str">
        <f>CONCATENATE([1]!Table14[[#This Row],[house_number]], " ",[1]!Table14[[#This Row],[street_name]], ", New York, NY")</f>
        <v>188 Ludlow St, New York, NY</v>
      </c>
    </row>
    <row r="1288" spans="1:10" x14ac:dyDescent="0.25">
      <c r="A1288">
        <v>7097830426</v>
      </c>
      <c r="B1288" s="3">
        <v>41552</v>
      </c>
      <c r="C1288">
        <v>38</v>
      </c>
      <c r="D1288">
        <f>VLOOKUP(Table1[[#This Row],[violation_code]],Table24[[#All],[violation_code]:[category]],3,FALSE)</f>
        <v>5</v>
      </c>
      <c r="E1288">
        <v>349570</v>
      </c>
      <c r="F1288" s="1">
        <v>0.49027777777777781</v>
      </c>
      <c r="G1288">
        <v>0.49027777777777781</v>
      </c>
      <c r="H1288">
        <v>441</v>
      </c>
      <c r="I1288" t="s">
        <v>66</v>
      </c>
      <c r="J1288" t="str">
        <f>CONCATENATE([1]!Table14[[#This Row],[house_number]], " ",[1]!Table14[[#This Row],[street_name]], ", New York, NY")</f>
        <v>263 Mulberry St, New York, NY</v>
      </c>
    </row>
    <row r="1289" spans="1:10" x14ac:dyDescent="0.25">
      <c r="A1289">
        <v>7097830402</v>
      </c>
      <c r="B1289" s="3">
        <v>41552</v>
      </c>
      <c r="C1289">
        <v>19</v>
      </c>
      <c r="D1289">
        <f>VLOOKUP(Table1[[#This Row],[violation_code]],Table24[[#All],[violation_code]:[category]],3,FALSE)</f>
        <v>2</v>
      </c>
      <c r="E1289">
        <v>349570</v>
      </c>
      <c r="F1289" s="1">
        <v>0.47500000000000003</v>
      </c>
      <c r="G1289">
        <v>0.47500000000000003</v>
      </c>
      <c r="H1289">
        <v>448</v>
      </c>
      <c r="I1289" t="s">
        <v>66</v>
      </c>
      <c r="J1289" t="str">
        <f>CONCATENATE([1]!Table14[[#This Row],[house_number]], " ",[1]!Table14[[#This Row],[street_name]], ", New York, NY")</f>
        <v>7 Rivington St, New York, NY</v>
      </c>
    </row>
    <row r="1290" spans="1:10" x14ac:dyDescent="0.25">
      <c r="A1290">
        <v>7097830396</v>
      </c>
      <c r="B1290" s="3">
        <v>41552</v>
      </c>
      <c r="C1290">
        <v>19</v>
      </c>
      <c r="D1290">
        <f>VLOOKUP(Table1[[#This Row],[violation_code]],Table24[[#All],[violation_code]:[category]],3,FALSE)</f>
        <v>2</v>
      </c>
      <c r="E1290">
        <v>349570</v>
      </c>
      <c r="F1290" s="1">
        <v>0.44166666666666665</v>
      </c>
      <c r="G1290">
        <v>0.44166666666666665</v>
      </c>
      <c r="H1290">
        <v>380</v>
      </c>
      <c r="I1290" t="s">
        <v>66</v>
      </c>
      <c r="J1290" t="str">
        <f>CONCATENATE([1]!Table14[[#This Row],[house_number]], " ",[1]!Table14[[#This Row],[street_name]], ", New York, NY")</f>
        <v>8 E 1st St, New York, NY</v>
      </c>
    </row>
    <row r="1291" spans="1:10" x14ac:dyDescent="0.25">
      <c r="A1291">
        <v>7097830384</v>
      </c>
      <c r="B1291" s="3">
        <v>41552</v>
      </c>
      <c r="C1291">
        <v>38</v>
      </c>
      <c r="D1291">
        <f>VLOOKUP(Table1[[#This Row],[violation_code]],Table24[[#All],[violation_code]:[category]],3,FALSE)</f>
        <v>5</v>
      </c>
      <c r="E1291">
        <v>349570</v>
      </c>
      <c r="F1291" s="1">
        <v>0.4152777777777778</v>
      </c>
      <c r="G1291">
        <v>0.4152777777777778</v>
      </c>
      <c r="H1291" t="s">
        <v>228</v>
      </c>
      <c r="I1291" t="s">
        <v>66</v>
      </c>
      <c r="J1291" t="str">
        <f>CONCATENATE([1]!Table14[[#This Row],[house_number]], " ",[1]!Table14[[#This Row],[street_name]], ", New York, NY")</f>
        <v>27 1st Ave, New York, NY</v>
      </c>
    </row>
    <row r="1292" spans="1:10" x14ac:dyDescent="0.25">
      <c r="A1292">
        <v>7097830335</v>
      </c>
      <c r="B1292" s="3">
        <v>41552</v>
      </c>
      <c r="C1292">
        <v>38</v>
      </c>
      <c r="D1292">
        <f>VLOOKUP(Table1[[#This Row],[violation_code]],Table24[[#All],[violation_code]:[category]],3,FALSE)</f>
        <v>5</v>
      </c>
      <c r="E1292">
        <v>349570</v>
      </c>
      <c r="F1292" s="1">
        <v>0.38263888888888892</v>
      </c>
      <c r="G1292">
        <v>0.38263888888888892</v>
      </c>
      <c r="H1292">
        <v>537</v>
      </c>
      <c r="I1292" t="s">
        <v>66</v>
      </c>
      <c r="J1292" t="str">
        <f>CONCATENATE([1]!Table14[[#This Row],[house_number]], " ",[1]!Table14[[#This Row],[street_name]], ", New York, NY")</f>
        <v>302 Elizabeth St, New York, NY</v>
      </c>
    </row>
    <row r="1293" spans="1:10" x14ac:dyDescent="0.25">
      <c r="A1293">
        <v>7097830311</v>
      </c>
      <c r="B1293" s="3">
        <v>41552</v>
      </c>
      <c r="C1293">
        <v>38</v>
      </c>
      <c r="D1293">
        <f>VLOOKUP(Table1[[#This Row],[violation_code]],Table24[[#All],[violation_code]:[category]],3,FALSE)</f>
        <v>5</v>
      </c>
      <c r="E1293">
        <v>349570</v>
      </c>
      <c r="F1293" s="1">
        <v>0.38125000000000003</v>
      </c>
      <c r="G1293">
        <v>0.38125000000000003</v>
      </c>
      <c r="H1293">
        <v>543</v>
      </c>
      <c r="I1293" t="s">
        <v>66</v>
      </c>
      <c r="J1293" t="str">
        <f>CONCATENATE([1]!Table14[[#This Row],[house_number]], " ",[1]!Table14[[#This Row],[street_name]], ", New York, NY")</f>
        <v>85 Stanton St, New York, NY</v>
      </c>
    </row>
    <row r="1294" spans="1:10" x14ac:dyDescent="0.25">
      <c r="A1294">
        <v>7097830281</v>
      </c>
      <c r="B1294" s="3">
        <v>41552</v>
      </c>
      <c r="C1294">
        <v>21</v>
      </c>
      <c r="D1294">
        <f>VLOOKUP(Table1[[#This Row],[violation_code]],Table24[[#All],[violation_code]:[category]],3,FALSE)</f>
        <v>1</v>
      </c>
      <c r="E1294">
        <v>349570</v>
      </c>
      <c r="F1294" s="1">
        <v>0.36458333333333331</v>
      </c>
      <c r="G1294">
        <v>0.36458333333333331</v>
      </c>
      <c r="H1294">
        <v>456</v>
      </c>
      <c r="I1294" t="s">
        <v>66</v>
      </c>
      <c r="J1294" t="str">
        <f>CONCATENATE([1]!Table14[[#This Row],[house_number]], " ",[1]!Table14[[#This Row],[street_name]], ", New York, NY")</f>
        <v>11 E 1st St, New York, NY</v>
      </c>
    </row>
    <row r="1295" spans="1:10" x14ac:dyDescent="0.25">
      <c r="A1295">
        <v>7097830270</v>
      </c>
      <c r="B1295" s="3">
        <v>41552</v>
      </c>
      <c r="C1295">
        <v>21</v>
      </c>
      <c r="D1295">
        <f>VLOOKUP(Table1[[#This Row],[violation_code]],Table24[[#All],[violation_code]:[category]],3,FALSE)</f>
        <v>1</v>
      </c>
      <c r="E1295">
        <v>349570</v>
      </c>
      <c r="F1295" s="1">
        <v>0.36180555555555555</v>
      </c>
      <c r="G1295">
        <v>0.36180555555555555</v>
      </c>
      <c r="H1295">
        <v>537</v>
      </c>
      <c r="I1295" t="s">
        <v>66</v>
      </c>
      <c r="J1295" t="str">
        <f>CONCATENATE([1]!Table14[[#This Row],[house_number]], " ",[1]!Table14[[#This Row],[street_name]], ", New York, NY")</f>
        <v>105 Clinton St, New York, NY</v>
      </c>
    </row>
    <row r="1296" spans="1:10" x14ac:dyDescent="0.25">
      <c r="A1296">
        <v>7097830256</v>
      </c>
      <c r="B1296" s="3">
        <v>41552</v>
      </c>
      <c r="C1296">
        <v>21</v>
      </c>
      <c r="D1296">
        <f>VLOOKUP(Table1[[#This Row],[violation_code]],Table24[[#All],[violation_code]:[category]],3,FALSE)</f>
        <v>1</v>
      </c>
      <c r="E1296">
        <v>349570</v>
      </c>
      <c r="F1296" s="1">
        <v>0.35833333333333334</v>
      </c>
      <c r="G1296">
        <v>0.35833333333333334</v>
      </c>
      <c r="H1296" t="s">
        <v>229</v>
      </c>
      <c r="I1296" t="s">
        <v>230</v>
      </c>
      <c r="J1296" t="str">
        <f>CONCATENATE([1]!Table14[[#This Row],[house_number]], " ",[1]!Table14[[#This Row],[street_name]], ", New York, NY")</f>
        <v>4 Rivington St, New York, NY</v>
      </c>
    </row>
    <row r="1297" spans="1:10" x14ac:dyDescent="0.25">
      <c r="A1297">
        <v>7097830232</v>
      </c>
      <c r="B1297" s="3">
        <v>41552</v>
      </c>
      <c r="C1297">
        <v>21</v>
      </c>
      <c r="D1297">
        <f>VLOOKUP(Table1[[#This Row],[violation_code]],Table24[[#All],[violation_code]:[category]],3,FALSE)</f>
        <v>1</v>
      </c>
      <c r="E1297">
        <v>349570</v>
      </c>
      <c r="F1297" s="1">
        <v>0.35625000000000001</v>
      </c>
      <c r="G1297">
        <v>0.35625000000000001</v>
      </c>
      <c r="H1297">
        <v>2460</v>
      </c>
      <c r="I1297" t="s">
        <v>230</v>
      </c>
      <c r="J1297" t="str">
        <f>CONCATENATE([1]!Table14[[#This Row],[house_number]], " ",[1]!Table14[[#This Row],[street_name]], ", New York, NY")</f>
        <v xml:space="preserve"> Broome and Ludlow Lo, New York, NY</v>
      </c>
    </row>
    <row r="1298" spans="1:10" x14ac:dyDescent="0.25">
      <c r="A1298">
        <v>7097830220</v>
      </c>
      <c r="B1298" s="3">
        <v>41552</v>
      </c>
      <c r="C1298">
        <v>21</v>
      </c>
      <c r="D1298">
        <f>VLOOKUP(Table1[[#This Row],[violation_code]],Table24[[#All],[violation_code]:[category]],3,FALSE)</f>
        <v>1</v>
      </c>
      <c r="E1298">
        <v>349570</v>
      </c>
      <c r="F1298" s="1">
        <v>0.35555555555555557</v>
      </c>
      <c r="G1298">
        <v>0.35555555555555557</v>
      </c>
      <c r="H1298">
        <v>2468</v>
      </c>
      <c r="I1298" t="s">
        <v>230</v>
      </c>
      <c r="J1298" t="str">
        <f>CONCATENATE([1]!Table14[[#This Row],[house_number]], " ",[1]!Table14[[#This Row],[street_name]], ", New York, NY")</f>
        <v>207 Bowery, New York, NY</v>
      </c>
    </row>
    <row r="1299" spans="1:10" x14ac:dyDescent="0.25">
      <c r="A1299">
        <v>7097830219</v>
      </c>
      <c r="B1299" s="3">
        <v>41552</v>
      </c>
      <c r="C1299">
        <v>21</v>
      </c>
      <c r="D1299">
        <f>VLOOKUP(Table1[[#This Row],[violation_code]],Table24[[#All],[violation_code]:[category]],3,FALSE)</f>
        <v>1</v>
      </c>
      <c r="E1299">
        <v>349570</v>
      </c>
      <c r="F1299" s="1">
        <v>0.35486111111111113</v>
      </c>
      <c r="G1299">
        <v>0.35486111111111113</v>
      </c>
      <c r="H1299">
        <v>2477</v>
      </c>
      <c r="I1299" t="s">
        <v>230</v>
      </c>
      <c r="J1299" t="str">
        <f>CONCATENATE([1]!Table14[[#This Row],[house_number]], " ",[1]!Table14[[#This Row],[street_name]], ", New York, NY")</f>
        <v>58 2nd Ave, New York, NY</v>
      </c>
    </row>
    <row r="1300" spans="1:10" x14ac:dyDescent="0.25">
      <c r="A1300">
        <v>7097830190</v>
      </c>
      <c r="B1300" s="3">
        <v>41552</v>
      </c>
      <c r="C1300">
        <v>21</v>
      </c>
      <c r="D1300">
        <f>VLOOKUP(Table1[[#This Row],[violation_code]],Table24[[#All],[violation_code]:[category]],3,FALSE)</f>
        <v>1</v>
      </c>
      <c r="E1300">
        <v>349570</v>
      </c>
      <c r="F1300" s="1">
        <v>0.3527777777777778</v>
      </c>
      <c r="G1300">
        <v>0.3527777777777778</v>
      </c>
      <c r="H1300">
        <v>2495</v>
      </c>
      <c r="I1300" t="s">
        <v>230</v>
      </c>
      <c r="J1300" t="str">
        <f>CONCATENATE([1]!Table14[[#This Row],[house_number]], " ",[1]!Table14[[#This Row],[street_name]], ", New York, NY")</f>
        <v>54 Bleecker St, New York, NY</v>
      </c>
    </row>
    <row r="1301" spans="1:10" x14ac:dyDescent="0.25">
      <c r="A1301">
        <v>7097830153</v>
      </c>
      <c r="B1301" s="3">
        <v>41552</v>
      </c>
      <c r="C1301">
        <v>21</v>
      </c>
      <c r="D1301">
        <f>VLOOKUP(Table1[[#This Row],[violation_code]],Table24[[#All],[violation_code]:[category]],3,FALSE)</f>
        <v>1</v>
      </c>
      <c r="E1301">
        <v>349570</v>
      </c>
      <c r="F1301" s="1">
        <v>0.34791666666666665</v>
      </c>
      <c r="G1301">
        <v>0.34791666666666665</v>
      </c>
      <c r="H1301">
        <v>2310</v>
      </c>
      <c r="I1301" t="s">
        <v>230</v>
      </c>
      <c r="J1301" t="str">
        <f>CONCATENATE([1]!Table14[[#This Row],[house_number]], " ",[1]!Table14[[#This Row],[street_name]], ", New York, NY")</f>
        <v>350 Bowery, New York, NY</v>
      </c>
    </row>
    <row r="1302" spans="1:10" x14ac:dyDescent="0.25">
      <c r="A1302">
        <v>7097830130</v>
      </c>
      <c r="B1302" s="3">
        <v>41552</v>
      </c>
      <c r="C1302">
        <v>21</v>
      </c>
      <c r="D1302">
        <f>VLOOKUP(Table1[[#This Row],[violation_code]],Table24[[#All],[violation_code]:[category]],3,FALSE)</f>
        <v>1</v>
      </c>
      <c r="E1302">
        <v>349570</v>
      </c>
      <c r="F1302" s="1">
        <v>0.34583333333333338</v>
      </c>
      <c r="G1302">
        <v>0.34583333333333338</v>
      </c>
      <c r="H1302">
        <v>2362</v>
      </c>
      <c r="I1302" t="s">
        <v>230</v>
      </c>
      <c r="J1302" t="str">
        <f>CONCATENATE([1]!Table14[[#This Row],[house_number]], " ",[1]!Table14[[#This Row],[street_name]], ", New York, NY")</f>
        <v>101 Clinton St, New York, NY</v>
      </c>
    </row>
    <row r="1303" spans="1:10" x14ac:dyDescent="0.25">
      <c r="A1303">
        <v>7097830104</v>
      </c>
      <c r="B1303" s="3">
        <v>41552</v>
      </c>
      <c r="C1303">
        <v>21</v>
      </c>
      <c r="D1303">
        <f>VLOOKUP(Table1[[#This Row],[violation_code]],Table24[[#All],[violation_code]:[category]],3,FALSE)</f>
        <v>1</v>
      </c>
      <c r="E1303">
        <v>349570</v>
      </c>
      <c r="F1303" s="1">
        <v>0.34375</v>
      </c>
      <c r="G1303">
        <v>0.34375</v>
      </c>
      <c r="H1303">
        <v>2373</v>
      </c>
      <c r="I1303" t="s">
        <v>230</v>
      </c>
      <c r="J1303" t="str">
        <f>CONCATENATE([1]!Table14[[#This Row],[house_number]], " ",[1]!Table14[[#This Row],[street_name]], ", New York, NY")</f>
        <v>167 Chrystie St, New York, NY</v>
      </c>
    </row>
    <row r="1304" spans="1:10" x14ac:dyDescent="0.25">
      <c r="A1304">
        <v>7097830074</v>
      </c>
      <c r="B1304" s="3">
        <v>41552</v>
      </c>
      <c r="C1304">
        <v>21</v>
      </c>
      <c r="D1304">
        <f>VLOOKUP(Table1[[#This Row],[violation_code]],Table24[[#All],[violation_code]:[category]],3,FALSE)</f>
        <v>1</v>
      </c>
      <c r="E1304">
        <v>349570</v>
      </c>
      <c r="F1304" s="1">
        <v>0.34166666666666662</v>
      </c>
      <c r="G1304">
        <v>0.34166666666666662</v>
      </c>
      <c r="H1304" t="s">
        <v>231</v>
      </c>
      <c r="I1304" t="s">
        <v>230</v>
      </c>
      <c r="J1304" t="str">
        <f>CONCATENATE([1]!Table14[[#This Row],[house_number]], " ",[1]!Table14[[#This Row],[street_name]], ", New York, NY")</f>
        <v>1 Great Jones St, New York, NY</v>
      </c>
    </row>
    <row r="1305" spans="1:10" x14ac:dyDescent="0.25">
      <c r="A1305">
        <v>7097830049</v>
      </c>
      <c r="B1305" s="3">
        <v>41552</v>
      </c>
      <c r="C1305">
        <v>71</v>
      </c>
      <c r="D1305">
        <f>VLOOKUP(Table1[[#This Row],[violation_code]],Table24[[#All],[violation_code]:[category]],3,FALSE)</f>
        <v>5</v>
      </c>
      <c r="E1305">
        <v>349570</v>
      </c>
      <c r="F1305" s="1">
        <v>0.33958333333333335</v>
      </c>
      <c r="G1305">
        <v>0.33958333333333335</v>
      </c>
      <c r="H1305">
        <v>2339</v>
      </c>
      <c r="I1305" t="s">
        <v>230</v>
      </c>
      <c r="J1305" t="str">
        <f>CONCATENATE([1]!Table14[[#This Row],[house_number]], " ",[1]!Table14[[#This Row],[street_name]], ", New York, NY")</f>
        <v>284 Lafayette St, New York, NY</v>
      </c>
    </row>
    <row r="1306" spans="1:10" x14ac:dyDescent="0.25">
      <c r="A1306">
        <v>7097830037</v>
      </c>
      <c r="B1306" s="3">
        <v>41552</v>
      </c>
      <c r="C1306">
        <v>21</v>
      </c>
      <c r="D1306">
        <f>VLOOKUP(Table1[[#This Row],[violation_code]],Table24[[#All],[violation_code]:[category]],3,FALSE)</f>
        <v>1</v>
      </c>
      <c r="E1306">
        <v>349570</v>
      </c>
      <c r="F1306" s="1">
        <v>0.33888888888888885</v>
      </c>
      <c r="G1306">
        <v>0.33888888888888885</v>
      </c>
      <c r="H1306">
        <v>2339</v>
      </c>
      <c r="I1306" t="s">
        <v>230</v>
      </c>
      <c r="J1306" t="str">
        <f>CONCATENATE([1]!Table14[[#This Row],[house_number]], " ",[1]!Table14[[#This Row],[street_name]], ", New York, NY")</f>
        <v>632 Broadway, New York, NY</v>
      </c>
    </row>
    <row r="1307" spans="1:10" x14ac:dyDescent="0.25">
      <c r="A1307">
        <v>7097830025</v>
      </c>
      <c r="B1307" s="3">
        <v>41552</v>
      </c>
      <c r="C1307">
        <v>21</v>
      </c>
      <c r="D1307">
        <f>VLOOKUP(Table1[[#This Row],[violation_code]],Table24[[#All],[violation_code]:[category]],3,FALSE)</f>
        <v>1</v>
      </c>
      <c r="E1307">
        <v>349570</v>
      </c>
      <c r="F1307" s="1">
        <v>0.33819444444444446</v>
      </c>
      <c r="G1307">
        <v>0.33819444444444446</v>
      </c>
      <c r="H1307">
        <v>2339</v>
      </c>
      <c r="I1307" t="s">
        <v>230</v>
      </c>
      <c r="J1307" t="str">
        <f>CONCATENATE([1]!Table14[[#This Row],[house_number]], " ",[1]!Table14[[#This Row],[street_name]], ", New York, NY")</f>
        <v>199 Bowery, New York, NY</v>
      </c>
    </row>
    <row r="1308" spans="1:10" x14ac:dyDescent="0.25">
      <c r="A1308">
        <v>7097829977</v>
      </c>
      <c r="B1308" s="3">
        <v>41552</v>
      </c>
      <c r="C1308">
        <v>21</v>
      </c>
      <c r="D1308">
        <f>VLOOKUP(Table1[[#This Row],[violation_code]],Table24[[#All],[violation_code]:[category]],3,FALSE)</f>
        <v>1</v>
      </c>
      <c r="E1308">
        <v>349570</v>
      </c>
      <c r="F1308" s="1">
        <v>0.32013888888888892</v>
      </c>
      <c r="G1308">
        <v>0.32013888888888892</v>
      </c>
      <c r="H1308">
        <v>2766</v>
      </c>
      <c r="I1308" t="s">
        <v>24</v>
      </c>
      <c r="J1308" t="str">
        <f>CONCATENATE([1]!Table14[[#This Row],[house_number]], " ",[1]!Table14[[#This Row],[street_name]], ", New York, NY")</f>
        <v>32 Prince St, New York, NY</v>
      </c>
    </row>
    <row r="1309" spans="1:10" x14ac:dyDescent="0.25">
      <c r="A1309">
        <v>7097829953</v>
      </c>
      <c r="B1309" s="3">
        <v>41552</v>
      </c>
      <c r="C1309">
        <v>10</v>
      </c>
      <c r="D1309">
        <f>VLOOKUP(Table1[[#This Row],[violation_code]],Table24[[#All],[violation_code]:[category]],3,FALSE)</f>
        <v>2</v>
      </c>
      <c r="E1309">
        <v>349570</v>
      </c>
      <c r="F1309" s="1">
        <v>0.30416666666666664</v>
      </c>
      <c r="G1309">
        <v>0.30416666666666664</v>
      </c>
      <c r="H1309">
        <v>903</v>
      </c>
      <c r="I1309" t="s">
        <v>28</v>
      </c>
      <c r="J1309" t="str">
        <f>CONCATENATE([1]!Table14[[#This Row],[house_number]], " ",[1]!Table14[[#This Row],[street_name]], ", New York, NY")</f>
        <v>8 E 1st St, New York, NY</v>
      </c>
    </row>
    <row r="1310" spans="1:10" x14ac:dyDescent="0.25">
      <c r="A1310">
        <v>7972398665</v>
      </c>
      <c r="B1310" s="3">
        <v>41552</v>
      </c>
      <c r="C1310">
        <v>20</v>
      </c>
      <c r="D1310">
        <f>VLOOKUP(Table1[[#This Row],[violation_code]],Table24[[#All],[violation_code]:[category]],3,FALSE)</f>
        <v>2</v>
      </c>
      <c r="E1310">
        <v>354098</v>
      </c>
      <c r="F1310" s="1">
        <v>0.48194444444444445</v>
      </c>
      <c r="G1310">
        <v>0.48194444444444445</v>
      </c>
      <c r="H1310">
        <v>433</v>
      </c>
      <c r="I1310" t="s">
        <v>232</v>
      </c>
      <c r="J1310" t="str">
        <f>CONCATENATE([1]!Table14[[#This Row],[house_number]], " ",[1]!Table14[[#This Row],[street_name]], ", New York, NY")</f>
        <v>324 Bowery, New York, NY</v>
      </c>
    </row>
    <row r="1311" spans="1:10" x14ac:dyDescent="0.25">
      <c r="A1311">
        <v>7972398616</v>
      </c>
      <c r="B1311" s="3">
        <v>41552</v>
      </c>
      <c r="C1311">
        <v>38</v>
      </c>
      <c r="D1311">
        <f>VLOOKUP(Table1[[#This Row],[violation_code]],Table24[[#All],[violation_code]:[category]],3,FALSE)</f>
        <v>5</v>
      </c>
      <c r="E1311">
        <v>354098</v>
      </c>
      <c r="F1311" s="1">
        <v>0.38263888888888892</v>
      </c>
      <c r="G1311">
        <v>0.38263888888888892</v>
      </c>
      <c r="H1311">
        <v>140</v>
      </c>
      <c r="I1311" t="s">
        <v>210</v>
      </c>
      <c r="J1311" t="str">
        <f>CONCATENATE([1]!Table14[[#This Row],[house_number]], " ",[1]!Table14[[#This Row],[street_name]], ", New York, NY")</f>
        <v>120 Mott St, New York, NY</v>
      </c>
    </row>
    <row r="1312" spans="1:10" x14ac:dyDescent="0.25">
      <c r="A1312">
        <v>7972398586</v>
      </c>
      <c r="B1312" s="3">
        <v>41552</v>
      </c>
      <c r="C1312">
        <v>38</v>
      </c>
      <c r="D1312">
        <f>VLOOKUP(Table1[[#This Row],[violation_code]],Table24[[#All],[violation_code]:[category]],3,FALSE)</f>
        <v>5</v>
      </c>
      <c r="E1312">
        <v>354098</v>
      </c>
      <c r="F1312" s="1">
        <v>0.36458333333333331</v>
      </c>
      <c r="G1312">
        <v>0.36458333333333331</v>
      </c>
      <c r="H1312">
        <v>65</v>
      </c>
      <c r="I1312" t="s">
        <v>211</v>
      </c>
      <c r="J1312" t="str">
        <f>CONCATENATE([1]!Table14[[#This Row],[house_number]], " ",[1]!Table14[[#This Row],[street_name]], ", New York, NY")</f>
        <v>8 E 1st St, New York, NY</v>
      </c>
    </row>
    <row r="1313" spans="1:10" x14ac:dyDescent="0.25">
      <c r="A1313">
        <v>7972398562</v>
      </c>
      <c r="B1313" s="3">
        <v>41552</v>
      </c>
      <c r="C1313">
        <v>38</v>
      </c>
      <c r="D1313">
        <f>VLOOKUP(Table1[[#This Row],[violation_code]],Table24[[#All],[violation_code]:[category]],3,FALSE)</f>
        <v>5</v>
      </c>
      <c r="E1313">
        <v>354098</v>
      </c>
      <c r="F1313" s="1">
        <v>0.36249999999999999</v>
      </c>
      <c r="G1313">
        <v>0.36249999999999999</v>
      </c>
      <c r="H1313">
        <v>55</v>
      </c>
      <c r="I1313" t="s">
        <v>211</v>
      </c>
      <c r="J1313" t="str">
        <f>CONCATENATE([1]!Table14[[#This Row],[house_number]], " ",[1]!Table14[[#This Row],[street_name]], ", New York, NY")</f>
        <v>170 Crosby St, New York, NY</v>
      </c>
    </row>
    <row r="1314" spans="1:10" x14ac:dyDescent="0.25">
      <c r="A1314">
        <v>7972398549</v>
      </c>
      <c r="B1314" s="3">
        <v>41552</v>
      </c>
      <c r="C1314">
        <v>21</v>
      </c>
      <c r="D1314">
        <f>VLOOKUP(Table1[[#This Row],[violation_code]],Table24[[#All],[violation_code]:[category]],3,FALSE)</f>
        <v>1</v>
      </c>
      <c r="E1314">
        <v>354098</v>
      </c>
      <c r="F1314" s="1">
        <v>0.35902777777777778</v>
      </c>
      <c r="G1314">
        <v>0.35902777777777778</v>
      </c>
      <c r="H1314">
        <v>1250</v>
      </c>
      <c r="I1314" t="s">
        <v>38</v>
      </c>
      <c r="J1314" t="str">
        <f>CONCATENATE([1]!Table14[[#This Row],[house_number]], " ",[1]!Table14[[#This Row],[street_name]], ", New York, NY")</f>
        <v>250 Mott St, New York, NY</v>
      </c>
    </row>
    <row r="1315" spans="1:10" x14ac:dyDescent="0.25">
      <c r="A1315">
        <v>7972398525</v>
      </c>
      <c r="B1315" s="3">
        <v>41552</v>
      </c>
      <c r="C1315">
        <v>38</v>
      </c>
      <c r="D1315">
        <f>VLOOKUP(Table1[[#This Row],[violation_code]],Table24[[#All],[violation_code]:[category]],3,FALSE)</f>
        <v>5</v>
      </c>
      <c r="E1315">
        <v>354098</v>
      </c>
      <c r="F1315" s="1">
        <v>0.35000000000000003</v>
      </c>
      <c r="G1315">
        <v>0.35000000000000003</v>
      </c>
      <c r="H1315">
        <v>100</v>
      </c>
      <c r="I1315" t="s">
        <v>212</v>
      </c>
      <c r="J1315" t="str">
        <f>CONCATENATE([1]!Table14[[#This Row],[house_number]], " ",[1]!Table14[[#This Row],[street_name]], ", New York, NY")</f>
        <v>62 Mott St, New York, NY</v>
      </c>
    </row>
    <row r="1316" spans="1:10" x14ac:dyDescent="0.25">
      <c r="A1316">
        <v>7972398495</v>
      </c>
      <c r="B1316" s="3">
        <v>41552</v>
      </c>
      <c r="C1316">
        <v>21</v>
      </c>
      <c r="D1316">
        <f>VLOOKUP(Table1[[#This Row],[violation_code]],Table24[[#All],[violation_code]:[category]],3,FALSE)</f>
        <v>1</v>
      </c>
      <c r="E1316">
        <v>354098</v>
      </c>
      <c r="F1316" s="1">
        <v>0.34097222222222223</v>
      </c>
      <c r="G1316">
        <v>0.34097222222222223</v>
      </c>
      <c r="H1316">
        <v>1250</v>
      </c>
      <c r="I1316" t="s">
        <v>51</v>
      </c>
      <c r="J1316" t="str">
        <f>CONCATENATE([1]!Table14[[#This Row],[house_number]], " ",[1]!Table14[[#This Row],[street_name]], ", New York, NY")</f>
        <v>181 E Houston St, New York, NY</v>
      </c>
    </row>
    <row r="1317" spans="1:10" x14ac:dyDescent="0.25">
      <c r="A1317">
        <v>7972398483</v>
      </c>
      <c r="B1317" s="3">
        <v>41552</v>
      </c>
      <c r="C1317">
        <v>21</v>
      </c>
      <c r="D1317">
        <f>VLOOKUP(Table1[[#This Row],[violation_code]],Table24[[#All],[violation_code]:[category]],3,FALSE)</f>
        <v>1</v>
      </c>
      <c r="E1317">
        <v>354098</v>
      </c>
      <c r="F1317" s="1">
        <v>0.34027777777777773</v>
      </c>
      <c r="G1317">
        <v>0.34027777777777773</v>
      </c>
      <c r="H1317">
        <v>1250</v>
      </c>
      <c r="I1317" t="s">
        <v>51</v>
      </c>
      <c r="J1317" t="str">
        <f>CONCATENATE([1]!Table14[[#This Row],[house_number]], " ",[1]!Table14[[#This Row],[street_name]], ", New York, NY")</f>
        <v>165 Chrystie St, New York, NY</v>
      </c>
    </row>
    <row r="1318" spans="1:10" x14ac:dyDescent="0.25">
      <c r="A1318">
        <v>7972398471</v>
      </c>
      <c r="B1318" s="3">
        <v>41552</v>
      </c>
      <c r="C1318">
        <v>21</v>
      </c>
      <c r="D1318">
        <f>VLOOKUP(Table1[[#This Row],[violation_code]],Table24[[#All],[violation_code]:[category]],3,FALSE)</f>
        <v>1</v>
      </c>
      <c r="E1318">
        <v>354098</v>
      </c>
      <c r="F1318" s="1">
        <v>0.33958333333333335</v>
      </c>
      <c r="G1318">
        <v>0.33958333333333335</v>
      </c>
      <c r="H1318">
        <v>1250</v>
      </c>
      <c r="I1318" t="s">
        <v>51</v>
      </c>
      <c r="J1318" t="str">
        <f>CONCATENATE([1]!Table14[[#This Row],[house_number]], " ",[1]!Table14[[#This Row],[street_name]], ", New York, NY")</f>
        <v>306 Mott St, New York, NY</v>
      </c>
    </row>
    <row r="1319" spans="1:10" x14ac:dyDescent="0.25">
      <c r="A1319">
        <v>7972398446</v>
      </c>
      <c r="B1319" s="3">
        <v>41552</v>
      </c>
      <c r="C1319">
        <v>20</v>
      </c>
      <c r="D1319">
        <f>VLOOKUP(Table1[[#This Row],[violation_code]],Table24[[#All],[violation_code]:[category]],3,FALSE)</f>
        <v>2</v>
      </c>
      <c r="E1319">
        <v>354098</v>
      </c>
      <c r="F1319" s="1">
        <v>0.33263888888888887</v>
      </c>
      <c r="G1319">
        <v>0.33263888888888887</v>
      </c>
      <c r="H1319">
        <v>300</v>
      </c>
      <c r="I1319" t="s">
        <v>115</v>
      </c>
      <c r="J1319" t="str">
        <f>CONCATENATE([1]!Table14[[#This Row],[house_number]], " ",[1]!Table14[[#This Row],[street_name]], ", New York, NY")</f>
        <v>32 Bleecker St, New York, NY</v>
      </c>
    </row>
    <row r="1320" spans="1:10" x14ac:dyDescent="0.25">
      <c r="A1320">
        <v>7972398434</v>
      </c>
      <c r="B1320" s="3">
        <v>41552</v>
      </c>
      <c r="C1320">
        <v>21</v>
      </c>
      <c r="D1320">
        <f>VLOOKUP(Table1[[#This Row],[violation_code]],Table24[[#All],[violation_code]:[category]],3,FALSE)</f>
        <v>1</v>
      </c>
      <c r="E1320">
        <v>354098</v>
      </c>
      <c r="F1320" s="1">
        <v>0.32708333333333334</v>
      </c>
      <c r="G1320">
        <v>0.32708333333333334</v>
      </c>
      <c r="H1320">
        <v>100</v>
      </c>
      <c r="I1320" t="s">
        <v>212</v>
      </c>
      <c r="J1320" t="str">
        <f>CONCATENATE([1]!Table14[[#This Row],[house_number]], " ",[1]!Table14[[#This Row],[street_name]], ", New York, NY")</f>
        <v>298 Mulberry St, New York, NY</v>
      </c>
    </row>
    <row r="1321" spans="1:10" x14ac:dyDescent="0.25">
      <c r="A1321">
        <v>7972398409</v>
      </c>
      <c r="B1321" s="3">
        <v>41552</v>
      </c>
      <c r="C1321">
        <v>21</v>
      </c>
      <c r="D1321">
        <f>VLOOKUP(Table1[[#This Row],[violation_code]],Table24[[#All],[violation_code]:[category]],3,FALSE)</f>
        <v>1</v>
      </c>
      <c r="E1321">
        <v>354098</v>
      </c>
      <c r="F1321" s="1">
        <v>0.32222222222222224</v>
      </c>
      <c r="G1321">
        <v>0.32222222222222224</v>
      </c>
      <c r="H1321">
        <v>1160</v>
      </c>
      <c r="I1321" t="s">
        <v>38</v>
      </c>
      <c r="J1321" t="str">
        <f>CONCATENATE([1]!Table14[[#This Row],[house_number]], " ",[1]!Table14[[#This Row],[street_name]], ", New York, NY")</f>
        <v>189 Allen St, New York, NY</v>
      </c>
    </row>
    <row r="1322" spans="1:10" x14ac:dyDescent="0.25">
      <c r="A1322">
        <v>7972398392</v>
      </c>
      <c r="B1322" s="3">
        <v>41552</v>
      </c>
      <c r="C1322">
        <v>21</v>
      </c>
      <c r="D1322">
        <f>VLOOKUP(Table1[[#This Row],[violation_code]],Table24[[#All],[violation_code]:[category]],3,FALSE)</f>
        <v>1</v>
      </c>
      <c r="E1322">
        <v>354098</v>
      </c>
      <c r="F1322" s="1">
        <v>0.32013888888888892</v>
      </c>
      <c r="G1322">
        <v>0.32013888888888892</v>
      </c>
      <c r="H1322">
        <v>1414</v>
      </c>
      <c r="I1322" t="s">
        <v>37</v>
      </c>
      <c r="J1322" t="str">
        <f>CONCATENATE([1]!Table14[[#This Row],[house_number]], " ",[1]!Table14[[#This Row],[street_name]], ", New York, NY")</f>
        <v>306 Mott St, New York, NY</v>
      </c>
    </row>
    <row r="1323" spans="1:10" x14ac:dyDescent="0.25">
      <c r="A1323">
        <v>7972398367</v>
      </c>
      <c r="B1323" s="3">
        <v>41552</v>
      </c>
      <c r="C1323">
        <v>14</v>
      </c>
      <c r="D1323">
        <f>VLOOKUP(Table1[[#This Row],[violation_code]],Table24[[#All],[violation_code]:[category]],3,FALSE)</f>
        <v>2</v>
      </c>
      <c r="E1323">
        <v>354098</v>
      </c>
      <c r="F1323" s="1">
        <v>0.31319444444444444</v>
      </c>
      <c r="G1323">
        <v>0.31319444444444444</v>
      </c>
      <c r="H1323">
        <v>1134</v>
      </c>
      <c r="I1323" t="s">
        <v>37</v>
      </c>
      <c r="J1323" t="str">
        <f>CONCATENATE([1]!Table14[[#This Row],[house_number]], " ",[1]!Table14[[#This Row],[street_name]], ", New York, NY")</f>
        <v>9 Great Jones St, New York, NY</v>
      </c>
    </row>
    <row r="1324" spans="1:10" x14ac:dyDescent="0.25">
      <c r="A1324">
        <v>7972398355</v>
      </c>
      <c r="B1324" s="3">
        <v>41552</v>
      </c>
      <c r="C1324">
        <v>20</v>
      </c>
      <c r="D1324">
        <f>VLOOKUP(Table1[[#This Row],[violation_code]],Table24[[#All],[violation_code]:[category]],3,FALSE)</f>
        <v>2</v>
      </c>
      <c r="E1324">
        <v>354098</v>
      </c>
      <c r="F1324" s="1">
        <v>0.30763888888888891</v>
      </c>
      <c r="G1324">
        <v>0.30763888888888891</v>
      </c>
      <c r="H1324">
        <v>1</v>
      </c>
      <c r="I1324" t="s">
        <v>151</v>
      </c>
      <c r="J1324" t="str">
        <f>CONCATENATE([1]!Table14[[#This Row],[house_number]], " ",[1]!Table14[[#This Row],[street_name]], ", New York, NY")</f>
        <v>155 Orchard St, New York, NY</v>
      </c>
    </row>
    <row r="1325" spans="1:10" x14ac:dyDescent="0.25">
      <c r="A1325">
        <v>7972398331</v>
      </c>
      <c r="B1325" s="3">
        <v>41552</v>
      </c>
      <c r="C1325">
        <v>14</v>
      </c>
      <c r="D1325">
        <f>VLOOKUP(Table1[[#This Row],[violation_code]],Table24[[#All],[violation_code]:[category]],3,FALSE)</f>
        <v>2</v>
      </c>
      <c r="E1325">
        <v>354098</v>
      </c>
      <c r="F1325" s="1">
        <v>0.29583333333333334</v>
      </c>
      <c r="G1325">
        <v>0.29583333333333334</v>
      </c>
      <c r="H1325">
        <v>446</v>
      </c>
      <c r="I1325" t="s">
        <v>42</v>
      </c>
      <c r="J1325" t="str">
        <f>CONCATENATE([1]!Table14[[#This Row],[house_number]], " ",[1]!Table14[[#This Row],[street_name]], ", New York, NY")</f>
        <v>130 Orchard St, New York, NY</v>
      </c>
    </row>
    <row r="1326" spans="1:10" x14ac:dyDescent="0.25">
      <c r="A1326">
        <v>7972398290</v>
      </c>
      <c r="B1326" s="3">
        <v>41552</v>
      </c>
      <c r="C1326">
        <v>10</v>
      </c>
      <c r="D1326">
        <f>VLOOKUP(Table1[[#This Row],[violation_code]],Table24[[#All],[violation_code]:[category]],3,FALSE)</f>
        <v>2</v>
      </c>
      <c r="E1326">
        <v>354098</v>
      </c>
      <c r="F1326" s="1">
        <v>0.26944444444444443</v>
      </c>
      <c r="G1326">
        <v>0.26944444444444443</v>
      </c>
      <c r="H1326">
        <v>1273</v>
      </c>
      <c r="I1326" t="s">
        <v>30</v>
      </c>
      <c r="J1326" t="str">
        <f>CONCATENATE([1]!Table14[[#This Row],[house_number]], " ",[1]!Table14[[#This Row],[street_name]], ", New York, NY")</f>
        <v>98 Suffolk St, New York, NY</v>
      </c>
    </row>
    <row r="1327" spans="1:10" x14ac:dyDescent="0.25">
      <c r="A1327">
        <v>7981599374</v>
      </c>
      <c r="B1327" s="3">
        <v>41552</v>
      </c>
      <c r="C1327">
        <v>38</v>
      </c>
      <c r="D1327">
        <f>VLOOKUP(Table1[[#This Row],[violation_code]],Table24[[#All],[violation_code]:[category]],3,FALSE)</f>
        <v>5</v>
      </c>
      <c r="E1327">
        <v>351997</v>
      </c>
      <c r="F1327" s="1">
        <v>0.42083333333333334</v>
      </c>
      <c r="G1327">
        <v>0.42083333333333334</v>
      </c>
      <c r="H1327">
        <v>152</v>
      </c>
      <c r="I1327" t="s">
        <v>28</v>
      </c>
      <c r="J1327" t="str">
        <f>CONCATENATE([1]!Table14[[#This Row],[house_number]], " ",[1]!Table14[[#This Row],[street_name]], ", New York, NY")</f>
        <v>141 Mott St, New York, NY</v>
      </c>
    </row>
    <row r="1328" spans="1:10" x14ac:dyDescent="0.25">
      <c r="A1328">
        <v>7981599362</v>
      </c>
      <c r="B1328" s="3">
        <v>41552</v>
      </c>
      <c r="C1328">
        <v>40</v>
      </c>
      <c r="D1328">
        <f>VLOOKUP(Table1[[#This Row],[violation_code]],Table24[[#All],[violation_code]:[category]],3,FALSE)</f>
        <v>2</v>
      </c>
      <c r="E1328">
        <v>351997</v>
      </c>
      <c r="F1328" s="1">
        <v>0.41597222222222219</v>
      </c>
      <c r="G1328">
        <v>0.41597222222222219</v>
      </c>
      <c r="H1328">
        <v>182</v>
      </c>
      <c r="I1328" t="s">
        <v>28</v>
      </c>
      <c r="J1328" t="str">
        <f>CONCATENATE([1]!Table14[[#This Row],[house_number]], " ",[1]!Table14[[#This Row],[street_name]], ", New York, NY")</f>
        <v>202 Mott St, New York, NY</v>
      </c>
    </row>
    <row r="1329" spans="1:10" x14ac:dyDescent="0.25">
      <c r="A1329">
        <v>7981599295</v>
      </c>
      <c r="B1329" s="3">
        <v>41552</v>
      </c>
      <c r="C1329">
        <v>38</v>
      </c>
      <c r="D1329">
        <f>VLOOKUP(Table1[[#This Row],[violation_code]],Table24[[#All],[violation_code]:[category]],3,FALSE)</f>
        <v>5</v>
      </c>
      <c r="E1329">
        <v>351997</v>
      </c>
      <c r="F1329" s="1">
        <v>0.3743055555555555</v>
      </c>
      <c r="G1329">
        <v>0.3743055555555555</v>
      </c>
      <c r="H1329">
        <v>2876</v>
      </c>
      <c r="I1329" t="s">
        <v>24</v>
      </c>
      <c r="J1329" t="str">
        <f>CONCATENATE([1]!Table14[[#This Row],[house_number]], " ",[1]!Table14[[#This Row],[street_name]], ", New York, NY")</f>
        <v>122 Norfolk St, New York, NY</v>
      </c>
    </row>
    <row r="1330" spans="1:10" x14ac:dyDescent="0.25">
      <c r="A1330">
        <v>7981599258</v>
      </c>
      <c r="B1330" s="3">
        <v>41552</v>
      </c>
      <c r="C1330">
        <v>21</v>
      </c>
      <c r="D1330">
        <f>VLOOKUP(Table1[[#This Row],[violation_code]],Table24[[#All],[violation_code]:[category]],3,FALSE)</f>
        <v>1</v>
      </c>
      <c r="E1330">
        <v>351997</v>
      </c>
      <c r="F1330" s="1">
        <v>0.36388888888888887</v>
      </c>
      <c r="G1330">
        <v>0.36388888888888887</v>
      </c>
      <c r="H1330">
        <v>432</v>
      </c>
      <c r="I1330" t="s">
        <v>85</v>
      </c>
      <c r="J1330" t="str">
        <f>CONCATENATE([1]!Table14[[#This Row],[house_number]], " ",[1]!Table14[[#This Row],[street_name]], ", New York, NY")</f>
        <v>268 Mulberry St, New York, NY</v>
      </c>
    </row>
    <row r="1331" spans="1:10" x14ac:dyDescent="0.25">
      <c r="A1331">
        <v>7981599234</v>
      </c>
      <c r="B1331" s="3">
        <v>41552</v>
      </c>
      <c r="C1331">
        <v>21</v>
      </c>
      <c r="D1331">
        <f>VLOOKUP(Table1[[#This Row],[violation_code]],Table24[[#All],[violation_code]:[category]],3,FALSE)</f>
        <v>1</v>
      </c>
      <c r="E1331">
        <v>351997</v>
      </c>
      <c r="F1331" s="1">
        <v>0.3611111111111111</v>
      </c>
      <c r="G1331">
        <v>0.3611111111111111</v>
      </c>
      <c r="H1331">
        <v>407</v>
      </c>
      <c r="I1331" t="s">
        <v>85</v>
      </c>
      <c r="J1331" t="str">
        <f>CONCATENATE([1]!Table14[[#This Row],[house_number]], " ",[1]!Table14[[#This Row],[street_name]], ", New York, NY")</f>
        <v>183 Chrystie St, New York, NY</v>
      </c>
    </row>
    <row r="1332" spans="1:10" x14ac:dyDescent="0.25">
      <c r="A1332">
        <v>7981599222</v>
      </c>
      <c r="B1332" s="3">
        <v>41552</v>
      </c>
      <c r="C1332">
        <v>21</v>
      </c>
      <c r="D1332">
        <f>VLOOKUP(Table1[[#This Row],[violation_code]],Table24[[#All],[violation_code]:[category]],3,FALSE)</f>
        <v>1</v>
      </c>
      <c r="E1332">
        <v>351997</v>
      </c>
      <c r="F1332" s="1">
        <v>0.35833333333333334</v>
      </c>
      <c r="G1332">
        <v>0.35833333333333334</v>
      </c>
      <c r="H1332">
        <v>353</v>
      </c>
      <c r="I1332" t="s">
        <v>85</v>
      </c>
      <c r="J1332" t="str">
        <f>CONCATENATE([1]!Table14[[#This Row],[house_number]], " ",[1]!Table14[[#This Row],[street_name]], ", New York, NY")</f>
        <v>165 Ludlow St, New York, NY</v>
      </c>
    </row>
    <row r="1333" spans="1:10" x14ac:dyDescent="0.25">
      <c r="A1333">
        <v>7981599209</v>
      </c>
      <c r="B1333" s="3">
        <v>41552</v>
      </c>
      <c r="C1333">
        <v>21</v>
      </c>
      <c r="D1333">
        <f>VLOOKUP(Table1[[#This Row],[violation_code]],Table24[[#All],[violation_code]:[category]],3,FALSE)</f>
        <v>1</v>
      </c>
      <c r="E1333">
        <v>351997</v>
      </c>
      <c r="F1333" s="1">
        <v>0.34791666666666665</v>
      </c>
      <c r="G1333">
        <v>0.34791666666666665</v>
      </c>
      <c r="H1333">
        <v>2165</v>
      </c>
      <c r="I1333" t="s">
        <v>24</v>
      </c>
      <c r="J1333" t="str">
        <f>CONCATENATE([1]!Table14[[#This Row],[house_number]], " ",[1]!Table14[[#This Row],[street_name]], ", New York, NY")</f>
        <v>69 Prince St, New York, NY</v>
      </c>
    </row>
    <row r="1334" spans="1:10" x14ac:dyDescent="0.25">
      <c r="A1334">
        <v>7981599167</v>
      </c>
      <c r="B1334" s="3">
        <v>41552</v>
      </c>
      <c r="C1334">
        <v>21</v>
      </c>
      <c r="D1334">
        <f>VLOOKUP(Table1[[#This Row],[violation_code]],Table24[[#All],[violation_code]:[category]],3,FALSE)</f>
        <v>1</v>
      </c>
      <c r="E1334">
        <v>351997</v>
      </c>
      <c r="F1334" s="1">
        <v>0.34097222222222223</v>
      </c>
      <c r="G1334">
        <v>0.34097222222222223</v>
      </c>
      <c r="H1334">
        <v>2611</v>
      </c>
      <c r="I1334" t="s">
        <v>24</v>
      </c>
      <c r="J1334" t="str">
        <f>CONCATENATE([1]!Table14[[#This Row],[house_number]], " ",[1]!Table14[[#This Row],[street_name]], ", New York, NY")</f>
        <v>29 E 10th St, New York, NY</v>
      </c>
    </row>
    <row r="1335" spans="1:10" x14ac:dyDescent="0.25">
      <c r="A1335">
        <v>7981599131</v>
      </c>
      <c r="B1335" s="3">
        <v>41552</v>
      </c>
      <c r="C1335">
        <v>19</v>
      </c>
      <c r="D1335">
        <f>VLOOKUP(Table1[[#This Row],[violation_code]],Table24[[#All],[violation_code]:[category]],3,FALSE)</f>
        <v>2</v>
      </c>
      <c r="E1335">
        <v>351997</v>
      </c>
      <c r="F1335" s="1">
        <v>0.33055555555555555</v>
      </c>
      <c r="G1335">
        <v>0.33055555555555555</v>
      </c>
      <c r="H1335">
        <v>2831</v>
      </c>
      <c r="I1335" t="s">
        <v>24</v>
      </c>
      <c r="J1335" t="str">
        <f>CONCATENATE([1]!Table14[[#This Row],[house_number]], " ",[1]!Table14[[#This Row],[street_name]], ", New York, NY")</f>
        <v>8 Washington Pl, New York, NY</v>
      </c>
    </row>
    <row r="1336" spans="1:10" x14ac:dyDescent="0.25">
      <c r="A1336">
        <v>7981599040</v>
      </c>
      <c r="B1336" s="3">
        <v>41552</v>
      </c>
      <c r="C1336">
        <v>84</v>
      </c>
      <c r="D1336">
        <f>VLOOKUP(Table1[[#This Row],[violation_code]],Table24[[#All],[violation_code]:[category]],3,FALSE)</f>
        <v>5</v>
      </c>
      <c r="E1336">
        <v>351997</v>
      </c>
      <c r="F1336" s="1">
        <v>0.27638888888888885</v>
      </c>
      <c r="G1336">
        <v>0.27638888888888885</v>
      </c>
      <c r="H1336">
        <v>2840</v>
      </c>
      <c r="I1336" t="s">
        <v>24</v>
      </c>
      <c r="J1336" t="str">
        <f>CONCATENATE([1]!Table14[[#This Row],[house_number]], " ",[1]!Table14[[#This Row],[street_name]], ", New York, NY")</f>
        <v>64 Bleecker St, New York, NY</v>
      </c>
    </row>
    <row r="1337" spans="1:10" x14ac:dyDescent="0.25">
      <c r="A1337">
        <v>7981599489</v>
      </c>
      <c r="B1337" s="3">
        <v>41552</v>
      </c>
      <c r="C1337">
        <v>38</v>
      </c>
      <c r="D1337">
        <f>VLOOKUP(Table1[[#This Row],[violation_code]],Table24[[#All],[violation_code]:[category]],3,FALSE)</f>
        <v>5</v>
      </c>
      <c r="E1337">
        <v>351997</v>
      </c>
      <c r="F1337" s="1">
        <v>0.49652777777777773</v>
      </c>
      <c r="G1337">
        <v>0.49652777777777773</v>
      </c>
      <c r="H1337">
        <v>2273</v>
      </c>
      <c r="I1337" t="s">
        <v>24</v>
      </c>
      <c r="J1337" t="str">
        <f>CONCATENATE([1]!Table14[[#This Row],[house_number]], " ",[1]!Table14[[#This Row],[street_name]], ", New York, NY")</f>
        <v>163 Chrystie St, New York, NY</v>
      </c>
    </row>
    <row r="1338" spans="1:10" x14ac:dyDescent="0.25">
      <c r="A1338">
        <v>7981599430</v>
      </c>
      <c r="B1338" s="3">
        <v>41552</v>
      </c>
      <c r="C1338">
        <v>19</v>
      </c>
      <c r="D1338">
        <f>VLOOKUP(Table1[[#This Row],[violation_code]],Table24[[#All],[violation_code]:[category]],3,FALSE)</f>
        <v>2</v>
      </c>
      <c r="E1338">
        <v>351997</v>
      </c>
      <c r="F1338" s="1">
        <v>0.44861111111111113</v>
      </c>
      <c r="G1338">
        <v>0.44861111111111113</v>
      </c>
      <c r="H1338">
        <v>3025</v>
      </c>
      <c r="I1338" t="s">
        <v>24</v>
      </c>
      <c r="J1338" t="str">
        <f>CONCATENATE([1]!Table14[[#This Row],[house_number]], " ",[1]!Table14[[#This Row],[street_name]], ", New York, NY")</f>
        <v>306 Mott St, New York, NY</v>
      </c>
    </row>
    <row r="1339" spans="1:10" x14ac:dyDescent="0.25">
      <c r="A1339">
        <v>7981599428</v>
      </c>
      <c r="B1339" s="3">
        <v>41552</v>
      </c>
      <c r="C1339">
        <v>19</v>
      </c>
      <c r="D1339">
        <f>VLOOKUP(Table1[[#This Row],[violation_code]],Table24[[#All],[violation_code]:[category]],3,FALSE)</f>
        <v>2</v>
      </c>
      <c r="E1339">
        <v>351997</v>
      </c>
      <c r="F1339" s="1">
        <v>0.44722222222222219</v>
      </c>
      <c r="G1339">
        <v>0.44722222222222219</v>
      </c>
      <c r="H1339">
        <v>3025</v>
      </c>
      <c r="I1339" t="s">
        <v>24</v>
      </c>
      <c r="J1339" t="str">
        <f>CONCATENATE([1]!Table14[[#This Row],[house_number]], " ",[1]!Table14[[#This Row],[street_name]], ", New York, NY")</f>
        <v>154 Rivington St, New York, NY</v>
      </c>
    </row>
    <row r="1340" spans="1:10" x14ac:dyDescent="0.25">
      <c r="A1340">
        <v>7930740663</v>
      </c>
      <c r="B1340" s="3">
        <v>41552</v>
      </c>
      <c r="C1340">
        <v>68</v>
      </c>
      <c r="D1340">
        <f>VLOOKUP(Table1[[#This Row],[violation_code]],Table24[[#All],[violation_code]:[category]],3,FALSE)</f>
        <v>2</v>
      </c>
      <c r="E1340">
        <v>355710</v>
      </c>
      <c r="F1340" s="1">
        <v>0.57152777777777775</v>
      </c>
      <c r="G1340">
        <v>0.57152777777777775</v>
      </c>
      <c r="I1340" t="s">
        <v>216</v>
      </c>
      <c r="J1340" t="str">
        <f>CONCATENATE([1]!Table14[[#This Row],[house_number]], " ",[1]!Table14[[#This Row],[street_name]], ", New York, NY")</f>
        <v>383 Lafayette St, New York, NY</v>
      </c>
    </row>
    <row r="1341" spans="1:10" x14ac:dyDescent="0.25">
      <c r="A1341">
        <v>7930740640</v>
      </c>
      <c r="B1341" s="3">
        <v>41552</v>
      </c>
      <c r="C1341">
        <v>37</v>
      </c>
      <c r="D1341">
        <f>VLOOKUP(Table1[[#This Row],[violation_code]],Table24[[#All],[violation_code]:[category]],3,FALSE)</f>
        <v>4</v>
      </c>
      <c r="E1341">
        <v>355710</v>
      </c>
      <c r="F1341" s="1">
        <v>0.55069444444444449</v>
      </c>
      <c r="G1341">
        <v>0.55069444444444449</v>
      </c>
      <c r="H1341">
        <v>57</v>
      </c>
      <c r="I1341" t="s">
        <v>38</v>
      </c>
      <c r="J1341" t="str">
        <f>CONCATENATE([1]!Table14[[#This Row],[house_number]], " ",[1]!Table14[[#This Row],[street_name]], ", New York, NY")</f>
        <v>29 2nd Ave, New York, NY</v>
      </c>
    </row>
    <row r="1342" spans="1:10" x14ac:dyDescent="0.25">
      <c r="A1342">
        <v>7930740614</v>
      </c>
      <c r="B1342" s="3">
        <v>41552</v>
      </c>
      <c r="C1342">
        <v>20</v>
      </c>
      <c r="D1342">
        <f>VLOOKUP(Table1[[#This Row],[violation_code]],Table24[[#All],[violation_code]:[category]],3,FALSE)</f>
        <v>2</v>
      </c>
      <c r="E1342">
        <v>355710</v>
      </c>
      <c r="F1342" s="1">
        <v>0.48402777777777778</v>
      </c>
      <c r="G1342">
        <v>0.48402777777777778</v>
      </c>
      <c r="H1342">
        <v>11</v>
      </c>
      <c r="I1342" t="s">
        <v>38</v>
      </c>
      <c r="J1342" t="str">
        <f>CONCATENATE([1]!Table14[[#This Row],[house_number]], " ",[1]!Table14[[#This Row],[street_name]], ", New York, NY")</f>
        <v>636 Broadway, New York, NY</v>
      </c>
    </row>
    <row r="1343" spans="1:10" x14ac:dyDescent="0.25">
      <c r="A1343">
        <v>7930740602</v>
      </c>
      <c r="B1343" s="3">
        <v>41552</v>
      </c>
      <c r="C1343">
        <v>82</v>
      </c>
      <c r="D1343">
        <f>VLOOKUP(Table1[[#This Row],[violation_code]],Table24[[#All],[violation_code]:[category]],3,FALSE)</f>
        <v>5</v>
      </c>
      <c r="E1343">
        <v>355710</v>
      </c>
      <c r="F1343" s="1">
        <v>0.48333333333333334</v>
      </c>
      <c r="G1343">
        <v>0.48333333333333334</v>
      </c>
      <c r="H1343">
        <v>11</v>
      </c>
      <c r="I1343" t="s">
        <v>38</v>
      </c>
      <c r="J1343" t="str">
        <f>CONCATENATE([1]!Table14[[#This Row],[house_number]], " ",[1]!Table14[[#This Row],[street_name]], ", New York, NY")</f>
        <v>208 Mercer St, New York, NY</v>
      </c>
    </row>
    <row r="1344" spans="1:10" x14ac:dyDescent="0.25">
      <c r="A1344">
        <v>7930740596</v>
      </c>
      <c r="B1344" s="3">
        <v>41552</v>
      </c>
      <c r="C1344">
        <v>14</v>
      </c>
      <c r="D1344">
        <f>VLOOKUP(Table1[[#This Row],[violation_code]],Table24[[#All],[violation_code]:[category]],3,FALSE)</f>
        <v>2</v>
      </c>
      <c r="E1344">
        <v>355710</v>
      </c>
      <c r="F1344" s="1">
        <v>0.47847222222222219</v>
      </c>
      <c r="G1344">
        <v>0.47847222222222219</v>
      </c>
      <c r="H1344">
        <v>412</v>
      </c>
      <c r="I1344" t="s">
        <v>53</v>
      </c>
      <c r="J1344" t="str">
        <f>CONCATENATE([1]!Table14[[#This Row],[house_number]], " ",[1]!Table14[[#This Row],[street_name]], ", New York, NY")</f>
        <v xml:space="preserve"> Broome and Ludlow Lo, New York, NY</v>
      </c>
    </row>
    <row r="1345" spans="1:10" x14ac:dyDescent="0.25">
      <c r="A1345">
        <v>7930740572</v>
      </c>
      <c r="B1345" s="3">
        <v>41552</v>
      </c>
      <c r="C1345">
        <v>71</v>
      </c>
      <c r="D1345">
        <f>VLOOKUP(Table1[[#This Row],[violation_code]],Table24[[#All],[violation_code]:[category]],3,FALSE)</f>
        <v>5</v>
      </c>
      <c r="E1345">
        <v>355710</v>
      </c>
      <c r="F1345" s="1">
        <v>0.4694444444444445</v>
      </c>
      <c r="G1345">
        <v>0.4694444444444445</v>
      </c>
      <c r="H1345">
        <v>78</v>
      </c>
      <c r="I1345" t="s">
        <v>233</v>
      </c>
      <c r="J1345" t="str">
        <f>CONCATENATE([1]!Table14[[#This Row],[house_number]], " ",[1]!Table14[[#This Row],[street_name]], ", New York, NY")</f>
        <v>41 Bond St, New York, NY</v>
      </c>
    </row>
    <row r="1346" spans="1:10" x14ac:dyDescent="0.25">
      <c r="A1346">
        <v>7930740560</v>
      </c>
      <c r="B1346" s="3">
        <v>41552</v>
      </c>
      <c r="C1346">
        <v>20</v>
      </c>
      <c r="D1346">
        <f>VLOOKUP(Table1[[#This Row],[violation_code]],Table24[[#All],[violation_code]:[category]],3,FALSE)</f>
        <v>2</v>
      </c>
      <c r="E1346">
        <v>355710</v>
      </c>
      <c r="F1346" s="1">
        <v>0.46875</v>
      </c>
      <c r="G1346">
        <v>0.46875</v>
      </c>
      <c r="H1346">
        <v>71</v>
      </c>
      <c r="I1346" t="s">
        <v>233</v>
      </c>
      <c r="J1346" t="str">
        <f>CONCATENATE([1]!Table14[[#This Row],[house_number]], " ",[1]!Table14[[#This Row],[street_name]], ", New York, NY")</f>
        <v>303 Bowery, New York, NY</v>
      </c>
    </row>
    <row r="1347" spans="1:10" x14ac:dyDescent="0.25">
      <c r="A1347">
        <v>7930740559</v>
      </c>
      <c r="B1347" s="3">
        <v>41552</v>
      </c>
      <c r="C1347">
        <v>20</v>
      </c>
      <c r="D1347">
        <f>VLOOKUP(Table1[[#This Row],[violation_code]],Table24[[#All],[violation_code]:[category]],3,FALSE)</f>
        <v>2</v>
      </c>
      <c r="E1347">
        <v>355710</v>
      </c>
      <c r="F1347" s="1">
        <v>0.4680555555555555</v>
      </c>
      <c r="G1347">
        <v>0.4680555555555555</v>
      </c>
      <c r="H1347">
        <v>66</v>
      </c>
      <c r="I1347" t="s">
        <v>233</v>
      </c>
      <c r="J1347" t="str">
        <f>CONCATENATE([1]!Table14[[#This Row],[house_number]], " ",[1]!Table14[[#This Row],[street_name]], ", New York, NY")</f>
        <v>50 Bond St, New York, NY</v>
      </c>
    </row>
    <row r="1348" spans="1:10" x14ac:dyDescent="0.25">
      <c r="A1348">
        <v>7930740523</v>
      </c>
      <c r="B1348" s="3">
        <v>41552</v>
      </c>
      <c r="C1348">
        <v>53</v>
      </c>
      <c r="D1348">
        <f>VLOOKUP(Table1[[#This Row],[violation_code]],Table24[[#All],[violation_code]:[category]],3,FALSE)</f>
        <v>3</v>
      </c>
      <c r="E1348">
        <v>355710</v>
      </c>
      <c r="F1348" s="1">
        <v>0.45277777777777778</v>
      </c>
      <c r="G1348">
        <v>0.45277777777777778</v>
      </c>
      <c r="H1348">
        <v>51</v>
      </c>
      <c r="I1348" t="s">
        <v>38</v>
      </c>
      <c r="J1348" t="str">
        <f>CONCATENATE([1]!Table14[[#This Row],[house_number]], " ",[1]!Table14[[#This Row],[street_name]], ", New York, NY")</f>
        <v>116 Mott St, New York, NY</v>
      </c>
    </row>
    <row r="1349" spans="1:10" x14ac:dyDescent="0.25">
      <c r="A1349">
        <v>7930740468</v>
      </c>
      <c r="B1349" s="3">
        <v>41552</v>
      </c>
      <c r="C1349">
        <v>46</v>
      </c>
      <c r="D1349">
        <f>VLOOKUP(Table1[[#This Row],[violation_code]],Table24[[#All],[violation_code]:[category]],3,FALSE)</f>
        <v>3</v>
      </c>
      <c r="E1349">
        <v>355710</v>
      </c>
      <c r="F1349" s="1">
        <v>0.41597222222222219</v>
      </c>
      <c r="G1349">
        <v>0.41597222222222219</v>
      </c>
      <c r="H1349">
        <v>156</v>
      </c>
      <c r="I1349" t="s">
        <v>220</v>
      </c>
      <c r="J1349" t="str">
        <f>CONCATENATE([1]!Table14[[#This Row],[house_number]], " ",[1]!Table14[[#This Row],[street_name]], ", New York, NY")</f>
        <v>16 Cooper Sq, New York, NY</v>
      </c>
    </row>
    <row r="1350" spans="1:10" x14ac:dyDescent="0.25">
      <c r="A1350">
        <v>7930740420</v>
      </c>
      <c r="B1350" s="3">
        <v>41552</v>
      </c>
      <c r="C1350">
        <v>20</v>
      </c>
      <c r="D1350">
        <f>VLOOKUP(Table1[[#This Row],[violation_code]],Table24[[#All],[violation_code]:[category]],3,FALSE)</f>
        <v>2</v>
      </c>
      <c r="E1350">
        <v>355710</v>
      </c>
      <c r="F1350" s="1">
        <v>0.36458333333333331</v>
      </c>
      <c r="G1350">
        <v>0.36458333333333331</v>
      </c>
      <c r="H1350">
        <v>130</v>
      </c>
      <c r="I1350" t="s">
        <v>221</v>
      </c>
      <c r="J1350" t="str">
        <f>CONCATENATE([1]!Table14[[#This Row],[house_number]], " ",[1]!Table14[[#This Row],[street_name]], ", New York, NY")</f>
        <v>138 Ludlow St, New York, NY</v>
      </c>
    </row>
    <row r="1351" spans="1:10" x14ac:dyDescent="0.25">
      <c r="A1351">
        <v>7930740390</v>
      </c>
      <c r="B1351" s="3">
        <v>41552</v>
      </c>
      <c r="C1351">
        <v>53</v>
      </c>
      <c r="D1351">
        <f>VLOOKUP(Table1[[#This Row],[violation_code]],Table24[[#All],[violation_code]:[category]],3,FALSE)</f>
        <v>3</v>
      </c>
      <c r="E1351">
        <v>355710</v>
      </c>
      <c r="F1351" s="1">
        <v>0.35000000000000003</v>
      </c>
      <c r="G1351">
        <v>0.35000000000000003</v>
      </c>
      <c r="H1351" t="s">
        <v>205</v>
      </c>
      <c r="I1351" t="s">
        <v>206</v>
      </c>
      <c r="J1351" t="str">
        <f>CONCATENATE([1]!Table14[[#This Row],[house_number]], " ",[1]!Table14[[#This Row],[street_name]], ", New York, NY")</f>
        <v>153 Rivington St, New York, NY</v>
      </c>
    </row>
    <row r="1352" spans="1:10" x14ac:dyDescent="0.25">
      <c r="A1352">
        <v>7930740353</v>
      </c>
      <c r="B1352" s="3">
        <v>41552</v>
      </c>
      <c r="C1352">
        <v>21</v>
      </c>
      <c r="D1352">
        <f>VLOOKUP(Table1[[#This Row],[violation_code]],Table24[[#All],[violation_code]:[category]],3,FALSE)</f>
        <v>1</v>
      </c>
      <c r="E1352">
        <v>355710</v>
      </c>
      <c r="F1352" s="1">
        <v>0.33888888888888885</v>
      </c>
      <c r="G1352">
        <v>0.33888888888888885</v>
      </c>
      <c r="H1352">
        <v>563</v>
      </c>
      <c r="I1352" t="s">
        <v>185</v>
      </c>
      <c r="J1352" t="str">
        <f>CONCATENATE([1]!Table14[[#This Row],[house_number]], " ",[1]!Table14[[#This Row],[street_name]], ", New York, NY")</f>
        <v>165 Chrystie St, New York, NY</v>
      </c>
    </row>
    <row r="1353" spans="1:10" x14ac:dyDescent="0.25">
      <c r="A1353">
        <v>7349486091</v>
      </c>
      <c r="B1353" s="3">
        <v>41552</v>
      </c>
      <c r="C1353">
        <v>14</v>
      </c>
      <c r="D1353">
        <f>VLOOKUP(Table1[[#This Row],[violation_code]],Table24[[#All],[violation_code]:[category]],3,FALSE)</f>
        <v>2</v>
      </c>
      <c r="E1353">
        <v>347687</v>
      </c>
      <c r="F1353" s="1">
        <v>0.63194444444444442</v>
      </c>
      <c r="G1353">
        <v>0.63194444444444442</v>
      </c>
      <c r="H1353">
        <v>140</v>
      </c>
      <c r="I1353" t="s">
        <v>207</v>
      </c>
      <c r="J1353" t="str">
        <f>CONCATENATE([1]!Table14[[#This Row],[house_number]], " ",[1]!Table14[[#This Row],[street_name]], ", New York, NY")</f>
        <v>670 Broadway, New York, NY</v>
      </c>
    </row>
    <row r="1354" spans="1:10" x14ac:dyDescent="0.25">
      <c r="A1354">
        <v>7349486066</v>
      </c>
      <c r="B1354" s="3">
        <v>41552</v>
      </c>
      <c r="C1354">
        <v>46</v>
      </c>
      <c r="D1354">
        <f>VLOOKUP(Table1[[#This Row],[violation_code]],Table24[[#All],[violation_code]:[category]],3,FALSE)</f>
        <v>3</v>
      </c>
      <c r="E1354">
        <v>347687</v>
      </c>
      <c r="F1354" s="1">
        <v>0.62013888888888891</v>
      </c>
      <c r="G1354">
        <v>0.62013888888888891</v>
      </c>
      <c r="H1354">
        <v>20</v>
      </c>
      <c r="I1354" t="s">
        <v>234</v>
      </c>
      <c r="J1354" t="str">
        <f>CONCATENATE([1]!Table14[[#This Row],[house_number]], " ",[1]!Table14[[#This Row],[street_name]], ", New York, NY")</f>
        <v>11 Rivington St, New York, NY</v>
      </c>
    </row>
    <row r="1355" spans="1:10" x14ac:dyDescent="0.25">
      <c r="A1355">
        <v>7349486029</v>
      </c>
      <c r="B1355" s="3">
        <v>41552</v>
      </c>
      <c r="C1355">
        <v>69</v>
      </c>
      <c r="D1355">
        <f>VLOOKUP(Table1[[#This Row],[violation_code]],Table24[[#All],[violation_code]:[category]],3,FALSE)</f>
        <v>5</v>
      </c>
      <c r="E1355">
        <v>347687</v>
      </c>
      <c r="F1355" s="1">
        <v>0.59375</v>
      </c>
      <c r="G1355">
        <v>0.59375</v>
      </c>
      <c r="H1355">
        <v>149</v>
      </c>
      <c r="I1355" t="s">
        <v>235</v>
      </c>
      <c r="J1355" t="str">
        <f>CONCATENATE([1]!Table14[[#This Row],[house_number]], " ",[1]!Table14[[#This Row],[street_name]], ", New York, NY")</f>
        <v>180 Bowery, New York, NY</v>
      </c>
    </row>
    <row r="1356" spans="1:10" x14ac:dyDescent="0.25">
      <c r="A1356">
        <v>7349485979</v>
      </c>
      <c r="B1356" s="3">
        <v>41552</v>
      </c>
      <c r="C1356">
        <v>64</v>
      </c>
      <c r="D1356">
        <f>VLOOKUP(Table1[[#This Row],[violation_code]],Table24[[#All],[violation_code]:[category]],3,FALSE)</f>
        <v>2</v>
      </c>
      <c r="E1356">
        <v>347687</v>
      </c>
      <c r="F1356" s="1">
        <v>0.5444444444444444</v>
      </c>
      <c r="G1356">
        <v>0.5444444444444444</v>
      </c>
      <c r="H1356">
        <v>408</v>
      </c>
      <c r="I1356" t="s">
        <v>96</v>
      </c>
      <c r="J1356" t="str">
        <f>CONCATENATE([1]!Table14[[#This Row],[house_number]], " ",[1]!Table14[[#This Row],[street_name]], ", New York, NY")</f>
        <v>380 Broome St, New York, NY</v>
      </c>
    </row>
    <row r="1357" spans="1:10" x14ac:dyDescent="0.25">
      <c r="A1357">
        <v>7349485931</v>
      </c>
      <c r="B1357" s="3">
        <v>41552</v>
      </c>
      <c r="C1357">
        <v>14</v>
      </c>
      <c r="D1357">
        <f>VLOOKUP(Table1[[#This Row],[violation_code]],Table24[[#All],[violation_code]:[category]],3,FALSE)</f>
        <v>2</v>
      </c>
      <c r="E1357">
        <v>347687</v>
      </c>
      <c r="F1357" s="1">
        <v>0.51666666666666672</v>
      </c>
      <c r="G1357">
        <v>0.51666666666666672</v>
      </c>
      <c r="H1357">
        <v>4</v>
      </c>
      <c r="I1357" t="s">
        <v>236</v>
      </c>
      <c r="J1357" t="str">
        <f>CONCATENATE([1]!Table14[[#This Row],[house_number]], " ",[1]!Table14[[#This Row],[street_name]], ", New York, NY")</f>
        <v>270 Lafayette St, New York, NY</v>
      </c>
    </row>
    <row r="1358" spans="1:10" x14ac:dyDescent="0.25">
      <c r="A1358">
        <v>7349485890</v>
      </c>
      <c r="B1358" s="3">
        <v>41552</v>
      </c>
      <c r="C1358">
        <v>84</v>
      </c>
      <c r="D1358">
        <f>VLOOKUP(Table1[[#This Row],[violation_code]],Table24[[#All],[violation_code]:[category]],3,FALSE)</f>
        <v>5</v>
      </c>
      <c r="E1358">
        <v>347687</v>
      </c>
      <c r="F1358" s="1">
        <v>0.48541666666666666</v>
      </c>
      <c r="G1358">
        <v>0.48541666666666666</v>
      </c>
      <c r="H1358">
        <v>425</v>
      </c>
      <c r="I1358" t="s">
        <v>51</v>
      </c>
      <c r="J1358" t="str">
        <f>CONCATENATE([1]!Table14[[#This Row],[house_number]], " ",[1]!Table14[[#This Row],[street_name]], ", New York, NY")</f>
        <v>178 Bowery, New York, NY</v>
      </c>
    </row>
    <row r="1359" spans="1:10" x14ac:dyDescent="0.25">
      <c r="A1359">
        <v>7349485888</v>
      </c>
      <c r="B1359" s="3">
        <v>41552</v>
      </c>
      <c r="C1359">
        <v>47</v>
      </c>
      <c r="D1359">
        <f>VLOOKUP(Table1[[#This Row],[violation_code]],Table24[[#All],[violation_code]:[category]],3,FALSE)</f>
        <v>3</v>
      </c>
      <c r="E1359">
        <v>347687</v>
      </c>
      <c r="F1359" s="1">
        <v>0.48402777777777778</v>
      </c>
      <c r="G1359">
        <v>0.48402777777777778</v>
      </c>
      <c r="H1359">
        <v>425</v>
      </c>
      <c r="I1359" t="s">
        <v>51</v>
      </c>
      <c r="J1359" t="str">
        <f>CONCATENATE([1]!Table14[[#This Row],[house_number]], " ",[1]!Table14[[#This Row],[street_name]], ", New York, NY")</f>
        <v>235 Bowery, New York, NY</v>
      </c>
    </row>
    <row r="1360" spans="1:10" x14ac:dyDescent="0.25">
      <c r="A1360">
        <v>7349485839</v>
      </c>
      <c r="B1360" s="3">
        <v>41552</v>
      </c>
      <c r="C1360">
        <v>71</v>
      </c>
      <c r="D1360">
        <f>VLOOKUP(Table1[[#This Row],[violation_code]],Table24[[#All],[violation_code]:[category]],3,FALSE)</f>
        <v>5</v>
      </c>
      <c r="E1360">
        <v>347687</v>
      </c>
      <c r="F1360" s="1">
        <v>0.44861111111111113</v>
      </c>
      <c r="G1360">
        <v>0.44861111111111113</v>
      </c>
      <c r="H1360">
        <v>216</v>
      </c>
      <c r="I1360" t="s">
        <v>94</v>
      </c>
      <c r="J1360" t="str">
        <f>CONCATENATE([1]!Table14[[#This Row],[house_number]], " ",[1]!Table14[[#This Row],[street_name]], ", New York, NY")</f>
        <v>128 Mott St, New York, NY</v>
      </c>
    </row>
    <row r="1361" spans="1:10" x14ac:dyDescent="0.25">
      <c r="A1361">
        <v>7349485803</v>
      </c>
      <c r="B1361" s="3">
        <v>41552</v>
      </c>
      <c r="C1361">
        <v>14</v>
      </c>
      <c r="D1361">
        <f>VLOOKUP(Table1[[#This Row],[violation_code]],Table24[[#All],[violation_code]:[category]],3,FALSE)</f>
        <v>2</v>
      </c>
      <c r="E1361">
        <v>347687</v>
      </c>
      <c r="F1361" s="1">
        <v>0.42777777777777781</v>
      </c>
      <c r="G1361">
        <v>0.42777777777777781</v>
      </c>
      <c r="H1361">
        <v>120</v>
      </c>
      <c r="I1361" t="s">
        <v>96</v>
      </c>
      <c r="J1361" t="str">
        <f>CONCATENATE([1]!Table14[[#This Row],[house_number]], " ",[1]!Table14[[#This Row],[street_name]], ", New York, NY")</f>
        <v>164 Crosby St, New York, NY</v>
      </c>
    </row>
    <row r="1362" spans="1:10" x14ac:dyDescent="0.25">
      <c r="A1362">
        <v>7349485761</v>
      </c>
      <c r="B1362" s="3">
        <v>41552</v>
      </c>
      <c r="C1362">
        <v>47</v>
      </c>
      <c r="D1362">
        <f>VLOOKUP(Table1[[#This Row],[violation_code]],Table24[[#All],[violation_code]:[category]],3,FALSE)</f>
        <v>3</v>
      </c>
      <c r="E1362">
        <v>347687</v>
      </c>
      <c r="F1362" s="1">
        <v>0.4055555555555555</v>
      </c>
      <c r="G1362">
        <v>0.4055555555555555</v>
      </c>
      <c r="H1362">
        <v>245</v>
      </c>
      <c r="I1362" t="s">
        <v>45</v>
      </c>
      <c r="J1362" t="str">
        <f>CONCATENATE([1]!Table14[[#This Row],[house_number]], " ",[1]!Table14[[#This Row],[street_name]], ", New York, NY")</f>
        <v>226-228 Bowery, New York, NY</v>
      </c>
    </row>
    <row r="1363" spans="1:10" x14ac:dyDescent="0.25">
      <c r="A1363">
        <v>7349485750</v>
      </c>
      <c r="B1363" s="3">
        <v>41552</v>
      </c>
      <c r="C1363">
        <v>71</v>
      </c>
      <c r="D1363">
        <f>VLOOKUP(Table1[[#This Row],[violation_code]],Table24[[#All],[violation_code]:[category]],3,FALSE)</f>
        <v>5</v>
      </c>
      <c r="E1363">
        <v>347687</v>
      </c>
      <c r="F1363" s="1">
        <v>0.39999999999999997</v>
      </c>
      <c r="G1363">
        <v>0.39999999999999997</v>
      </c>
      <c r="H1363">
        <v>400</v>
      </c>
      <c r="I1363" t="s">
        <v>121</v>
      </c>
      <c r="J1363" t="str">
        <f>CONCATENATE([1]!Table14[[#This Row],[house_number]], " ",[1]!Table14[[#This Row],[street_name]], ", New York, NY")</f>
        <v>308 Elizabeth St, New York, NY</v>
      </c>
    </row>
    <row r="1364" spans="1:10" x14ac:dyDescent="0.25">
      <c r="A1364">
        <v>7349485748</v>
      </c>
      <c r="B1364" s="3">
        <v>41552</v>
      </c>
      <c r="C1364">
        <v>70</v>
      </c>
      <c r="D1364">
        <f>VLOOKUP(Table1[[#This Row],[violation_code]],Table24[[#All],[violation_code]:[category]],3,FALSE)</f>
        <v>5</v>
      </c>
      <c r="E1364">
        <v>347687</v>
      </c>
      <c r="F1364" s="1">
        <v>0.39930555555555558</v>
      </c>
      <c r="G1364">
        <v>0.39930555555555558</v>
      </c>
      <c r="H1364">
        <v>400</v>
      </c>
      <c r="I1364" t="s">
        <v>121</v>
      </c>
      <c r="J1364" t="str">
        <f>CONCATENATE([1]!Table14[[#This Row],[house_number]], " ",[1]!Table14[[#This Row],[street_name]], ", New York, NY")</f>
        <v>14 Washington Pl, New York, NY</v>
      </c>
    </row>
    <row r="1365" spans="1:10" x14ac:dyDescent="0.25">
      <c r="A1365">
        <v>7349485670</v>
      </c>
      <c r="B1365" s="3">
        <v>41552</v>
      </c>
      <c r="C1365">
        <v>14</v>
      </c>
      <c r="D1365">
        <f>VLOOKUP(Table1[[#This Row],[violation_code]],Table24[[#All],[violation_code]:[category]],3,FALSE)</f>
        <v>2</v>
      </c>
      <c r="E1365">
        <v>347687</v>
      </c>
      <c r="F1365" s="1">
        <v>0.37222222222222223</v>
      </c>
      <c r="G1365">
        <v>0.37222222222222223</v>
      </c>
      <c r="H1365">
        <v>405</v>
      </c>
      <c r="I1365" t="s">
        <v>47</v>
      </c>
      <c r="J1365" t="str">
        <f>CONCATENATE([1]!Table14[[#This Row],[house_number]], " ",[1]!Table14[[#This Row],[street_name]], ", New York, NY")</f>
        <v>23 2nd Ave, New York, NY</v>
      </c>
    </row>
    <row r="1366" spans="1:10" x14ac:dyDescent="0.25">
      <c r="A1366">
        <v>7349485669</v>
      </c>
      <c r="B1366" s="3">
        <v>41552</v>
      </c>
      <c r="C1366">
        <v>31</v>
      </c>
      <c r="D1366">
        <f>VLOOKUP(Table1[[#This Row],[violation_code]],Table24[[#All],[violation_code]:[category]],3,FALSE)</f>
        <v>2</v>
      </c>
      <c r="E1366">
        <v>347687</v>
      </c>
      <c r="F1366" s="1">
        <v>0.3659722222222222</v>
      </c>
      <c r="G1366">
        <v>0.3659722222222222</v>
      </c>
      <c r="H1366">
        <v>239</v>
      </c>
      <c r="I1366" t="s">
        <v>52</v>
      </c>
      <c r="J1366" t="str">
        <f>CONCATENATE([1]!Table14[[#This Row],[house_number]], " ",[1]!Table14[[#This Row],[street_name]], ", New York, NY")</f>
        <v>122 Norfolk St, New York, NY</v>
      </c>
    </row>
    <row r="1367" spans="1:10" x14ac:dyDescent="0.25">
      <c r="A1367">
        <v>7349485645</v>
      </c>
      <c r="B1367" s="3">
        <v>41552</v>
      </c>
      <c r="C1367">
        <v>14</v>
      </c>
      <c r="D1367">
        <f>VLOOKUP(Table1[[#This Row],[violation_code]],Table24[[#All],[violation_code]:[category]],3,FALSE)</f>
        <v>2</v>
      </c>
      <c r="E1367">
        <v>347687</v>
      </c>
      <c r="F1367" s="1">
        <v>0.36041666666666666</v>
      </c>
      <c r="G1367">
        <v>0.36041666666666666</v>
      </c>
      <c r="H1367">
        <v>50</v>
      </c>
      <c r="I1367" t="s">
        <v>97</v>
      </c>
      <c r="J1367" t="str">
        <f>CONCATENATE([1]!Table14[[#This Row],[house_number]], " ",[1]!Table14[[#This Row],[street_name]], ", New York, NY")</f>
        <v>302 Bowery, New York, NY</v>
      </c>
    </row>
    <row r="1368" spans="1:10" x14ac:dyDescent="0.25">
      <c r="A1368">
        <v>7333874655</v>
      </c>
      <c r="B1368" s="3">
        <v>41552</v>
      </c>
      <c r="C1368">
        <v>38</v>
      </c>
      <c r="D1368">
        <f>VLOOKUP(Table1[[#This Row],[violation_code]],Table24[[#All],[violation_code]:[category]],3,FALSE)</f>
        <v>5</v>
      </c>
      <c r="E1368">
        <v>355134</v>
      </c>
      <c r="F1368" s="1">
        <v>0.3743055555555555</v>
      </c>
      <c r="G1368">
        <v>0.3743055555555555</v>
      </c>
      <c r="H1368">
        <v>2807</v>
      </c>
      <c r="I1368" t="s">
        <v>24</v>
      </c>
      <c r="J1368" t="str">
        <f>CONCATENATE([1]!Table14[[#This Row],[house_number]], " ",[1]!Table14[[#This Row],[street_name]], ", New York, NY")</f>
        <v>436 Lafayette St, New York, NY</v>
      </c>
    </row>
    <row r="1369" spans="1:10" x14ac:dyDescent="0.25">
      <c r="A1369">
        <v>7333874643</v>
      </c>
      <c r="B1369" s="3">
        <v>41552</v>
      </c>
      <c r="C1369">
        <v>38</v>
      </c>
      <c r="D1369">
        <f>VLOOKUP(Table1[[#This Row],[violation_code]],Table24[[#All],[violation_code]:[category]],3,FALSE)</f>
        <v>5</v>
      </c>
      <c r="E1369">
        <v>355134</v>
      </c>
      <c r="F1369" s="1">
        <v>0.36874999999999997</v>
      </c>
      <c r="G1369">
        <v>0.36874999999999997</v>
      </c>
      <c r="H1369">
        <v>2745</v>
      </c>
      <c r="I1369" t="s">
        <v>24</v>
      </c>
      <c r="J1369" t="str">
        <f>CONCATENATE([1]!Table14[[#This Row],[house_number]], " ",[1]!Table14[[#This Row],[street_name]], ", New York, NY")</f>
        <v>142 Delancey St, New York, NY</v>
      </c>
    </row>
    <row r="1370" spans="1:10" x14ac:dyDescent="0.25">
      <c r="A1370">
        <v>7333875003</v>
      </c>
      <c r="B1370" s="3">
        <v>41552</v>
      </c>
      <c r="C1370">
        <v>17</v>
      </c>
      <c r="D1370">
        <f>VLOOKUP(Table1[[#This Row],[violation_code]],Table24[[#All],[violation_code]:[category]],3,FALSE)</f>
        <v>2</v>
      </c>
      <c r="E1370">
        <v>355134</v>
      </c>
      <c r="F1370" s="1">
        <v>0.56805555555555554</v>
      </c>
      <c r="G1370">
        <v>0.56805555555555554</v>
      </c>
      <c r="H1370">
        <v>34</v>
      </c>
      <c r="I1370" t="s">
        <v>86</v>
      </c>
      <c r="J1370" t="str">
        <f>CONCATENATE([1]!Table14[[#This Row],[house_number]], " ",[1]!Table14[[#This Row],[street_name]], ", New York, NY")</f>
        <v>11 Rivington St, New York, NY</v>
      </c>
    </row>
    <row r="1371" spans="1:10" x14ac:dyDescent="0.25">
      <c r="A1371">
        <v>7333874990</v>
      </c>
      <c r="B1371" s="3">
        <v>41552</v>
      </c>
      <c r="C1371">
        <v>17</v>
      </c>
      <c r="D1371">
        <f>VLOOKUP(Table1[[#This Row],[violation_code]],Table24[[#All],[violation_code]:[category]],3,FALSE)</f>
        <v>2</v>
      </c>
      <c r="E1371">
        <v>355134</v>
      </c>
      <c r="F1371" s="1">
        <v>0.56597222222222221</v>
      </c>
      <c r="G1371">
        <v>0.56597222222222221</v>
      </c>
      <c r="H1371">
        <v>34</v>
      </c>
      <c r="I1371" t="s">
        <v>86</v>
      </c>
      <c r="J1371" t="str">
        <f>CONCATENATE([1]!Table14[[#This Row],[house_number]], " ",[1]!Table14[[#This Row],[street_name]], ", New York, NY")</f>
        <v>166 Crosby St, New York, NY</v>
      </c>
    </row>
    <row r="1372" spans="1:10" x14ac:dyDescent="0.25">
      <c r="A1372">
        <v>7333874965</v>
      </c>
      <c r="B1372" s="3">
        <v>41552</v>
      </c>
      <c r="C1372">
        <v>20</v>
      </c>
      <c r="D1372">
        <f>VLOOKUP(Table1[[#This Row],[violation_code]],Table24[[#All],[violation_code]:[category]],3,FALSE)</f>
        <v>2</v>
      </c>
      <c r="E1372">
        <v>355134</v>
      </c>
      <c r="F1372" s="1">
        <v>0.55069444444444449</v>
      </c>
      <c r="G1372">
        <v>0.55069444444444449</v>
      </c>
      <c r="H1372">
        <v>302</v>
      </c>
      <c r="I1372" t="s">
        <v>222</v>
      </c>
      <c r="J1372" t="str">
        <f>CONCATENATE([1]!Table14[[#This Row],[house_number]], " ",[1]!Table14[[#This Row],[street_name]], ", New York, NY")</f>
        <v>8 Spring St, New York, NY</v>
      </c>
    </row>
    <row r="1373" spans="1:10" x14ac:dyDescent="0.25">
      <c r="A1373">
        <v>7333874953</v>
      </c>
      <c r="B1373" s="3">
        <v>41552</v>
      </c>
      <c r="C1373">
        <v>20</v>
      </c>
      <c r="D1373">
        <f>VLOOKUP(Table1[[#This Row],[violation_code]],Table24[[#All],[violation_code]:[category]],3,FALSE)</f>
        <v>2</v>
      </c>
      <c r="E1373">
        <v>355134</v>
      </c>
      <c r="F1373" s="1">
        <v>0.55069444444444449</v>
      </c>
      <c r="G1373">
        <v>0.55069444444444449</v>
      </c>
      <c r="H1373">
        <v>302</v>
      </c>
      <c r="I1373" t="s">
        <v>222</v>
      </c>
      <c r="J1373" t="str">
        <f>CONCATENATE([1]!Table14[[#This Row],[house_number]], " ",[1]!Table14[[#This Row],[street_name]], ", New York, NY")</f>
        <v>50 Bond St, New York, NY</v>
      </c>
    </row>
    <row r="1374" spans="1:10" x14ac:dyDescent="0.25">
      <c r="A1374">
        <v>7333874930</v>
      </c>
      <c r="B1374" s="3">
        <v>41552</v>
      </c>
      <c r="C1374">
        <v>19</v>
      </c>
      <c r="D1374">
        <f>VLOOKUP(Table1[[#This Row],[violation_code]],Table24[[#All],[violation_code]:[category]],3,FALSE)</f>
        <v>2</v>
      </c>
      <c r="E1374">
        <v>355134</v>
      </c>
      <c r="F1374" s="1">
        <v>0.54305555555555551</v>
      </c>
      <c r="G1374">
        <v>0.54305555555555551</v>
      </c>
      <c r="H1374">
        <v>257</v>
      </c>
      <c r="I1374" t="s">
        <v>137</v>
      </c>
      <c r="J1374" t="str">
        <f>CONCATENATE([1]!Table14[[#This Row],[house_number]], " ",[1]!Table14[[#This Row],[street_name]], ", New York, NY")</f>
        <v>174 Forsyth St, New York, NY</v>
      </c>
    </row>
    <row r="1375" spans="1:10" x14ac:dyDescent="0.25">
      <c r="A1375">
        <v>7333874928</v>
      </c>
      <c r="B1375" s="3">
        <v>41552</v>
      </c>
      <c r="C1375">
        <v>19</v>
      </c>
      <c r="D1375">
        <f>VLOOKUP(Table1[[#This Row],[violation_code]],Table24[[#All],[violation_code]:[category]],3,FALSE)</f>
        <v>2</v>
      </c>
      <c r="E1375">
        <v>355134</v>
      </c>
      <c r="F1375" s="1">
        <v>0.54236111111111118</v>
      </c>
      <c r="G1375">
        <v>0.54236111111111118</v>
      </c>
      <c r="H1375">
        <v>257</v>
      </c>
      <c r="I1375" t="s">
        <v>137</v>
      </c>
      <c r="J1375" t="str">
        <f>CONCATENATE([1]!Table14[[#This Row],[house_number]], " ",[1]!Table14[[#This Row],[street_name]], ", New York, NY")</f>
        <v>1 Rivington St, New York, NY</v>
      </c>
    </row>
    <row r="1376" spans="1:10" x14ac:dyDescent="0.25">
      <c r="A1376">
        <v>7333874916</v>
      </c>
      <c r="B1376" s="3">
        <v>41552</v>
      </c>
      <c r="C1376">
        <v>38</v>
      </c>
      <c r="D1376">
        <f>VLOOKUP(Table1[[#This Row],[violation_code]],Table24[[#All],[violation_code]:[category]],3,FALSE)</f>
        <v>5</v>
      </c>
      <c r="E1376">
        <v>355134</v>
      </c>
      <c r="F1376" s="1">
        <v>0.51874999999999993</v>
      </c>
      <c r="G1376">
        <v>0.51874999999999993</v>
      </c>
      <c r="H1376">
        <v>3903</v>
      </c>
      <c r="I1376" t="s">
        <v>24</v>
      </c>
      <c r="J1376" t="str">
        <f>CONCATENATE([1]!Table14[[#This Row],[house_number]], " ",[1]!Table14[[#This Row],[street_name]], ", New York, NY")</f>
        <v>4 Rivington St, New York, NY</v>
      </c>
    </row>
    <row r="1377" spans="1:10" x14ac:dyDescent="0.25">
      <c r="A1377">
        <v>7333874898</v>
      </c>
      <c r="B1377" s="3">
        <v>41552</v>
      </c>
      <c r="C1377">
        <v>20</v>
      </c>
      <c r="D1377">
        <f>VLOOKUP(Table1[[#This Row],[violation_code]],Table24[[#All],[violation_code]:[category]],3,FALSE)</f>
        <v>2</v>
      </c>
      <c r="E1377">
        <v>355134</v>
      </c>
      <c r="F1377" s="1">
        <v>0.51041666666666663</v>
      </c>
      <c r="G1377">
        <v>0.51041666666666663</v>
      </c>
      <c r="H1377">
        <v>427</v>
      </c>
      <c r="I1377" t="s">
        <v>171</v>
      </c>
      <c r="J1377" t="str">
        <f>CONCATENATE([1]!Table14[[#This Row],[house_number]], " ",[1]!Table14[[#This Row],[street_name]], ", New York, NY")</f>
        <v>205 Mott St, New York, NY</v>
      </c>
    </row>
    <row r="1378" spans="1:10" x14ac:dyDescent="0.25">
      <c r="A1378">
        <v>7333874874</v>
      </c>
      <c r="B1378" s="3">
        <v>41552</v>
      </c>
      <c r="C1378">
        <v>38</v>
      </c>
      <c r="D1378">
        <f>VLOOKUP(Table1[[#This Row],[violation_code]],Table24[[#All],[violation_code]:[category]],3,FALSE)</f>
        <v>5</v>
      </c>
      <c r="E1378">
        <v>355134</v>
      </c>
      <c r="F1378" s="1">
        <v>0.49652777777777773</v>
      </c>
      <c r="G1378">
        <v>0.49652777777777773</v>
      </c>
      <c r="H1378">
        <v>610</v>
      </c>
      <c r="I1378" t="s">
        <v>237</v>
      </c>
      <c r="J1378" t="str">
        <f>CONCATENATE([1]!Table14[[#This Row],[house_number]], " ",[1]!Table14[[#This Row],[street_name]], ", New York, NY")</f>
        <v>87 E Houston St, New York, NY</v>
      </c>
    </row>
    <row r="1379" spans="1:10" x14ac:dyDescent="0.25">
      <c r="A1379">
        <v>7333874862</v>
      </c>
      <c r="B1379" s="3">
        <v>41552</v>
      </c>
      <c r="C1379">
        <v>16</v>
      </c>
      <c r="D1379">
        <f>VLOOKUP(Table1[[#This Row],[violation_code]],Table24[[#All],[violation_code]:[category]],3,FALSE)</f>
        <v>2</v>
      </c>
      <c r="E1379">
        <v>355134</v>
      </c>
      <c r="F1379" s="1">
        <v>0.49444444444444446</v>
      </c>
      <c r="G1379">
        <v>0.49444444444444446</v>
      </c>
      <c r="H1379">
        <v>610</v>
      </c>
      <c r="I1379" t="s">
        <v>237</v>
      </c>
      <c r="J1379" t="str">
        <f>CONCATENATE([1]!Table14[[#This Row],[house_number]], " ",[1]!Table14[[#This Row],[street_name]], ", New York, NY")</f>
        <v>177 Chrystie St, New York, NY</v>
      </c>
    </row>
    <row r="1380" spans="1:10" x14ac:dyDescent="0.25">
      <c r="A1380">
        <v>7333874801</v>
      </c>
      <c r="B1380" s="3">
        <v>41552</v>
      </c>
      <c r="C1380">
        <v>19</v>
      </c>
      <c r="D1380">
        <f>VLOOKUP(Table1[[#This Row],[violation_code]],Table24[[#All],[violation_code]:[category]],3,FALSE)</f>
        <v>2</v>
      </c>
      <c r="E1380">
        <v>355134</v>
      </c>
      <c r="F1380" s="1">
        <v>0.46180555555555558</v>
      </c>
      <c r="G1380">
        <v>0.46180555555555558</v>
      </c>
      <c r="H1380">
        <v>575</v>
      </c>
      <c r="I1380" t="s">
        <v>132</v>
      </c>
      <c r="J1380" t="str">
        <f>CONCATENATE([1]!Table14[[#This Row],[house_number]], " ",[1]!Table14[[#This Row],[street_name]], ", New York, NY")</f>
        <v>39 E 1st St, New York, NY</v>
      </c>
    </row>
    <row r="1381" spans="1:10" x14ac:dyDescent="0.25">
      <c r="A1381">
        <v>7333874795</v>
      </c>
      <c r="B1381" s="3">
        <v>41552</v>
      </c>
      <c r="C1381">
        <v>46</v>
      </c>
      <c r="D1381">
        <f>VLOOKUP(Table1[[#This Row],[violation_code]],Table24[[#All],[violation_code]:[category]],3,FALSE)</f>
        <v>3</v>
      </c>
      <c r="E1381">
        <v>355134</v>
      </c>
      <c r="F1381" s="1">
        <v>0.45416666666666666</v>
      </c>
      <c r="G1381">
        <v>0.45416666666666666</v>
      </c>
      <c r="H1381">
        <v>3649</v>
      </c>
      <c r="I1381" t="s">
        <v>24</v>
      </c>
      <c r="J1381" t="str">
        <f>CONCATENATE([1]!Table14[[#This Row],[house_number]], " ",[1]!Table14[[#This Row],[street_name]], ", New York, NY")</f>
        <v>670 Broadway, New York, NY</v>
      </c>
    </row>
    <row r="1382" spans="1:10" x14ac:dyDescent="0.25">
      <c r="A1382">
        <v>7333874783</v>
      </c>
      <c r="B1382" s="3">
        <v>41552</v>
      </c>
      <c r="C1382">
        <v>14</v>
      </c>
      <c r="D1382">
        <f>VLOOKUP(Table1[[#This Row],[violation_code]],Table24[[#All],[violation_code]:[category]],3,FALSE)</f>
        <v>2</v>
      </c>
      <c r="E1382">
        <v>355134</v>
      </c>
      <c r="F1382" s="1">
        <v>0.45208333333333334</v>
      </c>
      <c r="G1382">
        <v>0.45208333333333334</v>
      </c>
      <c r="H1382">
        <v>3641</v>
      </c>
      <c r="I1382" t="s">
        <v>24</v>
      </c>
      <c r="J1382" t="str">
        <f>CONCATENATE([1]!Table14[[#This Row],[house_number]], " ",[1]!Table14[[#This Row],[street_name]], ", New York, NY")</f>
        <v>151 E Houston St, New York, NY</v>
      </c>
    </row>
    <row r="1383" spans="1:10" x14ac:dyDescent="0.25">
      <c r="A1383">
        <v>7333874771</v>
      </c>
      <c r="B1383" s="3">
        <v>41552</v>
      </c>
      <c r="C1383">
        <v>38</v>
      </c>
      <c r="D1383">
        <f>VLOOKUP(Table1[[#This Row],[violation_code]],Table24[[#All],[violation_code]:[category]],3,FALSE)</f>
        <v>5</v>
      </c>
      <c r="E1383">
        <v>355134</v>
      </c>
      <c r="F1383" s="1">
        <v>0.44722222222222219</v>
      </c>
      <c r="G1383">
        <v>0.44722222222222219</v>
      </c>
      <c r="H1383">
        <v>3574</v>
      </c>
      <c r="I1383" t="s">
        <v>24</v>
      </c>
      <c r="J1383" t="str">
        <f>CONCATENATE([1]!Table14[[#This Row],[house_number]], " ",[1]!Table14[[#This Row],[street_name]], ", New York, NY")</f>
        <v>680 Broadway, New York, NY</v>
      </c>
    </row>
    <row r="1384" spans="1:10" x14ac:dyDescent="0.25">
      <c r="A1384">
        <v>7333874722</v>
      </c>
      <c r="B1384" s="3">
        <v>41552</v>
      </c>
      <c r="C1384">
        <v>14</v>
      </c>
      <c r="D1384">
        <f>VLOOKUP(Table1[[#This Row],[violation_code]],Table24[[#All],[violation_code]:[category]],3,FALSE)</f>
        <v>2</v>
      </c>
      <c r="E1384">
        <v>355134</v>
      </c>
      <c r="F1384" s="1">
        <v>0.42291666666666666</v>
      </c>
      <c r="G1384">
        <v>0.42291666666666666</v>
      </c>
      <c r="H1384">
        <v>642</v>
      </c>
      <c r="I1384" t="s">
        <v>58</v>
      </c>
      <c r="J1384" t="str">
        <f>CONCATENATE([1]!Table14[[#This Row],[house_number]], " ",[1]!Table14[[#This Row],[street_name]], ", New York, NY")</f>
        <v>97 Rivington St, New York, NY</v>
      </c>
    </row>
    <row r="1385" spans="1:10" x14ac:dyDescent="0.25">
      <c r="A1385">
        <v>7333874710</v>
      </c>
      <c r="B1385" s="3">
        <v>41552</v>
      </c>
      <c r="C1385">
        <v>38</v>
      </c>
      <c r="D1385">
        <f>VLOOKUP(Table1[[#This Row],[violation_code]],Table24[[#All],[violation_code]:[category]],3,FALSE)</f>
        <v>5</v>
      </c>
      <c r="E1385">
        <v>355134</v>
      </c>
      <c r="F1385" s="1">
        <v>0.40347222222222223</v>
      </c>
      <c r="G1385">
        <v>0.40347222222222223</v>
      </c>
      <c r="H1385">
        <v>545</v>
      </c>
      <c r="I1385" t="s">
        <v>84</v>
      </c>
      <c r="J1385" t="str">
        <f>CONCATENATE([1]!Table14[[#This Row],[house_number]], " ",[1]!Table14[[#This Row],[street_name]], ", New York, NY")</f>
        <v>15 Rivington St, New York, NY</v>
      </c>
    </row>
    <row r="1386" spans="1:10" x14ac:dyDescent="0.25">
      <c r="A1386">
        <v>7333874692</v>
      </c>
      <c r="B1386" s="3">
        <v>41552</v>
      </c>
      <c r="C1386">
        <v>38</v>
      </c>
      <c r="D1386">
        <f>VLOOKUP(Table1[[#This Row],[violation_code]],Table24[[#All],[violation_code]:[category]],3,FALSE)</f>
        <v>5</v>
      </c>
      <c r="E1386">
        <v>355134</v>
      </c>
      <c r="F1386" s="1">
        <v>0.39513888888888887</v>
      </c>
      <c r="G1386">
        <v>0.39513888888888887</v>
      </c>
      <c r="H1386">
        <v>1255</v>
      </c>
      <c r="I1386" t="s">
        <v>85</v>
      </c>
      <c r="J1386" t="str">
        <f>CONCATENATE([1]!Table14[[#This Row],[house_number]], " ",[1]!Table14[[#This Row],[street_name]], ", New York, NY")</f>
        <v>166 Elizabeth St, New York, NY</v>
      </c>
    </row>
    <row r="1387" spans="1:10" x14ac:dyDescent="0.25">
      <c r="A1387">
        <v>7297484908</v>
      </c>
      <c r="B1387" s="3">
        <v>41552</v>
      </c>
      <c r="C1387">
        <v>46</v>
      </c>
      <c r="D1387">
        <f>VLOOKUP(Table1[[#This Row],[violation_code]],Table24[[#All],[violation_code]:[category]],3,FALSE)</f>
        <v>3</v>
      </c>
      <c r="E1387">
        <v>347489</v>
      </c>
      <c r="F1387" s="1">
        <v>0.52430555555555558</v>
      </c>
      <c r="G1387">
        <v>0.52430555555555558</v>
      </c>
      <c r="H1387">
        <v>1534</v>
      </c>
      <c r="I1387" t="s">
        <v>15</v>
      </c>
      <c r="J1387" t="str">
        <f>CONCATENATE([1]!Table14[[#This Row],[house_number]], " ",[1]!Table14[[#This Row],[street_name]], ", New York, NY")</f>
        <v>41 Crosby St, New York, NY</v>
      </c>
    </row>
    <row r="1388" spans="1:10" x14ac:dyDescent="0.25">
      <c r="A1388">
        <v>7297484880</v>
      </c>
      <c r="B1388" s="3">
        <v>41552</v>
      </c>
      <c r="C1388">
        <v>20</v>
      </c>
      <c r="D1388">
        <f>VLOOKUP(Table1[[#This Row],[violation_code]],Table24[[#All],[violation_code]:[category]],3,FALSE)</f>
        <v>2</v>
      </c>
      <c r="E1388">
        <v>347489</v>
      </c>
      <c r="F1388" s="1">
        <v>0.50347222222222221</v>
      </c>
      <c r="G1388">
        <v>0.50347222222222221</v>
      </c>
      <c r="H1388">
        <v>158</v>
      </c>
      <c r="I1388" t="s">
        <v>62</v>
      </c>
      <c r="J1388" t="str">
        <f>CONCATENATE([1]!Table14[[#This Row],[house_number]], " ",[1]!Table14[[#This Row],[street_name]], ", New York, NY")</f>
        <v>147 Essex St, New York, NY</v>
      </c>
    </row>
    <row r="1389" spans="1:10" x14ac:dyDescent="0.25">
      <c r="A1389">
        <v>7297484854</v>
      </c>
      <c r="B1389" s="3">
        <v>41552</v>
      </c>
      <c r="C1389">
        <v>37</v>
      </c>
      <c r="D1389">
        <f>VLOOKUP(Table1[[#This Row],[violation_code]],Table24[[#All],[violation_code]:[category]],3,FALSE)</f>
        <v>4</v>
      </c>
      <c r="E1389">
        <v>347489</v>
      </c>
      <c r="F1389" s="1">
        <v>0.49374999999999997</v>
      </c>
      <c r="G1389">
        <v>0.49374999999999997</v>
      </c>
      <c r="H1389">
        <v>1830</v>
      </c>
      <c r="I1389" t="s">
        <v>30</v>
      </c>
      <c r="J1389" t="str">
        <f>CONCATENATE([1]!Table14[[#This Row],[house_number]], " ",[1]!Table14[[#This Row],[street_name]], ", New York, NY")</f>
        <v>11 E 1st St, New York, NY</v>
      </c>
    </row>
    <row r="1390" spans="1:10" x14ac:dyDescent="0.25">
      <c r="A1390">
        <v>7297484830</v>
      </c>
      <c r="B1390" s="3">
        <v>41552</v>
      </c>
      <c r="C1390">
        <v>16</v>
      </c>
      <c r="D1390">
        <f>VLOOKUP(Table1[[#This Row],[violation_code]],Table24[[#All],[violation_code]:[category]],3,FALSE)</f>
        <v>2</v>
      </c>
      <c r="E1390">
        <v>347489</v>
      </c>
      <c r="F1390" s="1">
        <v>0.48541666666666666</v>
      </c>
      <c r="G1390">
        <v>0.48541666666666666</v>
      </c>
      <c r="H1390">
        <v>425</v>
      </c>
      <c r="I1390" t="s">
        <v>213</v>
      </c>
      <c r="J1390" t="str">
        <f>CONCATENATE([1]!Table14[[#This Row],[house_number]], " ",[1]!Table14[[#This Row],[street_name]], ", New York, NY")</f>
        <v>14 Washington Pl, New York, NY</v>
      </c>
    </row>
    <row r="1391" spans="1:10" x14ac:dyDescent="0.25">
      <c r="A1391">
        <v>7297484829</v>
      </c>
      <c r="B1391" s="3">
        <v>41552</v>
      </c>
      <c r="C1391">
        <v>14</v>
      </c>
      <c r="D1391">
        <f>VLOOKUP(Table1[[#This Row],[violation_code]],Table24[[#All],[violation_code]:[category]],3,FALSE)</f>
        <v>2</v>
      </c>
      <c r="E1391">
        <v>347489</v>
      </c>
      <c r="F1391" s="1">
        <v>0.44722222222222219</v>
      </c>
      <c r="G1391">
        <v>0.44722222222222219</v>
      </c>
      <c r="H1391">
        <v>430</v>
      </c>
      <c r="I1391" t="s">
        <v>151</v>
      </c>
      <c r="J1391" t="str">
        <f>CONCATENATE([1]!Table14[[#This Row],[house_number]], " ",[1]!Table14[[#This Row],[street_name]], ", New York, NY")</f>
        <v>153 Essex St, New York, NY</v>
      </c>
    </row>
    <row r="1392" spans="1:10" x14ac:dyDescent="0.25">
      <c r="A1392">
        <v>7297484817</v>
      </c>
      <c r="B1392" s="3">
        <v>41552</v>
      </c>
      <c r="C1392">
        <v>20</v>
      </c>
      <c r="D1392">
        <f>VLOOKUP(Table1[[#This Row],[violation_code]],Table24[[#All],[violation_code]:[category]],3,FALSE)</f>
        <v>2</v>
      </c>
      <c r="E1392">
        <v>347489</v>
      </c>
      <c r="F1392" s="1">
        <v>0.44375000000000003</v>
      </c>
      <c r="G1392">
        <v>0.44375000000000003</v>
      </c>
      <c r="H1392">
        <v>530</v>
      </c>
      <c r="I1392" t="s">
        <v>177</v>
      </c>
      <c r="J1392" t="str">
        <f>CONCATENATE([1]!Table14[[#This Row],[house_number]], " ",[1]!Table14[[#This Row],[street_name]], ", New York, NY")</f>
        <v>30 E 10th St, New York, NY</v>
      </c>
    </row>
    <row r="1393" spans="1:10" x14ac:dyDescent="0.25">
      <c r="A1393">
        <v>7297484787</v>
      </c>
      <c r="B1393" s="3">
        <v>41552</v>
      </c>
      <c r="C1393">
        <v>10</v>
      </c>
      <c r="D1393">
        <f>VLOOKUP(Table1[[#This Row],[violation_code]],Table24[[#All],[violation_code]:[category]],3,FALSE)</f>
        <v>2</v>
      </c>
      <c r="E1393">
        <v>347489</v>
      </c>
      <c r="F1393" s="1">
        <v>0.41805555555555557</v>
      </c>
      <c r="G1393">
        <v>0.41805555555555557</v>
      </c>
      <c r="H1393">
        <v>1437</v>
      </c>
      <c r="I1393" t="s">
        <v>30</v>
      </c>
      <c r="J1393" t="str">
        <f>CONCATENATE([1]!Table14[[#This Row],[house_number]], " ",[1]!Table14[[#This Row],[street_name]], ", New York, NY")</f>
        <v>14 Washington Pl, New York, NY</v>
      </c>
    </row>
    <row r="1394" spans="1:10" x14ac:dyDescent="0.25">
      <c r="A1394">
        <v>7297484775</v>
      </c>
      <c r="B1394" s="3">
        <v>41552</v>
      </c>
      <c r="C1394">
        <v>38</v>
      </c>
      <c r="D1394">
        <f>VLOOKUP(Table1[[#This Row],[violation_code]],Table24[[#All],[violation_code]:[category]],3,FALSE)</f>
        <v>5</v>
      </c>
      <c r="E1394">
        <v>347489</v>
      </c>
      <c r="F1394" s="1">
        <v>0.41250000000000003</v>
      </c>
      <c r="G1394">
        <v>0.41250000000000003</v>
      </c>
      <c r="H1394">
        <v>155</v>
      </c>
      <c r="I1394" t="s">
        <v>102</v>
      </c>
      <c r="J1394" t="str">
        <f>CONCATENATE([1]!Table14[[#This Row],[house_number]], " ",[1]!Table14[[#This Row],[street_name]], ", New York, NY")</f>
        <v>1 W 3rd St, New York, NY</v>
      </c>
    </row>
    <row r="1395" spans="1:10" x14ac:dyDescent="0.25">
      <c r="A1395">
        <v>7297484738</v>
      </c>
      <c r="B1395" s="3">
        <v>41552</v>
      </c>
      <c r="C1395">
        <v>38</v>
      </c>
      <c r="D1395">
        <f>VLOOKUP(Table1[[#This Row],[violation_code]],Table24[[#All],[violation_code]:[category]],3,FALSE)</f>
        <v>5</v>
      </c>
      <c r="E1395">
        <v>347489</v>
      </c>
      <c r="F1395" s="1">
        <v>0.39166666666666666</v>
      </c>
      <c r="G1395">
        <v>0.39166666666666666</v>
      </c>
      <c r="H1395">
        <v>20</v>
      </c>
      <c r="I1395" t="s">
        <v>167</v>
      </c>
      <c r="J1395" t="str">
        <f>CONCATENATE([1]!Table14[[#This Row],[house_number]], " ",[1]!Table14[[#This Row],[street_name]], ", New York, NY")</f>
        <v>43 W 9th St, New York, NY</v>
      </c>
    </row>
    <row r="1396" spans="1:10" x14ac:dyDescent="0.25">
      <c r="A1396">
        <v>7297484714</v>
      </c>
      <c r="B1396" s="3">
        <v>41552</v>
      </c>
      <c r="C1396">
        <v>38</v>
      </c>
      <c r="D1396">
        <f>VLOOKUP(Table1[[#This Row],[violation_code]],Table24[[#All],[violation_code]:[category]],3,FALSE)</f>
        <v>5</v>
      </c>
      <c r="E1396">
        <v>347489</v>
      </c>
      <c r="F1396" s="1">
        <v>0.3833333333333333</v>
      </c>
      <c r="G1396">
        <v>0.3833333333333333</v>
      </c>
      <c r="H1396">
        <v>1201</v>
      </c>
      <c r="I1396" t="s">
        <v>41</v>
      </c>
      <c r="J1396" t="str">
        <f>CONCATENATE([1]!Table14[[#This Row],[house_number]], " ",[1]!Table14[[#This Row],[street_name]], ", New York, NY")</f>
        <v>56 Bleecker St, New York, NY</v>
      </c>
    </row>
    <row r="1397" spans="1:10" x14ac:dyDescent="0.25">
      <c r="A1397">
        <v>7297484672</v>
      </c>
      <c r="B1397" s="3">
        <v>41552</v>
      </c>
      <c r="C1397">
        <v>38</v>
      </c>
      <c r="D1397">
        <f>VLOOKUP(Table1[[#This Row],[violation_code]],Table24[[#All],[violation_code]:[category]],3,FALSE)</f>
        <v>5</v>
      </c>
      <c r="E1397">
        <v>347489</v>
      </c>
      <c r="F1397" s="1">
        <v>0.36249999999999999</v>
      </c>
      <c r="G1397">
        <v>0.36249999999999999</v>
      </c>
      <c r="H1397">
        <v>108</v>
      </c>
      <c r="I1397" t="s">
        <v>40</v>
      </c>
      <c r="J1397" t="str">
        <f>CONCATENATE([1]!Table14[[#This Row],[house_number]], " ",[1]!Table14[[#This Row],[street_name]], ", New York, NY")</f>
        <v>4 Rivington St, New York, NY</v>
      </c>
    </row>
    <row r="1398" spans="1:10" x14ac:dyDescent="0.25">
      <c r="A1398">
        <v>7297484660</v>
      </c>
      <c r="B1398" s="3">
        <v>41552</v>
      </c>
      <c r="C1398">
        <v>38</v>
      </c>
      <c r="D1398">
        <f>VLOOKUP(Table1[[#This Row],[violation_code]],Table24[[#All],[violation_code]:[category]],3,FALSE)</f>
        <v>5</v>
      </c>
      <c r="E1398">
        <v>347489</v>
      </c>
      <c r="F1398" s="1">
        <v>0.3611111111111111</v>
      </c>
      <c r="G1398">
        <v>0.3611111111111111</v>
      </c>
      <c r="H1398">
        <v>102</v>
      </c>
      <c r="I1398" t="s">
        <v>40</v>
      </c>
      <c r="J1398" t="str">
        <f>CONCATENATE([1]!Table14[[#This Row],[house_number]], " ",[1]!Table14[[#This Row],[street_name]], ", New York, NY")</f>
        <v>229 Chrystie St, New York, NY</v>
      </c>
    </row>
    <row r="1399" spans="1:10" x14ac:dyDescent="0.25">
      <c r="A1399">
        <v>7297484659</v>
      </c>
      <c r="B1399" s="3">
        <v>41552</v>
      </c>
      <c r="C1399">
        <v>21</v>
      </c>
      <c r="D1399">
        <f>VLOOKUP(Table1[[#This Row],[violation_code]],Table24[[#All],[violation_code]:[category]],3,FALSE)</f>
        <v>1</v>
      </c>
      <c r="E1399">
        <v>347489</v>
      </c>
      <c r="F1399" s="1">
        <v>0.35972222222222222</v>
      </c>
      <c r="G1399">
        <v>0.35972222222222222</v>
      </c>
      <c r="H1399">
        <v>1714</v>
      </c>
      <c r="I1399" t="s">
        <v>37</v>
      </c>
      <c r="J1399" t="str">
        <f>CONCATENATE([1]!Table14[[#This Row],[house_number]], " ",[1]!Table14[[#This Row],[street_name]], ", New York, NY")</f>
        <v>293 Lafayette St, New York, NY</v>
      </c>
    </row>
    <row r="1400" spans="1:10" x14ac:dyDescent="0.25">
      <c r="A1400">
        <v>7297484647</v>
      </c>
      <c r="B1400" s="3">
        <v>41552</v>
      </c>
      <c r="C1400">
        <v>21</v>
      </c>
      <c r="D1400">
        <f>VLOOKUP(Table1[[#This Row],[violation_code]],Table24[[#All],[violation_code]:[category]],3,FALSE)</f>
        <v>1</v>
      </c>
      <c r="E1400">
        <v>347489</v>
      </c>
      <c r="F1400" s="1">
        <v>0.35902777777777778</v>
      </c>
      <c r="G1400">
        <v>0.35902777777777778</v>
      </c>
      <c r="H1400">
        <v>1634</v>
      </c>
      <c r="I1400" t="s">
        <v>37</v>
      </c>
      <c r="J1400" t="str">
        <f>CONCATENATE([1]!Table14[[#This Row],[house_number]], " ",[1]!Table14[[#This Row],[street_name]], ", New York, NY")</f>
        <v>676 Broadway, New York, NY</v>
      </c>
    </row>
    <row r="1401" spans="1:10" x14ac:dyDescent="0.25">
      <c r="A1401">
        <v>7297484635</v>
      </c>
      <c r="B1401" s="3">
        <v>41552</v>
      </c>
      <c r="C1401">
        <v>21</v>
      </c>
      <c r="D1401">
        <f>VLOOKUP(Table1[[#This Row],[violation_code]],Table24[[#All],[violation_code]:[category]],3,FALSE)</f>
        <v>1</v>
      </c>
      <c r="E1401">
        <v>347489</v>
      </c>
      <c r="F1401" s="1">
        <v>0.35833333333333334</v>
      </c>
      <c r="G1401">
        <v>0.35833333333333334</v>
      </c>
      <c r="H1401">
        <v>1636</v>
      </c>
      <c r="I1401" t="s">
        <v>37</v>
      </c>
      <c r="J1401" t="str">
        <f>CONCATENATE([1]!Table14[[#This Row],[house_number]], " ",[1]!Table14[[#This Row],[street_name]], ", New York, NY")</f>
        <v>26 E 8th St, New York, NY</v>
      </c>
    </row>
    <row r="1402" spans="1:10" x14ac:dyDescent="0.25">
      <c r="A1402">
        <v>7297484623</v>
      </c>
      <c r="B1402" s="3">
        <v>41552</v>
      </c>
      <c r="C1402">
        <v>21</v>
      </c>
      <c r="D1402">
        <f>VLOOKUP(Table1[[#This Row],[violation_code]],Table24[[#All],[violation_code]:[category]],3,FALSE)</f>
        <v>1</v>
      </c>
      <c r="E1402">
        <v>347489</v>
      </c>
      <c r="F1402" s="1">
        <v>0.34236111111111112</v>
      </c>
      <c r="G1402">
        <v>0.34236111111111112</v>
      </c>
      <c r="H1402">
        <v>1470</v>
      </c>
      <c r="I1402" t="s">
        <v>37</v>
      </c>
      <c r="J1402" t="str">
        <f>CONCATENATE([1]!Table14[[#This Row],[house_number]], " ",[1]!Table14[[#This Row],[street_name]], ", New York, NY")</f>
        <v>290 Mulberry St, New York, NY</v>
      </c>
    </row>
    <row r="1403" spans="1:10" x14ac:dyDescent="0.25">
      <c r="A1403">
        <v>7297484593</v>
      </c>
      <c r="B1403" s="3">
        <v>41552</v>
      </c>
      <c r="C1403">
        <v>21</v>
      </c>
      <c r="D1403">
        <f>VLOOKUP(Table1[[#This Row],[violation_code]],Table24[[#All],[violation_code]:[category]],3,FALSE)</f>
        <v>1</v>
      </c>
      <c r="E1403">
        <v>347489</v>
      </c>
      <c r="F1403" s="1">
        <v>0.33819444444444446</v>
      </c>
      <c r="G1403">
        <v>0.33819444444444446</v>
      </c>
      <c r="H1403">
        <v>55</v>
      </c>
      <c r="I1403" t="s">
        <v>211</v>
      </c>
      <c r="J1403" t="str">
        <f>CONCATENATE([1]!Table14[[#This Row],[house_number]], " ",[1]!Table14[[#This Row],[street_name]], ", New York, NY")</f>
        <v>177 Chrystie St, New York, NY</v>
      </c>
    </row>
    <row r="1404" spans="1:10" x14ac:dyDescent="0.25">
      <c r="A1404">
        <v>7297484556</v>
      </c>
      <c r="B1404" s="3">
        <v>41552</v>
      </c>
      <c r="C1404">
        <v>71</v>
      </c>
      <c r="D1404">
        <f>VLOOKUP(Table1[[#This Row],[violation_code]],Table24[[#All],[violation_code]:[category]],3,FALSE)</f>
        <v>5</v>
      </c>
      <c r="E1404">
        <v>347489</v>
      </c>
      <c r="F1404" s="1">
        <v>0.32083333333333336</v>
      </c>
      <c r="G1404">
        <v>0.32083333333333336</v>
      </c>
      <c r="H1404">
        <v>1479</v>
      </c>
      <c r="I1404" t="s">
        <v>15</v>
      </c>
      <c r="J1404" t="str">
        <f>CONCATENATE([1]!Table14[[#This Row],[house_number]], " ",[1]!Table14[[#This Row],[street_name]], ", New York, NY")</f>
        <v>176 Delancey St, New York, NY</v>
      </c>
    </row>
    <row r="1405" spans="1:10" x14ac:dyDescent="0.25">
      <c r="A1405">
        <v>7297484544</v>
      </c>
      <c r="B1405" s="3">
        <v>41552</v>
      </c>
      <c r="C1405">
        <v>21</v>
      </c>
      <c r="D1405">
        <f>VLOOKUP(Table1[[#This Row],[violation_code]],Table24[[#All],[violation_code]:[category]],3,FALSE)</f>
        <v>1</v>
      </c>
      <c r="E1405">
        <v>347489</v>
      </c>
      <c r="F1405" s="1">
        <v>0.32013888888888892</v>
      </c>
      <c r="G1405">
        <v>0.32013888888888892</v>
      </c>
      <c r="H1405">
        <v>1479</v>
      </c>
      <c r="I1405" t="s">
        <v>15</v>
      </c>
      <c r="J1405" t="str">
        <f>CONCATENATE([1]!Table14[[#This Row],[house_number]], " ",[1]!Table14[[#This Row],[street_name]], ", New York, NY")</f>
        <v>181 Chrystie St, New York, NY</v>
      </c>
    </row>
    <row r="1406" spans="1:10" x14ac:dyDescent="0.25">
      <c r="A1406">
        <v>7297484520</v>
      </c>
      <c r="B1406" s="3">
        <v>41552</v>
      </c>
      <c r="C1406">
        <v>21</v>
      </c>
      <c r="D1406">
        <f>VLOOKUP(Table1[[#This Row],[violation_code]],Table24[[#All],[violation_code]:[category]],3,FALSE)</f>
        <v>1</v>
      </c>
      <c r="E1406">
        <v>347489</v>
      </c>
      <c r="F1406" s="1">
        <v>0.31875000000000003</v>
      </c>
      <c r="G1406">
        <v>0.31875000000000003</v>
      </c>
      <c r="H1406">
        <v>1460</v>
      </c>
      <c r="I1406" t="s">
        <v>15</v>
      </c>
      <c r="J1406" t="str">
        <f>CONCATENATE([1]!Table14[[#This Row],[house_number]], " ",[1]!Table14[[#This Row],[street_name]], ", New York, NY")</f>
        <v>268 Mulberry St, New York, NY</v>
      </c>
    </row>
    <row r="1407" spans="1:10" x14ac:dyDescent="0.25">
      <c r="A1407">
        <v>7297484519</v>
      </c>
      <c r="B1407" s="3">
        <v>41552</v>
      </c>
      <c r="C1407">
        <v>21</v>
      </c>
      <c r="D1407">
        <f>VLOOKUP(Table1[[#This Row],[violation_code]],Table24[[#All],[violation_code]:[category]],3,FALSE)</f>
        <v>1</v>
      </c>
      <c r="E1407">
        <v>347489</v>
      </c>
      <c r="F1407" s="1">
        <v>0.31805555555555554</v>
      </c>
      <c r="G1407">
        <v>0.31805555555555554</v>
      </c>
      <c r="H1407">
        <v>1438</v>
      </c>
      <c r="I1407" t="s">
        <v>15</v>
      </c>
      <c r="J1407" t="str">
        <f>CONCATENATE([1]!Table14[[#This Row],[house_number]], " ",[1]!Table14[[#This Row],[street_name]], ", New York, NY")</f>
        <v>179 E Houston St, New York, NY</v>
      </c>
    </row>
    <row r="1408" spans="1:10" x14ac:dyDescent="0.25">
      <c r="A1408">
        <v>7297484490</v>
      </c>
      <c r="B1408" s="3">
        <v>41552</v>
      </c>
      <c r="C1408">
        <v>21</v>
      </c>
      <c r="D1408">
        <f>VLOOKUP(Table1[[#This Row],[violation_code]],Table24[[#All],[violation_code]:[category]],3,FALSE)</f>
        <v>1</v>
      </c>
      <c r="E1408">
        <v>347489</v>
      </c>
      <c r="F1408" s="1">
        <v>0.31666666666666665</v>
      </c>
      <c r="G1408">
        <v>0.31666666666666665</v>
      </c>
      <c r="H1408">
        <v>1396</v>
      </c>
      <c r="I1408" t="s">
        <v>15</v>
      </c>
      <c r="J1408" t="str">
        <f>CONCATENATE([1]!Table14[[#This Row],[house_number]], " ",[1]!Table14[[#This Row],[street_name]], ", New York, NY")</f>
        <v>24 Bond St, New York, NY</v>
      </c>
    </row>
    <row r="1409" spans="1:10" x14ac:dyDescent="0.25">
      <c r="A1409">
        <v>7297484489</v>
      </c>
      <c r="B1409" s="3">
        <v>41552</v>
      </c>
      <c r="C1409">
        <v>14</v>
      </c>
      <c r="D1409">
        <f>VLOOKUP(Table1[[#This Row],[violation_code]],Table24[[#All],[violation_code]:[category]],3,FALSE)</f>
        <v>2</v>
      </c>
      <c r="E1409">
        <v>347489</v>
      </c>
      <c r="F1409" s="1">
        <v>0.30555555555555552</v>
      </c>
      <c r="G1409">
        <v>0.30555555555555552</v>
      </c>
      <c r="H1409">
        <v>230</v>
      </c>
      <c r="I1409" t="s">
        <v>62</v>
      </c>
      <c r="J1409" t="str">
        <f>CONCATENATE([1]!Table14[[#This Row],[house_number]], " ",[1]!Table14[[#This Row],[street_name]], ", New York, NY")</f>
        <v>1 Great Jones St, New York, NY</v>
      </c>
    </row>
    <row r="1410" spans="1:10" x14ac:dyDescent="0.25">
      <c r="A1410">
        <v>7297484430</v>
      </c>
      <c r="B1410" s="3">
        <v>41552</v>
      </c>
      <c r="C1410">
        <v>14</v>
      </c>
      <c r="D1410">
        <f>VLOOKUP(Table1[[#This Row],[violation_code]],Table24[[#All],[violation_code]:[category]],3,FALSE)</f>
        <v>2</v>
      </c>
      <c r="E1410">
        <v>347489</v>
      </c>
      <c r="F1410" s="1">
        <v>0.28125</v>
      </c>
      <c r="G1410">
        <v>0.28125</v>
      </c>
      <c r="H1410">
        <v>417</v>
      </c>
      <c r="I1410" t="s">
        <v>151</v>
      </c>
      <c r="J1410" t="str">
        <f>CONCATENATE([1]!Table14[[#This Row],[house_number]], " ",[1]!Table14[[#This Row],[street_name]], ", New York, NY")</f>
        <v>222 Bowery, New York, NY</v>
      </c>
    </row>
    <row r="1411" spans="1:10" x14ac:dyDescent="0.25">
      <c r="A1411">
        <v>7297484428</v>
      </c>
      <c r="B1411" s="3">
        <v>41552</v>
      </c>
      <c r="C1411">
        <v>20</v>
      </c>
      <c r="D1411">
        <f>VLOOKUP(Table1[[#This Row],[violation_code]],Table24[[#All],[violation_code]:[category]],3,FALSE)</f>
        <v>2</v>
      </c>
      <c r="E1411">
        <v>347489</v>
      </c>
      <c r="F1411" s="1">
        <v>0.27847222222222223</v>
      </c>
      <c r="G1411">
        <v>0.27847222222222223</v>
      </c>
      <c r="H1411">
        <v>423</v>
      </c>
      <c r="I1411" t="s">
        <v>102</v>
      </c>
      <c r="J1411" t="str">
        <f>CONCATENATE([1]!Table14[[#This Row],[house_number]], " ",[1]!Table14[[#This Row],[street_name]], ", New York, NY")</f>
        <v>318 Lafayette St, New York, NY</v>
      </c>
    </row>
    <row r="1412" spans="1:10" x14ac:dyDescent="0.25">
      <c r="A1412">
        <v>7297484416</v>
      </c>
      <c r="B1412" s="3">
        <v>41552</v>
      </c>
      <c r="C1412">
        <v>14</v>
      </c>
      <c r="D1412">
        <f>VLOOKUP(Table1[[#This Row],[violation_code]],Table24[[#All],[violation_code]:[category]],3,FALSE)</f>
        <v>2</v>
      </c>
      <c r="E1412">
        <v>347489</v>
      </c>
      <c r="F1412" s="1">
        <v>0.27291666666666664</v>
      </c>
      <c r="G1412">
        <v>0.27291666666666664</v>
      </c>
      <c r="H1412">
        <v>523</v>
      </c>
      <c r="I1412" t="s">
        <v>118</v>
      </c>
      <c r="J1412" t="str">
        <f>CONCATENATE([1]!Table14[[#This Row],[house_number]], " ",[1]!Table14[[#This Row],[street_name]], ", New York, NY")</f>
        <v>55 Bond St, New York, NY</v>
      </c>
    </row>
    <row r="1413" spans="1:10" x14ac:dyDescent="0.25">
      <c r="A1413">
        <v>7297484404</v>
      </c>
      <c r="B1413" s="3">
        <v>41552</v>
      </c>
      <c r="C1413">
        <v>14</v>
      </c>
      <c r="D1413">
        <f>VLOOKUP(Table1[[#This Row],[violation_code]],Table24[[#All],[violation_code]:[category]],3,FALSE)</f>
        <v>2</v>
      </c>
      <c r="E1413">
        <v>347489</v>
      </c>
      <c r="F1413" s="1">
        <v>0.2722222222222222</v>
      </c>
      <c r="G1413">
        <v>0.2722222222222222</v>
      </c>
      <c r="H1413">
        <v>523</v>
      </c>
      <c r="I1413" t="s">
        <v>118</v>
      </c>
      <c r="J1413" t="str">
        <f>CONCATENATE([1]!Table14[[#This Row],[house_number]], " ",[1]!Table14[[#This Row],[street_name]], ", New York, NY")</f>
        <v>24 Spring St, New York, NY</v>
      </c>
    </row>
    <row r="1414" spans="1:10" x14ac:dyDescent="0.25">
      <c r="A1414">
        <v>7297484398</v>
      </c>
      <c r="B1414" s="3">
        <v>41552</v>
      </c>
      <c r="C1414">
        <v>14</v>
      </c>
      <c r="D1414">
        <f>VLOOKUP(Table1[[#This Row],[violation_code]],Table24[[#All],[violation_code]:[category]],3,FALSE)</f>
        <v>2</v>
      </c>
      <c r="E1414">
        <v>347489</v>
      </c>
      <c r="F1414" s="1">
        <v>0.26597222222222222</v>
      </c>
      <c r="G1414">
        <v>0.26597222222222222</v>
      </c>
      <c r="H1414">
        <v>225</v>
      </c>
      <c r="I1414" t="s">
        <v>123</v>
      </c>
      <c r="J1414" t="str">
        <f>CONCATENATE([1]!Table14[[#This Row],[house_number]], " ",[1]!Table14[[#This Row],[street_name]], ", New York, NY")</f>
        <v>264 Bowery, New York, NY</v>
      </c>
    </row>
    <row r="1415" spans="1:10" x14ac:dyDescent="0.25">
      <c r="A1415">
        <v>7097830414</v>
      </c>
      <c r="B1415" s="3">
        <v>41552</v>
      </c>
      <c r="C1415">
        <v>37</v>
      </c>
      <c r="D1415">
        <f>VLOOKUP(Table1[[#This Row],[violation_code]],Table24[[#All],[violation_code]:[category]],3,FALSE)</f>
        <v>4</v>
      </c>
      <c r="E1415">
        <v>349570</v>
      </c>
      <c r="F1415" s="1">
        <v>0.47916666666666669</v>
      </c>
      <c r="G1415">
        <v>0.47916666666666669</v>
      </c>
      <c r="H1415">
        <v>490</v>
      </c>
      <c r="I1415" t="s">
        <v>66</v>
      </c>
      <c r="J1415" t="str">
        <f>CONCATENATE([1]!Table14[[#This Row],[house_number]], " ",[1]!Table14[[#This Row],[street_name]], ", New York, NY")</f>
        <v>68 Mott St, New York, NY</v>
      </c>
    </row>
    <row r="1416" spans="1:10" x14ac:dyDescent="0.25">
      <c r="A1416">
        <v>7097830372</v>
      </c>
      <c r="B1416" s="3">
        <v>41552</v>
      </c>
      <c r="C1416">
        <v>38</v>
      </c>
      <c r="D1416">
        <f>VLOOKUP(Table1[[#This Row],[violation_code]],Table24[[#All],[violation_code]:[category]],3,FALSE)</f>
        <v>5</v>
      </c>
      <c r="E1416">
        <v>349570</v>
      </c>
      <c r="F1416" s="1">
        <v>0.3888888888888889</v>
      </c>
      <c r="G1416">
        <v>0.3888888888888889</v>
      </c>
      <c r="H1416">
        <v>2196</v>
      </c>
      <c r="I1416" t="s">
        <v>38</v>
      </c>
      <c r="J1416" t="str">
        <f>CONCATENATE([1]!Table14[[#This Row],[house_number]], " ",[1]!Table14[[#This Row],[street_name]], ", New York, NY")</f>
        <v>202 Mott St, New York, NY</v>
      </c>
    </row>
    <row r="1417" spans="1:10" x14ac:dyDescent="0.25">
      <c r="A1417">
        <v>7097830360</v>
      </c>
      <c r="B1417" s="3">
        <v>41552</v>
      </c>
      <c r="C1417">
        <v>38</v>
      </c>
      <c r="D1417">
        <f>VLOOKUP(Table1[[#This Row],[violation_code]],Table24[[#All],[violation_code]:[category]],3,FALSE)</f>
        <v>5</v>
      </c>
      <c r="E1417">
        <v>349570</v>
      </c>
      <c r="F1417" s="1">
        <v>0.38611111111111113</v>
      </c>
      <c r="G1417">
        <v>0.38611111111111113</v>
      </c>
      <c r="H1417">
        <v>40</v>
      </c>
      <c r="I1417" t="s">
        <v>168</v>
      </c>
      <c r="J1417" t="str">
        <f>CONCATENATE([1]!Table14[[#This Row],[house_number]], " ",[1]!Table14[[#This Row],[street_name]], ", New York, NY")</f>
        <v>149 Essex St, New York, NY</v>
      </c>
    </row>
    <row r="1418" spans="1:10" x14ac:dyDescent="0.25">
      <c r="A1418">
        <v>7097830359</v>
      </c>
      <c r="B1418" s="3">
        <v>41552</v>
      </c>
      <c r="C1418">
        <v>38</v>
      </c>
      <c r="D1418">
        <f>VLOOKUP(Table1[[#This Row],[violation_code]],Table24[[#All],[violation_code]:[category]],3,FALSE)</f>
        <v>5</v>
      </c>
      <c r="E1418">
        <v>349570</v>
      </c>
      <c r="F1418" s="1">
        <v>0.38472222222222219</v>
      </c>
      <c r="G1418">
        <v>0.38472222222222219</v>
      </c>
      <c r="H1418">
        <v>523</v>
      </c>
      <c r="I1418" t="s">
        <v>66</v>
      </c>
      <c r="J1418" t="str">
        <f>CONCATENATE([1]!Table14[[#This Row],[house_number]], " ",[1]!Table14[[#This Row],[street_name]], ", New York, NY")</f>
        <v>1 W 3rd St, New York, NY</v>
      </c>
    </row>
    <row r="1419" spans="1:10" x14ac:dyDescent="0.25">
      <c r="A1419">
        <v>7097830347</v>
      </c>
      <c r="B1419" s="3">
        <v>41552</v>
      </c>
      <c r="C1419">
        <v>46</v>
      </c>
      <c r="D1419">
        <f>VLOOKUP(Table1[[#This Row],[violation_code]],Table24[[#All],[violation_code]:[category]],3,FALSE)</f>
        <v>3</v>
      </c>
      <c r="E1419">
        <v>349570</v>
      </c>
      <c r="F1419" s="1">
        <v>0.3840277777777778</v>
      </c>
      <c r="G1419">
        <v>0.3840277777777778</v>
      </c>
      <c r="H1419">
        <v>523</v>
      </c>
      <c r="I1419" t="s">
        <v>66</v>
      </c>
      <c r="J1419" t="str">
        <f>CONCATENATE([1]!Table14[[#This Row],[house_number]], " ",[1]!Table14[[#This Row],[street_name]], ", New York, NY")</f>
        <v>68 Bleecker St, New York, NY</v>
      </c>
    </row>
    <row r="1420" spans="1:10" x14ac:dyDescent="0.25">
      <c r="A1420">
        <v>7097830323</v>
      </c>
      <c r="B1420" s="3">
        <v>41552</v>
      </c>
      <c r="C1420">
        <v>38</v>
      </c>
      <c r="D1420">
        <f>VLOOKUP(Table1[[#This Row],[violation_code]],Table24[[#All],[violation_code]:[category]],3,FALSE)</f>
        <v>5</v>
      </c>
      <c r="E1420">
        <v>349570</v>
      </c>
      <c r="F1420" s="1">
        <v>0.38194444444444442</v>
      </c>
      <c r="G1420">
        <v>0.38194444444444442</v>
      </c>
      <c r="H1420">
        <v>537</v>
      </c>
      <c r="I1420" t="s">
        <v>66</v>
      </c>
      <c r="J1420" t="str">
        <f>CONCATENATE([1]!Table14[[#This Row],[house_number]], " ",[1]!Table14[[#This Row],[street_name]], ", New York, NY")</f>
        <v>6 Rivington St, New York, NY</v>
      </c>
    </row>
    <row r="1421" spans="1:10" x14ac:dyDescent="0.25">
      <c r="A1421">
        <v>7097830300</v>
      </c>
      <c r="B1421" s="3">
        <v>41552</v>
      </c>
      <c r="C1421">
        <v>19</v>
      </c>
      <c r="D1421">
        <f>VLOOKUP(Table1[[#This Row],[violation_code]],Table24[[#All],[violation_code]:[category]],3,FALSE)</f>
        <v>2</v>
      </c>
      <c r="E1421">
        <v>349570</v>
      </c>
      <c r="F1421" s="1">
        <v>0.36736111111111108</v>
      </c>
      <c r="G1421">
        <v>0.36736111111111108</v>
      </c>
      <c r="H1421">
        <v>367</v>
      </c>
      <c r="I1421" t="s">
        <v>66</v>
      </c>
      <c r="J1421" t="str">
        <f>CONCATENATE([1]!Table14[[#This Row],[house_number]], " ",[1]!Table14[[#This Row],[street_name]], ", New York, NY")</f>
        <v>334 Bowery, New York, NY</v>
      </c>
    </row>
    <row r="1422" spans="1:10" x14ac:dyDescent="0.25">
      <c r="A1422">
        <v>7097830293</v>
      </c>
      <c r="B1422" s="3">
        <v>41552</v>
      </c>
      <c r="C1422">
        <v>71</v>
      </c>
      <c r="D1422">
        <f>VLOOKUP(Table1[[#This Row],[violation_code]],Table24[[#All],[violation_code]:[category]],3,FALSE)</f>
        <v>5</v>
      </c>
      <c r="E1422">
        <v>349570</v>
      </c>
      <c r="F1422" s="1">
        <v>0.36527777777777781</v>
      </c>
      <c r="G1422">
        <v>0.36527777777777781</v>
      </c>
      <c r="H1422">
        <v>449</v>
      </c>
      <c r="I1422" t="s">
        <v>66</v>
      </c>
      <c r="J1422" t="str">
        <f>CONCATENATE([1]!Table14[[#This Row],[house_number]], " ",[1]!Table14[[#This Row],[street_name]], ", New York, NY")</f>
        <v>104 Rivington St, New York, NY</v>
      </c>
    </row>
    <row r="1423" spans="1:10" x14ac:dyDescent="0.25">
      <c r="A1423">
        <v>7097830268</v>
      </c>
      <c r="B1423" s="3">
        <v>41552</v>
      </c>
      <c r="C1423">
        <v>21</v>
      </c>
      <c r="D1423">
        <f>VLOOKUP(Table1[[#This Row],[violation_code]],Table24[[#All],[violation_code]:[category]],3,FALSE)</f>
        <v>1</v>
      </c>
      <c r="E1423">
        <v>349570</v>
      </c>
      <c r="F1423" s="1">
        <v>0.36041666666666666</v>
      </c>
      <c r="G1423">
        <v>0.36041666666666666</v>
      </c>
      <c r="H1423">
        <v>549</v>
      </c>
      <c r="I1423" t="s">
        <v>230</v>
      </c>
      <c r="J1423" t="str">
        <f>CONCATENATE([1]!Table14[[#This Row],[house_number]], " ",[1]!Table14[[#This Row],[street_name]], ", New York, NY")</f>
        <v>318 Lafayette St, New York, NY</v>
      </c>
    </row>
    <row r="1424" spans="1:10" x14ac:dyDescent="0.25">
      <c r="A1424">
        <v>7097830244</v>
      </c>
      <c r="B1424" s="3">
        <v>41552</v>
      </c>
      <c r="C1424">
        <v>21</v>
      </c>
      <c r="D1424">
        <f>VLOOKUP(Table1[[#This Row],[violation_code]],Table24[[#All],[violation_code]:[category]],3,FALSE)</f>
        <v>1</v>
      </c>
      <c r="E1424">
        <v>349570</v>
      </c>
      <c r="F1424" s="1">
        <v>0.35694444444444445</v>
      </c>
      <c r="G1424">
        <v>0.35694444444444445</v>
      </c>
      <c r="H1424">
        <v>2454</v>
      </c>
      <c r="I1424" t="s">
        <v>230</v>
      </c>
      <c r="J1424" t="str">
        <f>CONCATENATE([1]!Table14[[#This Row],[house_number]], " ",[1]!Table14[[#This Row],[street_name]], ", New York, NY")</f>
        <v>178-88 Mercer St, New York, NY</v>
      </c>
    </row>
    <row r="1425" spans="1:10" x14ac:dyDescent="0.25">
      <c r="A1425">
        <v>7097830207</v>
      </c>
      <c r="B1425" s="3">
        <v>41552</v>
      </c>
      <c r="C1425">
        <v>21</v>
      </c>
      <c r="D1425">
        <f>VLOOKUP(Table1[[#This Row],[violation_code]],Table24[[#All],[violation_code]:[category]],3,FALSE)</f>
        <v>1</v>
      </c>
      <c r="E1425">
        <v>349570</v>
      </c>
      <c r="F1425" s="1">
        <v>0.35416666666666669</v>
      </c>
      <c r="G1425">
        <v>0.35416666666666669</v>
      </c>
      <c r="H1425">
        <v>2484</v>
      </c>
      <c r="I1425" t="s">
        <v>230</v>
      </c>
      <c r="J1425" t="str">
        <f>CONCATENATE([1]!Table14[[#This Row],[house_number]], " ",[1]!Table14[[#This Row],[street_name]], ", New York, NY")</f>
        <v>159 Crosby St, New York, NY</v>
      </c>
    </row>
    <row r="1426" spans="1:10" x14ac:dyDescent="0.25">
      <c r="A1426">
        <v>7097830189</v>
      </c>
      <c r="B1426" s="3">
        <v>41552</v>
      </c>
      <c r="C1426">
        <v>21</v>
      </c>
      <c r="D1426">
        <f>VLOOKUP(Table1[[#This Row],[violation_code]],Table24[[#All],[violation_code]:[category]],3,FALSE)</f>
        <v>1</v>
      </c>
      <c r="E1426">
        <v>349570</v>
      </c>
      <c r="F1426" s="1">
        <v>0.35138888888888892</v>
      </c>
      <c r="G1426">
        <v>0.35138888888888892</v>
      </c>
      <c r="H1426">
        <v>2283</v>
      </c>
      <c r="I1426" t="s">
        <v>230</v>
      </c>
      <c r="J1426" t="str">
        <f>CONCATENATE([1]!Table14[[#This Row],[house_number]], " ",[1]!Table14[[#This Row],[street_name]], ", New York, NY")</f>
        <v>191 Chrystie St, New York, NY</v>
      </c>
    </row>
    <row r="1427" spans="1:10" x14ac:dyDescent="0.25">
      <c r="A1427">
        <v>7097830177</v>
      </c>
      <c r="B1427" s="3">
        <v>41552</v>
      </c>
      <c r="C1427">
        <v>21</v>
      </c>
      <c r="D1427">
        <f>VLOOKUP(Table1[[#This Row],[violation_code]],Table24[[#All],[violation_code]:[category]],3,FALSE)</f>
        <v>1</v>
      </c>
      <c r="E1427">
        <v>349570</v>
      </c>
      <c r="F1427" s="1">
        <v>0.35000000000000003</v>
      </c>
      <c r="G1427">
        <v>0.35000000000000003</v>
      </c>
      <c r="H1427">
        <v>2289</v>
      </c>
      <c r="I1427" t="s">
        <v>230</v>
      </c>
      <c r="J1427" t="str">
        <f>CONCATENATE([1]!Table14[[#This Row],[house_number]], " ",[1]!Table14[[#This Row],[street_name]], ", New York, NY")</f>
        <v>8 E 1st St, New York, NY</v>
      </c>
    </row>
    <row r="1428" spans="1:10" x14ac:dyDescent="0.25">
      <c r="A1428">
        <v>7097830165</v>
      </c>
      <c r="B1428" s="3">
        <v>41552</v>
      </c>
      <c r="C1428">
        <v>21</v>
      </c>
      <c r="D1428">
        <f>VLOOKUP(Table1[[#This Row],[violation_code]],Table24[[#All],[violation_code]:[category]],3,FALSE)</f>
        <v>1</v>
      </c>
      <c r="E1428">
        <v>349570</v>
      </c>
      <c r="F1428" s="1">
        <v>0.34861111111111115</v>
      </c>
      <c r="G1428">
        <v>0.34861111111111115</v>
      </c>
      <c r="H1428">
        <v>2308</v>
      </c>
      <c r="I1428" t="s">
        <v>230</v>
      </c>
      <c r="J1428" t="str">
        <f>CONCATENATE([1]!Table14[[#This Row],[house_number]], " ",[1]!Table14[[#This Row],[street_name]], ", New York, NY")</f>
        <v>143 Ludlow St, New York, NY</v>
      </c>
    </row>
    <row r="1429" spans="1:10" x14ac:dyDescent="0.25">
      <c r="A1429">
        <v>7097830141</v>
      </c>
      <c r="B1429" s="3">
        <v>41552</v>
      </c>
      <c r="C1429">
        <v>21</v>
      </c>
      <c r="D1429">
        <f>VLOOKUP(Table1[[#This Row],[violation_code]],Table24[[#All],[violation_code]:[category]],3,FALSE)</f>
        <v>1</v>
      </c>
      <c r="E1429">
        <v>349570</v>
      </c>
      <c r="F1429" s="1">
        <v>0.34722222222222227</v>
      </c>
      <c r="G1429">
        <v>0.34722222222222227</v>
      </c>
      <c r="H1429">
        <v>2330</v>
      </c>
      <c r="I1429" t="s">
        <v>230</v>
      </c>
      <c r="J1429" t="str">
        <f>CONCATENATE([1]!Table14[[#This Row],[house_number]], " ",[1]!Table14[[#This Row],[street_name]], ", New York, NY")</f>
        <v>51 University Pl, New York, NY</v>
      </c>
    </row>
    <row r="1430" spans="1:10" x14ac:dyDescent="0.25">
      <c r="A1430">
        <v>7097830128</v>
      </c>
      <c r="B1430" s="3">
        <v>41552</v>
      </c>
      <c r="C1430">
        <v>21</v>
      </c>
      <c r="D1430">
        <f>VLOOKUP(Table1[[#This Row],[violation_code]],Table24[[#All],[violation_code]:[category]],3,FALSE)</f>
        <v>1</v>
      </c>
      <c r="E1430">
        <v>349570</v>
      </c>
      <c r="F1430" s="1">
        <v>0.34513888888888888</v>
      </c>
      <c r="G1430">
        <v>0.34513888888888888</v>
      </c>
      <c r="H1430">
        <v>2368</v>
      </c>
      <c r="I1430" t="s">
        <v>230</v>
      </c>
      <c r="J1430" t="str">
        <f>CONCATENATE([1]!Table14[[#This Row],[house_number]], " ",[1]!Table14[[#This Row],[street_name]], ", New York, NY")</f>
        <v>180 Bowery, New York, NY</v>
      </c>
    </row>
    <row r="1431" spans="1:10" x14ac:dyDescent="0.25">
      <c r="A1431">
        <v>7097830116</v>
      </c>
      <c r="B1431" s="3">
        <v>41552</v>
      </c>
      <c r="C1431">
        <v>21</v>
      </c>
      <c r="D1431">
        <f>VLOOKUP(Table1[[#This Row],[violation_code]],Table24[[#All],[violation_code]:[category]],3,FALSE)</f>
        <v>1</v>
      </c>
      <c r="E1431">
        <v>349570</v>
      </c>
      <c r="F1431" s="1">
        <v>0.3444444444444445</v>
      </c>
      <c r="G1431">
        <v>0.3444444444444445</v>
      </c>
      <c r="H1431">
        <v>2373</v>
      </c>
      <c r="I1431" t="s">
        <v>230</v>
      </c>
      <c r="J1431" t="str">
        <f>CONCATENATE([1]!Table14[[#This Row],[house_number]], " ",[1]!Table14[[#This Row],[street_name]], ", New York, NY")</f>
        <v>11 Rivington St, New York, NY</v>
      </c>
    </row>
    <row r="1432" spans="1:10" x14ac:dyDescent="0.25">
      <c r="A1432">
        <v>7097830098</v>
      </c>
      <c r="B1432" s="3">
        <v>41552</v>
      </c>
      <c r="C1432">
        <v>21</v>
      </c>
      <c r="D1432">
        <f>VLOOKUP(Table1[[#This Row],[violation_code]],Table24[[#All],[violation_code]:[category]],3,FALSE)</f>
        <v>1</v>
      </c>
      <c r="E1432">
        <v>349570</v>
      </c>
      <c r="F1432" s="1">
        <v>0.3430555555555555</v>
      </c>
      <c r="G1432">
        <v>0.3430555555555555</v>
      </c>
      <c r="H1432">
        <v>2350</v>
      </c>
      <c r="I1432" t="s">
        <v>230</v>
      </c>
      <c r="J1432" t="str">
        <f>CONCATENATE([1]!Table14[[#This Row],[house_number]], " ",[1]!Table14[[#This Row],[street_name]], ", New York, NY")</f>
        <v>143 Orchard St, New York, NY</v>
      </c>
    </row>
    <row r="1433" spans="1:10" x14ac:dyDescent="0.25">
      <c r="A1433">
        <v>7097830086</v>
      </c>
      <c r="B1433" s="3">
        <v>41552</v>
      </c>
      <c r="C1433">
        <v>21</v>
      </c>
      <c r="D1433">
        <f>VLOOKUP(Table1[[#This Row],[violation_code]],Table24[[#All],[violation_code]:[category]],3,FALSE)</f>
        <v>1</v>
      </c>
      <c r="E1433">
        <v>349570</v>
      </c>
      <c r="F1433" s="1">
        <v>0.34236111111111112</v>
      </c>
      <c r="G1433">
        <v>0.34236111111111112</v>
      </c>
      <c r="H1433">
        <v>2321</v>
      </c>
      <c r="I1433" t="s">
        <v>230</v>
      </c>
      <c r="J1433" t="str">
        <f>CONCATENATE([1]!Table14[[#This Row],[house_number]], " ",[1]!Table14[[#This Row],[street_name]], ", New York, NY")</f>
        <v>217 Bowery, New York, NY</v>
      </c>
    </row>
    <row r="1434" spans="1:10" x14ac:dyDescent="0.25">
      <c r="A1434">
        <v>7097830062</v>
      </c>
      <c r="B1434" s="3">
        <v>41552</v>
      </c>
      <c r="C1434">
        <v>21</v>
      </c>
      <c r="D1434">
        <f>VLOOKUP(Table1[[#This Row],[violation_code]],Table24[[#All],[violation_code]:[category]],3,FALSE)</f>
        <v>1</v>
      </c>
      <c r="E1434">
        <v>349570</v>
      </c>
      <c r="F1434" s="1">
        <v>0.34097222222222223</v>
      </c>
      <c r="G1434">
        <v>0.34097222222222223</v>
      </c>
      <c r="H1434">
        <v>2339</v>
      </c>
      <c r="I1434" t="s">
        <v>230</v>
      </c>
      <c r="J1434" t="str">
        <f>CONCATENATE([1]!Table14[[#This Row],[house_number]], " ",[1]!Table14[[#This Row],[street_name]], ", New York, NY")</f>
        <v>131 Rivington St, New York, NY</v>
      </c>
    </row>
    <row r="1435" spans="1:10" x14ac:dyDescent="0.25">
      <c r="A1435">
        <v>7097830050</v>
      </c>
      <c r="B1435" s="3">
        <v>41552</v>
      </c>
      <c r="C1435">
        <v>21</v>
      </c>
      <c r="D1435">
        <f>VLOOKUP(Table1[[#This Row],[violation_code]],Table24[[#All],[violation_code]:[category]],3,FALSE)</f>
        <v>1</v>
      </c>
      <c r="E1435">
        <v>349570</v>
      </c>
      <c r="F1435" s="1">
        <v>0.34027777777777773</v>
      </c>
      <c r="G1435">
        <v>0.34027777777777773</v>
      </c>
      <c r="H1435">
        <v>2339</v>
      </c>
      <c r="I1435" t="s">
        <v>230</v>
      </c>
      <c r="J1435" t="str">
        <f>CONCATENATE([1]!Table14[[#This Row],[house_number]], " ",[1]!Table14[[#This Row],[street_name]], ", New York, NY")</f>
        <v>266 Elizabeth St, New York, NY</v>
      </c>
    </row>
    <row r="1436" spans="1:10" x14ac:dyDescent="0.25">
      <c r="A1436">
        <v>7097830013</v>
      </c>
      <c r="B1436" s="3">
        <v>41552</v>
      </c>
      <c r="C1436">
        <v>21</v>
      </c>
      <c r="D1436">
        <f>VLOOKUP(Table1[[#This Row],[violation_code]],Table24[[#All],[violation_code]:[category]],3,FALSE)</f>
        <v>1</v>
      </c>
      <c r="E1436">
        <v>349570</v>
      </c>
      <c r="F1436" s="1">
        <v>0.33749999999999997</v>
      </c>
      <c r="G1436">
        <v>0.33749999999999997</v>
      </c>
      <c r="H1436">
        <v>2310</v>
      </c>
      <c r="I1436" t="s">
        <v>230</v>
      </c>
      <c r="J1436" t="str">
        <f>CONCATENATE([1]!Table14[[#This Row],[house_number]], " ",[1]!Table14[[#This Row],[street_name]], ", New York, NY")</f>
        <v>45 Spring St, New York, NY</v>
      </c>
    </row>
    <row r="1437" spans="1:10" x14ac:dyDescent="0.25">
      <c r="A1437">
        <v>7097830001</v>
      </c>
      <c r="B1437" s="3">
        <v>41552</v>
      </c>
      <c r="C1437">
        <v>19</v>
      </c>
      <c r="D1437">
        <f>VLOOKUP(Table1[[#This Row],[violation_code]],Table24[[#All],[violation_code]:[category]],3,FALSE)</f>
        <v>2</v>
      </c>
      <c r="E1437">
        <v>349570</v>
      </c>
      <c r="F1437" s="1">
        <v>0.32847222222222222</v>
      </c>
      <c r="G1437">
        <v>0.32847222222222222</v>
      </c>
      <c r="H1437">
        <v>271</v>
      </c>
      <c r="I1437" t="s">
        <v>84</v>
      </c>
      <c r="J1437" t="str">
        <f>CONCATENATE([1]!Table14[[#This Row],[house_number]], " ",[1]!Table14[[#This Row],[street_name]], ", New York, NY")</f>
        <v>14 Washington Pl, New York, NY</v>
      </c>
    </row>
    <row r="1438" spans="1:10" x14ac:dyDescent="0.25">
      <c r="A1438">
        <v>7097829990</v>
      </c>
      <c r="B1438" s="3">
        <v>41552</v>
      </c>
      <c r="C1438">
        <v>19</v>
      </c>
      <c r="D1438">
        <f>VLOOKUP(Table1[[#This Row],[violation_code]],Table24[[#All],[violation_code]:[category]],3,FALSE)</f>
        <v>2</v>
      </c>
      <c r="E1438">
        <v>349570</v>
      </c>
      <c r="F1438" s="1">
        <v>0.32291666666666669</v>
      </c>
      <c r="G1438">
        <v>0.32291666666666669</v>
      </c>
      <c r="H1438">
        <v>2848</v>
      </c>
      <c r="I1438" t="s">
        <v>24</v>
      </c>
      <c r="J1438" t="str">
        <f>CONCATENATE([1]!Table14[[#This Row],[house_number]], " ",[1]!Table14[[#This Row],[street_name]], ", New York, NY")</f>
        <v>101 Clinton St, New York, NY</v>
      </c>
    </row>
    <row r="1439" spans="1:10" x14ac:dyDescent="0.25">
      <c r="A1439">
        <v>7097829989</v>
      </c>
      <c r="B1439" s="3">
        <v>41552</v>
      </c>
      <c r="C1439">
        <v>21</v>
      </c>
      <c r="D1439">
        <f>VLOOKUP(Table1[[#This Row],[violation_code]],Table24[[#All],[violation_code]:[category]],3,FALSE)</f>
        <v>1</v>
      </c>
      <c r="E1439">
        <v>349570</v>
      </c>
      <c r="F1439" s="1">
        <v>0.3215277777777778</v>
      </c>
      <c r="G1439">
        <v>0.3215277777777778</v>
      </c>
      <c r="H1439">
        <v>2808</v>
      </c>
      <c r="I1439" t="s">
        <v>24</v>
      </c>
      <c r="J1439" t="str">
        <f>CONCATENATE([1]!Table14[[#This Row],[house_number]], " ",[1]!Table14[[#This Row],[street_name]], ", New York, NY")</f>
        <v>312 Bowery, New York, NY</v>
      </c>
    </row>
    <row r="1440" spans="1:10" x14ac:dyDescent="0.25">
      <c r="A1440">
        <v>7097829965</v>
      </c>
      <c r="B1440" s="3">
        <v>41552</v>
      </c>
      <c r="C1440">
        <v>71</v>
      </c>
      <c r="D1440">
        <f>VLOOKUP(Table1[[#This Row],[violation_code]],Table24[[#All],[violation_code]:[category]],3,FALSE)</f>
        <v>5</v>
      </c>
      <c r="E1440">
        <v>349570</v>
      </c>
      <c r="F1440" s="1">
        <v>0.30486111111111108</v>
      </c>
      <c r="G1440">
        <v>0.30486111111111108</v>
      </c>
      <c r="H1440">
        <v>907</v>
      </c>
      <c r="I1440" t="s">
        <v>28</v>
      </c>
      <c r="J1440" t="str">
        <f>CONCATENATE([1]!Table14[[#This Row],[house_number]], " ",[1]!Table14[[#This Row],[street_name]], ", New York, NY")</f>
        <v>3 Great Jones St, New York, NY</v>
      </c>
    </row>
    <row r="1441" spans="1:10" x14ac:dyDescent="0.25">
      <c r="A1441">
        <v>7097829941</v>
      </c>
      <c r="B1441" s="3">
        <v>41552</v>
      </c>
      <c r="C1441">
        <v>21</v>
      </c>
      <c r="D1441">
        <f>VLOOKUP(Table1[[#This Row],[violation_code]],Table24[[#All],[violation_code]:[category]],3,FALSE)</f>
        <v>1</v>
      </c>
      <c r="E1441">
        <v>349570</v>
      </c>
      <c r="F1441" s="1">
        <v>0.30277777777777776</v>
      </c>
      <c r="G1441">
        <v>0.30277777777777776</v>
      </c>
      <c r="H1441">
        <v>963</v>
      </c>
      <c r="I1441" t="s">
        <v>28</v>
      </c>
      <c r="J1441" t="str">
        <f>CONCATENATE([1]!Table14[[#This Row],[house_number]], " ",[1]!Table14[[#This Row],[street_name]], ", New York, NY")</f>
        <v>52 Prince St, New York, NY</v>
      </c>
    </row>
    <row r="1442" spans="1:10" x14ac:dyDescent="0.25">
      <c r="A1442">
        <v>7097829930</v>
      </c>
      <c r="B1442" s="3">
        <v>41552</v>
      </c>
      <c r="C1442">
        <v>21</v>
      </c>
      <c r="D1442">
        <f>VLOOKUP(Table1[[#This Row],[violation_code]],Table24[[#All],[violation_code]:[category]],3,FALSE)</f>
        <v>1</v>
      </c>
      <c r="E1442">
        <v>349570</v>
      </c>
      <c r="F1442" s="1">
        <v>0.29930555555555555</v>
      </c>
      <c r="G1442">
        <v>0.29930555555555555</v>
      </c>
      <c r="H1442">
        <v>906</v>
      </c>
      <c r="I1442" t="s">
        <v>28</v>
      </c>
      <c r="J1442" t="str">
        <f>CONCATENATE([1]!Table14[[#This Row],[house_number]], " ",[1]!Table14[[#This Row],[street_name]], ", New York, NY")</f>
        <v>1 W 3rd St, New York, NY</v>
      </c>
    </row>
    <row r="1443" spans="1:10" x14ac:dyDescent="0.25">
      <c r="A1443">
        <v>7097829928</v>
      </c>
      <c r="B1443" s="3">
        <v>41552</v>
      </c>
      <c r="C1443">
        <v>21</v>
      </c>
      <c r="D1443">
        <f>VLOOKUP(Table1[[#This Row],[violation_code]],Table24[[#All],[violation_code]:[category]],3,FALSE)</f>
        <v>1</v>
      </c>
      <c r="E1443">
        <v>349570</v>
      </c>
      <c r="F1443" s="1">
        <v>0.29791666666666666</v>
      </c>
      <c r="G1443">
        <v>0.29791666666666666</v>
      </c>
      <c r="H1443">
        <v>910</v>
      </c>
      <c r="I1443" t="s">
        <v>28</v>
      </c>
      <c r="J1443" t="str">
        <f>CONCATENATE([1]!Table14[[#This Row],[house_number]], " ",[1]!Table14[[#This Row],[street_name]], ", New York, NY")</f>
        <v>188 Ludlow St, New York, NY</v>
      </c>
    </row>
    <row r="1444" spans="1:10" x14ac:dyDescent="0.25">
      <c r="A1444">
        <v>7097829874</v>
      </c>
      <c r="B1444" s="3">
        <v>41552</v>
      </c>
      <c r="C1444">
        <v>21</v>
      </c>
      <c r="D1444">
        <f>VLOOKUP(Table1[[#This Row],[violation_code]],Table24[[#All],[violation_code]:[category]],3,FALSE)</f>
        <v>1</v>
      </c>
      <c r="E1444">
        <v>349570</v>
      </c>
      <c r="F1444" s="1">
        <v>0.27708333333333335</v>
      </c>
      <c r="G1444">
        <v>0.27708333333333335</v>
      </c>
      <c r="H1444">
        <v>830</v>
      </c>
      <c r="I1444" t="s">
        <v>28</v>
      </c>
      <c r="J1444" t="str">
        <f>CONCATENATE([1]!Table14[[#This Row],[house_number]], " ",[1]!Table14[[#This Row],[street_name]], ", New York, NY")</f>
        <v>23 2nd Ave, New York, NY</v>
      </c>
    </row>
    <row r="1445" spans="1:10" x14ac:dyDescent="0.25">
      <c r="A1445">
        <v>7097829862</v>
      </c>
      <c r="B1445" s="3">
        <v>41552</v>
      </c>
      <c r="C1445">
        <v>21</v>
      </c>
      <c r="D1445">
        <f>VLOOKUP(Table1[[#This Row],[violation_code]],Table24[[#All],[violation_code]:[category]],3,FALSE)</f>
        <v>1</v>
      </c>
      <c r="E1445">
        <v>349570</v>
      </c>
      <c r="F1445" s="1">
        <v>0.27569444444444446</v>
      </c>
      <c r="G1445">
        <v>0.27569444444444446</v>
      </c>
      <c r="H1445">
        <v>875</v>
      </c>
      <c r="I1445" t="s">
        <v>28</v>
      </c>
      <c r="J1445" t="str">
        <f>CONCATENATE([1]!Table14[[#This Row],[house_number]], " ",[1]!Table14[[#This Row],[street_name]], ", New York, NY")</f>
        <v>105 Clinton St, New York, NY</v>
      </c>
    </row>
    <row r="1446" spans="1:10" x14ac:dyDescent="0.25">
      <c r="A1446">
        <v>7097829850</v>
      </c>
      <c r="B1446" s="3">
        <v>41552</v>
      </c>
      <c r="C1446">
        <v>21</v>
      </c>
      <c r="D1446">
        <f>VLOOKUP(Table1[[#This Row],[violation_code]],Table24[[#All],[violation_code]:[category]],3,FALSE)</f>
        <v>1</v>
      </c>
      <c r="E1446">
        <v>349570</v>
      </c>
      <c r="F1446" s="1">
        <v>0.27499999999999997</v>
      </c>
      <c r="G1446">
        <v>0.27499999999999997</v>
      </c>
      <c r="H1446">
        <v>885</v>
      </c>
      <c r="I1446" t="s">
        <v>28</v>
      </c>
      <c r="J1446" t="str">
        <f>CONCATENATE([1]!Table14[[#This Row],[house_number]], " ",[1]!Table14[[#This Row],[street_name]], ", New York, NY")</f>
        <v>183 Chrystie St, New York, NY</v>
      </c>
    </row>
    <row r="1447" spans="1:10" x14ac:dyDescent="0.25">
      <c r="A1447">
        <v>7972399037</v>
      </c>
      <c r="B1447" s="3">
        <v>41553</v>
      </c>
      <c r="C1447">
        <v>19</v>
      </c>
      <c r="D1447">
        <f>VLOOKUP(Table1[[#This Row],[violation_code]],Table24[[#All],[violation_code]:[category]],3,FALSE)</f>
        <v>2</v>
      </c>
      <c r="E1447">
        <v>354098</v>
      </c>
      <c r="F1447" s="1">
        <v>0.51388888888888895</v>
      </c>
      <c r="G1447">
        <v>0.51388888888888895</v>
      </c>
      <c r="H1447">
        <v>1056</v>
      </c>
      <c r="I1447" t="s">
        <v>38</v>
      </c>
      <c r="J1447" t="str">
        <f>CONCATENATE([1]!Table14[[#This Row],[house_number]], " ",[1]!Table14[[#This Row],[street_name]], ", New York, NY")</f>
        <v>32 Spring St, New York, NY</v>
      </c>
    </row>
    <row r="1448" spans="1:10" x14ac:dyDescent="0.25">
      <c r="A1448">
        <v>7972399025</v>
      </c>
      <c r="B1448" s="3">
        <v>41553</v>
      </c>
      <c r="C1448">
        <v>19</v>
      </c>
      <c r="D1448">
        <f>VLOOKUP(Table1[[#This Row],[violation_code]],Table24[[#All],[violation_code]:[category]],3,FALSE)</f>
        <v>2</v>
      </c>
      <c r="E1448">
        <v>354098</v>
      </c>
      <c r="F1448" s="1">
        <v>0.5131944444444444</v>
      </c>
      <c r="G1448">
        <v>0.5131944444444444</v>
      </c>
      <c r="H1448">
        <v>1056</v>
      </c>
      <c r="I1448" t="s">
        <v>38</v>
      </c>
      <c r="J1448" t="str">
        <f>CONCATENATE([1]!Table14[[#This Row],[house_number]], " ",[1]!Table14[[#This Row],[street_name]], ", New York, NY")</f>
        <v>229 Chrystie St, New York, NY</v>
      </c>
    </row>
    <row r="1449" spans="1:10" x14ac:dyDescent="0.25">
      <c r="A1449">
        <v>7972398999</v>
      </c>
      <c r="B1449" s="3">
        <v>41553</v>
      </c>
      <c r="C1449">
        <v>71</v>
      </c>
      <c r="D1449">
        <f>VLOOKUP(Table1[[#This Row],[violation_code]],Table24[[#All],[violation_code]:[category]],3,FALSE)</f>
        <v>5</v>
      </c>
      <c r="E1449">
        <v>354098</v>
      </c>
      <c r="F1449" s="1">
        <v>0.43333333333333335</v>
      </c>
      <c r="G1449">
        <v>0.43333333333333335</v>
      </c>
      <c r="H1449">
        <v>1040</v>
      </c>
      <c r="I1449" t="s">
        <v>37</v>
      </c>
      <c r="J1449" t="str">
        <f>CONCATENATE([1]!Table14[[#This Row],[house_number]], " ",[1]!Table14[[#This Row],[street_name]], ", New York, NY")</f>
        <v>87 E Houston St, New York, NY</v>
      </c>
    </row>
    <row r="1450" spans="1:10" x14ac:dyDescent="0.25">
      <c r="A1450">
        <v>7972398987</v>
      </c>
      <c r="B1450" s="3">
        <v>41553</v>
      </c>
      <c r="C1450">
        <v>19</v>
      </c>
      <c r="D1450">
        <f>VLOOKUP(Table1[[#This Row],[violation_code]],Table24[[#All],[violation_code]:[category]],3,FALSE)</f>
        <v>2</v>
      </c>
      <c r="E1450">
        <v>354098</v>
      </c>
      <c r="F1450" s="1">
        <v>0.42986111111111108</v>
      </c>
      <c r="G1450">
        <v>0.42986111111111108</v>
      </c>
      <c r="H1450">
        <v>870</v>
      </c>
      <c r="I1450" t="s">
        <v>37</v>
      </c>
      <c r="J1450" t="str">
        <f>CONCATENATE([1]!Table14[[#This Row],[house_number]], " ",[1]!Table14[[#This Row],[street_name]], ", New York, NY")</f>
        <v>312 Bowery, New York, NY</v>
      </c>
    </row>
    <row r="1451" spans="1:10" x14ac:dyDescent="0.25">
      <c r="A1451">
        <v>7972398951</v>
      </c>
      <c r="B1451" s="3">
        <v>41553</v>
      </c>
      <c r="C1451">
        <v>20</v>
      </c>
      <c r="D1451">
        <f>VLOOKUP(Table1[[#This Row],[violation_code]],Table24[[#All],[violation_code]:[category]],3,FALSE)</f>
        <v>2</v>
      </c>
      <c r="E1451">
        <v>354098</v>
      </c>
      <c r="F1451" s="1">
        <v>0.41736111111111113</v>
      </c>
      <c r="G1451">
        <v>0.41736111111111113</v>
      </c>
      <c r="H1451">
        <v>221</v>
      </c>
      <c r="I1451" t="s">
        <v>78</v>
      </c>
      <c r="J1451" t="str">
        <f>CONCATENATE([1]!Table14[[#This Row],[house_number]], " ",[1]!Table14[[#This Row],[street_name]], ", New York, NY")</f>
        <v>288 Elizabeth St, New York, NY</v>
      </c>
    </row>
    <row r="1452" spans="1:10" x14ac:dyDescent="0.25">
      <c r="A1452">
        <v>7972398926</v>
      </c>
      <c r="B1452" s="3">
        <v>41553</v>
      </c>
      <c r="C1452">
        <v>10</v>
      </c>
      <c r="D1452">
        <f>VLOOKUP(Table1[[#This Row],[violation_code]],Table24[[#All],[violation_code]:[category]],3,FALSE)</f>
        <v>2</v>
      </c>
      <c r="E1452">
        <v>354098</v>
      </c>
      <c r="F1452" s="1">
        <v>0.40763888888888888</v>
      </c>
      <c r="G1452">
        <v>0.40763888888888888</v>
      </c>
      <c r="H1452">
        <v>1315</v>
      </c>
      <c r="I1452" t="s">
        <v>30</v>
      </c>
      <c r="J1452" t="str">
        <f>CONCATENATE([1]!Table14[[#This Row],[house_number]], " ",[1]!Table14[[#This Row],[street_name]], ", New York, NY")</f>
        <v>105 Stanton St, New York, NY</v>
      </c>
    </row>
    <row r="1453" spans="1:10" x14ac:dyDescent="0.25">
      <c r="A1453">
        <v>7972398896</v>
      </c>
      <c r="B1453" s="3">
        <v>41553</v>
      </c>
      <c r="C1453">
        <v>19</v>
      </c>
      <c r="D1453">
        <f>VLOOKUP(Table1[[#This Row],[violation_code]],Table24[[#All],[violation_code]:[category]],3,FALSE)</f>
        <v>2</v>
      </c>
      <c r="E1453">
        <v>354098</v>
      </c>
      <c r="F1453" s="1">
        <v>0.39166666666666666</v>
      </c>
      <c r="G1453">
        <v>0.39166666666666666</v>
      </c>
      <c r="H1453">
        <v>870</v>
      </c>
      <c r="I1453" t="s">
        <v>37</v>
      </c>
      <c r="J1453" t="str">
        <f>CONCATENATE([1]!Table14[[#This Row],[house_number]], " ",[1]!Table14[[#This Row],[street_name]], ", New York, NY")</f>
        <v>232 Elizabeth St, New York, NY</v>
      </c>
    </row>
    <row r="1454" spans="1:10" x14ac:dyDescent="0.25">
      <c r="A1454">
        <v>7972398860</v>
      </c>
      <c r="B1454" s="3">
        <v>41553</v>
      </c>
      <c r="C1454">
        <v>64</v>
      </c>
      <c r="D1454">
        <f>VLOOKUP(Table1[[#This Row],[violation_code]],Table24[[#All],[violation_code]:[category]],3,FALSE)</f>
        <v>2</v>
      </c>
      <c r="E1454">
        <v>354098</v>
      </c>
      <c r="F1454" s="1">
        <v>0.37986111111111115</v>
      </c>
      <c r="G1454">
        <v>0.37986111111111115</v>
      </c>
      <c r="H1454">
        <v>7</v>
      </c>
      <c r="I1454" t="s">
        <v>93</v>
      </c>
      <c r="J1454" t="str">
        <f>CONCATENATE([1]!Table14[[#This Row],[house_number]], " ",[1]!Table14[[#This Row],[street_name]], ", New York, NY")</f>
        <v>64 Mott St, New York, NY</v>
      </c>
    </row>
    <row r="1455" spans="1:10" x14ac:dyDescent="0.25">
      <c r="A1455">
        <v>7972398847</v>
      </c>
      <c r="B1455" s="3">
        <v>41553</v>
      </c>
      <c r="C1455">
        <v>64</v>
      </c>
      <c r="D1455">
        <f>VLOOKUP(Table1[[#This Row],[violation_code]],Table24[[#All],[violation_code]:[category]],3,FALSE)</f>
        <v>2</v>
      </c>
      <c r="E1455">
        <v>354098</v>
      </c>
      <c r="F1455" s="1">
        <v>0.3743055555555555</v>
      </c>
      <c r="G1455">
        <v>0.3743055555555555</v>
      </c>
      <c r="H1455">
        <v>5</v>
      </c>
      <c r="I1455" t="s">
        <v>238</v>
      </c>
      <c r="J1455" t="str">
        <f>CONCATENATE([1]!Table14[[#This Row],[house_number]], " ",[1]!Table14[[#This Row],[street_name]], ", New York, NY")</f>
        <v>64 Bleecker St, New York, NY</v>
      </c>
    </row>
    <row r="1456" spans="1:10" x14ac:dyDescent="0.25">
      <c r="A1456">
        <v>7972398811</v>
      </c>
      <c r="B1456" s="3">
        <v>41553</v>
      </c>
      <c r="C1456">
        <v>70</v>
      </c>
      <c r="D1456">
        <f>VLOOKUP(Table1[[#This Row],[violation_code]],Table24[[#All],[violation_code]:[category]],3,FALSE)</f>
        <v>5</v>
      </c>
      <c r="E1456">
        <v>354098</v>
      </c>
      <c r="F1456" s="1">
        <v>0.3298611111111111</v>
      </c>
      <c r="G1456">
        <v>0.3298611111111111</v>
      </c>
      <c r="H1456">
        <v>2156</v>
      </c>
      <c r="I1456" t="s">
        <v>37</v>
      </c>
      <c r="J1456" t="str">
        <f>CONCATENATE([1]!Table14[[#This Row],[house_number]], " ",[1]!Table14[[#This Row],[street_name]], ", New York, NY")</f>
        <v>104 Rivington St, New York, NY</v>
      </c>
    </row>
    <row r="1457" spans="1:10" x14ac:dyDescent="0.25">
      <c r="A1457">
        <v>7972398770</v>
      </c>
      <c r="B1457" s="3">
        <v>41553</v>
      </c>
      <c r="C1457">
        <v>53</v>
      </c>
      <c r="D1457">
        <f>VLOOKUP(Table1[[#This Row],[violation_code]],Table24[[#All],[violation_code]:[category]],3,FALSE)</f>
        <v>3</v>
      </c>
      <c r="E1457">
        <v>354098</v>
      </c>
      <c r="F1457" s="1">
        <v>0.31736111111111115</v>
      </c>
      <c r="G1457">
        <v>0.31736111111111115</v>
      </c>
      <c r="H1457">
        <v>2300</v>
      </c>
      <c r="I1457" t="s">
        <v>38</v>
      </c>
      <c r="J1457" t="str">
        <f>CONCATENATE([1]!Table14[[#This Row],[house_number]], " ",[1]!Table14[[#This Row],[street_name]], ", New York, NY")</f>
        <v>50 Bond St, New York, NY</v>
      </c>
    </row>
    <row r="1458" spans="1:10" x14ac:dyDescent="0.25">
      <c r="A1458">
        <v>7972398756</v>
      </c>
      <c r="B1458" s="3">
        <v>41553</v>
      </c>
      <c r="C1458">
        <v>40</v>
      </c>
      <c r="D1458">
        <f>VLOOKUP(Table1[[#This Row],[violation_code]],Table24[[#All],[violation_code]:[category]],3,FALSE)</f>
        <v>2</v>
      </c>
      <c r="E1458">
        <v>354098</v>
      </c>
      <c r="F1458" s="1">
        <v>0.3</v>
      </c>
      <c r="G1458">
        <v>0.3</v>
      </c>
      <c r="H1458">
        <v>67</v>
      </c>
      <c r="I1458" t="s">
        <v>114</v>
      </c>
      <c r="J1458" t="str">
        <f>CONCATENATE([1]!Table14[[#This Row],[house_number]], " ",[1]!Table14[[#This Row],[street_name]], ", New York, NY")</f>
        <v>164 Crosby St, New York, NY</v>
      </c>
    </row>
    <row r="1459" spans="1:10" x14ac:dyDescent="0.25">
      <c r="A1459">
        <v>7972398744</v>
      </c>
      <c r="B1459" s="3">
        <v>41553</v>
      </c>
      <c r="C1459">
        <v>14</v>
      </c>
      <c r="D1459">
        <f>VLOOKUP(Table1[[#This Row],[violation_code]],Table24[[#All],[violation_code]:[category]],3,FALSE)</f>
        <v>2</v>
      </c>
      <c r="E1459">
        <v>354098</v>
      </c>
      <c r="F1459" s="1">
        <v>0.29583333333333334</v>
      </c>
      <c r="G1459">
        <v>0.29583333333333334</v>
      </c>
      <c r="H1459">
        <v>1048</v>
      </c>
      <c r="I1459" t="s">
        <v>38</v>
      </c>
      <c r="J1459" t="str">
        <f>CONCATENATE([1]!Table14[[#This Row],[house_number]], " ",[1]!Table14[[#This Row],[street_name]], ", New York, NY")</f>
        <v>57 Bond St, New York, NY</v>
      </c>
    </row>
    <row r="1460" spans="1:10" x14ac:dyDescent="0.25">
      <c r="A1460">
        <v>7333875090</v>
      </c>
      <c r="B1460" s="3">
        <v>41553</v>
      </c>
      <c r="C1460">
        <v>14</v>
      </c>
      <c r="D1460">
        <f>VLOOKUP(Table1[[#This Row],[violation_code]],Table24[[#All],[violation_code]:[category]],3,FALSE)</f>
        <v>2</v>
      </c>
      <c r="E1460">
        <v>355134</v>
      </c>
      <c r="F1460" s="1">
        <v>0.46597222222222223</v>
      </c>
      <c r="G1460">
        <v>0.46597222222222223</v>
      </c>
      <c r="H1460">
        <v>3358</v>
      </c>
      <c r="I1460" t="s">
        <v>24</v>
      </c>
      <c r="J1460" t="str">
        <f>CONCATENATE([1]!Table14[[#This Row],[house_number]], " ",[1]!Table14[[#This Row],[street_name]], ", New York, NY")</f>
        <v>113 Stanton St, New York, NY</v>
      </c>
    </row>
    <row r="1461" spans="1:10" x14ac:dyDescent="0.25">
      <c r="A1461">
        <v>7333875088</v>
      </c>
      <c r="B1461" s="3">
        <v>41553</v>
      </c>
      <c r="C1461">
        <v>14</v>
      </c>
      <c r="D1461">
        <f>VLOOKUP(Table1[[#This Row],[violation_code]],Table24[[#All],[violation_code]:[category]],3,FALSE)</f>
        <v>2</v>
      </c>
      <c r="E1461">
        <v>355134</v>
      </c>
      <c r="F1461" s="1">
        <v>0.46527777777777773</v>
      </c>
      <c r="G1461">
        <v>0.46527777777777773</v>
      </c>
      <c r="H1461">
        <v>3358</v>
      </c>
      <c r="I1461" t="s">
        <v>24</v>
      </c>
      <c r="J1461" t="str">
        <f>CONCATENATE([1]!Table14[[#This Row],[house_number]], " ",[1]!Table14[[#This Row],[street_name]], ", New York, NY")</f>
        <v>310 Bowery, New York, NY</v>
      </c>
    </row>
    <row r="1462" spans="1:10" x14ac:dyDescent="0.25">
      <c r="A1462">
        <v>7333875052</v>
      </c>
      <c r="B1462" s="3">
        <v>41553</v>
      </c>
      <c r="C1462">
        <v>17</v>
      </c>
      <c r="D1462">
        <f>VLOOKUP(Table1[[#This Row],[violation_code]],Table24[[#All],[violation_code]:[category]],3,FALSE)</f>
        <v>2</v>
      </c>
      <c r="E1462">
        <v>355134</v>
      </c>
      <c r="F1462" s="1">
        <v>0.45347222222222222</v>
      </c>
      <c r="G1462">
        <v>0.45347222222222222</v>
      </c>
      <c r="H1462">
        <v>34</v>
      </c>
      <c r="I1462" t="s">
        <v>86</v>
      </c>
      <c r="J1462" t="str">
        <f>CONCATENATE([1]!Table14[[#This Row],[house_number]], " ",[1]!Table14[[#This Row],[street_name]], ", New York, NY")</f>
        <v>8 Beekman St, New York, NY</v>
      </c>
    </row>
    <row r="1463" spans="1:10" x14ac:dyDescent="0.25">
      <c r="A1463">
        <v>7333875040</v>
      </c>
      <c r="B1463" s="3">
        <v>41553</v>
      </c>
      <c r="C1463">
        <v>17</v>
      </c>
      <c r="D1463">
        <f>VLOOKUP(Table1[[#This Row],[violation_code]],Table24[[#All],[violation_code]:[category]],3,FALSE)</f>
        <v>2</v>
      </c>
      <c r="E1463">
        <v>355134</v>
      </c>
      <c r="F1463" s="1">
        <v>0.45277777777777778</v>
      </c>
      <c r="G1463">
        <v>0.45277777777777778</v>
      </c>
      <c r="H1463">
        <v>34</v>
      </c>
      <c r="I1463" t="s">
        <v>86</v>
      </c>
      <c r="J1463" t="str">
        <f>CONCATENATE([1]!Table14[[#This Row],[house_number]], " ",[1]!Table14[[#This Row],[street_name]], ", New York, NY")</f>
        <v>21 Astor Pl, New York, NY</v>
      </c>
    </row>
    <row r="1464" spans="1:10" x14ac:dyDescent="0.25">
      <c r="A1464">
        <v>7333875039</v>
      </c>
      <c r="B1464" s="3">
        <v>41553</v>
      </c>
      <c r="C1464">
        <v>17</v>
      </c>
      <c r="D1464">
        <f>VLOOKUP(Table1[[#This Row],[violation_code]],Table24[[#All],[violation_code]:[category]],3,FALSE)</f>
        <v>2</v>
      </c>
      <c r="E1464">
        <v>355134</v>
      </c>
      <c r="F1464" s="1">
        <v>0.4513888888888889</v>
      </c>
      <c r="G1464">
        <v>0.4513888888888889</v>
      </c>
      <c r="H1464">
        <v>34</v>
      </c>
      <c r="I1464" t="s">
        <v>86</v>
      </c>
      <c r="J1464" t="str">
        <f>CONCATENATE([1]!Table14[[#This Row],[house_number]], " ",[1]!Table14[[#This Row],[street_name]], ", New York, NY")</f>
        <v>178 Mott St, New York, NY</v>
      </c>
    </row>
    <row r="1465" spans="1:10" x14ac:dyDescent="0.25">
      <c r="A1465">
        <v>7333875027</v>
      </c>
      <c r="B1465" s="3">
        <v>41553</v>
      </c>
      <c r="C1465">
        <v>20</v>
      </c>
      <c r="D1465">
        <f>VLOOKUP(Table1[[#This Row],[violation_code]],Table24[[#All],[violation_code]:[category]],3,FALSE)</f>
        <v>2</v>
      </c>
      <c r="E1465">
        <v>355134</v>
      </c>
      <c r="F1465" s="1">
        <v>0.44791666666666669</v>
      </c>
      <c r="G1465">
        <v>0.44791666666666669</v>
      </c>
      <c r="H1465">
        <v>300</v>
      </c>
      <c r="I1465" t="s">
        <v>14</v>
      </c>
      <c r="J1465" t="str">
        <f>CONCATENATE([1]!Table14[[#This Row],[house_number]], " ",[1]!Table14[[#This Row],[street_name]], ", New York, NY")</f>
        <v>164 Crosby St, New York, NY</v>
      </c>
    </row>
    <row r="1466" spans="1:10" x14ac:dyDescent="0.25">
      <c r="A1466">
        <v>7333875015</v>
      </c>
      <c r="B1466" s="3">
        <v>41553</v>
      </c>
      <c r="C1466">
        <v>16</v>
      </c>
      <c r="D1466">
        <f>VLOOKUP(Table1[[#This Row],[violation_code]],Table24[[#All],[violation_code]:[category]],3,FALSE)</f>
        <v>2</v>
      </c>
      <c r="E1466">
        <v>355134</v>
      </c>
      <c r="F1466" s="1">
        <v>0.44236111111111115</v>
      </c>
      <c r="G1466">
        <v>0.44236111111111115</v>
      </c>
      <c r="H1466">
        <v>70</v>
      </c>
      <c r="I1466" t="s">
        <v>239</v>
      </c>
      <c r="J1466" t="str">
        <f>CONCATENATE([1]!Table14[[#This Row],[house_number]], " ",[1]!Table14[[#This Row],[street_name]], ", New York, NY")</f>
        <v>687 Broadway, New York, NY</v>
      </c>
    </row>
    <row r="1467" spans="1:10" x14ac:dyDescent="0.25">
      <c r="A1467">
        <v>7297485380</v>
      </c>
      <c r="B1467" s="3">
        <v>41553</v>
      </c>
      <c r="C1467">
        <v>19</v>
      </c>
      <c r="D1467">
        <f>VLOOKUP(Table1[[#This Row],[violation_code]],Table24[[#All],[violation_code]:[category]],3,FALSE)</f>
        <v>2</v>
      </c>
      <c r="E1467">
        <v>347489</v>
      </c>
      <c r="F1467" s="1">
        <v>0.53749999999999998</v>
      </c>
      <c r="G1467">
        <v>0.53749999999999998</v>
      </c>
      <c r="H1467">
        <v>1575</v>
      </c>
      <c r="I1467" t="s">
        <v>15</v>
      </c>
      <c r="J1467" t="str">
        <f>CONCATENATE([1]!Table14[[#This Row],[house_number]], " ",[1]!Table14[[#This Row],[street_name]], ", New York, NY")</f>
        <v>180 Mott St, New York, NY</v>
      </c>
    </row>
    <row r="1468" spans="1:10" x14ac:dyDescent="0.25">
      <c r="A1468">
        <v>7297485378</v>
      </c>
      <c r="B1468" s="3">
        <v>41553</v>
      </c>
      <c r="C1468">
        <v>14</v>
      </c>
      <c r="D1468">
        <f>VLOOKUP(Table1[[#This Row],[violation_code]],Table24[[#All],[violation_code]:[category]],3,FALSE)</f>
        <v>2</v>
      </c>
      <c r="E1468">
        <v>347489</v>
      </c>
      <c r="F1468" s="1">
        <v>0.5131944444444444</v>
      </c>
      <c r="G1468">
        <v>0.5131944444444444</v>
      </c>
      <c r="H1468">
        <v>345</v>
      </c>
      <c r="I1468" t="s">
        <v>93</v>
      </c>
      <c r="J1468" t="str">
        <f>CONCATENATE([1]!Table14[[#This Row],[house_number]], " ",[1]!Table14[[#This Row],[street_name]], ", New York, NY")</f>
        <v>300 Elizabeth St, New York, NY</v>
      </c>
    </row>
    <row r="1469" spans="1:10" x14ac:dyDescent="0.25">
      <c r="A1469">
        <v>7297485354</v>
      </c>
      <c r="B1469" s="3">
        <v>41553</v>
      </c>
      <c r="C1469">
        <v>11</v>
      </c>
      <c r="D1469">
        <f>VLOOKUP(Table1[[#This Row],[violation_code]],Table24[[#All],[violation_code]:[category]],3,FALSE)</f>
        <v>2</v>
      </c>
      <c r="E1469">
        <v>347489</v>
      </c>
      <c r="F1469" s="1">
        <v>0.50694444444444442</v>
      </c>
      <c r="G1469">
        <v>0.50694444444444442</v>
      </c>
      <c r="H1469">
        <v>101</v>
      </c>
      <c r="I1469" t="s">
        <v>167</v>
      </c>
      <c r="J1469" t="str">
        <f>CONCATENATE([1]!Table14[[#This Row],[house_number]], " ",[1]!Table14[[#This Row],[street_name]], ", New York, NY")</f>
        <v>302 Bowery, New York, NY</v>
      </c>
    </row>
    <row r="1470" spans="1:10" x14ac:dyDescent="0.25">
      <c r="A1470">
        <v>7297485342</v>
      </c>
      <c r="B1470" s="3">
        <v>41553</v>
      </c>
      <c r="C1470">
        <v>14</v>
      </c>
      <c r="D1470">
        <f>VLOOKUP(Table1[[#This Row],[violation_code]],Table24[[#All],[violation_code]:[category]],3,FALSE)</f>
        <v>2</v>
      </c>
      <c r="E1470">
        <v>347489</v>
      </c>
      <c r="F1470" s="1">
        <v>0.47083333333333338</v>
      </c>
      <c r="G1470">
        <v>0.47083333333333338</v>
      </c>
      <c r="H1470">
        <v>225</v>
      </c>
      <c r="I1470" t="s">
        <v>123</v>
      </c>
      <c r="J1470" t="str">
        <f>CONCATENATE([1]!Table14[[#This Row],[house_number]], " ",[1]!Table14[[#This Row],[street_name]], ", New York, NY")</f>
        <v>43 Mott St, New York, NY</v>
      </c>
    </row>
    <row r="1471" spans="1:10" x14ac:dyDescent="0.25">
      <c r="A1471">
        <v>7297485330</v>
      </c>
      <c r="B1471" s="3">
        <v>41553</v>
      </c>
      <c r="C1471">
        <v>14</v>
      </c>
      <c r="D1471">
        <f>VLOOKUP(Table1[[#This Row],[violation_code]],Table24[[#All],[violation_code]:[category]],3,FALSE)</f>
        <v>2</v>
      </c>
      <c r="E1471">
        <v>347489</v>
      </c>
      <c r="F1471" s="1">
        <v>0.4680555555555555</v>
      </c>
      <c r="G1471">
        <v>0.4680555555555555</v>
      </c>
      <c r="H1471">
        <v>306</v>
      </c>
      <c r="I1471" t="s">
        <v>123</v>
      </c>
      <c r="J1471" t="str">
        <f>CONCATENATE([1]!Table14[[#This Row],[house_number]], " ",[1]!Table14[[#This Row],[street_name]], ", New York, NY")</f>
        <v>1 W 8th St, New York, NY</v>
      </c>
    </row>
    <row r="1472" spans="1:10" x14ac:dyDescent="0.25">
      <c r="A1472">
        <v>7297485329</v>
      </c>
      <c r="B1472" s="3">
        <v>41553</v>
      </c>
      <c r="C1472">
        <v>19</v>
      </c>
      <c r="D1472">
        <f>VLOOKUP(Table1[[#This Row],[violation_code]],Table24[[#All],[violation_code]:[category]],3,FALSE)</f>
        <v>2</v>
      </c>
      <c r="E1472">
        <v>347489</v>
      </c>
      <c r="F1472" s="1">
        <v>0.4604166666666667</v>
      </c>
      <c r="G1472">
        <v>0.4604166666666667</v>
      </c>
      <c r="H1472">
        <v>401</v>
      </c>
      <c r="I1472" t="s">
        <v>16</v>
      </c>
      <c r="J1472" t="str">
        <f>CONCATENATE([1]!Table14[[#This Row],[house_number]], " ",[1]!Table14[[#This Row],[street_name]], ", New York, NY")</f>
        <v>39 Spring St, New York, NY</v>
      </c>
    </row>
    <row r="1473" spans="1:10" x14ac:dyDescent="0.25">
      <c r="A1473">
        <v>7297485317</v>
      </c>
      <c r="B1473" s="3">
        <v>41553</v>
      </c>
      <c r="C1473">
        <v>20</v>
      </c>
      <c r="D1473">
        <f>VLOOKUP(Table1[[#This Row],[violation_code]],Table24[[#All],[violation_code]:[category]],3,FALSE)</f>
        <v>2</v>
      </c>
      <c r="E1473">
        <v>347489</v>
      </c>
      <c r="F1473" s="1">
        <v>0.45555555555555555</v>
      </c>
      <c r="G1473">
        <v>0.45555555555555555</v>
      </c>
      <c r="H1473">
        <v>353</v>
      </c>
      <c r="I1473" t="s">
        <v>93</v>
      </c>
      <c r="J1473" t="str">
        <f>CONCATENATE([1]!Table14[[#This Row],[house_number]], " ",[1]!Table14[[#This Row],[street_name]], ", New York, NY")</f>
        <v>176 Elizabeth St, New York, NY</v>
      </c>
    </row>
    <row r="1474" spans="1:10" x14ac:dyDescent="0.25">
      <c r="A1474">
        <v>7297485305</v>
      </c>
      <c r="B1474" s="3">
        <v>41553</v>
      </c>
      <c r="C1474">
        <v>14</v>
      </c>
      <c r="D1474">
        <f>VLOOKUP(Table1[[#This Row],[violation_code]],Table24[[#All],[violation_code]:[category]],3,FALSE)</f>
        <v>2</v>
      </c>
      <c r="E1474">
        <v>347489</v>
      </c>
      <c r="F1474" s="1">
        <v>0.43888888888888888</v>
      </c>
      <c r="G1474">
        <v>0.43888888888888888</v>
      </c>
      <c r="H1474">
        <v>213</v>
      </c>
      <c r="I1474" t="s">
        <v>48</v>
      </c>
      <c r="J1474" t="str">
        <f>CONCATENATE([1]!Table14[[#This Row],[house_number]], " ",[1]!Table14[[#This Row],[street_name]], ", New York, NY")</f>
        <v>106 Rivington St, New York, NY</v>
      </c>
    </row>
    <row r="1475" spans="1:10" x14ac:dyDescent="0.25">
      <c r="A1475">
        <v>7297485299</v>
      </c>
      <c r="B1475" s="3">
        <v>41553</v>
      </c>
      <c r="C1475">
        <v>14</v>
      </c>
      <c r="D1475">
        <f>VLOOKUP(Table1[[#This Row],[violation_code]],Table24[[#All],[violation_code]:[category]],3,FALSE)</f>
        <v>2</v>
      </c>
      <c r="E1475">
        <v>347489</v>
      </c>
      <c r="F1475" s="1">
        <v>0.4381944444444445</v>
      </c>
      <c r="G1475">
        <v>0.4381944444444445</v>
      </c>
      <c r="H1475">
        <v>217</v>
      </c>
      <c r="I1475" t="s">
        <v>48</v>
      </c>
      <c r="J1475" t="str">
        <f>CONCATENATE([1]!Table14[[#This Row],[house_number]], " ",[1]!Table14[[#This Row],[street_name]], ", New York, NY")</f>
        <v>4 Washington Pl, New York, NY</v>
      </c>
    </row>
    <row r="1476" spans="1:10" x14ac:dyDescent="0.25">
      <c r="A1476">
        <v>7297485287</v>
      </c>
      <c r="B1476" s="3">
        <v>41553</v>
      </c>
      <c r="C1476">
        <v>14</v>
      </c>
      <c r="D1476">
        <f>VLOOKUP(Table1[[#This Row],[violation_code]],Table24[[#All],[violation_code]:[category]],3,FALSE)</f>
        <v>2</v>
      </c>
      <c r="E1476">
        <v>347489</v>
      </c>
      <c r="F1476" s="1">
        <v>0.43402777777777773</v>
      </c>
      <c r="G1476">
        <v>0.43402777777777773</v>
      </c>
      <c r="H1476">
        <v>963</v>
      </c>
      <c r="I1476" t="s">
        <v>41</v>
      </c>
      <c r="J1476" t="str">
        <f>CONCATENATE([1]!Table14[[#This Row],[house_number]], " ",[1]!Table14[[#This Row],[street_name]], ", New York, NY")</f>
        <v>184 Forsyth St, New York, NY</v>
      </c>
    </row>
    <row r="1477" spans="1:10" x14ac:dyDescent="0.25">
      <c r="A1477">
        <v>7297485275</v>
      </c>
      <c r="B1477" s="3">
        <v>41553</v>
      </c>
      <c r="C1477">
        <v>40</v>
      </c>
      <c r="D1477">
        <f>VLOOKUP(Table1[[#This Row],[violation_code]],Table24[[#All],[violation_code]:[category]],3,FALSE)</f>
        <v>2</v>
      </c>
      <c r="E1477">
        <v>347489</v>
      </c>
      <c r="F1477" s="1">
        <v>0.42569444444444443</v>
      </c>
      <c r="G1477">
        <v>0.42569444444444443</v>
      </c>
      <c r="H1477">
        <v>48</v>
      </c>
      <c r="I1477" t="s">
        <v>240</v>
      </c>
      <c r="J1477" t="str">
        <f>CONCATENATE([1]!Table14[[#This Row],[house_number]], " ",[1]!Table14[[#This Row],[street_name]], ", New York, NY")</f>
        <v>278 Mott St, New York, NY</v>
      </c>
    </row>
    <row r="1478" spans="1:10" x14ac:dyDescent="0.25">
      <c r="A1478">
        <v>7297485240</v>
      </c>
      <c r="B1478" s="3">
        <v>41553</v>
      </c>
      <c r="C1478">
        <v>40</v>
      </c>
      <c r="D1478">
        <f>VLOOKUP(Table1[[#This Row],[violation_code]],Table24[[#All],[violation_code]:[category]],3,FALSE)</f>
        <v>2</v>
      </c>
      <c r="E1478">
        <v>347489</v>
      </c>
      <c r="F1478" s="1">
        <v>0.41805555555555557</v>
      </c>
      <c r="G1478">
        <v>0.41805555555555557</v>
      </c>
      <c r="H1478">
        <v>520</v>
      </c>
      <c r="I1478" t="s">
        <v>241</v>
      </c>
      <c r="J1478" t="str">
        <f>CONCATENATE([1]!Table14[[#This Row],[house_number]], " ",[1]!Table14[[#This Row],[street_name]], ", New York, NY")</f>
        <v>149 Essex St, New York, NY</v>
      </c>
    </row>
    <row r="1479" spans="1:10" x14ac:dyDescent="0.25">
      <c r="A1479">
        <v>7297485238</v>
      </c>
      <c r="B1479" s="3">
        <v>41553</v>
      </c>
      <c r="C1479">
        <v>20</v>
      </c>
      <c r="D1479">
        <f>VLOOKUP(Table1[[#This Row],[violation_code]],Table24[[#All],[violation_code]:[category]],3,FALSE)</f>
        <v>2</v>
      </c>
      <c r="E1479">
        <v>347489</v>
      </c>
      <c r="F1479" s="1">
        <v>0.4145833333333333</v>
      </c>
      <c r="G1479">
        <v>0.4145833333333333</v>
      </c>
      <c r="H1479">
        <v>419</v>
      </c>
      <c r="I1479" t="s">
        <v>16</v>
      </c>
      <c r="J1479" t="str">
        <f>CONCATENATE([1]!Table14[[#This Row],[house_number]], " ",[1]!Table14[[#This Row],[street_name]], ", New York, NY")</f>
        <v>356 Bowery, New York, NY</v>
      </c>
    </row>
    <row r="1480" spans="1:10" x14ac:dyDescent="0.25">
      <c r="A1480">
        <v>7297485214</v>
      </c>
      <c r="B1480" s="3">
        <v>41553</v>
      </c>
      <c r="C1480">
        <v>17</v>
      </c>
      <c r="D1480">
        <f>VLOOKUP(Table1[[#This Row],[violation_code]],Table24[[#All],[violation_code]:[category]],3,FALSE)</f>
        <v>2</v>
      </c>
      <c r="E1480">
        <v>347489</v>
      </c>
      <c r="F1480" s="1">
        <v>0.3888888888888889</v>
      </c>
      <c r="G1480">
        <v>0.3888888888888889</v>
      </c>
      <c r="H1480">
        <v>115</v>
      </c>
      <c r="I1480" t="s">
        <v>167</v>
      </c>
      <c r="J1480" t="str">
        <f>CONCATENATE([1]!Table14[[#This Row],[house_number]], " ",[1]!Table14[[#This Row],[street_name]], ", New York, NY")</f>
        <v>303 Bowery, New York, NY</v>
      </c>
    </row>
    <row r="1481" spans="1:10" x14ac:dyDescent="0.25">
      <c r="A1481">
        <v>7297485202</v>
      </c>
      <c r="B1481" s="3">
        <v>41553</v>
      </c>
      <c r="C1481">
        <v>40</v>
      </c>
      <c r="D1481">
        <f>VLOOKUP(Table1[[#This Row],[violation_code]],Table24[[#All],[violation_code]:[category]],3,FALSE)</f>
        <v>2</v>
      </c>
      <c r="E1481">
        <v>347489</v>
      </c>
      <c r="F1481" s="1">
        <v>0.38541666666666669</v>
      </c>
      <c r="G1481">
        <v>0.38541666666666669</v>
      </c>
      <c r="H1481">
        <v>1208</v>
      </c>
      <c r="I1481" t="s">
        <v>41</v>
      </c>
      <c r="J1481" t="str">
        <f>CONCATENATE([1]!Table14[[#This Row],[house_number]], " ",[1]!Table14[[#This Row],[street_name]], ", New York, NY")</f>
        <v>272 Bowery, New York, NY</v>
      </c>
    </row>
    <row r="1482" spans="1:10" x14ac:dyDescent="0.25">
      <c r="A1482">
        <v>7297485196</v>
      </c>
      <c r="B1482" s="3">
        <v>41553</v>
      </c>
      <c r="C1482">
        <v>14</v>
      </c>
      <c r="D1482">
        <f>VLOOKUP(Table1[[#This Row],[violation_code]],Table24[[#All],[violation_code]:[category]],3,FALSE)</f>
        <v>2</v>
      </c>
      <c r="E1482">
        <v>347489</v>
      </c>
      <c r="F1482" s="1">
        <v>0.375</v>
      </c>
      <c r="G1482">
        <v>0.375</v>
      </c>
      <c r="H1482">
        <v>306</v>
      </c>
      <c r="I1482" t="s">
        <v>212</v>
      </c>
      <c r="J1482" t="str">
        <f>CONCATENATE([1]!Table14[[#This Row],[house_number]], " ",[1]!Table14[[#This Row],[street_name]], ", New York, NY")</f>
        <v>100 Rivington St, New York, NY</v>
      </c>
    </row>
    <row r="1483" spans="1:10" x14ac:dyDescent="0.25">
      <c r="A1483">
        <v>7297485184</v>
      </c>
      <c r="B1483" s="3">
        <v>41553</v>
      </c>
      <c r="C1483">
        <v>40</v>
      </c>
      <c r="D1483">
        <f>VLOOKUP(Table1[[#This Row],[violation_code]],Table24[[#All],[violation_code]:[category]],3,FALSE)</f>
        <v>2</v>
      </c>
      <c r="E1483">
        <v>347489</v>
      </c>
      <c r="F1483" s="1">
        <v>0.36041666666666666</v>
      </c>
      <c r="G1483">
        <v>0.36041666666666666</v>
      </c>
      <c r="H1483">
        <v>61</v>
      </c>
      <c r="I1483" t="s">
        <v>16</v>
      </c>
      <c r="J1483" t="str">
        <f>CONCATENATE([1]!Table14[[#This Row],[house_number]], " ",[1]!Table14[[#This Row],[street_name]], ", New York, NY")</f>
        <v>61 1st Ave, New York, NY</v>
      </c>
    </row>
    <row r="1484" spans="1:10" x14ac:dyDescent="0.25">
      <c r="A1484">
        <v>7297485172</v>
      </c>
      <c r="B1484" s="3">
        <v>41553</v>
      </c>
      <c r="C1484">
        <v>40</v>
      </c>
      <c r="D1484">
        <f>VLOOKUP(Table1[[#This Row],[violation_code]],Table24[[#All],[violation_code]:[category]],3,FALSE)</f>
        <v>2</v>
      </c>
      <c r="E1484">
        <v>347489</v>
      </c>
      <c r="F1484" s="1">
        <v>0.35486111111111113</v>
      </c>
      <c r="G1484">
        <v>0.35486111111111113</v>
      </c>
      <c r="H1484">
        <v>301</v>
      </c>
      <c r="I1484" t="s">
        <v>127</v>
      </c>
      <c r="J1484" t="str">
        <f>CONCATENATE([1]!Table14[[#This Row],[house_number]], " ",[1]!Table14[[#This Row],[street_name]], ", New York, NY")</f>
        <v>79 Clinton St, New York, NY</v>
      </c>
    </row>
    <row r="1485" spans="1:10" x14ac:dyDescent="0.25">
      <c r="A1485">
        <v>7297485159</v>
      </c>
      <c r="B1485" s="3">
        <v>41553</v>
      </c>
      <c r="C1485">
        <v>20</v>
      </c>
      <c r="D1485">
        <f>VLOOKUP(Table1[[#This Row],[violation_code]],Table24[[#All],[violation_code]:[category]],3,FALSE)</f>
        <v>2</v>
      </c>
      <c r="E1485">
        <v>347489</v>
      </c>
      <c r="F1485" s="1">
        <v>0.34513888888888888</v>
      </c>
      <c r="G1485">
        <v>0.34513888888888888</v>
      </c>
      <c r="H1485">
        <v>435</v>
      </c>
      <c r="I1485" t="s">
        <v>102</v>
      </c>
      <c r="J1485" t="str">
        <f>CONCATENATE([1]!Table14[[#This Row],[house_number]], " ",[1]!Table14[[#This Row],[street_name]], ", New York, NY")</f>
        <v>193 Bowery, New York, NY</v>
      </c>
    </row>
    <row r="1486" spans="1:10" x14ac:dyDescent="0.25">
      <c r="A1486">
        <v>7297485147</v>
      </c>
      <c r="B1486" s="3">
        <v>41553</v>
      </c>
      <c r="C1486">
        <v>40</v>
      </c>
      <c r="D1486">
        <f>VLOOKUP(Table1[[#This Row],[violation_code]],Table24[[#All],[violation_code]:[category]],3,FALSE)</f>
        <v>2</v>
      </c>
      <c r="E1486">
        <v>347489</v>
      </c>
      <c r="F1486" s="1">
        <v>0.34097222222222223</v>
      </c>
      <c r="G1486">
        <v>0.34097222222222223</v>
      </c>
      <c r="H1486">
        <v>321</v>
      </c>
      <c r="I1486" t="s">
        <v>117</v>
      </c>
      <c r="J1486" t="str">
        <f>CONCATENATE([1]!Table14[[#This Row],[house_number]], " ",[1]!Table14[[#This Row],[street_name]], ", New York, NY")</f>
        <v>235 Bowery, New York, NY</v>
      </c>
    </row>
    <row r="1487" spans="1:10" x14ac:dyDescent="0.25">
      <c r="A1487">
        <v>7297485135</v>
      </c>
      <c r="B1487" s="3">
        <v>41553</v>
      </c>
      <c r="C1487">
        <v>20</v>
      </c>
      <c r="D1487">
        <f>VLOOKUP(Table1[[#This Row],[violation_code]],Table24[[#All],[violation_code]:[category]],3,FALSE)</f>
        <v>2</v>
      </c>
      <c r="E1487">
        <v>347489</v>
      </c>
      <c r="F1487" s="1">
        <v>0.34027777777777773</v>
      </c>
      <c r="G1487">
        <v>0.34027777777777773</v>
      </c>
      <c r="H1487">
        <v>333</v>
      </c>
      <c r="I1487" t="s">
        <v>117</v>
      </c>
      <c r="J1487" t="str">
        <f>CONCATENATE([1]!Table14[[#This Row],[house_number]], " ",[1]!Table14[[#This Row],[street_name]], ", New York, NY")</f>
        <v>10 E 8th St, New York, NY</v>
      </c>
    </row>
    <row r="1488" spans="1:10" x14ac:dyDescent="0.25">
      <c r="A1488">
        <v>7297485100</v>
      </c>
      <c r="B1488" s="3">
        <v>41553</v>
      </c>
      <c r="C1488">
        <v>20</v>
      </c>
      <c r="D1488">
        <f>VLOOKUP(Table1[[#This Row],[violation_code]],Table24[[#All],[violation_code]:[category]],3,FALSE)</f>
        <v>2</v>
      </c>
      <c r="E1488">
        <v>347489</v>
      </c>
      <c r="F1488" s="1">
        <v>0.32777777777777778</v>
      </c>
      <c r="G1488">
        <v>0.32777777777777778</v>
      </c>
      <c r="H1488">
        <v>506</v>
      </c>
      <c r="I1488" t="s">
        <v>117</v>
      </c>
      <c r="J1488" t="str">
        <f>CONCATENATE([1]!Table14[[#This Row],[house_number]], " ",[1]!Table14[[#This Row],[street_name]], ", New York, NY")</f>
        <v>174 Elizabeth St, New York, NY</v>
      </c>
    </row>
    <row r="1489" spans="1:10" x14ac:dyDescent="0.25">
      <c r="A1489">
        <v>7297485081</v>
      </c>
      <c r="B1489" s="3">
        <v>41553</v>
      </c>
      <c r="C1489">
        <v>46</v>
      </c>
      <c r="D1489">
        <f>VLOOKUP(Table1[[#This Row],[violation_code]],Table24[[#All],[violation_code]:[category]],3,FALSE)</f>
        <v>3</v>
      </c>
      <c r="E1489">
        <v>347489</v>
      </c>
      <c r="F1489" s="1">
        <v>0.32361111111111113</v>
      </c>
      <c r="G1489">
        <v>0.32361111111111113</v>
      </c>
      <c r="H1489">
        <v>1470</v>
      </c>
      <c r="I1489" t="s">
        <v>31</v>
      </c>
      <c r="J1489" t="str">
        <f>CONCATENATE([1]!Table14[[#This Row],[house_number]], " ",[1]!Table14[[#This Row],[street_name]], ", New York, NY")</f>
        <v>650 Broadway, New York, NY</v>
      </c>
    </row>
    <row r="1490" spans="1:10" x14ac:dyDescent="0.25">
      <c r="A1490">
        <v>7297485070</v>
      </c>
      <c r="B1490" s="3">
        <v>41553</v>
      </c>
      <c r="C1490">
        <v>10</v>
      </c>
      <c r="D1490">
        <f>VLOOKUP(Table1[[#This Row],[violation_code]],Table24[[#All],[violation_code]:[category]],3,FALSE)</f>
        <v>2</v>
      </c>
      <c r="E1490">
        <v>347489</v>
      </c>
      <c r="F1490" s="1">
        <v>0.31597222222222221</v>
      </c>
      <c r="G1490">
        <v>0.31597222222222221</v>
      </c>
      <c r="H1490">
        <v>1330</v>
      </c>
      <c r="I1490" t="s">
        <v>30</v>
      </c>
      <c r="J1490" t="str">
        <f>CONCATENATE([1]!Table14[[#This Row],[house_number]], " ",[1]!Table14[[#This Row],[street_name]], ", New York, NY")</f>
        <v>174 Orchard St, New York, NY</v>
      </c>
    </row>
    <row r="1491" spans="1:10" x14ac:dyDescent="0.25">
      <c r="A1491">
        <v>7297485068</v>
      </c>
      <c r="B1491" s="3">
        <v>41553</v>
      </c>
      <c r="C1491">
        <v>14</v>
      </c>
      <c r="D1491">
        <f>VLOOKUP(Table1[[#This Row],[violation_code]],Table24[[#All],[violation_code]:[category]],3,FALSE)</f>
        <v>2</v>
      </c>
      <c r="E1491">
        <v>347489</v>
      </c>
      <c r="F1491" s="1">
        <v>0.31319444444444444</v>
      </c>
      <c r="G1491">
        <v>0.31319444444444444</v>
      </c>
      <c r="H1491">
        <v>345</v>
      </c>
      <c r="I1491" t="s">
        <v>93</v>
      </c>
      <c r="J1491" t="str">
        <f>CONCATENATE([1]!Table14[[#This Row],[house_number]], " ",[1]!Table14[[#This Row],[street_name]], ", New York, NY")</f>
        <v>1 Rivington St, New York, NY</v>
      </c>
    </row>
    <row r="1492" spans="1:10" x14ac:dyDescent="0.25">
      <c r="A1492">
        <v>7297485044</v>
      </c>
      <c r="B1492" s="3">
        <v>41553</v>
      </c>
      <c r="C1492">
        <v>19</v>
      </c>
      <c r="D1492">
        <f>VLOOKUP(Table1[[#This Row],[violation_code]],Table24[[#All],[violation_code]:[category]],3,FALSE)</f>
        <v>2</v>
      </c>
      <c r="E1492">
        <v>347489</v>
      </c>
      <c r="F1492" s="1">
        <v>0.31111111111111112</v>
      </c>
      <c r="G1492">
        <v>0.31111111111111112</v>
      </c>
      <c r="H1492">
        <v>1079</v>
      </c>
      <c r="I1492" t="s">
        <v>30</v>
      </c>
      <c r="J1492" t="str">
        <f>CONCATENATE([1]!Table14[[#This Row],[house_number]], " ",[1]!Table14[[#This Row],[street_name]], ", New York, NY")</f>
        <v>164 Crosby St, New York, NY</v>
      </c>
    </row>
    <row r="1493" spans="1:10" x14ac:dyDescent="0.25">
      <c r="A1493">
        <v>7297485032</v>
      </c>
      <c r="B1493" s="3">
        <v>41553</v>
      </c>
      <c r="C1493">
        <v>19</v>
      </c>
      <c r="D1493">
        <f>VLOOKUP(Table1[[#This Row],[violation_code]],Table24[[#All],[violation_code]:[category]],3,FALSE)</f>
        <v>2</v>
      </c>
      <c r="E1493">
        <v>347489</v>
      </c>
      <c r="F1493" s="1">
        <v>0.30972222222222223</v>
      </c>
      <c r="G1493">
        <v>0.30972222222222223</v>
      </c>
      <c r="H1493">
        <v>1081</v>
      </c>
      <c r="I1493" t="s">
        <v>30</v>
      </c>
      <c r="J1493" t="str">
        <f>CONCATENATE([1]!Table14[[#This Row],[house_number]], " ",[1]!Table14[[#This Row],[street_name]], ", New York, NY")</f>
        <v>24-26 Waverly Pl, New York, NY</v>
      </c>
    </row>
    <row r="1494" spans="1:10" x14ac:dyDescent="0.25">
      <c r="A1494">
        <v>7297484994</v>
      </c>
      <c r="B1494" s="3">
        <v>41553</v>
      </c>
      <c r="C1494">
        <v>40</v>
      </c>
      <c r="D1494">
        <f>VLOOKUP(Table1[[#This Row],[violation_code]],Table24[[#All],[violation_code]:[category]],3,FALSE)</f>
        <v>2</v>
      </c>
      <c r="E1494">
        <v>347489</v>
      </c>
      <c r="F1494" s="1">
        <v>0.30138888888888887</v>
      </c>
      <c r="G1494">
        <v>0.30138888888888887</v>
      </c>
      <c r="H1494">
        <v>329</v>
      </c>
      <c r="I1494" t="s">
        <v>93</v>
      </c>
      <c r="J1494" t="str">
        <f>CONCATENATE([1]!Table14[[#This Row],[house_number]], " ",[1]!Table14[[#This Row],[street_name]], ", New York, NY")</f>
        <v>180 Mott St, New York, NY</v>
      </c>
    </row>
    <row r="1495" spans="1:10" x14ac:dyDescent="0.25">
      <c r="A1495">
        <v>7297484982</v>
      </c>
      <c r="B1495" s="3">
        <v>41553</v>
      </c>
      <c r="C1495">
        <v>14</v>
      </c>
      <c r="D1495">
        <f>VLOOKUP(Table1[[#This Row],[violation_code]],Table24[[#All],[violation_code]:[category]],3,FALSE)</f>
        <v>2</v>
      </c>
      <c r="E1495">
        <v>347489</v>
      </c>
      <c r="F1495" s="1">
        <v>0.29791666666666666</v>
      </c>
      <c r="G1495">
        <v>0.29791666666666666</v>
      </c>
      <c r="H1495">
        <v>444</v>
      </c>
      <c r="I1495" t="s">
        <v>42</v>
      </c>
      <c r="J1495" t="str">
        <f>CONCATENATE([1]!Table14[[#This Row],[house_number]], " ",[1]!Table14[[#This Row],[street_name]], ", New York, NY")</f>
        <v>210 Mercer St, New York, NY</v>
      </c>
    </row>
    <row r="1496" spans="1:10" x14ac:dyDescent="0.25">
      <c r="A1496">
        <v>7297484970</v>
      </c>
      <c r="B1496" s="3">
        <v>41553</v>
      </c>
      <c r="C1496">
        <v>19</v>
      </c>
      <c r="D1496">
        <f>VLOOKUP(Table1[[#This Row],[violation_code]],Table24[[#All],[violation_code]:[category]],3,FALSE)</f>
        <v>2</v>
      </c>
      <c r="E1496">
        <v>347489</v>
      </c>
      <c r="F1496" s="1">
        <v>0.28819444444444448</v>
      </c>
      <c r="G1496">
        <v>0.28819444444444448</v>
      </c>
      <c r="H1496">
        <v>1580</v>
      </c>
      <c r="I1496" t="s">
        <v>30</v>
      </c>
      <c r="J1496" t="str">
        <f>CONCATENATE([1]!Table14[[#This Row],[house_number]], " ",[1]!Table14[[#This Row],[street_name]], ", New York, NY")</f>
        <v>121 Greene St, New York, NY</v>
      </c>
    </row>
    <row r="1497" spans="1:10" x14ac:dyDescent="0.25">
      <c r="A1497">
        <v>7297484957</v>
      </c>
      <c r="B1497" s="3">
        <v>41553</v>
      </c>
      <c r="C1497">
        <v>40</v>
      </c>
      <c r="D1497">
        <f>VLOOKUP(Table1[[#This Row],[violation_code]],Table24[[#All],[violation_code]:[category]],3,FALSE)</f>
        <v>2</v>
      </c>
      <c r="E1497">
        <v>347489</v>
      </c>
      <c r="F1497" s="1">
        <v>0.27986111111111112</v>
      </c>
      <c r="G1497">
        <v>0.27986111111111112</v>
      </c>
      <c r="H1497">
        <v>423</v>
      </c>
      <c r="I1497" t="s">
        <v>134</v>
      </c>
      <c r="J1497" t="str">
        <f>CONCATENATE([1]!Table14[[#This Row],[house_number]], " ",[1]!Table14[[#This Row],[street_name]], ", New York, NY")</f>
        <v>310 Bowery, New York, NY</v>
      </c>
    </row>
    <row r="1498" spans="1:10" x14ac:dyDescent="0.25">
      <c r="A1498">
        <v>7297484945</v>
      </c>
      <c r="B1498" s="3">
        <v>41553</v>
      </c>
      <c r="C1498">
        <v>20</v>
      </c>
      <c r="D1498">
        <f>VLOOKUP(Table1[[#This Row],[violation_code]],Table24[[#All],[violation_code]:[category]],3,FALSE)</f>
        <v>2</v>
      </c>
      <c r="E1498">
        <v>347489</v>
      </c>
      <c r="F1498" s="1">
        <v>0.27361111111111108</v>
      </c>
      <c r="G1498">
        <v>0.27361111111111108</v>
      </c>
      <c r="H1498">
        <v>215</v>
      </c>
      <c r="I1498" t="s">
        <v>134</v>
      </c>
      <c r="J1498" t="str">
        <f>CONCATENATE([1]!Table14[[#This Row],[house_number]], " ",[1]!Table14[[#This Row],[street_name]], ", New York, NY")</f>
        <v>235 Bowery, New York, NY</v>
      </c>
    </row>
    <row r="1499" spans="1:10" x14ac:dyDescent="0.25">
      <c r="A1499">
        <v>7297484933</v>
      </c>
      <c r="B1499" s="3">
        <v>41553</v>
      </c>
      <c r="C1499">
        <v>20</v>
      </c>
      <c r="D1499">
        <f>VLOOKUP(Table1[[#This Row],[violation_code]],Table24[[#All],[violation_code]:[category]],3,FALSE)</f>
        <v>2</v>
      </c>
      <c r="E1499">
        <v>347489</v>
      </c>
      <c r="F1499" s="1">
        <v>0.2673611111111111</v>
      </c>
      <c r="G1499">
        <v>0.2673611111111111</v>
      </c>
      <c r="H1499">
        <v>409</v>
      </c>
      <c r="I1499" t="s">
        <v>167</v>
      </c>
      <c r="J1499" t="str">
        <f>CONCATENATE([1]!Table14[[#This Row],[house_number]], " ",[1]!Table14[[#This Row],[street_name]], ", New York, NY")</f>
        <v>676 Broadway, New York, NY</v>
      </c>
    </row>
    <row r="1500" spans="1:10" x14ac:dyDescent="0.25">
      <c r="A1500">
        <v>7333875386</v>
      </c>
      <c r="B1500" s="3">
        <v>41553</v>
      </c>
      <c r="C1500">
        <v>19</v>
      </c>
      <c r="D1500">
        <f>VLOOKUP(Table1[[#This Row],[violation_code]],Table24[[#All],[violation_code]:[category]],3,FALSE)</f>
        <v>2</v>
      </c>
      <c r="E1500">
        <v>355134</v>
      </c>
      <c r="F1500" s="1">
        <v>0.70138888888888884</v>
      </c>
      <c r="G1500">
        <v>0.70138888888888884</v>
      </c>
      <c r="H1500">
        <v>1580</v>
      </c>
      <c r="I1500" t="s">
        <v>30</v>
      </c>
      <c r="J1500" t="str">
        <f>CONCATENATE([1]!Table14[[#This Row],[house_number]], " ",[1]!Table14[[#This Row],[street_name]], ", New York, NY")</f>
        <v>183 Chrystie St, New York, NY</v>
      </c>
    </row>
    <row r="1501" spans="1:10" x14ac:dyDescent="0.25">
      <c r="A1501">
        <v>7333875362</v>
      </c>
      <c r="B1501" s="3">
        <v>41553</v>
      </c>
      <c r="C1501">
        <v>19</v>
      </c>
      <c r="D1501">
        <f>VLOOKUP(Table1[[#This Row],[violation_code]],Table24[[#All],[violation_code]:[category]],3,FALSE)</f>
        <v>2</v>
      </c>
      <c r="E1501">
        <v>355134</v>
      </c>
      <c r="F1501" s="1">
        <v>0.69097222222222221</v>
      </c>
      <c r="G1501">
        <v>0.69097222222222221</v>
      </c>
      <c r="H1501">
        <v>434</v>
      </c>
      <c r="I1501" t="s">
        <v>118</v>
      </c>
      <c r="J1501" t="str">
        <f>CONCATENATE([1]!Table14[[#This Row],[house_number]], " ",[1]!Table14[[#This Row],[street_name]], ", New York, NY")</f>
        <v>678 Broadway, New York, NY</v>
      </c>
    </row>
    <row r="1502" spans="1:10" x14ac:dyDescent="0.25">
      <c r="A1502">
        <v>7333875350</v>
      </c>
      <c r="B1502" s="3">
        <v>41553</v>
      </c>
      <c r="C1502">
        <v>20</v>
      </c>
      <c r="D1502">
        <f>VLOOKUP(Table1[[#This Row],[violation_code]],Table24[[#All],[violation_code]:[category]],3,FALSE)</f>
        <v>2</v>
      </c>
      <c r="E1502">
        <v>355134</v>
      </c>
      <c r="F1502" s="1">
        <v>0.65069444444444446</v>
      </c>
      <c r="G1502">
        <v>0.65069444444444446</v>
      </c>
      <c r="H1502">
        <v>110</v>
      </c>
      <c r="I1502" t="s">
        <v>66</v>
      </c>
      <c r="J1502" t="str">
        <f>CONCATENATE([1]!Table14[[#This Row],[house_number]], " ",[1]!Table14[[#This Row],[street_name]], ", New York, NY")</f>
        <v>236 Elizabeth St, New York, NY</v>
      </c>
    </row>
    <row r="1503" spans="1:10" x14ac:dyDescent="0.25">
      <c r="A1503">
        <v>7333875301</v>
      </c>
      <c r="B1503" s="3">
        <v>41553</v>
      </c>
      <c r="C1503">
        <v>14</v>
      </c>
      <c r="D1503">
        <f>VLOOKUP(Table1[[#This Row],[violation_code]],Table24[[#All],[violation_code]:[category]],3,FALSE)</f>
        <v>2</v>
      </c>
      <c r="E1503">
        <v>355134</v>
      </c>
      <c r="F1503" s="1">
        <v>0.62777777777777777</v>
      </c>
      <c r="G1503">
        <v>0.62777777777777777</v>
      </c>
      <c r="H1503">
        <v>3347</v>
      </c>
      <c r="I1503" t="s">
        <v>24</v>
      </c>
      <c r="J1503" t="str">
        <f>CONCATENATE([1]!Table14[[#This Row],[house_number]], " ",[1]!Table14[[#This Row],[street_name]], ", New York, NY")</f>
        <v>184 Forsyth St, New York, NY</v>
      </c>
    </row>
    <row r="1504" spans="1:10" x14ac:dyDescent="0.25">
      <c r="A1504">
        <v>7333875295</v>
      </c>
      <c r="B1504" s="3">
        <v>41553</v>
      </c>
      <c r="C1504">
        <v>14</v>
      </c>
      <c r="D1504">
        <f>VLOOKUP(Table1[[#This Row],[violation_code]],Table24[[#All],[violation_code]:[category]],3,FALSE)</f>
        <v>2</v>
      </c>
      <c r="E1504">
        <v>355134</v>
      </c>
      <c r="F1504" s="1">
        <v>0.62638888888888888</v>
      </c>
      <c r="G1504">
        <v>0.62638888888888888</v>
      </c>
      <c r="H1504">
        <v>3351</v>
      </c>
      <c r="I1504" t="s">
        <v>24</v>
      </c>
      <c r="J1504" t="str">
        <f>CONCATENATE([1]!Table14[[#This Row],[house_number]], " ",[1]!Table14[[#This Row],[street_name]], ", New York, NY")</f>
        <v>95 Delancey St, New York, NY</v>
      </c>
    </row>
    <row r="1505" spans="1:10" x14ac:dyDescent="0.25">
      <c r="A1505">
        <v>7333875283</v>
      </c>
      <c r="B1505" s="3">
        <v>41553</v>
      </c>
      <c r="C1505">
        <v>14</v>
      </c>
      <c r="D1505">
        <f>VLOOKUP(Table1[[#This Row],[violation_code]],Table24[[#All],[violation_code]:[category]],3,FALSE)</f>
        <v>2</v>
      </c>
      <c r="E1505">
        <v>355134</v>
      </c>
      <c r="F1505" s="1">
        <v>0.62569444444444444</v>
      </c>
      <c r="G1505">
        <v>0.62569444444444444</v>
      </c>
      <c r="H1505">
        <v>3357</v>
      </c>
      <c r="I1505" t="s">
        <v>24</v>
      </c>
      <c r="J1505" t="str">
        <f>CONCATENATE([1]!Table14[[#This Row],[house_number]], " ",[1]!Table14[[#This Row],[street_name]], ", New York, NY")</f>
        <v>334 Bowery, New York, NY</v>
      </c>
    </row>
    <row r="1506" spans="1:10" x14ac:dyDescent="0.25">
      <c r="A1506">
        <v>7333875271</v>
      </c>
      <c r="B1506" s="3">
        <v>41553</v>
      </c>
      <c r="C1506">
        <v>14</v>
      </c>
      <c r="D1506">
        <f>VLOOKUP(Table1[[#This Row],[violation_code]],Table24[[#All],[violation_code]:[category]],3,FALSE)</f>
        <v>2</v>
      </c>
      <c r="E1506">
        <v>355134</v>
      </c>
      <c r="F1506" s="1">
        <v>0.61597222222222225</v>
      </c>
      <c r="G1506">
        <v>0.61597222222222225</v>
      </c>
      <c r="H1506">
        <v>650</v>
      </c>
      <c r="I1506" t="s">
        <v>171</v>
      </c>
      <c r="J1506" t="str">
        <f>CONCATENATE([1]!Table14[[#This Row],[house_number]], " ",[1]!Table14[[#This Row],[street_name]], ", New York, NY")</f>
        <v>188 Ludlow St, New York, NY</v>
      </c>
    </row>
    <row r="1507" spans="1:10" x14ac:dyDescent="0.25">
      <c r="A1507">
        <v>7333875260</v>
      </c>
      <c r="B1507" s="3">
        <v>41553</v>
      </c>
      <c r="C1507">
        <v>14</v>
      </c>
      <c r="D1507">
        <f>VLOOKUP(Table1[[#This Row],[violation_code]],Table24[[#All],[violation_code]:[category]],3,FALSE)</f>
        <v>2</v>
      </c>
      <c r="E1507">
        <v>355134</v>
      </c>
      <c r="F1507" s="1">
        <v>0.61111111111111105</v>
      </c>
      <c r="G1507">
        <v>0.61111111111111105</v>
      </c>
      <c r="H1507">
        <v>560</v>
      </c>
      <c r="I1507" t="s">
        <v>242</v>
      </c>
      <c r="J1507" t="str">
        <f>CONCATENATE([1]!Table14[[#This Row],[house_number]], " ",[1]!Table14[[#This Row],[street_name]], ", New York, NY")</f>
        <v>2 Bond St, New York, NY</v>
      </c>
    </row>
    <row r="1508" spans="1:10" x14ac:dyDescent="0.25">
      <c r="A1508">
        <v>7333875234</v>
      </c>
      <c r="B1508" s="3">
        <v>41553</v>
      </c>
      <c r="C1508">
        <v>20</v>
      </c>
      <c r="D1508">
        <f>VLOOKUP(Table1[[#This Row],[violation_code]],Table24[[#All],[violation_code]:[category]],3,FALSE)</f>
        <v>2</v>
      </c>
      <c r="E1508">
        <v>355134</v>
      </c>
      <c r="F1508" s="1">
        <v>0.57986111111111105</v>
      </c>
      <c r="G1508">
        <v>0.57986111111111105</v>
      </c>
      <c r="H1508">
        <v>4915</v>
      </c>
      <c r="I1508" t="s">
        <v>24</v>
      </c>
      <c r="J1508" t="str">
        <f>CONCATENATE([1]!Table14[[#This Row],[house_number]], " ",[1]!Table14[[#This Row],[street_name]], ", New York, NY")</f>
        <v>202 Mott St, New York, NY</v>
      </c>
    </row>
    <row r="1509" spans="1:10" x14ac:dyDescent="0.25">
      <c r="A1509">
        <v>7333875143</v>
      </c>
      <c r="B1509" s="3">
        <v>41553</v>
      </c>
      <c r="C1509">
        <v>20</v>
      </c>
      <c r="D1509">
        <f>VLOOKUP(Table1[[#This Row],[violation_code]],Table24[[#All],[violation_code]:[category]],3,FALSE)</f>
        <v>2</v>
      </c>
      <c r="E1509">
        <v>355134</v>
      </c>
      <c r="F1509" s="1">
        <v>0.52361111111111114</v>
      </c>
      <c r="G1509">
        <v>0.52361111111111114</v>
      </c>
      <c r="H1509">
        <v>1250</v>
      </c>
      <c r="I1509" t="s">
        <v>57</v>
      </c>
      <c r="J1509" t="str">
        <f>CONCATENATE([1]!Table14[[#This Row],[house_number]], " ",[1]!Table14[[#This Row],[street_name]], ", New York, NY")</f>
        <v>4 Spring St, New York, NY</v>
      </c>
    </row>
    <row r="1510" spans="1:10" x14ac:dyDescent="0.25">
      <c r="A1510">
        <v>7972399013</v>
      </c>
      <c r="B1510" s="3">
        <v>41553</v>
      </c>
      <c r="C1510">
        <v>40</v>
      </c>
      <c r="D1510">
        <f>VLOOKUP(Table1[[#This Row],[violation_code]],Table24[[#All],[violation_code]:[category]],3,FALSE)</f>
        <v>2</v>
      </c>
      <c r="E1510">
        <v>354098</v>
      </c>
      <c r="F1510" s="1">
        <v>0.51180555555555551</v>
      </c>
      <c r="G1510">
        <v>0.51180555555555551</v>
      </c>
      <c r="H1510">
        <v>1056</v>
      </c>
      <c r="I1510" t="s">
        <v>38</v>
      </c>
      <c r="J1510" t="str">
        <f>CONCATENATE([1]!Table14[[#This Row],[house_number]], " ",[1]!Table14[[#This Row],[street_name]], ", New York, NY")</f>
        <v>1 W 3rd St, New York, NY</v>
      </c>
    </row>
    <row r="1511" spans="1:10" x14ac:dyDescent="0.25">
      <c r="A1511">
        <v>7972399001</v>
      </c>
      <c r="B1511" s="3">
        <v>41553</v>
      </c>
      <c r="C1511">
        <v>19</v>
      </c>
      <c r="D1511">
        <f>VLOOKUP(Table1[[#This Row],[violation_code]],Table24[[#All],[violation_code]:[category]],3,FALSE)</f>
        <v>2</v>
      </c>
      <c r="E1511">
        <v>354098</v>
      </c>
      <c r="F1511" s="1">
        <v>0.43958333333333338</v>
      </c>
      <c r="G1511">
        <v>0.43958333333333338</v>
      </c>
      <c r="H1511">
        <v>132</v>
      </c>
      <c r="I1511" t="s">
        <v>212</v>
      </c>
      <c r="J1511" t="str">
        <f>CONCATENATE([1]!Table14[[#This Row],[house_number]], " ",[1]!Table14[[#This Row],[street_name]], ", New York, NY")</f>
        <v>132 Ludlow St, New York, NY</v>
      </c>
    </row>
    <row r="1512" spans="1:10" x14ac:dyDescent="0.25">
      <c r="A1512">
        <v>7972398975</v>
      </c>
      <c r="B1512" s="3">
        <v>41553</v>
      </c>
      <c r="C1512">
        <v>17</v>
      </c>
      <c r="D1512">
        <f>VLOOKUP(Table1[[#This Row],[violation_code]],Table24[[#All],[violation_code]:[category]],3,FALSE)</f>
        <v>2</v>
      </c>
      <c r="E1512">
        <v>354098</v>
      </c>
      <c r="F1512" s="1">
        <v>0.42708333333333331</v>
      </c>
      <c r="G1512">
        <v>0.42708333333333331</v>
      </c>
      <c r="H1512">
        <v>905</v>
      </c>
      <c r="I1512" t="s">
        <v>38</v>
      </c>
      <c r="J1512" t="str">
        <f>CONCATENATE([1]!Table14[[#This Row],[house_number]], " ",[1]!Table14[[#This Row],[street_name]], ", New York, NY")</f>
        <v>412 6th Ave, New York, NY</v>
      </c>
    </row>
    <row r="1513" spans="1:10" x14ac:dyDescent="0.25">
      <c r="A1513">
        <v>7972398963</v>
      </c>
      <c r="B1513" s="3">
        <v>41553</v>
      </c>
      <c r="C1513">
        <v>64</v>
      </c>
      <c r="D1513">
        <f>VLOOKUP(Table1[[#This Row],[violation_code]],Table24[[#All],[violation_code]:[category]],3,FALSE)</f>
        <v>2</v>
      </c>
      <c r="E1513">
        <v>354098</v>
      </c>
      <c r="F1513" s="1">
        <v>0.4201388888888889</v>
      </c>
      <c r="G1513">
        <v>0.4201388888888889</v>
      </c>
      <c r="H1513">
        <v>111</v>
      </c>
      <c r="I1513" t="s">
        <v>167</v>
      </c>
      <c r="J1513" t="str">
        <f>CONCATENATE([1]!Table14[[#This Row],[house_number]], " ",[1]!Table14[[#This Row],[street_name]], ", New York, NY")</f>
        <v>81 Delancey St, New York, NY</v>
      </c>
    </row>
    <row r="1514" spans="1:10" x14ac:dyDescent="0.25">
      <c r="A1514">
        <v>7972398940</v>
      </c>
      <c r="B1514" s="3">
        <v>41553</v>
      </c>
      <c r="C1514">
        <v>40</v>
      </c>
      <c r="D1514">
        <f>VLOOKUP(Table1[[#This Row],[violation_code]],Table24[[#All],[violation_code]:[category]],3,FALSE)</f>
        <v>2</v>
      </c>
      <c r="E1514">
        <v>354098</v>
      </c>
      <c r="F1514" s="1">
        <v>0.4145833333333333</v>
      </c>
      <c r="G1514">
        <v>0.4145833333333333</v>
      </c>
      <c r="H1514">
        <v>418</v>
      </c>
      <c r="I1514" t="s">
        <v>78</v>
      </c>
      <c r="J1514" t="str">
        <f>CONCATENATE([1]!Table14[[#This Row],[house_number]], " ",[1]!Table14[[#This Row],[street_name]], ", New York, NY")</f>
        <v>176 Rivington St, New York, NY</v>
      </c>
    </row>
    <row r="1515" spans="1:10" x14ac:dyDescent="0.25">
      <c r="A1515">
        <v>7972398902</v>
      </c>
      <c r="B1515" s="3">
        <v>41553</v>
      </c>
      <c r="C1515">
        <v>75</v>
      </c>
      <c r="D1515">
        <f>VLOOKUP(Table1[[#This Row],[violation_code]],Table24[[#All],[violation_code]:[category]],3,FALSE)</f>
        <v>5</v>
      </c>
      <c r="E1515">
        <v>354098</v>
      </c>
      <c r="F1515" s="1">
        <v>0.40277777777777773</v>
      </c>
      <c r="G1515">
        <v>0.40277777777777773</v>
      </c>
      <c r="H1515">
        <v>254</v>
      </c>
      <c r="I1515" t="s">
        <v>93</v>
      </c>
      <c r="J1515" t="str">
        <f>CONCATENATE([1]!Table14[[#This Row],[house_number]], " ",[1]!Table14[[#This Row],[street_name]], ", New York, NY")</f>
        <v>199 Bowery, New York, NY</v>
      </c>
    </row>
    <row r="1516" spans="1:10" x14ac:dyDescent="0.25">
      <c r="A1516">
        <v>7972398835</v>
      </c>
      <c r="B1516" s="3">
        <v>41553</v>
      </c>
      <c r="C1516">
        <v>64</v>
      </c>
      <c r="D1516">
        <f>VLOOKUP(Table1[[#This Row],[violation_code]],Table24[[#All],[violation_code]:[category]],3,FALSE)</f>
        <v>2</v>
      </c>
      <c r="E1516">
        <v>354098</v>
      </c>
      <c r="F1516" s="1">
        <v>0.37013888888888885</v>
      </c>
      <c r="G1516">
        <v>0.37013888888888885</v>
      </c>
      <c r="H1516">
        <v>11</v>
      </c>
      <c r="I1516" t="s">
        <v>177</v>
      </c>
      <c r="J1516" t="str">
        <f>CONCATENATE([1]!Table14[[#This Row],[house_number]], " ",[1]!Table14[[#This Row],[street_name]], ", New York, NY")</f>
        <v>241 Bowery, New York, NY</v>
      </c>
    </row>
    <row r="1517" spans="1:10" x14ac:dyDescent="0.25">
      <c r="A1517">
        <v>7972398800</v>
      </c>
      <c r="B1517" s="3">
        <v>41553</v>
      </c>
      <c r="C1517">
        <v>71</v>
      </c>
      <c r="D1517">
        <f>VLOOKUP(Table1[[#This Row],[violation_code]],Table24[[#All],[violation_code]:[category]],3,FALSE)</f>
        <v>5</v>
      </c>
      <c r="E1517">
        <v>354098</v>
      </c>
      <c r="F1517" s="1">
        <v>0.32847222222222222</v>
      </c>
      <c r="G1517">
        <v>0.32847222222222222</v>
      </c>
      <c r="H1517">
        <v>2156</v>
      </c>
      <c r="I1517" t="s">
        <v>37</v>
      </c>
      <c r="J1517" t="str">
        <f>CONCATENATE([1]!Table14[[#This Row],[house_number]], " ",[1]!Table14[[#This Row],[street_name]], ", New York, NY")</f>
        <v>28 Bond St, New York, NY</v>
      </c>
    </row>
    <row r="1518" spans="1:10" x14ac:dyDescent="0.25">
      <c r="A1518">
        <v>7972398781</v>
      </c>
      <c r="B1518" s="3">
        <v>41553</v>
      </c>
      <c r="C1518">
        <v>20</v>
      </c>
      <c r="D1518">
        <f>VLOOKUP(Table1[[#This Row],[violation_code]],Table24[[#All],[violation_code]:[category]],3,FALSE)</f>
        <v>2</v>
      </c>
      <c r="E1518">
        <v>354098</v>
      </c>
      <c r="F1518" s="1">
        <v>0.32083333333333336</v>
      </c>
      <c r="G1518">
        <v>0.32083333333333336</v>
      </c>
      <c r="H1518">
        <v>30</v>
      </c>
      <c r="I1518" t="s">
        <v>65</v>
      </c>
      <c r="J1518" t="str">
        <f>CONCATENATE([1]!Table14[[#This Row],[house_number]], " ",[1]!Table14[[#This Row],[street_name]], ", New York, NY")</f>
        <v>381 Broome St, New York, NY</v>
      </c>
    </row>
    <row r="1519" spans="1:10" x14ac:dyDescent="0.25">
      <c r="A1519">
        <v>7972398768</v>
      </c>
      <c r="B1519" s="3">
        <v>41553</v>
      </c>
      <c r="C1519">
        <v>20</v>
      </c>
      <c r="D1519">
        <f>VLOOKUP(Table1[[#This Row],[violation_code]],Table24[[#All],[violation_code]:[category]],3,FALSE)</f>
        <v>2</v>
      </c>
      <c r="E1519">
        <v>354098</v>
      </c>
      <c r="F1519" s="1">
        <v>0.30624999999999997</v>
      </c>
      <c r="G1519">
        <v>0.30624999999999997</v>
      </c>
      <c r="H1519">
        <v>1230</v>
      </c>
      <c r="I1519" t="s">
        <v>38</v>
      </c>
      <c r="J1519" t="str">
        <f>CONCATENATE([1]!Table14[[#This Row],[house_number]], " ",[1]!Table14[[#This Row],[street_name]], ", New York, NY")</f>
        <v>628-630 Broadway, New York, NY</v>
      </c>
    </row>
    <row r="1520" spans="1:10" x14ac:dyDescent="0.25">
      <c r="A1520">
        <v>7972398719</v>
      </c>
      <c r="B1520" s="3">
        <v>41553</v>
      </c>
      <c r="C1520">
        <v>64</v>
      </c>
      <c r="D1520">
        <f>VLOOKUP(Table1[[#This Row],[violation_code]],Table24[[#All],[violation_code]:[category]],3,FALSE)</f>
        <v>2</v>
      </c>
      <c r="E1520">
        <v>354098</v>
      </c>
      <c r="F1520" s="1">
        <v>0.27430555555555552</v>
      </c>
      <c r="G1520">
        <v>0.27430555555555552</v>
      </c>
      <c r="H1520">
        <v>410</v>
      </c>
      <c r="I1520" t="s">
        <v>117</v>
      </c>
      <c r="J1520" t="str">
        <f>CONCATENATE([1]!Table14[[#This Row],[house_number]], " ",[1]!Table14[[#This Row],[street_name]], ", New York, NY")</f>
        <v>306 Bowery, New York, NY</v>
      </c>
    </row>
    <row r="1521" spans="1:10" x14ac:dyDescent="0.25">
      <c r="A1521">
        <v>7333875222</v>
      </c>
      <c r="B1521" s="3">
        <v>41553</v>
      </c>
      <c r="C1521">
        <v>20</v>
      </c>
      <c r="D1521">
        <f>VLOOKUP(Table1[[#This Row],[violation_code]],Table24[[#All],[violation_code]:[category]],3,FALSE)</f>
        <v>2</v>
      </c>
      <c r="E1521">
        <v>355134</v>
      </c>
      <c r="F1521" s="1">
        <v>0.57361111111111118</v>
      </c>
      <c r="G1521">
        <v>0.57361111111111118</v>
      </c>
      <c r="H1521">
        <v>3852</v>
      </c>
      <c r="I1521" t="s">
        <v>243</v>
      </c>
      <c r="J1521" t="str">
        <f>CONCATENATE([1]!Table14[[#This Row],[house_number]], " ",[1]!Table14[[#This Row],[street_name]], ", New York, NY")</f>
        <v>1 Prince St, New York, NY</v>
      </c>
    </row>
    <row r="1522" spans="1:10" x14ac:dyDescent="0.25">
      <c r="A1522">
        <v>7333875180</v>
      </c>
      <c r="B1522" s="3">
        <v>41553</v>
      </c>
      <c r="C1522">
        <v>14</v>
      </c>
      <c r="D1522">
        <f>VLOOKUP(Table1[[#This Row],[violation_code]],Table24[[#All],[violation_code]:[category]],3,FALSE)</f>
        <v>2</v>
      </c>
      <c r="E1522">
        <v>355134</v>
      </c>
      <c r="F1522" s="1">
        <v>0.53125</v>
      </c>
      <c r="G1522">
        <v>0.53125</v>
      </c>
      <c r="H1522">
        <v>4224</v>
      </c>
      <c r="I1522" t="s">
        <v>24</v>
      </c>
      <c r="J1522" t="str">
        <f>CONCATENATE([1]!Table14[[#This Row],[house_number]], " ",[1]!Table14[[#This Row],[street_name]], ", New York, NY")</f>
        <v>133 Essex St, New York, NY</v>
      </c>
    </row>
    <row r="1523" spans="1:10" x14ac:dyDescent="0.25">
      <c r="A1523">
        <v>7333875179</v>
      </c>
      <c r="B1523" s="3">
        <v>41553</v>
      </c>
      <c r="C1523">
        <v>14</v>
      </c>
      <c r="D1523">
        <f>VLOOKUP(Table1[[#This Row],[violation_code]],Table24[[#All],[violation_code]:[category]],3,FALSE)</f>
        <v>2</v>
      </c>
      <c r="E1523">
        <v>355134</v>
      </c>
      <c r="F1523" s="1">
        <v>0.53055555555555556</v>
      </c>
      <c r="G1523">
        <v>0.53055555555555556</v>
      </c>
      <c r="H1523">
        <v>4226</v>
      </c>
      <c r="I1523" t="s">
        <v>24</v>
      </c>
      <c r="J1523" t="str">
        <f>CONCATENATE([1]!Table14[[#This Row],[house_number]], " ",[1]!Table14[[#This Row],[street_name]], ", New York, NY")</f>
        <v>16 Spring St, New York, NY</v>
      </c>
    </row>
    <row r="1524" spans="1:10" x14ac:dyDescent="0.25">
      <c r="A1524">
        <v>7333875167</v>
      </c>
      <c r="B1524" s="3">
        <v>41553</v>
      </c>
      <c r="C1524">
        <v>19</v>
      </c>
      <c r="D1524">
        <f>VLOOKUP(Table1[[#This Row],[violation_code]],Table24[[#All],[violation_code]:[category]],3,FALSE)</f>
        <v>2</v>
      </c>
      <c r="E1524">
        <v>355134</v>
      </c>
      <c r="F1524" s="1">
        <v>0.52847222222222223</v>
      </c>
      <c r="G1524">
        <v>0.52847222222222223</v>
      </c>
      <c r="H1524">
        <v>659</v>
      </c>
      <c r="I1524" t="s">
        <v>244</v>
      </c>
      <c r="J1524" t="str">
        <f>CONCATENATE([1]!Table14[[#This Row],[house_number]], " ",[1]!Table14[[#This Row],[street_name]], ", New York, NY")</f>
        <v>85 Spring St, New York, NY</v>
      </c>
    </row>
    <row r="1525" spans="1:10" x14ac:dyDescent="0.25">
      <c r="A1525">
        <v>7333875155</v>
      </c>
      <c r="B1525" s="3">
        <v>41553</v>
      </c>
      <c r="C1525">
        <v>19</v>
      </c>
      <c r="D1525">
        <f>VLOOKUP(Table1[[#This Row],[violation_code]],Table24[[#All],[violation_code]:[category]],3,FALSE)</f>
        <v>2</v>
      </c>
      <c r="E1525">
        <v>355134</v>
      </c>
      <c r="F1525" s="1">
        <v>0.52708333333333335</v>
      </c>
      <c r="G1525">
        <v>0.52708333333333335</v>
      </c>
      <c r="H1525">
        <v>657</v>
      </c>
      <c r="I1525" t="s">
        <v>244</v>
      </c>
      <c r="J1525" t="str">
        <f>CONCATENATE([1]!Table14[[#This Row],[house_number]], " ",[1]!Table14[[#This Row],[street_name]], ", New York, NY")</f>
        <v>4 E 8th St, New York, NY</v>
      </c>
    </row>
    <row r="1526" spans="1:10" x14ac:dyDescent="0.25">
      <c r="A1526">
        <v>7333875118</v>
      </c>
      <c r="B1526" s="3">
        <v>41553</v>
      </c>
      <c r="C1526">
        <v>20</v>
      </c>
      <c r="D1526">
        <f>VLOOKUP(Table1[[#This Row],[violation_code]],Table24[[#All],[violation_code]:[category]],3,FALSE)</f>
        <v>2</v>
      </c>
      <c r="E1526">
        <v>355134</v>
      </c>
      <c r="F1526" s="1">
        <v>0.47500000000000003</v>
      </c>
      <c r="G1526">
        <v>0.47500000000000003</v>
      </c>
      <c r="H1526">
        <v>3648</v>
      </c>
      <c r="I1526" t="s">
        <v>24</v>
      </c>
      <c r="J1526" t="str">
        <f>CONCATENATE([1]!Table14[[#This Row],[house_number]], " ",[1]!Table14[[#This Row],[street_name]], ", New York, NY")</f>
        <v>104 Rivington St, New York, NY</v>
      </c>
    </row>
    <row r="1527" spans="1:10" x14ac:dyDescent="0.25">
      <c r="A1527">
        <v>7333875106</v>
      </c>
      <c r="B1527" s="3">
        <v>41553</v>
      </c>
      <c r="C1527">
        <v>20</v>
      </c>
      <c r="D1527">
        <f>VLOOKUP(Table1[[#This Row],[violation_code]],Table24[[#All],[violation_code]:[category]],3,FALSE)</f>
        <v>2</v>
      </c>
      <c r="E1527">
        <v>355134</v>
      </c>
      <c r="F1527" s="1">
        <v>0.47152777777777777</v>
      </c>
      <c r="G1527">
        <v>0.47152777777777777</v>
      </c>
      <c r="H1527">
        <v>3632</v>
      </c>
      <c r="I1527" t="s">
        <v>24</v>
      </c>
      <c r="J1527" t="str">
        <f>CONCATENATE([1]!Table14[[#This Row],[house_number]], " ",[1]!Table14[[#This Row],[street_name]], ", New York, NY")</f>
        <v>170 Mercer St, New York, NY</v>
      </c>
    </row>
    <row r="1528" spans="1:10" x14ac:dyDescent="0.25">
      <c r="A1528">
        <v>7333875076</v>
      </c>
      <c r="B1528" s="3">
        <v>41553</v>
      </c>
      <c r="C1528">
        <v>17</v>
      </c>
      <c r="D1528">
        <f>VLOOKUP(Table1[[#This Row],[violation_code]],Table24[[#All],[violation_code]:[category]],3,FALSE)</f>
        <v>2</v>
      </c>
      <c r="E1528">
        <v>355134</v>
      </c>
      <c r="F1528" s="1">
        <v>0.4548611111111111</v>
      </c>
      <c r="G1528">
        <v>0.4548611111111111</v>
      </c>
      <c r="H1528">
        <v>34</v>
      </c>
      <c r="I1528" t="s">
        <v>86</v>
      </c>
      <c r="J1528" t="str">
        <f>CONCATENATE([1]!Table14[[#This Row],[house_number]], " ",[1]!Table14[[#This Row],[street_name]], ", New York, NY")</f>
        <v>306 Mott St, New York, NY</v>
      </c>
    </row>
    <row r="1529" spans="1:10" x14ac:dyDescent="0.25">
      <c r="A1529">
        <v>7333875064</v>
      </c>
      <c r="B1529" s="3">
        <v>41553</v>
      </c>
      <c r="C1529">
        <v>17</v>
      </c>
      <c r="D1529">
        <f>VLOOKUP(Table1[[#This Row],[violation_code]],Table24[[#All],[violation_code]:[category]],3,FALSE)</f>
        <v>2</v>
      </c>
      <c r="E1529">
        <v>355134</v>
      </c>
      <c r="F1529" s="1">
        <v>0.45416666666666666</v>
      </c>
      <c r="G1529">
        <v>0.45416666666666666</v>
      </c>
      <c r="H1529">
        <v>34</v>
      </c>
      <c r="I1529" t="s">
        <v>86</v>
      </c>
      <c r="J1529" t="str">
        <f>CONCATENATE([1]!Table14[[#This Row],[house_number]], " ",[1]!Table14[[#This Row],[street_name]], ", New York, NY")</f>
        <v>6 E 4th St, New York, NY</v>
      </c>
    </row>
    <row r="1530" spans="1:10" x14ac:dyDescent="0.25">
      <c r="A1530">
        <v>7297485391</v>
      </c>
      <c r="B1530" s="3">
        <v>41553</v>
      </c>
      <c r="C1530">
        <v>16</v>
      </c>
      <c r="D1530">
        <f>VLOOKUP(Table1[[#This Row],[violation_code]],Table24[[#All],[violation_code]:[category]],3,FALSE)</f>
        <v>2</v>
      </c>
      <c r="E1530">
        <v>347489</v>
      </c>
      <c r="F1530" s="1">
        <v>0.53888888888888886</v>
      </c>
      <c r="G1530">
        <v>0.53888888888888886</v>
      </c>
      <c r="H1530">
        <v>1587</v>
      </c>
      <c r="I1530" t="s">
        <v>15</v>
      </c>
      <c r="J1530" t="str">
        <f>CONCATENATE([1]!Table14[[#This Row],[house_number]], " ",[1]!Table14[[#This Row],[street_name]], ", New York, NY")</f>
        <v>176 Rivington St, New York, NY</v>
      </c>
    </row>
    <row r="1531" spans="1:10" x14ac:dyDescent="0.25">
      <c r="A1531">
        <v>7297485366</v>
      </c>
      <c r="B1531" s="3">
        <v>41553</v>
      </c>
      <c r="C1531">
        <v>11</v>
      </c>
      <c r="D1531">
        <f>VLOOKUP(Table1[[#This Row],[violation_code]],Table24[[#All],[violation_code]:[category]],3,FALSE)</f>
        <v>2</v>
      </c>
      <c r="E1531">
        <v>347489</v>
      </c>
      <c r="F1531" s="1">
        <v>0.50763888888888886</v>
      </c>
      <c r="G1531">
        <v>0.50763888888888886</v>
      </c>
      <c r="H1531">
        <v>101</v>
      </c>
      <c r="I1531" t="s">
        <v>167</v>
      </c>
      <c r="J1531" t="str">
        <f>CONCATENATE([1]!Table14[[#This Row],[house_number]], " ",[1]!Table14[[#This Row],[street_name]], ", New York, NY")</f>
        <v>121 Greene St, New York, NY</v>
      </c>
    </row>
    <row r="1532" spans="1:10" x14ac:dyDescent="0.25">
      <c r="A1532">
        <v>7297485226</v>
      </c>
      <c r="B1532" s="3">
        <v>41553</v>
      </c>
      <c r="C1532">
        <v>11</v>
      </c>
      <c r="D1532">
        <f>VLOOKUP(Table1[[#This Row],[violation_code]],Table24[[#All],[violation_code]:[category]],3,FALSE)</f>
        <v>2</v>
      </c>
      <c r="E1532">
        <v>347489</v>
      </c>
      <c r="F1532" s="1">
        <v>0.39097222222222222</v>
      </c>
      <c r="G1532">
        <v>0.39097222222222222</v>
      </c>
      <c r="H1532">
        <v>101</v>
      </c>
      <c r="I1532" t="s">
        <v>167</v>
      </c>
      <c r="J1532" t="str">
        <f>CONCATENATE([1]!Table14[[#This Row],[house_number]], " ",[1]!Table14[[#This Row],[street_name]], ", New York, NY")</f>
        <v>334 Bowery, New York, NY</v>
      </c>
    </row>
    <row r="1533" spans="1:10" x14ac:dyDescent="0.25">
      <c r="A1533">
        <v>7297485160</v>
      </c>
      <c r="B1533" s="3">
        <v>41553</v>
      </c>
      <c r="C1533">
        <v>40</v>
      </c>
      <c r="D1533">
        <f>VLOOKUP(Table1[[#This Row],[violation_code]],Table24[[#All],[violation_code]:[category]],3,FALSE)</f>
        <v>2</v>
      </c>
      <c r="E1533">
        <v>347489</v>
      </c>
      <c r="F1533" s="1">
        <v>0.35347222222222219</v>
      </c>
      <c r="G1533">
        <v>0.35347222222222219</v>
      </c>
      <c r="H1533">
        <v>317</v>
      </c>
      <c r="I1533" t="s">
        <v>127</v>
      </c>
      <c r="J1533" t="str">
        <f>CONCATENATE([1]!Table14[[#This Row],[house_number]], " ",[1]!Table14[[#This Row],[street_name]], ", New York, NY")</f>
        <v>30 Mott St, New York, NY</v>
      </c>
    </row>
    <row r="1534" spans="1:10" x14ac:dyDescent="0.25">
      <c r="A1534">
        <v>7297485111</v>
      </c>
      <c r="B1534" s="3">
        <v>41553</v>
      </c>
      <c r="C1534">
        <v>70</v>
      </c>
      <c r="D1534">
        <f>VLOOKUP(Table1[[#This Row],[violation_code]],Table24[[#All],[violation_code]:[category]],3,FALSE)</f>
        <v>5</v>
      </c>
      <c r="E1534">
        <v>347489</v>
      </c>
      <c r="F1534" s="1">
        <v>0.33124999999999999</v>
      </c>
      <c r="G1534">
        <v>0.33124999999999999</v>
      </c>
      <c r="H1534">
        <v>522</v>
      </c>
      <c r="I1534" t="s">
        <v>238</v>
      </c>
      <c r="J1534" t="str">
        <f>CONCATENATE([1]!Table14[[#This Row],[house_number]], " ",[1]!Table14[[#This Row],[street_name]], ", New York, NY")</f>
        <v>17 Park Row, New York, NY</v>
      </c>
    </row>
    <row r="1535" spans="1:10" x14ac:dyDescent="0.25">
      <c r="A1535">
        <v>7297485056</v>
      </c>
      <c r="B1535" s="3">
        <v>41553</v>
      </c>
      <c r="C1535">
        <v>19</v>
      </c>
      <c r="D1535">
        <f>VLOOKUP(Table1[[#This Row],[violation_code]],Table24[[#All],[violation_code]:[category]],3,FALSE)</f>
        <v>2</v>
      </c>
      <c r="E1535">
        <v>347489</v>
      </c>
      <c r="F1535" s="1">
        <v>0.31111111111111112</v>
      </c>
      <c r="G1535">
        <v>0.31111111111111112</v>
      </c>
      <c r="H1535">
        <v>1085</v>
      </c>
      <c r="I1535" t="s">
        <v>30</v>
      </c>
      <c r="J1535" t="str">
        <f>CONCATENATE([1]!Table14[[#This Row],[house_number]], " ",[1]!Table14[[#This Row],[street_name]], ", New York, NY")</f>
        <v>228 Elizabeth St, New York, NY</v>
      </c>
    </row>
    <row r="1536" spans="1:10" x14ac:dyDescent="0.25">
      <c r="A1536">
        <v>7297485020</v>
      </c>
      <c r="B1536" s="3">
        <v>41553</v>
      </c>
      <c r="C1536">
        <v>14</v>
      </c>
      <c r="D1536">
        <f>VLOOKUP(Table1[[#This Row],[violation_code]],Table24[[#All],[violation_code]:[category]],3,FALSE)</f>
        <v>2</v>
      </c>
      <c r="E1536">
        <v>347489</v>
      </c>
      <c r="F1536" s="1">
        <v>0.30833333333333335</v>
      </c>
      <c r="G1536">
        <v>0.30833333333333335</v>
      </c>
      <c r="H1536">
        <v>210</v>
      </c>
      <c r="I1536" t="s">
        <v>213</v>
      </c>
      <c r="J1536" t="str">
        <f>CONCATENATE([1]!Table14[[#This Row],[house_number]], " ",[1]!Table14[[#This Row],[street_name]], ", New York, NY")</f>
        <v>235 Bowery, New York, NY</v>
      </c>
    </row>
    <row r="1537" spans="1:10" x14ac:dyDescent="0.25">
      <c r="A1537">
        <v>7297485019</v>
      </c>
      <c r="B1537" s="3">
        <v>41553</v>
      </c>
      <c r="C1537">
        <v>40</v>
      </c>
      <c r="D1537">
        <f>VLOOKUP(Table1[[#This Row],[violation_code]],Table24[[#All],[violation_code]:[category]],3,FALSE)</f>
        <v>2</v>
      </c>
      <c r="E1537">
        <v>347489</v>
      </c>
      <c r="F1537" s="1">
        <v>0.30555555555555552</v>
      </c>
      <c r="G1537">
        <v>0.30555555555555552</v>
      </c>
      <c r="H1537">
        <v>342</v>
      </c>
      <c r="I1537" t="s">
        <v>78</v>
      </c>
      <c r="J1537" t="str">
        <f>CONCATENATE([1]!Table14[[#This Row],[house_number]], " ",[1]!Table14[[#This Row],[street_name]], ", New York, NY")</f>
        <v>192 Elizabeth St, New York, NY</v>
      </c>
    </row>
    <row r="1538" spans="1:10" x14ac:dyDescent="0.25">
      <c r="A1538">
        <v>7297485007</v>
      </c>
      <c r="B1538" s="3">
        <v>41553</v>
      </c>
      <c r="C1538">
        <v>20</v>
      </c>
      <c r="D1538">
        <f>VLOOKUP(Table1[[#This Row],[violation_code]],Table24[[#All],[violation_code]:[category]],3,FALSE)</f>
        <v>2</v>
      </c>
      <c r="E1538">
        <v>347489</v>
      </c>
      <c r="F1538" s="1">
        <v>0.3034722222222222</v>
      </c>
      <c r="G1538">
        <v>0.3034722222222222</v>
      </c>
      <c r="H1538">
        <v>353</v>
      </c>
      <c r="I1538" t="s">
        <v>93</v>
      </c>
      <c r="J1538" t="str">
        <f>CONCATENATE([1]!Table14[[#This Row],[house_number]], " ",[1]!Table14[[#This Row],[street_name]], ", New York, NY")</f>
        <v>302 Elizabeth St, New York, NY</v>
      </c>
    </row>
    <row r="1539" spans="1:10" x14ac:dyDescent="0.25">
      <c r="A1539">
        <v>7297484969</v>
      </c>
      <c r="B1539" s="3">
        <v>41553</v>
      </c>
      <c r="C1539">
        <v>40</v>
      </c>
      <c r="D1539">
        <f>VLOOKUP(Table1[[#This Row],[violation_code]],Table24[[#All],[violation_code]:[category]],3,FALSE)</f>
        <v>2</v>
      </c>
      <c r="E1539">
        <v>347489</v>
      </c>
      <c r="F1539" s="1">
        <v>0.28402777777777777</v>
      </c>
      <c r="G1539">
        <v>0.28402777777777777</v>
      </c>
      <c r="H1539">
        <v>209</v>
      </c>
      <c r="I1539" t="s">
        <v>136</v>
      </c>
      <c r="J1539" t="str">
        <f>CONCATENATE([1]!Table14[[#This Row],[house_number]], " ",[1]!Table14[[#This Row],[street_name]], ", New York, NY")</f>
        <v>334 Bowery, New York, NY</v>
      </c>
    </row>
    <row r="1540" spans="1:10" x14ac:dyDescent="0.25">
      <c r="A1540">
        <v>7297484921</v>
      </c>
      <c r="B1540" s="3">
        <v>41553</v>
      </c>
      <c r="C1540">
        <v>19</v>
      </c>
      <c r="D1540">
        <f>VLOOKUP(Table1[[#This Row],[violation_code]],Table24[[#All],[violation_code]:[category]],3,FALSE)</f>
        <v>2</v>
      </c>
      <c r="E1540">
        <v>347489</v>
      </c>
      <c r="F1540" s="1">
        <v>0.26250000000000001</v>
      </c>
      <c r="G1540">
        <v>0.26250000000000001</v>
      </c>
      <c r="H1540">
        <v>430</v>
      </c>
      <c r="I1540" t="s">
        <v>118</v>
      </c>
      <c r="J1540" t="str">
        <f>CONCATENATE([1]!Table14[[#This Row],[house_number]], " ",[1]!Table14[[#This Row],[street_name]], ", New York, NY")</f>
        <v>174 Forsyth St, New York, NY</v>
      </c>
    </row>
    <row r="1541" spans="1:10" x14ac:dyDescent="0.25">
      <c r="A1541">
        <v>7333875374</v>
      </c>
      <c r="B1541" s="3">
        <v>41553</v>
      </c>
      <c r="C1541">
        <v>19</v>
      </c>
      <c r="D1541">
        <f>VLOOKUP(Table1[[#This Row],[violation_code]],Table24[[#All],[violation_code]:[category]],3,FALSE)</f>
        <v>2</v>
      </c>
      <c r="E1541">
        <v>355134</v>
      </c>
      <c r="F1541" s="1">
        <v>0.69166666666666676</v>
      </c>
      <c r="G1541">
        <v>0.69166666666666676</v>
      </c>
      <c r="H1541">
        <v>434</v>
      </c>
      <c r="I1541" t="s">
        <v>118</v>
      </c>
      <c r="J1541" t="str">
        <f>CONCATENATE([1]!Table14[[#This Row],[house_number]], " ",[1]!Table14[[#This Row],[street_name]], ", New York, NY")</f>
        <v>143 E Houston St, New York, NY</v>
      </c>
    </row>
    <row r="1542" spans="1:10" x14ac:dyDescent="0.25">
      <c r="A1542">
        <v>7333875258</v>
      </c>
      <c r="B1542" s="3">
        <v>41553</v>
      </c>
      <c r="C1542">
        <v>19</v>
      </c>
      <c r="D1542">
        <f>VLOOKUP(Table1[[#This Row],[violation_code]],Table24[[#All],[violation_code]:[category]],3,FALSE)</f>
        <v>2</v>
      </c>
      <c r="E1542">
        <v>355134</v>
      </c>
      <c r="F1542" s="1">
        <v>0.59930555555555554</v>
      </c>
      <c r="G1542">
        <v>0.59930555555555554</v>
      </c>
      <c r="H1542">
        <v>659</v>
      </c>
      <c r="I1542" t="s">
        <v>244</v>
      </c>
      <c r="J1542" t="str">
        <f>CONCATENATE([1]!Table14[[#This Row],[house_number]], " ",[1]!Table14[[#This Row],[street_name]], ", New York, NY")</f>
        <v>13-19 University Pl, New York, NY</v>
      </c>
    </row>
    <row r="1543" spans="1:10" x14ac:dyDescent="0.25">
      <c r="A1543">
        <v>7333875246</v>
      </c>
      <c r="B1543" s="3">
        <v>41553</v>
      </c>
      <c r="C1543">
        <v>20</v>
      </c>
      <c r="D1543">
        <f>VLOOKUP(Table1[[#This Row],[violation_code]],Table24[[#All],[violation_code]:[category]],3,FALSE)</f>
        <v>2</v>
      </c>
      <c r="E1543">
        <v>355134</v>
      </c>
      <c r="F1543" s="1">
        <v>0.59236111111111112</v>
      </c>
      <c r="G1543">
        <v>0.59236111111111112</v>
      </c>
      <c r="H1543">
        <v>515</v>
      </c>
      <c r="I1543" t="s">
        <v>245</v>
      </c>
      <c r="J1543" t="str">
        <f>CONCATENATE([1]!Table14[[#This Row],[house_number]], " ",[1]!Table14[[#This Row],[street_name]], ", New York, NY")</f>
        <v>226 Elizabeth St, New York, NY</v>
      </c>
    </row>
    <row r="1544" spans="1:10" x14ac:dyDescent="0.25">
      <c r="A1544">
        <v>7998728929</v>
      </c>
      <c r="B1544" s="3">
        <v>41554</v>
      </c>
      <c r="C1544">
        <v>14</v>
      </c>
      <c r="D1544">
        <f>VLOOKUP(Table1[[#This Row],[violation_code]],Table24[[#All],[violation_code]:[category]],3,FALSE)</f>
        <v>2</v>
      </c>
      <c r="E1544">
        <v>349850</v>
      </c>
      <c r="F1544" s="1">
        <v>0.47569444444444442</v>
      </c>
      <c r="G1544">
        <v>0.47569444444444442</v>
      </c>
      <c r="H1544">
        <v>638</v>
      </c>
      <c r="I1544" t="s">
        <v>58</v>
      </c>
      <c r="J1544" t="str">
        <f>CONCATENATE([1]!Table14[[#This Row],[house_number]], " ",[1]!Table14[[#This Row],[street_name]], ", New York, NY")</f>
        <v>334 Bowery, New York, NY</v>
      </c>
    </row>
    <row r="1545" spans="1:10" x14ac:dyDescent="0.25">
      <c r="A1545">
        <v>7998728875</v>
      </c>
      <c r="B1545" s="3">
        <v>41554</v>
      </c>
      <c r="C1545">
        <v>21</v>
      </c>
      <c r="D1545">
        <f>VLOOKUP(Table1[[#This Row],[violation_code]],Table24[[#All],[violation_code]:[category]],3,FALSE)</f>
        <v>1</v>
      </c>
      <c r="E1545">
        <v>349850</v>
      </c>
      <c r="F1545" s="1">
        <v>0.46875</v>
      </c>
      <c r="G1545">
        <v>0.46875</v>
      </c>
      <c r="H1545">
        <v>615</v>
      </c>
      <c r="I1545" t="s">
        <v>23</v>
      </c>
      <c r="J1545" t="str">
        <f>CONCATENATE([1]!Table14[[#This Row],[house_number]], " ",[1]!Table14[[#This Row],[street_name]], ", New York, NY")</f>
        <v>164 Ludlow St, New York, NY</v>
      </c>
    </row>
    <row r="1546" spans="1:10" x14ac:dyDescent="0.25">
      <c r="A1546">
        <v>7998728838</v>
      </c>
      <c r="B1546" s="3">
        <v>41554</v>
      </c>
      <c r="C1546">
        <v>46</v>
      </c>
      <c r="D1546">
        <f>VLOOKUP(Table1[[#This Row],[violation_code]],Table24[[#All],[violation_code]:[category]],3,FALSE)</f>
        <v>3</v>
      </c>
      <c r="E1546">
        <v>349850</v>
      </c>
      <c r="F1546" s="1">
        <v>0.42152777777777778</v>
      </c>
      <c r="G1546">
        <v>0.42152777777777778</v>
      </c>
      <c r="H1546">
        <v>256</v>
      </c>
      <c r="I1546" t="s">
        <v>10</v>
      </c>
      <c r="J1546" t="str">
        <f>CONCATENATE([1]!Table14[[#This Row],[house_number]], " ",[1]!Table14[[#This Row],[street_name]], ", New York, NY")</f>
        <v>165 Crosby St, New York, NY</v>
      </c>
    </row>
    <row r="1547" spans="1:10" x14ac:dyDescent="0.25">
      <c r="A1547">
        <v>7998728826</v>
      </c>
      <c r="B1547" s="3">
        <v>41554</v>
      </c>
      <c r="C1547">
        <v>21</v>
      </c>
      <c r="D1547">
        <f>VLOOKUP(Table1[[#This Row],[violation_code]],Table24[[#All],[violation_code]:[category]],3,FALSE)</f>
        <v>1</v>
      </c>
      <c r="E1547">
        <v>349850</v>
      </c>
      <c r="F1547" s="1">
        <v>0.41319444444444442</v>
      </c>
      <c r="G1547">
        <v>0.41319444444444442</v>
      </c>
      <c r="H1547">
        <v>1005</v>
      </c>
      <c r="I1547" t="s">
        <v>57</v>
      </c>
      <c r="J1547" t="str">
        <f>CONCATENATE([1]!Table14[[#This Row],[house_number]], " ",[1]!Table14[[#This Row],[street_name]], ", New York, NY")</f>
        <v>687 Broadway, New York, NY</v>
      </c>
    </row>
    <row r="1548" spans="1:10" x14ac:dyDescent="0.25">
      <c r="A1548">
        <v>7998728802</v>
      </c>
      <c r="B1548" s="3">
        <v>41554</v>
      </c>
      <c r="C1548">
        <v>21</v>
      </c>
      <c r="D1548">
        <f>VLOOKUP(Table1[[#This Row],[violation_code]],Table24[[#All],[violation_code]:[category]],3,FALSE)</f>
        <v>1</v>
      </c>
      <c r="E1548">
        <v>349850</v>
      </c>
      <c r="F1548" s="1">
        <v>0.41180555555555554</v>
      </c>
      <c r="G1548">
        <v>0.41180555555555554</v>
      </c>
      <c r="H1548">
        <v>1004</v>
      </c>
      <c r="I1548" t="s">
        <v>57</v>
      </c>
      <c r="J1548" t="str">
        <f>CONCATENATE([1]!Table14[[#This Row],[house_number]], " ",[1]!Table14[[#This Row],[street_name]], ", New York, NY")</f>
        <v>300 Bowery, New York, NY</v>
      </c>
    </row>
    <row r="1549" spans="1:10" x14ac:dyDescent="0.25">
      <c r="A1549">
        <v>7998728796</v>
      </c>
      <c r="B1549" s="3">
        <v>41554</v>
      </c>
      <c r="C1549">
        <v>21</v>
      </c>
      <c r="D1549">
        <f>VLOOKUP(Table1[[#This Row],[violation_code]],Table24[[#All],[violation_code]:[category]],3,FALSE)</f>
        <v>1</v>
      </c>
      <c r="E1549">
        <v>349850</v>
      </c>
      <c r="F1549" s="1">
        <v>0.40625</v>
      </c>
      <c r="G1549">
        <v>0.40625</v>
      </c>
      <c r="H1549">
        <v>553</v>
      </c>
      <c r="I1549" t="s">
        <v>246</v>
      </c>
      <c r="J1549" t="str">
        <f>CONCATENATE([1]!Table14[[#This Row],[house_number]], " ",[1]!Table14[[#This Row],[street_name]], ", New York, NY")</f>
        <v>174 Forsyth St, New York, NY</v>
      </c>
    </row>
    <row r="1550" spans="1:10" x14ac:dyDescent="0.25">
      <c r="A1550">
        <v>7998728760</v>
      </c>
      <c r="B1550" s="3">
        <v>41554</v>
      </c>
      <c r="C1550">
        <v>21</v>
      </c>
      <c r="D1550">
        <f>VLOOKUP(Table1[[#This Row],[violation_code]],Table24[[#All],[violation_code]:[category]],3,FALSE)</f>
        <v>1</v>
      </c>
      <c r="E1550">
        <v>349850</v>
      </c>
      <c r="F1550" s="1">
        <v>0.38541666666666669</v>
      </c>
      <c r="G1550">
        <v>0.38541666666666669</v>
      </c>
      <c r="H1550">
        <v>287</v>
      </c>
      <c r="I1550" t="s">
        <v>90</v>
      </c>
      <c r="J1550" t="str">
        <f>CONCATENATE([1]!Table14[[#This Row],[house_number]], " ",[1]!Table14[[#This Row],[street_name]], ", New York, NY")</f>
        <v>135 Ludlow St, New York, NY</v>
      </c>
    </row>
    <row r="1551" spans="1:10" x14ac:dyDescent="0.25">
      <c r="A1551">
        <v>7998728735</v>
      </c>
      <c r="B1551" s="3">
        <v>41554</v>
      </c>
      <c r="C1551">
        <v>21</v>
      </c>
      <c r="D1551">
        <f>VLOOKUP(Table1[[#This Row],[violation_code]],Table24[[#All],[violation_code]:[category]],3,FALSE)</f>
        <v>1</v>
      </c>
      <c r="E1551">
        <v>349850</v>
      </c>
      <c r="F1551" s="1">
        <v>0.3743055555555555</v>
      </c>
      <c r="G1551">
        <v>0.3743055555555555</v>
      </c>
      <c r="H1551">
        <v>303</v>
      </c>
      <c r="I1551" t="s">
        <v>247</v>
      </c>
      <c r="J1551" t="str">
        <f>CONCATENATE([1]!Table14[[#This Row],[house_number]], " ",[1]!Table14[[#This Row],[street_name]], ", New York, NY")</f>
        <v>207 Bowery, New York, NY</v>
      </c>
    </row>
    <row r="1552" spans="1:10" x14ac:dyDescent="0.25">
      <c r="A1552">
        <v>7998728681</v>
      </c>
      <c r="B1552" s="3">
        <v>41554</v>
      </c>
      <c r="C1552">
        <v>21</v>
      </c>
      <c r="D1552">
        <f>VLOOKUP(Table1[[#This Row],[violation_code]],Table24[[#All],[violation_code]:[category]],3,FALSE)</f>
        <v>1</v>
      </c>
      <c r="E1552">
        <v>349850</v>
      </c>
      <c r="F1552" s="1">
        <v>0.34583333333333338</v>
      </c>
      <c r="G1552">
        <v>0.34583333333333338</v>
      </c>
      <c r="H1552">
        <v>528</v>
      </c>
      <c r="I1552" t="s">
        <v>130</v>
      </c>
      <c r="J1552" t="str">
        <f>CONCATENATE([1]!Table14[[#This Row],[house_number]], " ",[1]!Table14[[#This Row],[street_name]], ", New York, NY")</f>
        <v>208 Mercer St, New York, NY</v>
      </c>
    </row>
    <row r="1553" spans="1:10" x14ac:dyDescent="0.25">
      <c r="A1553">
        <v>7998728670</v>
      </c>
      <c r="B1553" s="3">
        <v>41554</v>
      </c>
      <c r="C1553">
        <v>21</v>
      </c>
      <c r="D1553">
        <f>VLOOKUP(Table1[[#This Row],[violation_code]],Table24[[#All],[violation_code]:[category]],3,FALSE)</f>
        <v>1</v>
      </c>
      <c r="E1553">
        <v>349850</v>
      </c>
      <c r="F1553" s="1">
        <v>0.34513888888888888</v>
      </c>
      <c r="G1553">
        <v>0.34513888888888888</v>
      </c>
      <c r="H1553">
        <v>528</v>
      </c>
      <c r="I1553" t="s">
        <v>130</v>
      </c>
      <c r="J1553" t="str">
        <f>CONCATENATE([1]!Table14[[#This Row],[house_number]], " ",[1]!Table14[[#This Row],[street_name]], ", New York, NY")</f>
        <v>351 Bowery, New York, NY</v>
      </c>
    </row>
    <row r="1554" spans="1:10" x14ac:dyDescent="0.25">
      <c r="A1554">
        <v>7998728607</v>
      </c>
      <c r="B1554" s="3">
        <v>41554</v>
      </c>
      <c r="C1554">
        <v>20</v>
      </c>
      <c r="D1554">
        <f>VLOOKUP(Table1[[#This Row],[violation_code]],Table24[[#All],[violation_code]:[category]],3,FALSE)</f>
        <v>2</v>
      </c>
      <c r="E1554">
        <v>349850</v>
      </c>
      <c r="F1554" s="1">
        <v>0.33194444444444443</v>
      </c>
      <c r="G1554">
        <v>0.33194444444444443</v>
      </c>
      <c r="H1554">
        <v>522</v>
      </c>
      <c r="I1554" t="s">
        <v>104</v>
      </c>
      <c r="J1554" t="str">
        <f>CONCATENATE([1]!Table14[[#This Row],[house_number]], " ",[1]!Table14[[#This Row],[street_name]], ", New York, NY")</f>
        <v>252 Elizabeth St, New York, NY</v>
      </c>
    </row>
    <row r="1555" spans="1:10" x14ac:dyDescent="0.25">
      <c r="A1555">
        <v>7998728590</v>
      </c>
      <c r="B1555" s="3">
        <v>41554</v>
      </c>
      <c r="C1555">
        <v>51</v>
      </c>
      <c r="D1555">
        <f>VLOOKUP(Table1[[#This Row],[violation_code]],Table24[[#All],[violation_code]:[category]],3,FALSE)</f>
        <v>3</v>
      </c>
      <c r="E1555">
        <v>349850</v>
      </c>
      <c r="F1555" s="1">
        <v>0.32777777777777778</v>
      </c>
      <c r="G1555">
        <v>0.32777777777777778</v>
      </c>
      <c r="H1555">
        <v>638</v>
      </c>
      <c r="I1555" t="s">
        <v>27</v>
      </c>
      <c r="J1555" t="str">
        <f>CONCATENATE([1]!Table14[[#This Row],[house_number]], " ",[1]!Table14[[#This Row],[street_name]], ", New York, NY")</f>
        <v>17 Park Row, New York, NY</v>
      </c>
    </row>
    <row r="1556" spans="1:10" x14ac:dyDescent="0.25">
      <c r="A1556">
        <v>7998728589</v>
      </c>
      <c r="B1556" s="3">
        <v>41554</v>
      </c>
      <c r="C1556">
        <v>51</v>
      </c>
      <c r="D1556">
        <f>VLOOKUP(Table1[[#This Row],[violation_code]],Table24[[#All],[violation_code]:[category]],3,FALSE)</f>
        <v>3</v>
      </c>
      <c r="E1556">
        <v>349850</v>
      </c>
      <c r="F1556" s="1">
        <v>0.3263888888888889</v>
      </c>
      <c r="G1556">
        <v>0.3263888888888889</v>
      </c>
      <c r="H1556">
        <v>638</v>
      </c>
      <c r="I1556" t="s">
        <v>27</v>
      </c>
      <c r="J1556" t="str">
        <f>CONCATENATE([1]!Table14[[#This Row],[house_number]], " ",[1]!Table14[[#This Row],[street_name]], ", New York, NY")</f>
        <v>176 Rivington St, New York, NY</v>
      </c>
    </row>
    <row r="1557" spans="1:10" x14ac:dyDescent="0.25">
      <c r="A1557">
        <v>7998728577</v>
      </c>
      <c r="B1557" s="3">
        <v>41554</v>
      </c>
      <c r="C1557">
        <v>21</v>
      </c>
      <c r="D1557">
        <f>VLOOKUP(Table1[[#This Row],[violation_code]],Table24[[#All],[violation_code]:[category]],3,FALSE)</f>
        <v>1</v>
      </c>
      <c r="E1557">
        <v>349850</v>
      </c>
      <c r="F1557" s="1">
        <v>0.31805555555555554</v>
      </c>
      <c r="G1557">
        <v>0.31805555555555554</v>
      </c>
      <c r="H1557">
        <v>2744</v>
      </c>
      <c r="I1557" t="s">
        <v>24</v>
      </c>
      <c r="J1557" t="str">
        <f>CONCATENATE([1]!Table14[[#This Row],[house_number]], " ",[1]!Table14[[#This Row],[street_name]], ", New York, NY")</f>
        <v>306 Bowery, New York, NY</v>
      </c>
    </row>
    <row r="1558" spans="1:10" x14ac:dyDescent="0.25">
      <c r="A1558">
        <v>7998728530</v>
      </c>
      <c r="B1558" s="3">
        <v>41554</v>
      </c>
      <c r="C1558">
        <v>20</v>
      </c>
      <c r="D1558">
        <f>VLOOKUP(Table1[[#This Row],[violation_code]],Table24[[#All],[violation_code]:[category]],3,FALSE)</f>
        <v>2</v>
      </c>
      <c r="E1558">
        <v>349850</v>
      </c>
      <c r="F1558" s="1">
        <v>0.30486111111111108</v>
      </c>
      <c r="G1558">
        <v>0.30486111111111108</v>
      </c>
      <c r="H1558">
        <v>124</v>
      </c>
      <c r="I1558" t="s">
        <v>91</v>
      </c>
      <c r="J1558" t="str">
        <f>CONCATENATE([1]!Table14[[#This Row],[house_number]], " ",[1]!Table14[[#This Row],[street_name]], ", New York, NY")</f>
        <v>264 Elizabeth St, New York, NY</v>
      </c>
    </row>
    <row r="1559" spans="1:10" x14ac:dyDescent="0.25">
      <c r="A1559">
        <v>7998728516</v>
      </c>
      <c r="B1559" s="3">
        <v>41554</v>
      </c>
      <c r="C1559">
        <v>38</v>
      </c>
      <c r="D1559">
        <f>VLOOKUP(Table1[[#This Row],[violation_code]],Table24[[#All],[violation_code]:[category]],3,FALSE)</f>
        <v>5</v>
      </c>
      <c r="E1559">
        <v>349850</v>
      </c>
      <c r="F1559" s="1">
        <v>0.3</v>
      </c>
      <c r="G1559">
        <v>0.3</v>
      </c>
      <c r="H1559">
        <v>750</v>
      </c>
      <c r="I1559" t="s">
        <v>28</v>
      </c>
      <c r="J1559" t="str">
        <f>CONCATENATE([1]!Table14[[#This Row],[house_number]], " ",[1]!Table14[[#This Row],[street_name]], ", New York, NY")</f>
        <v>17 W 10th St, New York, NY</v>
      </c>
    </row>
    <row r="1560" spans="1:10" x14ac:dyDescent="0.25">
      <c r="A1560">
        <v>7998728504</v>
      </c>
      <c r="B1560" s="3">
        <v>41554</v>
      </c>
      <c r="C1560">
        <v>38</v>
      </c>
      <c r="D1560">
        <f>VLOOKUP(Table1[[#This Row],[violation_code]],Table24[[#All],[violation_code]:[category]],3,FALSE)</f>
        <v>5</v>
      </c>
      <c r="E1560">
        <v>349850</v>
      </c>
      <c r="F1560" s="1">
        <v>0.29930555555555555</v>
      </c>
      <c r="G1560">
        <v>0.29930555555555555</v>
      </c>
      <c r="H1560">
        <v>750</v>
      </c>
      <c r="I1560" t="s">
        <v>28</v>
      </c>
      <c r="J1560" t="str">
        <f>CONCATENATE([1]!Table14[[#This Row],[house_number]], " ",[1]!Table14[[#This Row],[street_name]], ", New York, NY")</f>
        <v>252 Mott St, New York, NY</v>
      </c>
    </row>
    <row r="1561" spans="1:10" x14ac:dyDescent="0.25">
      <c r="A1561">
        <v>7998728486</v>
      </c>
      <c r="B1561" s="3">
        <v>41554</v>
      </c>
      <c r="C1561">
        <v>71</v>
      </c>
      <c r="D1561">
        <f>VLOOKUP(Table1[[#This Row],[violation_code]],Table24[[#All],[violation_code]:[category]],3,FALSE)</f>
        <v>5</v>
      </c>
      <c r="E1561">
        <v>349850</v>
      </c>
      <c r="F1561" s="1">
        <v>0.24652777777777779</v>
      </c>
      <c r="G1561">
        <v>0.24652777777777779</v>
      </c>
      <c r="H1561">
        <v>120</v>
      </c>
      <c r="I1561" t="s">
        <v>248</v>
      </c>
      <c r="J1561" t="str">
        <f>CONCATENATE([1]!Table14[[#This Row],[house_number]], " ",[1]!Table14[[#This Row],[street_name]], ", New York, NY")</f>
        <v>97 Rivington St, New York, NY</v>
      </c>
    </row>
    <row r="1562" spans="1:10" x14ac:dyDescent="0.25">
      <c r="A1562">
        <v>7998728474</v>
      </c>
      <c r="B1562" s="3">
        <v>41554</v>
      </c>
      <c r="C1562">
        <v>14</v>
      </c>
      <c r="D1562">
        <f>VLOOKUP(Table1[[#This Row],[violation_code]],Table24[[#All],[violation_code]:[category]],3,FALSE)</f>
        <v>2</v>
      </c>
      <c r="E1562">
        <v>349850</v>
      </c>
      <c r="F1562" s="1">
        <v>0.24652777777777779</v>
      </c>
      <c r="G1562">
        <v>0.24652777777777779</v>
      </c>
      <c r="H1562">
        <v>120</v>
      </c>
      <c r="I1562" t="s">
        <v>248</v>
      </c>
      <c r="J1562" t="str">
        <f>CONCATENATE([1]!Table14[[#This Row],[house_number]], " ",[1]!Table14[[#This Row],[street_name]], ", New York, NY")</f>
        <v>201 E Houston St, New York, NY</v>
      </c>
    </row>
    <row r="1563" spans="1:10" x14ac:dyDescent="0.25">
      <c r="A1563">
        <v>7998728462</v>
      </c>
      <c r="B1563" s="3">
        <v>41554</v>
      </c>
      <c r="C1563">
        <v>14</v>
      </c>
      <c r="D1563">
        <f>VLOOKUP(Table1[[#This Row],[violation_code]],Table24[[#All],[violation_code]:[category]],3,FALSE)</f>
        <v>2</v>
      </c>
      <c r="E1563">
        <v>349850</v>
      </c>
      <c r="F1563" s="1">
        <v>0.24513888888888888</v>
      </c>
      <c r="G1563">
        <v>0.24513888888888888</v>
      </c>
      <c r="H1563">
        <v>120</v>
      </c>
      <c r="I1563" t="s">
        <v>248</v>
      </c>
      <c r="J1563" t="str">
        <f>CONCATENATE([1]!Table14[[#This Row],[house_number]], " ",[1]!Table14[[#This Row],[street_name]], ", New York, NY")</f>
        <v>22 E 1st St, New York, NY</v>
      </c>
    </row>
    <row r="1564" spans="1:10" x14ac:dyDescent="0.25">
      <c r="A1564">
        <v>7998728450</v>
      </c>
      <c r="B1564" s="3">
        <v>41554</v>
      </c>
      <c r="C1564">
        <v>40</v>
      </c>
      <c r="D1564">
        <f>VLOOKUP(Table1[[#This Row],[violation_code]],Table24[[#All],[violation_code]:[category]],3,FALSE)</f>
        <v>2</v>
      </c>
      <c r="E1564">
        <v>349850</v>
      </c>
      <c r="F1564" s="1">
        <v>0.24305555555555555</v>
      </c>
      <c r="G1564">
        <v>0.24305555555555555</v>
      </c>
      <c r="H1564">
        <v>113</v>
      </c>
      <c r="I1564" t="s">
        <v>14</v>
      </c>
      <c r="J1564" t="str">
        <f>CONCATENATE([1]!Table14[[#This Row],[house_number]], " ",[1]!Table14[[#This Row],[street_name]], ", New York, NY")</f>
        <v>676 Broadway, New York, NY</v>
      </c>
    </row>
    <row r="1565" spans="1:10" x14ac:dyDescent="0.25">
      <c r="A1565">
        <v>7998728437</v>
      </c>
      <c r="B1565" s="3">
        <v>41554</v>
      </c>
      <c r="C1565">
        <v>40</v>
      </c>
      <c r="D1565">
        <f>VLOOKUP(Table1[[#This Row],[violation_code]],Table24[[#All],[violation_code]:[category]],3,FALSE)</f>
        <v>2</v>
      </c>
      <c r="E1565">
        <v>349850</v>
      </c>
      <c r="F1565" s="1">
        <v>0.23541666666666669</v>
      </c>
      <c r="G1565">
        <v>0.23541666666666669</v>
      </c>
      <c r="H1565">
        <v>157</v>
      </c>
      <c r="I1565" t="s">
        <v>249</v>
      </c>
      <c r="J1565" t="str">
        <f>CONCATENATE([1]!Table14[[#This Row],[house_number]], " ",[1]!Table14[[#This Row],[street_name]], ", New York, NY")</f>
        <v>312 Bowery, New York, NY</v>
      </c>
    </row>
    <row r="1566" spans="1:10" x14ac:dyDescent="0.25">
      <c r="A1566">
        <v>7972399323</v>
      </c>
      <c r="B1566" s="3">
        <v>41554</v>
      </c>
      <c r="C1566">
        <v>40</v>
      </c>
      <c r="D1566">
        <f>VLOOKUP(Table1[[#This Row],[violation_code]],Table24[[#All],[violation_code]:[category]],3,FALSE)</f>
        <v>2</v>
      </c>
      <c r="E1566">
        <v>354098</v>
      </c>
      <c r="F1566" s="1">
        <v>0.7583333333333333</v>
      </c>
      <c r="G1566">
        <v>0.7583333333333333</v>
      </c>
      <c r="H1566">
        <v>2021</v>
      </c>
      <c r="I1566" t="s">
        <v>41</v>
      </c>
      <c r="J1566" t="str">
        <f>CONCATENATE([1]!Table14[[#This Row],[house_number]], " ",[1]!Table14[[#This Row],[street_name]], ", New York, NY")</f>
        <v>33 Bond St, New York, NY</v>
      </c>
    </row>
    <row r="1567" spans="1:10" x14ac:dyDescent="0.25">
      <c r="A1567">
        <v>7972399300</v>
      </c>
      <c r="B1567" s="3">
        <v>41554</v>
      </c>
      <c r="C1567">
        <v>46</v>
      </c>
      <c r="D1567">
        <f>VLOOKUP(Table1[[#This Row],[violation_code]],Table24[[#All],[violation_code]:[category]],3,FALSE)</f>
        <v>3</v>
      </c>
      <c r="E1567">
        <v>354098</v>
      </c>
      <c r="F1567" s="1">
        <v>0.75208333333333333</v>
      </c>
      <c r="G1567">
        <v>0.75208333333333333</v>
      </c>
      <c r="H1567">
        <v>205</v>
      </c>
      <c r="I1567" t="s">
        <v>36</v>
      </c>
      <c r="J1567" t="str">
        <f>CONCATENATE([1]!Table14[[#This Row],[house_number]], " ",[1]!Table14[[#This Row],[street_name]], ", New York, NY")</f>
        <v>156 Mott St, New York, NY</v>
      </c>
    </row>
    <row r="1568" spans="1:10" x14ac:dyDescent="0.25">
      <c r="A1568">
        <v>7972399281</v>
      </c>
      <c r="B1568" s="3">
        <v>41554</v>
      </c>
      <c r="C1568">
        <v>20</v>
      </c>
      <c r="D1568">
        <f>VLOOKUP(Table1[[#This Row],[violation_code]],Table24[[#All],[violation_code]:[category]],3,FALSE)</f>
        <v>2</v>
      </c>
      <c r="E1568">
        <v>354098</v>
      </c>
      <c r="F1568" s="1">
        <v>0.73402777777777783</v>
      </c>
      <c r="G1568">
        <v>0.73402777777777783</v>
      </c>
      <c r="H1568">
        <v>1209</v>
      </c>
      <c r="I1568" t="s">
        <v>51</v>
      </c>
      <c r="J1568" t="str">
        <f>CONCATENATE([1]!Table14[[#This Row],[house_number]], " ",[1]!Table14[[#This Row],[street_name]], ", New York, NY")</f>
        <v>4 Rivington St, New York, NY</v>
      </c>
    </row>
    <row r="1569" spans="1:10" x14ac:dyDescent="0.25">
      <c r="A1569">
        <v>7972399268</v>
      </c>
      <c r="B1569" s="3">
        <v>41554</v>
      </c>
      <c r="C1569">
        <v>14</v>
      </c>
      <c r="D1569">
        <f>VLOOKUP(Table1[[#This Row],[violation_code]],Table24[[#All],[violation_code]:[category]],3,FALSE)</f>
        <v>2</v>
      </c>
      <c r="E1569">
        <v>354098</v>
      </c>
      <c r="F1569" s="1">
        <v>0.72777777777777775</v>
      </c>
      <c r="G1569">
        <v>0.72777777777777775</v>
      </c>
      <c r="H1569">
        <v>12</v>
      </c>
      <c r="I1569" t="s">
        <v>114</v>
      </c>
      <c r="J1569" t="str">
        <f>CONCATENATE([1]!Table14[[#This Row],[house_number]], " ",[1]!Table14[[#This Row],[street_name]], ", New York, NY")</f>
        <v>55 Bond St, New York, NY</v>
      </c>
    </row>
    <row r="1570" spans="1:10" x14ac:dyDescent="0.25">
      <c r="A1570">
        <v>7972399244</v>
      </c>
      <c r="B1570" s="3">
        <v>41554</v>
      </c>
      <c r="C1570">
        <v>14</v>
      </c>
      <c r="D1570">
        <f>VLOOKUP(Table1[[#This Row],[violation_code]],Table24[[#All],[violation_code]:[category]],3,FALSE)</f>
        <v>2</v>
      </c>
      <c r="E1570">
        <v>354098</v>
      </c>
      <c r="F1570" s="1">
        <v>0.67708333333333337</v>
      </c>
      <c r="G1570">
        <v>0.67708333333333337</v>
      </c>
      <c r="H1570">
        <v>872</v>
      </c>
      <c r="I1570" t="s">
        <v>37</v>
      </c>
      <c r="J1570" t="str">
        <f>CONCATENATE([1]!Table14[[#This Row],[house_number]], " ",[1]!Table14[[#This Row],[street_name]], ", New York, NY")</f>
        <v>52 W 8th St, New York, NY</v>
      </c>
    </row>
    <row r="1571" spans="1:10" x14ac:dyDescent="0.25">
      <c r="A1571">
        <v>7972399220</v>
      </c>
      <c r="B1571" s="3">
        <v>41554</v>
      </c>
      <c r="C1571">
        <v>20</v>
      </c>
      <c r="D1571">
        <f>VLOOKUP(Table1[[#This Row],[violation_code]],Table24[[#All],[violation_code]:[category]],3,FALSE)</f>
        <v>2</v>
      </c>
      <c r="E1571">
        <v>354098</v>
      </c>
      <c r="F1571" s="1">
        <v>0.67291666666666661</v>
      </c>
      <c r="G1571">
        <v>0.67291666666666661</v>
      </c>
      <c r="H1571">
        <v>755</v>
      </c>
      <c r="I1571" t="s">
        <v>37</v>
      </c>
      <c r="J1571" t="str">
        <f>CONCATENATE([1]!Table14[[#This Row],[house_number]], " ",[1]!Table14[[#This Row],[street_name]], ", New York, NY")</f>
        <v>240 Elizabeth St, New York, NY</v>
      </c>
    </row>
    <row r="1572" spans="1:10" x14ac:dyDescent="0.25">
      <c r="A1572">
        <v>7972399219</v>
      </c>
      <c r="B1572" s="3">
        <v>41554</v>
      </c>
      <c r="C1572">
        <v>38</v>
      </c>
      <c r="D1572">
        <f>VLOOKUP(Table1[[#This Row],[violation_code]],Table24[[#All],[violation_code]:[category]],3,FALSE)</f>
        <v>5</v>
      </c>
      <c r="E1572">
        <v>354098</v>
      </c>
      <c r="F1572" s="1">
        <v>0.66111111111111109</v>
      </c>
      <c r="G1572">
        <v>0.66111111111111109</v>
      </c>
      <c r="H1572">
        <v>1058</v>
      </c>
      <c r="I1572" t="s">
        <v>38</v>
      </c>
      <c r="J1572" t="str">
        <f>CONCATENATE([1]!Table14[[#This Row],[house_number]], " ",[1]!Table14[[#This Row],[street_name]], ", New York, NY")</f>
        <v>235 Bowery, New York, NY</v>
      </c>
    </row>
    <row r="1573" spans="1:10" x14ac:dyDescent="0.25">
      <c r="A1573">
        <v>7972399207</v>
      </c>
      <c r="B1573" s="3">
        <v>41554</v>
      </c>
      <c r="C1573">
        <v>24</v>
      </c>
      <c r="D1573">
        <f>VLOOKUP(Table1[[#This Row],[violation_code]],Table24[[#All],[violation_code]:[category]],3,FALSE)</f>
        <v>2</v>
      </c>
      <c r="E1573">
        <v>354098</v>
      </c>
      <c r="F1573" s="1">
        <v>0.65833333333333333</v>
      </c>
      <c r="G1573">
        <v>0.65833333333333333</v>
      </c>
      <c r="H1573">
        <v>3</v>
      </c>
      <c r="I1573" t="s">
        <v>138</v>
      </c>
      <c r="J1573" t="str">
        <f>CONCATENATE([1]!Table14[[#This Row],[house_number]], " ",[1]!Table14[[#This Row],[street_name]], ", New York, NY")</f>
        <v>201 E Houston St, New York, NY</v>
      </c>
    </row>
    <row r="1574" spans="1:10" x14ac:dyDescent="0.25">
      <c r="A1574">
        <v>7972399190</v>
      </c>
      <c r="B1574" s="3">
        <v>41554</v>
      </c>
      <c r="C1574">
        <v>46</v>
      </c>
      <c r="D1574">
        <f>VLOOKUP(Table1[[#This Row],[violation_code]],Table24[[#All],[violation_code]:[category]],3,FALSE)</f>
        <v>3</v>
      </c>
      <c r="E1574">
        <v>354098</v>
      </c>
      <c r="F1574" s="1">
        <v>0.64722222222222225</v>
      </c>
      <c r="G1574">
        <v>0.64722222222222225</v>
      </c>
      <c r="H1574">
        <v>1225</v>
      </c>
      <c r="I1574" t="s">
        <v>51</v>
      </c>
      <c r="J1574" t="str">
        <f>CONCATENATE([1]!Table14[[#This Row],[house_number]], " ",[1]!Table14[[#This Row],[street_name]], ", New York, NY")</f>
        <v>82 Forsyth St, New York, NY</v>
      </c>
    </row>
    <row r="1575" spans="1:10" x14ac:dyDescent="0.25">
      <c r="A1575">
        <v>7972399177</v>
      </c>
      <c r="B1575" s="3">
        <v>41554</v>
      </c>
      <c r="C1575">
        <v>14</v>
      </c>
      <c r="D1575">
        <f>VLOOKUP(Table1[[#This Row],[violation_code]],Table24[[#All],[violation_code]:[category]],3,FALSE)</f>
        <v>2</v>
      </c>
      <c r="E1575">
        <v>354098</v>
      </c>
      <c r="F1575" s="1">
        <v>0.59930555555555554</v>
      </c>
      <c r="G1575">
        <v>0.59930555555555554</v>
      </c>
      <c r="H1575">
        <v>2080</v>
      </c>
      <c r="I1575" t="s">
        <v>30</v>
      </c>
      <c r="J1575" t="str">
        <f>CONCATENATE([1]!Table14[[#This Row],[house_number]], " ",[1]!Table14[[#This Row],[street_name]], ", New York, NY")</f>
        <v>173 Chrystie St, New York, NY</v>
      </c>
    </row>
    <row r="1576" spans="1:10" x14ac:dyDescent="0.25">
      <c r="A1576">
        <v>7972399165</v>
      </c>
      <c r="B1576" s="3">
        <v>41554</v>
      </c>
      <c r="C1576">
        <v>14</v>
      </c>
      <c r="D1576">
        <f>VLOOKUP(Table1[[#This Row],[violation_code]],Table24[[#All],[violation_code]:[category]],3,FALSE)</f>
        <v>2</v>
      </c>
      <c r="E1576">
        <v>354098</v>
      </c>
      <c r="F1576" s="1">
        <v>0.59305555555555556</v>
      </c>
      <c r="G1576">
        <v>0.59305555555555556</v>
      </c>
      <c r="H1576">
        <v>1968</v>
      </c>
      <c r="I1576" t="s">
        <v>32</v>
      </c>
      <c r="J1576" t="str">
        <f>CONCATENATE([1]!Table14[[#This Row],[house_number]], " ",[1]!Table14[[#This Row],[street_name]], ", New York, NY")</f>
        <v>149 Ludlow St, New York, NY</v>
      </c>
    </row>
    <row r="1577" spans="1:10" x14ac:dyDescent="0.25">
      <c r="A1577">
        <v>7972399130</v>
      </c>
      <c r="B1577" s="3">
        <v>41554</v>
      </c>
      <c r="C1577">
        <v>18</v>
      </c>
      <c r="D1577">
        <f>VLOOKUP(Table1[[#This Row],[violation_code]],Table24[[#All],[violation_code]:[category]],3,FALSE)</f>
        <v>2</v>
      </c>
      <c r="E1577">
        <v>354098</v>
      </c>
      <c r="F1577" s="1">
        <v>0.58750000000000002</v>
      </c>
      <c r="G1577">
        <v>0.58750000000000002</v>
      </c>
      <c r="H1577">
        <v>2165</v>
      </c>
      <c r="I1577" t="s">
        <v>32</v>
      </c>
      <c r="J1577" t="str">
        <f>CONCATENATE([1]!Table14[[#This Row],[house_number]], " ",[1]!Table14[[#This Row],[street_name]], ", New York, NY")</f>
        <v>338 Bowery, New York, NY</v>
      </c>
    </row>
    <row r="1578" spans="1:10" x14ac:dyDescent="0.25">
      <c r="A1578">
        <v>7972399104</v>
      </c>
      <c r="B1578" s="3">
        <v>41554</v>
      </c>
      <c r="C1578">
        <v>40</v>
      </c>
      <c r="D1578">
        <f>VLOOKUP(Table1[[#This Row],[violation_code]],Table24[[#All],[violation_code]:[category]],3,FALSE)</f>
        <v>2</v>
      </c>
      <c r="E1578">
        <v>354098</v>
      </c>
      <c r="F1578" s="1">
        <v>0.56666666666666665</v>
      </c>
      <c r="G1578">
        <v>0.56666666666666665</v>
      </c>
      <c r="H1578">
        <v>223</v>
      </c>
      <c r="I1578" t="s">
        <v>36</v>
      </c>
      <c r="J1578" t="str">
        <f>CONCATENATE([1]!Table14[[#This Row],[house_number]], " ",[1]!Table14[[#This Row],[street_name]], ", New York, NY")</f>
        <v>1 W 8th St, New York, NY</v>
      </c>
    </row>
    <row r="1579" spans="1:10" x14ac:dyDescent="0.25">
      <c r="A1579">
        <v>7972399074</v>
      </c>
      <c r="B1579" s="3">
        <v>41554</v>
      </c>
      <c r="C1579">
        <v>10</v>
      </c>
      <c r="D1579">
        <f>VLOOKUP(Table1[[#This Row],[violation_code]],Table24[[#All],[violation_code]:[category]],3,FALSE)</f>
        <v>2</v>
      </c>
      <c r="E1579">
        <v>354098</v>
      </c>
      <c r="F1579" s="1">
        <v>0.55555555555555558</v>
      </c>
      <c r="G1579">
        <v>0.55555555555555558</v>
      </c>
      <c r="H1579">
        <v>2102</v>
      </c>
      <c r="I1579" t="s">
        <v>32</v>
      </c>
      <c r="J1579" t="str">
        <f>CONCATENATE([1]!Table14[[#This Row],[house_number]], " ",[1]!Table14[[#This Row],[street_name]], ", New York, NY")</f>
        <v>95 Delancey St, New York, NY</v>
      </c>
    </row>
    <row r="1580" spans="1:10" x14ac:dyDescent="0.25">
      <c r="A1580">
        <v>7981599945</v>
      </c>
      <c r="B1580" s="3">
        <v>41554</v>
      </c>
      <c r="C1580">
        <v>21</v>
      </c>
      <c r="D1580">
        <f>VLOOKUP(Table1[[#This Row],[violation_code]],Table24[[#All],[violation_code]:[category]],3,FALSE)</f>
        <v>1</v>
      </c>
      <c r="E1580">
        <v>351997</v>
      </c>
      <c r="F1580" s="1">
        <v>0.4916666666666667</v>
      </c>
      <c r="G1580">
        <v>0.4916666666666667</v>
      </c>
      <c r="H1580">
        <v>454</v>
      </c>
      <c r="I1580" t="s">
        <v>57</v>
      </c>
      <c r="J1580" t="str">
        <f>CONCATENATE([1]!Table14[[#This Row],[house_number]], " ",[1]!Table14[[#This Row],[street_name]], ", New York, NY")</f>
        <v>157 E Houston St, New York, NY</v>
      </c>
    </row>
    <row r="1581" spans="1:10" x14ac:dyDescent="0.25">
      <c r="A1581">
        <v>7981599933</v>
      </c>
      <c r="B1581" s="3">
        <v>41554</v>
      </c>
      <c r="C1581">
        <v>21</v>
      </c>
      <c r="D1581">
        <f>VLOOKUP(Table1[[#This Row],[violation_code]],Table24[[#All],[violation_code]:[category]],3,FALSE)</f>
        <v>1</v>
      </c>
      <c r="E1581">
        <v>351997</v>
      </c>
      <c r="F1581" s="1">
        <v>0.48819444444444443</v>
      </c>
      <c r="G1581">
        <v>0.48819444444444443</v>
      </c>
      <c r="H1581">
        <v>582</v>
      </c>
      <c r="I1581" t="s">
        <v>57</v>
      </c>
      <c r="J1581" t="str">
        <f>CONCATENATE([1]!Table14[[#This Row],[house_number]], " ",[1]!Table14[[#This Row],[street_name]], ", New York, NY")</f>
        <v>248 Bowery, New York, NY</v>
      </c>
    </row>
    <row r="1582" spans="1:10" x14ac:dyDescent="0.25">
      <c r="A1582">
        <v>7981599891</v>
      </c>
      <c r="B1582" s="3">
        <v>41554</v>
      </c>
      <c r="C1582">
        <v>21</v>
      </c>
      <c r="D1582">
        <f>VLOOKUP(Table1[[#This Row],[violation_code]],Table24[[#All],[violation_code]:[category]],3,FALSE)</f>
        <v>1</v>
      </c>
      <c r="E1582">
        <v>351997</v>
      </c>
      <c r="F1582" s="1">
        <v>0.48333333333333334</v>
      </c>
      <c r="G1582">
        <v>0.48333333333333334</v>
      </c>
      <c r="H1582">
        <v>452</v>
      </c>
      <c r="I1582" t="s">
        <v>65</v>
      </c>
      <c r="J1582" t="str">
        <f>CONCATENATE([1]!Table14[[#This Row],[house_number]], " ",[1]!Table14[[#This Row],[street_name]], ", New York, NY")</f>
        <v>69 Clinton St, New York, NY</v>
      </c>
    </row>
    <row r="1583" spans="1:10" x14ac:dyDescent="0.25">
      <c r="A1583">
        <v>7981599878</v>
      </c>
      <c r="B1583" s="3">
        <v>41554</v>
      </c>
      <c r="C1583">
        <v>21</v>
      </c>
      <c r="D1583">
        <f>VLOOKUP(Table1[[#This Row],[violation_code]],Table24[[#All],[violation_code]:[category]],3,FALSE)</f>
        <v>1</v>
      </c>
      <c r="E1583">
        <v>351997</v>
      </c>
      <c r="F1583" s="1">
        <v>0.4680555555555555</v>
      </c>
      <c r="G1583">
        <v>0.4680555555555555</v>
      </c>
      <c r="H1583">
        <v>100</v>
      </c>
      <c r="I1583" t="s">
        <v>140</v>
      </c>
      <c r="J1583" t="str">
        <f>CONCATENATE([1]!Table14[[#This Row],[house_number]], " ",[1]!Table14[[#This Row],[street_name]], ", New York, NY")</f>
        <v>168-170 Forsyth St, New York, NY</v>
      </c>
    </row>
    <row r="1584" spans="1:10" x14ac:dyDescent="0.25">
      <c r="A1584">
        <v>7981599866</v>
      </c>
      <c r="B1584" s="3">
        <v>41554</v>
      </c>
      <c r="C1584">
        <v>21</v>
      </c>
      <c r="D1584">
        <f>VLOOKUP(Table1[[#This Row],[violation_code]],Table24[[#All],[violation_code]:[category]],3,FALSE)</f>
        <v>1</v>
      </c>
      <c r="E1584">
        <v>351997</v>
      </c>
      <c r="F1584" s="1">
        <v>0.46597222222222223</v>
      </c>
      <c r="G1584">
        <v>0.46597222222222223</v>
      </c>
      <c r="H1584">
        <v>631</v>
      </c>
      <c r="I1584" t="s">
        <v>65</v>
      </c>
      <c r="J1584" t="str">
        <f>CONCATENATE([1]!Table14[[#This Row],[house_number]], " ",[1]!Table14[[#This Row],[street_name]], ", New York, NY")</f>
        <v>87 E Houston St, New York, NY</v>
      </c>
    </row>
    <row r="1585" spans="1:10" x14ac:dyDescent="0.25">
      <c r="A1585">
        <v>7981599854</v>
      </c>
      <c r="B1585" s="3">
        <v>41554</v>
      </c>
      <c r="C1585">
        <v>21</v>
      </c>
      <c r="D1585">
        <f>VLOOKUP(Table1[[#This Row],[violation_code]],Table24[[#All],[violation_code]:[category]],3,FALSE)</f>
        <v>1</v>
      </c>
      <c r="E1585">
        <v>351997</v>
      </c>
      <c r="F1585" s="1">
        <v>0.46388888888888885</v>
      </c>
      <c r="G1585">
        <v>0.46388888888888885</v>
      </c>
      <c r="H1585">
        <v>561</v>
      </c>
      <c r="I1585" t="s">
        <v>250</v>
      </c>
      <c r="J1585" t="str">
        <f>CONCATENATE([1]!Table14[[#This Row],[house_number]], " ",[1]!Table14[[#This Row],[street_name]], ", New York, NY")</f>
        <v>174 Forsyth St, New York, NY</v>
      </c>
    </row>
    <row r="1586" spans="1:10" x14ac:dyDescent="0.25">
      <c r="A1586">
        <v>7981599842</v>
      </c>
      <c r="B1586" s="3">
        <v>41554</v>
      </c>
      <c r="C1586">
        <v>21</v>
      </c>
      <c r="D1586">
        <f>VLOOKUP(Table1[[#This Row],[violation_code]],Table24[[#All],[violation_code]:[category]],3,FALSE)</f>
        <v>1</v>
      </c>
      <c r="E1586">
        <v>351997</v>
      </c>
      <c r="F1586" s="1">
        <v>0.46319444444444446</v>
      </c>
      <c r="G1586">
        <v>0.46319444444444446</v>
      </c>
      <c r="H1586">
        <v>515</v>
      </c>
      <c r="I1586" t="s">
        <v>250</v>
      </c>
      <c r="J1586" t="str">
        <f>CONCATENATE([1]!Table14[[#This Row],[house_number]], " ",[1]!Table14[[#This Row],[street_name]], ", New York, NY")</f>
        <v>191 Chrystie St, New York, NY</v>
      </c>
    </row>
    <row r="1587" spans="1:10" x14ac:dyDescent="0.25">
      <c r="A1587">
        <v>7981599829</v>
      </c>
      <c r="B1587" s="3">
        <v>41554</v>
      </c>
      <c r="C1587">
        <v>14</v>
      </c>
      <c r="D1587">
        <f>VLOOKUP(Table1[[#This Row],[violation_code]],Table24[[#All],[violation_code]:[category]],3,FALSE)</f>
        <v>2</v>
      </c>
      <c r="E1587">
        <v>351997</v>
      </c>
      <c r="F1587" s="1">
        <v>0.44097222222222227</v>
      </c>
      <c r="G1587">
        <v>0.44097222222222227</v>
      </c>
      <c r="H1587">
        <v>337</v>
      </c>
      <c r="I1587" t="s">
        <v>215</v>
      </c>
      <c r="J1587" t="str">
        <f>CONCATENATE([1]!Table14[[#This Row],[house_number]], " ",[1]!Table14[[#This Row],[street_name]], ", New York, NY")</f>
        <v>241 Bowery, New York, NY</v>
      </c>
    </row>
    <row r="1588" spans="1:10" x14ac:dyDescent="0.25">
      <c r="A1588">
        <v>7981599775</v>
      </c>
      <c r="B1588" s="3">
        <v>41554</v>
      </c>
      <c r="C1588">
        <v>40</v>
      </c>
      <c r="D1588">
        <f>VLOOKUP(Table1[[#This Row],[violation_code]],Table24[[#All],[violation_code]:[category]],3,FALSE)</f>
        <v>2</v>
      </c>
      <c r="E1588">
        <v>351997</v>
      </c>
      <c r="F1588" s="1">
        <v>0.38750000000000001</v>
      </c>
      <c r="G1588">
        <v>0.38750000000000001</v>
      </c>
      <c r="H1588">
        <v>348</v>
      </c>
      <c r="I1588" t="s">
        <v>57</v>
      </c>
      <c r="J1588" t="str">
        <f>CONCATENATE([1]!Table14[[#This Row],[house_number]], " ",[1]!Table14[[#This Row],[street_name]], ", New York, NY")</f>
        <v>201 Chrystie St, New York, NY</v>
      </c>
    </row>
    <row r="1589" spans="1:10" x14ac:dyDescent="0.25">
      <c r="A1589">
        <v>7981599751</v>
      </c>
      <c r="B1589" s="3">
        <v>41554</v>
      </c>
      <c r="C1589">
        <v>21</v>
      </c>
      <c r="D1589">
        <f>VLOOKUP(Table1[[#This Row],[violation_code]],Table24[[#All],[violation_code]:[category]],3,FALSE)</f>
        <v>1</v>
      </c>
      <c r="E1589">
        <v>351997</v>
      </c>
      <c r="F1589" s="1">
        <v>0.37013888888888885</v>
      </c>
      <c r="G1589">
        <v>0.37013888888888885</v>
      </c>
      <c r="H1589">
        <v>665</v>
      </c>
      <c r="I1589" t="s">
        <v>85</v>
      </c>
      <c r="J1589" t="str">
        <f>CONCATENATE([1]!Table14[[#This Row],[house_number]], " ",[1]!Table14[[#This Row],[street_name]], ", New York, NY")</f>
        <v>32 Spring St, New York, NY</v>
      </c>
    </row>
    <row r="1590" spans="1:10" x14ac:dyDescent="0.25">
      <c r="A1590">
        <v>7981599740</v>
      </c>
      <c r="B1590" s="3">
        <v>41554</v>
      </c>
      <c r="C1590">
        <v>21</v>
      </c>
      <c r="D1590">
        <f>VLOOKUP(Table1[[#This Row],[violation_code]],Table24[[#All],[violation_code]:[category]],3,FALSE)</f>
        <v>1</v>
      </c>
      <c r="E1590">
        <v>351997</v>
      </c>
      <c r="F1590" s="1">
        <v>0.36874999999999997</v>
      </c>
      <c r="G1590">
        <v>0.36874999999999997</v>
      </c>
      <c r="H1590">
        <v>661</v>
      </c>
      <c r="I1590" t="s">
        <v>85</v>
      </c>
      <c r="J1590" t="str">
        <f>CONCATENATE([1]!Table14[[#This Row],[house_number]], " ",[1]!Table14[[#This Row],[street_name]], ", New York, NY")</f>
        <v>27 W 4th St, New York, NY</v>
      </c>
    </row>
    <row r="1591" spans="1:10" x14ac:dyDescent="0.25">
      <c r="A1591">
        <v>7981599738</v>
      </c>
      <c r="B1591" s="3">
        <v>41554</v>
      </c>
      <c r="C1591">
        <v>21</v>
      </c>
      <c r="D1591">
        <f>VLOOKUP(Table1[[#This Row],[violation_code]],Table24[[#All],[violation_code]:[category]],3,FALSE)</f>
        <v>1</v>
      </c>
      <c r="E1591">
        <v>351997</v>
      </c>
      <c r="F1591" s="1">
        <v>0.3666666666666667</v>
      </c>
      <c r="G1591">
        <v>0.3666666666666667</v>
      </c>
      <c r="H1591">
        <v>529</v>
      </c>
      <c r="I1591" t="s">
        <v>85</v>
      </c>
      <c r="J1591" t="str">
        <f>CONCATENATE([1]!Table14[[#This Row],[house_number]], " ",[1]!Table14[[#This Row],[street_name]], ", New York, NY")</f>
        <v>266 Elizabeth St, New York, NY</v>
      </c>
    </row>
    <row r="1592" spans="1:10" x14ac:dyDescent="0.25">
      <c r="A1592">
        <v>7981599672</v>
      </c>
      <c r="B1592" s="3">
        <v>41554</v>
      </c>
      <c r="C1592">
        <v>21</v>
      </c>
      <c r="D1592">
        <f>VLOOKUP(Table1[[#This Row],[violation_code]],Table24[[#All],[violation_code]:[category]],3,FALSE)</f>
        <v>1</v>
      </c>
      <c r="E1592">
        <v>351997</v>
      </c>
      <c r="F1592" s="1">
        <v>0.34652777777777777</v>
      </c>
      <c r="G1592">
        <v>0.34652777777777777</v>
      </c>
      <c r="H1592">
        <v>2231</v>
      </c>
      <c r="I1592" t="s">
        <v>24</v>
      </c>
      <c r="J1592" t="str">
        <f>CONCATENATE([1]!Table14[[#This Row],[house_number]], " ",[1]!Table14[[#This Row],[street_name]], ", New York, NY")</f>
        <v>21 Astor Pl, New York, NY</v>
      </c>
    </row>
    <row r="1593" spans="1:10" x14ac:dyDescent="0.25">
      <c r="A1593">
        <v>7981599660</v>
      </c>
      <c r="B1593" s="3">
        <v>41554</v>
      </c>
      <c r="C1593">
        <v>21</v>
      </c>
      <c r="D1593">
        <f>VLOOKUP(Table1[[#This Row],[violation_code]],Table24[[#All],[violation_code]:[category]],3,FALSE)</f>
        <v>1</v>
      </c>
      <c r="E1593">
        <v>351997</v>
      </c>
      <c r="F1593" s="1">
        <v>0.34375</v>
      </c>
      <c r="G1593">
        <v>0.34375</v>
      </c>
      <c r="H1593">
        <v>2447</v>
      </c>
      <c r="I1593" t="s">
        <v>24</v>
      </c>
      <c r="J1593" t="str">
        <f>CONCATENATE([1]!Table14[[#This Row],[house_number]], " ",[1]!Table14[[#This Row],[street_name]], ", New York, NY")</f>
        <v>176 Lafayette St, New York, NY</v>
      </c>
    </row>
    <row r="1594" spans="1:10" x14ac:dyDescent="0.25">
      <c r="A1594">
        <v>7981599647</v>
      </c>
      <c r="B1594" s="3">
        <v>41554</v>
      </c>
      <c r="C1594">
        <v>21</v>
      </c>
      <c r="D1594">
        <f>VLOOKUP(Table1[[#This Row],[violation_code]],Table24[[#All],[violation_code]:[category]],3,FALSE)</f>
        <v>1</v>
      </c>
      <c r="E1594">
        <v>351997</v>
      </c>
      <c r="F1594" s="1">
        <v>0.33819444444444446</v>
      </c>
      <c r="G1594">
        <v>0.33819444444444446</v>
      </c>
      <c r="H1594">
        <v>2831</v>
      </c>
      <c r="I1594" t="s">
        <v>24</v>
      </c>
      <c r="J1594" t="str">
        <f>CONCATENATE([1]!Table14[[#This Row],[house_number]], " ",[1]!Table14[[#This Row],[street_name]], ", New York, NY")</f>
        <v>64 Bleecker St, New York, NY</v>
      </c>
    </row>
    <row r="1595" spans="1:10" x14ac:dyDescent="0.25">
      <c r="A1595">
        <v>7981599623</v>
      </c>
      <c r="B1595" s="3">
        <v>41554</v>
      </c>
      <c r="C1595">
        <v>19</v>
      </c>
      <c r="D1595">
        <f>VLOOKUP(Table1[[#This Row],[violation_code]],Table24[[#All],[violation_code]:[category]],3,FALSE)</f>
        <v>2</v>
      </c>
      <c r="E1595">
        <v>351997</v>
      </c>
      <c r="F1595" s="1">
        <v>0.32500000000000001</v>
      </c>
      <c r="G1595">
        <v>0.32500000000000001</v>
      </c>
      <c r="H1595">
        <v>2466</v>
      </c>
      <c r="I1595" t="s">
        <v>24</v>
      </c>
      <c r="J1595" t="str">
        <f>CONCATENATE([1]!Table14[[#This Row],[house_number]], " ",[1]!Table14[[#This Row],[street_name]], ", New York, NY")</f>
        <v>191 Chrystie St, New York, NY</v>
      </c>
    </row>
    <row r="1596" spans="1:10" x14ac:dyDescent="0.25">
      <c r="A1596">
        <v>7981599593</v>
      </c>
      <c r="B1596" s="3">
        <v>41554</v>
      </c>
      <c r="C1596">
        <v>21</v>
      </c>
      <c r="D1596">
        <f>VLOOKUP(Table1[[#This Row],[violation_code]],Table24[[#All],[violation_code]:[category]],3,FALSE)</f>
        <v>1</v>
      </c>
      <c r="E1596">
        <v>351997</v>
      </c>
      <c r="F1596" s="1">
        <v>0.32013888888888892</v>
      </c>
      <c r="G1596">
        <v>0.32013888888888892</v>
      </c>
      <c r="H1596">
        <v>2250</v>
      </c>
      <c r="I1596" t="s">
        <v>24</v>
      </c>
      <c r="J1596" t="str">
        <f>CONCATENATE([1]!Table14[[#This Row],[house_number]], " ",[1]!Table14[[#This Row],[street_name]], ", New York, NY")</f>
        <v>110 Rivington St, New York, NY</v>
      </c>
    </row>
    <row r="1597" spans="1:10" x14ac:dyDescent="0.25">
      <c r="A1597">
        <v>7981599570</v>
      </c>
      <c r="B1597" s="3">
        <v>41554</v>
      </c>
      <c r="C1597">
        <v>21</v>
      </c>
      <c r="D1597">
        <f>VLOOKUP(Table1[[#This Row],[violation_code]],Table24[[#All],[violation_code]:[category]],3,FALSE)</f>
        <v>1</v>
      </c>
      <c r="E1597">
        <v>351997</v>
      </c>
      <c r="F1597" s="1">
        <v>0.30486111111111108</v>
      </c>
      <c r="G1597">
        <v>0.30486111111111108</v>
      </c>
      <c r="H1597">
        <v>185</v>
      </c>
      <c r="I1597" t="s">
        <v>28</v>
      </c>
      <c r="J1597" t="str">
        <f>CONCATENATE([1]!Table14[[#This Row],[house_number]], " ",[1]!Table14[[#This Row],[street_name]], ", New York, NY")</f>
        <v>133 E 4th St, New York, NY</v>
      </c>
    </row>
    <row r="1598" spans="1:10" x14ac:dyDescent="0.25">
      <c r="A1598">
        <v>7981599568</v>
      </c>
      <c r="B1598" s="3">
        <v>41554</v>
      </c>
      <c r="C1598">
        <v>14</v>
      </c>
      <c r="D1598">
        <f>VLOOKUP(Table1[[#This Row],[violation_code]],Table24[[#All],[violation_code]:[category]],3,FALSE)</f>
        <v>2</v>
      </c>
      <c r="E1598">
        <v>351997</v>
      </c>
      <c r="F1598" s="1">
        <v>0.29930555555555555</v>
      </c>
      <c r="G1598">
        <v>0.29930555555555555</v>
      </c>
      <c r="H1598">
        <v>410</v>
      </c>
      <c r="I1598" t="s">
        <v>28</v>
      </c>
      <c r="J1598" t="str">
        <f>CONCATENATE([1]!Table14[[#This Row],[house_number]], " ",[1]!Table14[[#This Row],[street_name]], ", New York, NY")</f>
        <v>359 Bowery, New York, NY</v>
      </c>
    </row>
    <row r="1599" spans="1:10" x14ac:dyDescent="0.25">
      <c r="A1599">
        <v>7981599556</v>
      </c>
      <c r="B1599" s="3">
        <v>41554</v>
      </c>
      <c r="C1599">
        <v>16</v>
      </c>
      <c r="D1599">
        <f>VLOOKUP(Table1[[#This Row],[violation_code]],Table24[[#All],[violation_code]:[category]],3,FALSE)</f>
        <v>2</v>
      </c>
      <c r="E1599">
        <v>351997</v>
      </c>
      <c r="F1599" s="1">
        <v>0.29583333333333334</v>
      </c>
      <c r="G1599">
        <v>0.29583333333333334</v>
      </c>
      <c r="H1599">
        <v>689</v>
      </c>
      <c r="I1599" t="s">
        <v>28</v>
      </c>
      <c r="J1599" t="str">
        <f>CONCATENATE([1]!Table14[[#This Row],[house_number]], " ",[1]!Table14[[#This Row],[street_name]], ", New York, NY")</f>
        <v>306 Mott St, New York, NY</v>
      </c>
    </row>
    <row r="1600" spans="1:10" x14ac:dyDescent="0.25">
      <c r="A1600">
        <v>7981599544</v>
      </c>
      <c r="B1600" s="3">
        <v>41554</v>
      </c>
      <c r="C1600">
        <v>16</v>
      </c>
      <c r="D1600">
        <f>VLOOKUP(Table1[[#This Row],[violation_code]],Table24[[#All],[violation_code]:[category]],3,FALSE)</f>
        <v>2</v>
      </c>
      <c r="E1600">
        <v>351997</v>
      </c>
      <c r="F1600" s="1">
        <v>0.25416666666666665</v>
      </c>
      <c r="G1600">
        <v>0.25416666666666665</v>
      </c>
      <c r="H1600">
        <v>4247</v>
      </c>
      <c r="I1600" t="s">
        <v>24</v>
      </c>
      <c r="J1600" t="str">
        <f>CONCATENATE([1]!Table14[[#This Row],[house_number]], " ",[1]!Table14[[#This Row],[street_name]], ", New York, NY")</f>
        <v>532 Broadway, New York, NY</v>
      </c>
    </row>
    <row r="1601" spans="1:10" x14ac:dyDescent="0.25">
      <c r="A1601">
        <v>7981599532</v>
      </c>
      <c r="B1601" s="3">
        <v>41554</v>
      </c>
      <c r="C1601">
        <v>20</v>
      </c>
      <c r="D1601">
        <f>VLOOKUP(Table1[[#This Row],[violation_code]],Table24[[#All],[violation_code]:[category]],3,FALSE)</f>
        <v>2</v>
      </c>
      <c r="E1601">
        <v>351997</v>
      </c>
      <c r="F1601" s="1">
        <v>0.2388888888888889</v>
      </c>
      <c r="G1601">
        <v>0.2388888888888889</v>
      </c>
      <c r="H1601">
        <v>2508</v>
      </c>
      <c r="I1601" t="s">
        <v>24</v>
      </c>
      <c r="J1601" t="str">
        <f>CONCATENATE([1]!Table14[[#This Row],[house_number]], " ",[1]!Table14[[#This Row],[street_name]], ", New York, NY")</f>
        <v>306 Mott St, New York, NY</v>
      </c>
    </row>
    <row r="1602" spans="1:10" x14ac:dyDescent="0.25">
      <c r="A1602">
        <v>7930365670</v>
      </c>
      <c r="B1602" s="3">
        <v>41554</v>
      </c>
      <c r="C1602">
        <v>24</v>
      </c>
      <c r="D1602">
        <f>VLOOKUP(Table1[[#This Row],[violation_code]],Table24[[#All],[violation_code]:[category]],3,FALSE)</f>
        <v>2</v>
      </c>
      <c r="E1602">
        <v>355710</v>
      </c>
      <c r="F1602" s="1">
        <v>0.55138888888888882</v>
      </c>
      <c r="G1602">
        <v>0.55138888888888882</v>
      </c>
      <c r="H1602">
        <v>217</v>
      </c>
      <c r="I1602" t="s">
        <v>189</v>
      </c>
      <c r="J1602" t="str">
        <f>CONCATENATE([1]!Table14[[#This Row],[house_number]], " ",[1]!Table14[[#This Row],[street_name]], ", New York, NY")</f>
        <v>352 Bowery, New York, NY</v>
      </c>
    </row>
    <row r="1603" spans="1:10" x14ac:dyDescent="0.25">
      <c r="A1603">
        <v>7930365669</v>
      </c>
      <c r="B1603" s="3">
        <v>41554</v>
      </c>
      <c r="C1603">
        <v>48</v>
      </c>
      <c r="D1603">
        <f>VLOOKUP(Table1[[#This Row],[violation_code]],Table24[[#All],[violation_code]:[category]],3,FALSE)</f>
        <v>3</v>
      </c>
      <c r="E1603">
        <v>355710</v>
      </c>
      <c r="F1603" s="1">
        <v>0.53749999999999998</v>
      </c>
      <c r="G1603">
        <v>0.53749999999999998</v>
      </c>
      <c r="H1603">
        <v>375</v>
      </c>
      <c r="I1603" t="s">
        <v>185</v>
      </c>
      <c r="J1603" t="str">
        <f>CONCATENATE([1]!Table14[[#This Row],[house_number]], " ",[1]!Table14[[#This Row],[street_name]], ", New York, NY")</f>
        <v>150 Elizabeth St, New York, NY</v>
      </c>
    </row>
    <row r="1604" spans="1:10" x14ac:dyDescent="0.25">
      <c r="A1604">
        <v>7930365657</v>
      </c>
      <c r="B1604" s="3">
        <v>41554</v>
      </c>
      <c r="C1604">
        <v>37</v>
      </c>
      <c r="D1604">
        <f>VLOOKUP(Table1[[#This Row],[violation_code]],Table24[[#All],[violation_code]:[category]],3,FALSE)</f>
        <v>4</v>
      </c>
      <c r="E1604">
        <v>355710</v>
      </c>
      <c r="F1604" s="1">
        <v>0.53402777777777777</v>
      </c>
      <c r="G1604">
        <v>0.53402777777777777</v>
      </c>
      <c r="H1604" t="s">
        <v>251</v>
      </c>
      <c r="I1604" t="s">
        <v>252</v>
      </c>
      <c r="J1604" t="str">
        <f>CONCATENATE([1]!Table14[[#This Row],[house_number]], " ",[1]!Table14[[#This Row],[street_name]], ", New York, NY")</f>
        <v>252 Elizabeth St, New York, NY</v>
      </c>
    </row>
    <row r="1605" spans="1:10" x14ac:dyDescent="0.25">
      <c r="A1605">
        <v>7930365591</v>
      </c>
      <c r="B1605" s="3">
        <v>41554</v>
      </c>
      <c r="C1605">
        <v>38</v>
      </c>
      <c r="D1605">
        <f>VLOOKUP(Table1[[#This Row],[violation_code]],Table24[[#All],[violation_code]:[category]],3,FALSE)</f>
        <v>5</v>
      </c>
      <c r="E1605">
        <v>355710</v>
      </c>
      <c r="F1605" s="1">
        <v>0.42777777777777781</v>
      </c>
      <c r="G1605">
        <v>0.42777777777777781</v>
      </c>
      <c r="H1605" t="s">
        <v>251</v>
      </c>
      <c r="I1605" t="s">
        <v>252</v>
      </c>
      <c r="J1605" t="str">
        <f>CONCATENATE([1]!Table14[[#This Row],[house_number]], " ",[1]!Table14[[#This Row],[street_name]], ", New York, NY")</f>
        <v>133-135 Essex St, New York, NY</v>
      </c>
    </row>
    <row r="1606" spans="1:10" x14ac:dyDescent="0.25">
      <c r="A1606">
        <v>7930365578</v>
      </c>
      <c r="B1606" s="3">
        <v>41554</v>
      </c>
      <c r="C1606">
        <v>20</v>
      </c>
      <c r="D1606">
        <f>VLOOKUP(Table1[[#This Row],[violation_code]],Table24[[#All],[violation_code]:[category]],3,FALSE)</f>
        <v>2</v>
      </c>
      <c r="E1606">
        <v>355710</v>
      </c>
      <c r="F1606" s="1">
        <v>0.41666666666666669</v>
      </c>
      <c r="G1606">
        <v>0.41666666666666669</v>
      </c>
      <c r="H1606">
        <v>109</v>
      </c>
      <c r="I1606" t="s">
        <v>183</v>
      </c>
      <c r="J1606" t="str">
        <f>CONCATENATE([1]!Table14[[#This Row],[house_number]], " ",[1]!Table14[[#This Row],[street_name]], ", New York, NY")</f>
        <v>201 E Houston St, New York, NY</v>
      </c>
    </row>
    <row r="1607" spans="1:10" x14ac:dyDescent="0.25">
      <c r="A1607">
        <v>7930365566</v>
      </c>
      <c r="B1607" s="3">
        <v>41554</v>
      </c>
      <c r="C1607">
        <v>20</v>
      </c>
      <c r="D1607">
        <f>VLOOKUP(Table1[[#This Row],[violation_code]],Table24[[#All],[violation_code]:[category]],3,FALSE)</f>
        <v>2</v>
      </c>
      <c r="E1607">
        <v>355710</v>
      </c>
      <c r="F1607" s="1">
        <v>0.41388888888888892</v>
      </c>
      <c r="G1607">
        <v>0.41388888888888892</v>
      </c>
      <c r="H1607">
        <v>107</v>
      </c>
      <c r="I1607" t="s">
        <v>183</v>
      </c>
      <c r="J1607" t="str">
        <f>CONCATENATE([1]!Table14[[#This Row],[house_number]], " ",[1]!Table14[[#This Row],[street_name]], ", New York, NY")</f>
        <v>43 Clinton St, New York, NY</v>
      </c>
    </row>
    <row r="1608" spans="1:10" x14ac:dyDescent="0.25">
      <c r="A1608">
        <v>7930365542</v>
      </c>
      <c r="B1608" s="3">
        <v>41554</v>
      </c>
      <c r="C1608">
        <v>21</v>
      </c>
      <c r="D1608">
        <f>VLOOKUP(Table1[[#This Row],[violation_code]],Table24[[#All],[violation_code]:[category]],3,FALSE)</f>
        <v>1</v>
      </c>
      <c r="E1608">
        <v>355710</v>
      </c>
      <c r="F1608" s="1">
        <v>0.40138888888888885</v>
      </c>
      <c r="G1608">
        <v>0.40138888888888885</v>
      </c>
      <c r="H1608">
        <v>310</v>
      </c>
      <c r="I1608" t="s">
        <v>253</v>
      </c>
      <c r="J1608" t="str">
        <f>CONCATENATE([1]!Table14[[#This Row],[house_number]], " ",[1]!Table14[[#This Row],[street_name]], ", New York, NY")</f>
        <v>15 E 4th St, New York, NY</v>
      </c>
    </row>
    <row r="1609" spans="1:10" x14ac:dyDescent="0.25">
      <c r="A1609">
        <v>7930365505</v>
      </c>
      <c r="B1609" s="3">
        <v>41554</v>
      </c>
      <c r="C1609">
        <v>21</v>
      </c>
      <c r="D1609">
        <f>VLOOKUP(Table1[[#This Row],[violation_code]],Table24[[#All],[violation_code]:[category]],3,FALSE)</f>
        <v>1</v>
      </c>
      <c r="E1609">
        <v>355710</v>
      </c>
      <c r="F1609" s="1">
        <v>0.39513888888888887</v>
      </c>
      <c r="G1609">
        <v>0.39513888888888887</v>
      </c>
      <c r="H1609">
        <v>500</v>
      </c>
      <c r="I1609" t="s">
        <v>253</v>
      </c>
      <c r="J1609" t="str">
        <f>CONCATENATE([1]!Table14[[#This Row],[house_number]], " ",[1]!Table14[[#This Row],[street_name]], ", New York, NY")</f>
        <v>87 E Houston St, New York, NY</v>
      </c>
    </row>
    <row r="1610" spans="1:10" x14ac:dyDescent="0.25">
      <c r="A1610">
        <v>7930365499</v>
      </c>
      <c r="B1610" s="3">
        <v>41554</v>
      </c>
      <c r="C1610">
        <v>21</v>
      </c>
      <c r="D1610">
        <f>VLOOKUP(Table1[[#This Row],[violation_code]],Table24[[#All],[violation_code]:[category]],3,FALSE)</f>
        <v>1</v>
      </c>
      <c r="E1610">
        <v>355710</v>
      </c>
      <c r="F1610" s="1">
        <v>0.39374999999999999</v>
      </c>
      <c r="G1610">
        <v>0.39374999999999999</v>
      </c>
      <c r="H1610">
        <v>500</v>
      </c>
      <c r="I1610" t="s">
        <v>253</v>
      </c>
      <c r="J1610" t="str">
        <f>CONCATENATE([1]!Table14[[#This Row],[house_number]], " ",[1]!Table14[[#This Row],[street_name]], ", New York, NY")</f>
        <v>188 Bowery, New York, NY</v>
      </c>
    </row>
    <row r="1611" spans="1:10" x14ac:dyDescent="0.25">
      <c r="A1611">
        <v>7930365402</v>
      </c>
      <c r="B1611" s="3">
        <v>41554</v>
      </c>
      <c r="C1611">
        <v>20</v>
      </c>
      <c r="D1611">
        <f>VLOOKUP(Table1[[#This Row],[violation_code]],Table24[[#All],[violation_code]:[category]],3,FALSE)</f>
        <v>2</v>
      </c>
      <c r="E1611">
        <v>355710</v>
      </c>
      <c r="F1611" s="1">
        <v>0.35902777777777778</v>
      </c>
      <c r="G1611">
        <v>0.35902777777777778</v>
      </c>
      <c r="H1611">
        <v>90</v>
      </c>
      <c r="I1611" t="s">
        <v>184</v>
      </c>
      <c r="J1611" t="str">
        <f>CONCATENATE([1]!Table14[[#This Row],[house_number]], " ",[1]!Table14[[#This Row],[street_name]], ", New York, NY")</f>
        <v>300 Bowery, New York, NY</v>
      </c>
    </row>
    <row r="1612" spans="1:10" x14ac:dyDescent="0.25">
      <c r="A1612">
        <v>7930365396</v>
      </c>
      <c r="B1612" s="3">
        <v>41554</v>
      </c>
      <c r="C1612">
        <v>46</v>
      </c>
      <c r="D1612">
        <f>VLOOKUP(Table1[[#This Row],[violation_code]],Table24[[#All],[violation_code]:[category]],3,FALSE)</f>
        <v>3</v>
      </c>
      <c r="E1612">
        <v>355710</v>
      </c>
      <c r="F1612" s="1">
        <v>0.35625000000000001</v>
      </c>
      <c r="G1612">
        <v>0.35625000000000001</v>
      </c>
      <c r="H1612">
        <v>60</v>
      </c>
      <c r="I1612" t="s">
        <v>184</v>
      </c>
      <c r="J1612" t="str">
        <f>CONCATENATE([1]!Table14[[#This Row],[house_number]], " ",[1]!Table14[[#This Row],[street_name]], ", New York, NY")</f>
        <v>174 Forsyth St, New York, NY</v>
      </c>
    </row>
    <row r="1613" spans="1:10" x14ac:dyDescent="0.25">
      <c r="A1613">
        <v>7930365384</v>
      </c>
      <c r="B1613" s="3">
        <v>41554</v>
      </c>
      <c r="C1613">
        <v>46</v>
      </c>
      <c r="D1613">
        <f>VLOOKUP(Table1[[#This Row],[violation_code]],Table24[[#All],[violation_code]:[category]],3,FALSE)</f>
        <v>3</v>
      </c>
      <c r="E1613">
        <v>355710</v>
      </c>
      <c r="F1613" s="1">
        <v>0.35555555555555557</v>
      </c>
      <c r="G1613">
        <v>0.35555555555555557</v>
      </c>
      <c r="H1613">
        <v>60</v>
      </c>
      <c r="I1613" t="s">
        <v>184</v>
      </c>
      <c r="J1613" t="str">
        <f>CONCATENATE([1]!Table14[[#This Row],[house_number]], " ",[1]!Table14[[#This Row],[street_name]], ", New York, NY")</f>
        <v>302 Bowery, New York, NY</v>
      </c>
    </row>
    <row r="1614" spans="1:10" x14ac:dyDescent="0.25">
      <c r="A1614">
        <v>7930365372</v>
      </c>
      <c r="B1614" s="3">
        <v>41554</v>
      </c>
      <c r="C1614">
        <v>46</v>
      </c>
      <c r="D1614">
        <f>VLOOKUP(Table1[[#This Row],[violation_code]],Table24[[#All],[violation_code]:[category]],3,FALSE)</f>
        <v>3</v>
      </c>
      <c r="E1614">
        <v>355710</v>
      </c>
      <c r="F1614" s="1">
        <v>0.35416666666666669</v>
      </c>
      <c r="G1614">
        <v>0.35416666666666669</v>
      </c>
      <c r="H1614">
        <v>50</v>
      </c>
      <c r="I1614" t="s">
        <v>184</v>
      </c>
      <c r="J1614" t="str">
        <f>CONCATENATE([1]!Table14[[#This Row],[house_number]], " ",[1]!Table14[[#This Row],[street_name]], ", New York, NY")</f>
        <v>195 Chrystie St, New York, NY</v>
      </c>
    </row>
    <row r="1615" spans="1:10" x14ac:dyDescent="0.25">
      <c r="A1615">
        <v>7930365347</v>
      </c>
      <c r="B1615" s="3">
        <v>41554</v>
      </c>
      <c r="C1615">
        <v>16</v>
      </c>
      <c r="D1615">
        <f>VLOOKUP(Table1[[#This Row],[violation_code]],Table24[[#All],[violation_code]:[category]],3,FALSE)</f>
        <v>2</v>
      </c>
      <c r="E1615">
        <v>355710</v>
      </c>
      <c r="F1615" s="1">
        <v>0.34027777777777773</v>
      </c>
      <c r="G1615">
        <v>0.34027777777777773</v>
      </c>
      <c r="H1615">
        <v>185</v>
      </c>
      <c r="I1615" t="s">
        <v>182</v>
      </c>
      <c r="J1615" t="str">
        <f>CONCATENATE([1]!Table14[[#This Row],[house_number]], " ",[1]!Table14[[#This Row],[street_name]], ", New York, NY")</f>
        <v>6 Prince St, New York, NY</v>
      </c>
    </row>
    <row r="1616" spans="1:10" x14ac:dyDescent="0.25">
      <c r="A1616">
        <v>7930365335</v>
      </c>
      <c r="B1616" s="3">
        <v>41554</v>
      </c>
      <c r="C1616">
        <v>16</v>
      </c>
      <c r="D1616">
        <f>VLOOKUP(Table1[[#This Row],[violation_code]],Table24[[#All],[violation_code]:[category]],3,FALSE)</f>
        <v>2</v>
      </c>
      <c r="E1616">
        <v>355710</v>
      </c>
      <c r="F1616" s="1">
        <v>0.33888888888888885</v>
      </c>
      <c r="G1616">
        <v>0.33888888888888885</v>
      </c>
      <c r="H1616">
        <v>181</v>
      </c>
      <c r="I1616" t="s">
        <v>182</v>
      </c>
      <c r="J1616" t="str">
        <f>CONCATENATE([1]!Table14[[#This Row],[house_number]], " ",[1]!Table14[[#This Row],[street_name]], ", New York, NY")</f>
        <v>356 Bowery, New York, NY</v>
      </c>
    </row>
    <row r="1617" spans="1:10" x14ac:dyDescent="0.25">
      <c r="A1617">
        <v>7930365220</v>
      </c>
      <c r="B1617" s="3">
        <v>41554</v>
      </c>
      <c r="C1617">
        <v>16</v>
      </c>
      <c r="D1617">
        <f>VLOOKUP(Table1[[#This Row],[violation_code]],Table24[[#All],[violation_code]:[category]],3,FALSE)</f>
        <v>2</v>
      </c>
      <c r="E1617">
        <v>355710</v>
      </c>
      <c r="F1617" s="1">
        <v>0.29791666666666666</v>
      </c>
      <c r="G1617">
        <v>0.29791666666666666</v>
      </c>
      <c r="H1617">
        <v>172</v>
      </c>
      <c r="I1617" t="s">
        <v>189</v>
      </c>
      <c r="J1617" t="str">
        <f>CONCATENATE([1]!Table14[[#This Row],[house_number]], " ",[1]!Table14[[#This Row],[street_name]], ", New York, NY")</f>
        <v>174 Forsyth St, New York, NY</v>
      </c>
    </row>
    <row r="1618" spans="1:10" x14ac:dyDescent="0.25">
      <c r="A1618">
        <v>7333875751</v>
      </c>
      <c r="B1618" s="3">
        <v>41554</v>
      </c>
      <c r="C1618">
        <v>16</v>
      </c>
      <c r="D1618">
        <f>VLOOKUP(Table1[[#This Row],[violation_code]],Table24[[#All],[violation_code]:[category]],3,FALSE)</f>
        <v>2</v>
      </c>
      <c r="E1618">
        <v>355134</v>
      </c>
      <c r="F1618" s="1">
        <v>0.38819444444444445</v>
      </c>
      <c r="G1618">
        <v>0.38819444444444445</v>
      </c>
      <c r="H1618">
        <v>15</v>
      </c>
      <c r="I1618" t="s">
        <v>137</v>
      </c>
      <c r="J1618" t="str">
        <f>CONCATENATE([1]!Table14[[#This Row],[house_number]], " ",[1]!Table14[[#This Row],[street_name]], ", New York, NY")</f>
        <v>5 W 8th St, New York, NY</v>
      </c>
    </row>
    <row r="1619" spans="1:10" x14ac:dyDescent="0.25">
      <c r="A1619">
        <v>7333875740</v>
      </c>
      <c r="B1619" s="3">
        <v>41554</v>
      </c>
      <c r="C1619">
        <v>16</v>
      </c>
      <c r="D1619">
        <f>VLOOKUP(Table1[[#This Row],[violation_code]],Table24[[#All],[violation_code]:[category]],3,FALSE)</f>
        <v>2</v>
      </c>
      <c r="E1619">
        <v>355134</v>
      </c>
      <c r="F1619" s="1">
        <v>0.38680555555555557</v>
      </c>
      <c r="G1619">
        <v>0.38680555555555557</v>
      </c>
      <c r="H1619">
        <v>15</v>
      </c>
      <c r="I1619" t="s">
        <v>137</v>
      </c>
      <c r="J1619" t="str">
        <f>CONCATENATE([1]!Table14[[#This Row],[house_number]], " ",[1]!Table14[[#This Row],[street_name]], ", New York, NY")</f>
        <v>174 Forsyth St, New York, NY</v>
      </c>
    </row>
    <row r="1620" spans="1:10" x14ac:dyDescent="0.25">
      <c r="A1620">
        <v>7333875738</v>
      </c>
      <c r="B1620" s="3">
        <v>41554</v>
      </c>
      <c r="C1620">
        <v>38</v>
      </c>
      <c r="D1620">
        <f>VLOOKUP(Table1[[#This Row],[violation_code]],Table24[[#All],[violation_code]:[category]],3,FALSE)</f>
        <v>5</v>
      </c>
      <c r="E1620">
        <v>355134</v>
      </c>
      <c r="F1620" s="1">
        <v>0.38055555555555554</v>
      </c>
      <c r="G1620">
        <v>0.38055555555555554</v>
      </c>
      <c r="H1620">
        <v>1305</v>
      </c>
      <c r="I1620" t="s">
        <v>85</v>
      </c>
      <c r="J1620" t="str">
        <f>CONCATENATE([1]!Table14[[#This Row],[house_number]], " ",[1]!Table14[[#This Row],[street_name]], ", New York, NY")</f>
        <v>302-4 Mott St, New York, NY</v>
      </c>
    </row>
    <row r="1621" spans="1:10" x14ac:dyDescent="0.25">
      <c r="A1621">
        <v>7333875714</v>
      </c>
      <c r="B1621" s="3">
        <v>41554</v>
      </c>
      <c r="C1621">
        <v>21</v>
      </c>
      <c r="D1621">
        <f>VLOOKUP(Table1[[#This Row],[violation_code]],Table24[[#All],[violation_code]:[category]],3,FALSE)</f>
        <v>1</v>
      </c>
      <c r="E1621">
        <v>355134</v>
      </c>
      <c r="F1621" s="1">
        <v>0.375</v>
      </c>
      <c r="G1621">
        <v>0.375</v>
      </c>
      <c r="H1621">
        <v>575</v>
      </c>
      <c r="I1621" t="s">
        <v>27</v>
      </c>
      <c r="J1621" t="str">
        <f>CONCATENATE([1]!Table14[[#This Row],[house_number]], " ",[1]!Table14[[#This Row],[street_name]], ", New York, NY")</f>
        <v>26 Prince St, New York, NY</v>
      </c>
    </row>
    <row r="1622" spans="1:10" x14ac:dyDescent="0.25">
      <c r="A1622">
        <v>7333875660</v>
      </c>
      <c r="B1622" s="3">
        <v>41554</v>
      </c>
      <c r="C1622">
        <v>14</v>
      </c>
      <c r="D1622">
        <f>VLOOKUP(Table1[[#This Row],[violation_code]],Table24[[#All],[violation_code]:[category]],3,FALSE)</f>
        <v>2</v>
      </c>
      <c r="E1622">
        <v>355134</v>
      </c>
      <c r="F1622" s="1">
        <v>0.3666666666666667</v>
      </c>
      <c r="G1622">
        <v>0.3666666666666667</v>
      </c>
      <c r="H1622">
        <v>634</v>
      </c>
      <c r="I1622" t="s">
        <v>58</v>
      </c>
      <c r="J1622" t="str">
        <f>CONCATENATE([1]!Table14[[#This Row],[house_number]], " ",[1]!Table14[[#This Row],[street_name]], ", New York, NY")</f>
        <v>64 Bleecker St, New York, NY</v>
      </c>
    </row>
    <row r="1623" spans="1:10" x14ac:dyDescent="0.25">
      <c r="A1623">
        <v>7333875659</v>
      </c>
      <c r="B1623" s="3">
        <v>41554</v>
      </c>
      <c r="C1623">
        <v>14</v>
      </c>
      <c r="D1623">
        <f>VLOOKUP(Table1[[#This Row],[violation_code]],Table24[[#All],[violation_code]:[category]],3,FALSE)</f>
        <v>2</v>
      </c>
      <c r="E1623">
        <v>355134</v>
      </c>
      <c r="F1623" s="1">
        <v>0.3659722222222222</v>
      </c>
      <c r="G1623">
        <v>0.3659722222222222</v>
      </c>
      <c r="H1623">
        <v>634</v>
      </c>
      <c r="I1623" t="s">
        <v>58</v>
      </c>
      <c r="J1623" t="str">
        <f>CONCATENATE([1]!Table14[[#This Row],[house_number]], " ",[1]!Table14[[#This Row],[street_name]], ", New York, NY")</f>
        <v>4 E 1st St, New York, NY</v>
      </c>
    </row>
    <row r="1624" spans="1:10" x14ac:dyDescent="0.25">
      <c r="A1624">
        <v>7333875647</v>
      </c>
      <c r="B1624" s="3">
        <v>41554</v>
      </c>
      <c r="C1624">
        <v>21</v>
      </c>
      <c r="D1624">
        <f>VLOOKUP(Table1[[#This Row],[violation_code]],Table24[[#All],[violation_code]:[category]],3,FALSE)</f>
        <v>1</v>
      </c>
      <c r="E1624">
        <v>355134</v>
      </c>
      <c r="F1624" s="1">
        <v>0.36249999999999999</v>
      </c>
      <c r="G1624">
        <v>0.36249999999999999</v>
      </c>
      <c r="H1624">
        <v>624</v>
      </c>
      <c r="I1624" t="s">
        <v>84</v>
      </c>
      <c r="J1624" t="str">
        <f>CONCATENATE([1]!Table14[[#This Row],[house_number]], " ",[1]!Table14[[#This Row],[street_name]], ", New York, NY")</f>
        <v>303 Bowery, New York, NY</v>
      </c>
    </row>
    <row r="1625" spans="1:10" x14ac:dyDescent="0.25">
      <c r="A1625">
        <v>7333875611</v>
      </c>
      <c r="B1625" s="3">
        <v>41554</v>
      </c>
      <c r="C1625">
        <v>21</v>
      </c>
      <c r="D1625">
        <f>VLOOKUP(Table1[[#This Row],[violation_code]],Table24[[#All],[violation_code]:[category]],3,FALSE)</f>
        <v>1</v>
      </c>
      <c r="E1625">
        <v>355134</v>
      </c>
      <c r="F1625" s="1">
        <v>0.35902777777777778</v>
      </c>
      <c r="G1625">
        <v>0.35902777777777778</v>
      </c>
      <c r="H1625">
        <v>3240</v>
      </c>
      <c r="I1625" t="s">
        <v>24</v>
      </c>
      <c r="J1625" t="str">
        <f>CONCATENATE([1]!Table14[[#This Row],[house_number]], " ",[1]!Table14[[#This Row],[street_name]], ", New York, NY")</f>
        <v>102 Rivington St, New York, NY</v>
      </c>
    </row>
    <row r="1626" spans="1:10" x14ac:dyDescent="0.25">
      <c r="A1626">
        <v>7333875600</v>
      </c>
      <c r="B1626" s="3">
        <v>41554</v>
      </c>
      <c r="C1626">
        <v>51</v>
      </c>
      <c r="D1626">
        <f>VLOOKUP(Table1[[#This Row],[violation_code]],Table24[[#All],[violation_code]:[category]],3,FALSE)</f>
        <v>3</v>
      </c>
      <c r="E1626">
        <v>355134</v>
      </c>
      <c r="F1626" s="1">
        <v>0.35555555555555557</v>
      </c>
      <c r="G1626">
        <v>0.35555555555555557</v>
      </c>
      <c r="H1626">
        <v>631</v>
      </c>
      <c r="I1626" t="s">
        <v>27</v>
      </c>
      <c r="J1626" t="str">
        <f>CONCATENATE([1]!Table14[[#This Row],[house_number]], " ",[1]!Table14[[#This Row],[street_name]], ", New York, NY")</f>
        <v>306 Mott St, New York, NY</v>
      </c>
    </row>
    <row r="1627" spans="1:10" x14ac:dyDescent="0.25">
      <c r="A1627">
        <v>7333875568</v>
      </c>
      <c r="B1627" s="3">
        <v>41554</v>
      </c>
      <c r="C1627">
        <v>14</v>
      </c>
      <c r="D1627">
        <f>VLOOKUP(Table1[[#This Row],[violation_code]],Table24[[#All],[violation_code]:[category]],3,FALSE)</f>
        <v>2</v>
      </c>
      <c r="E1627">
        <v>355134</v>
      </c>
      <c r="F1627" s="1">
        <v>0.34930555555555554</v>
      </c>
      <c r="G1627">
        <v>0.34930555555555554</v>
      </c>
      <c r="H1627">
        <v>634</v>
      </c>
      <c r="I1627" t="s">
        <v>58</v>
      </c>
      <c r="J1627" t="str">
        <f>CONCATENATE([1]!Table14[[#This Row],[house_number]], " ",[1]!Table14[[#This Row],[street_name]], ", New York, NY")</f>
        <v>30 Ann St, New York, NY</v>
      </c>
    </row>
    <row r="1628" spans="1:10" x14ac:dyDescent="0.25">
      <c r="A1628">
        <v>7333875556</v>
      </c>
      <c r="B1628" s="3">
        <v>41554</v>
      </c>
      <c r="C1628">
        <v>14</v>
      </c>
      <c r="D1628">
        <f>VLOOKUP(Table1[[#This Row],[violation_code]],Table24[[#All],[violation_code]:[category]],3,FALSE)</f>
        <v>2</v>
      </c>
      <c r="E1628">
        <v>355134</v>
      </c>
      <c r="F1628" s="1">
        <v>0.34861111111111115</v>
      </c>
      <c r="G1628">
        <v>0.34861111111111115</v>
      </c>
      <c r="H1628">
        <v>622</v>
      </c>
      <c r="I1628" t="s">
        <v>58</v>
      </c>
      <c r="J1628" t="str">
        <f>CONCATENATE([1]!Table14[[#This Row],[house_number]], " ",[1]!Table14[[#This Row],[street_name]], ", New York, NY")</f>
        <v>356 Bowery, New York, NY</v>
      </c>
    </row>
    <row r="1629" spans="1:10" x14ac:dyDescent="0.25">
      <c r="A1629">
        <v>7333875544</v>
      </c>
      <c r="B1629" s="3">
        <v>41554</v>
      </c>
      <c r="C1629">
        <v>21</v>
      </c>
      <c r="D1629">
        <f>VLOOKUP(Table1[[#This Row],[violation_code]],Table24[[#All],[violation_code]:[category]],3,FALSE)</f>
        <v>1</v>
      </c>
      <c r="E1629">
        <v>355134</v>
      </c>
      <c r="F1629" s="1">
        <v>0.34236111111111112</v>
      </c>
      <c r="G1629">
        <v>0.34236111111111112</v>
      </c>
      <c r="H1629">
        <v>521</v>
      </c>
      <c r="I1629" t="s">
        <v>10</v>
      </c>
      <c r="J1629" t="str">
        <f>CONCATENATE([1]!Table14[[#This Row],[house_number]], " ",[1]!Table14[[#This Row],[street_name]], ", New York, NY")</f>
        <v>176 Rivington St, New York, NY</v>
      </c>
    </row>
    <row r="1630" spans="1:10" x14ac:dyDescent="0.25">
      <c r="A1630">
        <v>7333875532</v>
      </c>
      <c r="B1630" s="3">
        <v>41554</v>
      </c>
      <c r="C1630">
        <v>21</v>
      </c>
      <c r="D1630">
        <f>VLOOKUP(Table1[[#This Row],[violation_code]],Table24[[#All],[violation_code]:[category]],3,FALSE)</f>
        <v>1</v>
      </c>
      <c r="E1630">
        <v>355134</v>
      </c>
      <c r="F1630" s="1">
        <v>0.33958333333333335</v>
      </c>
      <c r="G1630">
        <v>0.33958333333333335</v>
      </c>
      <c r="H1630">
        <v>603</v>
      </c>
      <c r="I1630" t="s">
        <v>73</v>
      </c>
      <c r="J1630" t="str">
        <f>CONCATENATE([1]!Table14[[#This Row],[house_number]], " ",[1]!Table14[[#This Row],[street_name]], ", New York, NY")</f>
        <v>689 Broadway, New York, NY</v>
      </c>
    </row>
    <row r="1631" spans="1:10" x14ac:dyDescent="0.25">
      <c r="A1631">
        <v>7333875520</v>
      </c>
      <c r="B1631" s="3">
        <v>41554</v>
      </c>
      <c r="C1631">
        <v>21</v>
      </c>
      <c r="D1631">
        <f>VLOOKUP(Table1[[#This Row],[violation_code]],Table24[[#All],[violation_code]:[category]],3,FALSE)</f>
        <v>1</v>
      </c>
      <c r="E1631">
        <v>355134</v>
      </c>
      <c r="F1631" s="1">
        <v>0.33819444444444446</v>
      </c>
      <c r="G1631">
        <v>0.33819444444444446</v>
      </c>
      <c r="H1631">
        <v>632</v>
      </c>
      <c r="I1631" t="s">
        <v>98</v>
      </c>
      <c r="J1631" t="str">
        <f>CONCATENATE([1]!Table14[[#This Row],[house_number]], " ",[1]!Table14[[#This Row],[street_name]], ", New York, NY")</f>
        <v>176 Elizabeth St, New York, NY</v>
      </c>
    </row>
    <row r="1632" spans="1:10" x14ac:dyDescent="0.25">
      <c r="A1632">
        <v>7333875490</v>
      </c>
      <c r="B1632" s="3">
        <v>41554</v>
      </c>
      <c r="C1632">
        <v>48</v>
      </c>
      <c r="D1632">
        <f>VLOOKUP(Table1[[#This Row],[violation_code]],Table24[[#All],[violation_code]:[category]],3,FALSE)</f>
        <v>3</v>
      </c>
      <c r="E1632">
        <v>355134</v>
      </c>
      <c r="F1632" s="1">
        <v>0.3034722222222222</v>
      </c>
      <c r="G1632">
        <v>0.3034722222222222</v>
      </c>
      <c r="H1632">
        <v>2315</v>
      </c>
      <c r="I1632" t="s">
        <v>169</v>
      </c>
      <c r="J1632" t="str">
        <f>CONCATENATE([1]!Table14[[#This Row],[house_number]], " ",[1]!Table14[[#This Row],[street_name]], ", New York, NY")</f>
        <v>178 Mulberry St, New York, NY</v>
      </c>
    </row>
    <row r="1633" spans="1:10" x14ac:dyDescent="0.25">
      <c r="A1633">
        <v>7333875477</v>
      </c>
      <c r="B1633" s="3">
        <v>41554</v>
      </c>
      <c r="C1633">
        <v>13</v>
      </c>
      <c r="D1633">
        <f>VLOOKUP(Table1[[#This Row],[violation_code]],Table24[[#All],[violation_code]:[category]],3,FALSE)</f>
        <v>2</v>
      </c>
      <c r="E1633">
        <v>355134</v>
      </c>
      <c r="F1633" s="1">
        <v>0.26805555555555555</v>
      </c>
      <c r="G1633">
        <v>0.26805555555555555</v>
      </c>
      <c r="H1633">
        <v>1607</v>
      </c>
      <c r="I1633" t="s">
        <v>57</v>
      </c>
      <c r="J1633" t="str">
        <f>CONCATENATE([1]!Table14[[#This Row],[house_number]], " ",[1]!Table14[[#This Row],[street_name]], ", New York, NY")</f>
        <v>77 E 10th St, New York, NY</v>
      </c>
    </row>
    <row r="1634" spans="1:10" x14ac:dyDescent="0.25">
      <c r="A1634">
        <v>7333875404</v>
      </c>
      <c r="B1634" s="3">
        <v>41554</v>
      </c>
      <c r="C1634">
        <v>20</v>
      </c>
      <c r="D1634">
        <f>VLOOKUP(Table1[[#This Row],[violation_code]],Table24[[#All],[violation_code]:[category]],3,FALSE)</f>
        <v>2</v>
      </c>
      <c r="E1634">
        <v>355134</v>
      </c>
      <c r="F1634" s="1">
        <v>0.24166666666666667</v>
      </c>
      <c r="G1634">
        <v>0.24166666666666667</v>
      </c>
      <c r="H1634">
        <v>3632</v>
      </c>
      <c r="I1634" t="s">
        <v>24</v>
      </c>
      <c r="J1634" t="str">
        <f>CONCATENATE([1]!Table14[[#This Row],[house_number]], " ",[1]!Table14[[#This Row],[street_name]], ", New York, NY")</f>
        <v>302 Bowery, New York, NY</v>
      </c>
    </row>
    <row r="1635" spans="1:10" x14ac:dyDescent="0.25">
      <c r="A1635">
        <v>7333875398</v>
      </c>
      <c r="B1635" s="3">
        <v>41554</v>
      </c>
      <c r="C1635">
        <v>13</v>
      </c>
      <c r="D1635">
        <f>VLOOKUP(Table1[[#This Row],[violation_code]],Table24[[#All],[violation_code]:[category]],3,FALSE)</f>
        <v>2</v>
      </c>
      <c r="E1635">
        <v>355134</v>
      </c>
      <c r="F1635" s="1">
        <v>0.23819444444444446</v>
      </c>
      <c r="G1635">
        <v>0.23819444444444446</v>
      </c>
      <c r="H1635">
        <v>567</v>
      </c>
      <c r="I1635" t="s">
        <v>84</v>
      </c>
      <c r="J1635" t="str">
        <f>CONCATENATE([1]!Table14[[#This Row],[house_number]], " ",[1]!Table14[[#This Row],[street_name]], ", New York, NY")</f>
        <v>219 Mott St, New York, NY</v>
      </c>
    </row>
    <row r="1636" spans="1:10" x14ac:dyDescent="0.25">
      <c r="A1636">
        <v>7297485937</v>
      </c>
      <c r="B1636" s="3">
        <v>41554</v>
      </c>
      <c r="C1636">
        <v>21</v>
      </c>
      <c r="D1636">
        <f>VLOOKUP(Table1[[#This Row],[violation_code]],Table24[[#All],[violation_code]:[category]],3,FALSE)</f>
        <v>1</v>
      </c>
      <c r="E1636">
        <v>347489</v>
      </c>
      <c r="F1636" s="1">
        <v>0.48541666666666666</v>
      </c>
      <c r="G1636">
        <v>0.48541666666666666</v>
      </c>
      <c r="H1636">
        <v>60</v>
      </c>
      <c r="I1636" t="s">
        <v>115</v>
      </c>
      <c r="J1636" t="str">
        <f>CONCATENATE([1]!Table14[[#This Row],[house_number]], " ",[1]!Table14[[#This Row],[street_name]], ", New York, NY")</f>
        <v>652 Broadway, New York, NY</v>
      </c>
    </row>
    <row r="1637" spans="1:10" x14ac:dyDescent="0.25">
      <c r="A1637">
        <v>7297485925</v>
      </c>
      <c r="B1637" s="3">
        <v>41554</v>
      </c>
      <c r="C1637">
        <v>21</v>
      </c>
      <c r="D1637">
        <f>VLOOKUP(Table1[[#This Row],[violation_code]],Table24[[#All],[violation_code]:[category]],3,FALSE)</f>
        <v>1</v>
      </c>
      <c r="E1637">
        <v>347489</v>
      </c>
      <c r="F1637" s="1">
        <v>0.48472222222222222</v>
      </c>
      <c r="G1637">
        <v>0.48472222222222222</v>
      </c>
      <c r="H1637">
        <v>60</v>
      </c>
      <c r="I1637" t="s">
        <v>115</v>
      </c>
      <c r="J1637" t="str">
        <f>CONCATENATE([1]!Table14[[#This Row],[house_number]], " ",[1]!Table14[[#This Row],[street_name]], ", New York, NY")</f>
        <v>195 Chrystie St, New York, NY</v>
      </c>
    </row>
    <row r="1638" spans="1:10" x14ac:dyDescent="0.25">
      <c r="A1638">
        <v>7297485913</v>
      </c>
      <c r="B1638" s="3">
        <v>41554</v>
      </c>
      <c r="C1638">
        <v>21</v>
      </c>
      <c r="D1638">
        <f>VLOOKUP(Table1[[#This Row],[violation_code]],Table24[[#All],[violation_code]:[category]],3,FALSE)</f>
        <v>1</v>
      </c>
      <c r="E1638">
        <v>347489</v>
      </c>
      <c r="F1638" s="1">
        <v>0.46249999999999997</v>
      </c>
      <c r="G1638">
        <v>0.46249999999999997</v>
      </c>
      <c r="H1638">
        <v>439</v>
      </c>
      <c r="I1638" t="s">
        <v>103</v>
      </c>
      <c r="J1638" t="str">
        <f>CONCATENATE([1]!Table14[[#This Row],[house_number]], " ",[1]!Table14[[#This Row],[street_name]], ", New York, NY")</f>
        <v>19 Prince St, New York, NY</v>
      </c>
    </row>
    <row r="1639" spans="1:10" x14ac:dyDescent="0.25">
      <c r="A1639">
        <v>7297485883</v>
      </c>
      <c r="B1639" s="3">
        <v>41554</v>
      </c>
      <c r="C1639">
        <v>14</v>
      </c>
      <c r="D1639">
        <f>VLOOKUP(Table1[[#This Row],[violation_code]],Table24[[#All],[violation_code]:[category]],3,FALSE)</f>
        <v>2</v>
      </c>
      <c r="E1639">
        <v>347489</v>
      </c>
      <c r="F1639" s="1">
        <v>0.44027777777777777</v>
      </c>
      <c r="G1639">
        <v>0.44027777777777777</v>
      </c>
      <c r="H1639">
        <v>1305</v>
      </c>
      <c r="I1639" t="s">
        <v>31</v>
      </c>
      <c r="J1639" t="str">
        <f>CONCATENATE([1]!Table14[[#This Row],[house_number]], " ",[1]!Table14[[#This Row],[street_name]], ", New York, NY")</f>
        <v>1 Washington Pl, New York, NY</v>
      </c>
    </row>
    <row r="1640" spans="1:10" x14ac:dyDescent="0.25">
      <c r="A1640">
        <v>7297485871</v>
      </c>
      <c r="B1640" s="3">
        <v>41554</v>
      </c>
      <c r="C1640">
        <v>14</v>
      </c>
      <c r="D1640">
        <f>VLOOKUP(Table1[[#This Row],[violation_code]],Table24[[#All],[violation_code]:[category]],3,FALSE)</f>
        <v>2</v>
      </c>
      <c r="E1640">
        <v>347489</v>
      </c>
      <c r="F1640" s="1">
        <v>0.4368055555555555</v>
      </c>
      <c r="G1640">
        <v>0.4368055555555555</v>
      </c>
      <c r="H1640">
        <v>531</v>
      </c>
      <c r="I1640" t="s">
        <v>118</v>
      </c>
      <c r="J1640" t="str">
        <f>CONCATENATE([1]!Table14[[#This Row],[house_number]], " ",[1]!Table14[[#This Row],[street_name]], ", New York, NY")</f>
        <v>229 Chrystie St, New York, NY</v>
      </c>
    </row>
    <row r="1641" spans="1:10" x14ac:dyDescent="0.25">
      <c r="A1641">
        <v>7297485860</v>
      </c>
      <c r="B1641" s="3">
        <v>41554</v>
      </c>
      <c r="C1641">
        <v>14</v>
      </c>
      <c r="D1641">
        <f>VLOOKUP(Table1[[#This Row],[violation_code]],Table24[[#All],[violation_code]:[category]],3,FALSE)</f>
        <v>2</v>
      </c>
      <c r="E1641">
        <v>347489</v>
      </c>
      <c r="F1641" s="1">
        <v>0.43611111111111112</v>
      </c>
      <c r="G1641">
        <v>0.43611111111111112</v>
      </c>
      <c r="H1641">
        <v>535</v>
      </c>
      <c r="I1641" t="s">
        <v>118</v>
      </c>
      <c r="J1641" t="str">
        <f>CONCATENATE([1]!Table14[[#This Row],[house_number]], " ",[1]!Table14[[#This Row],[street_name]], ", New York, NY")</f>
        <v>30 Prince St, New York, NY</v>
      </c>
    </row>
    <row r="1642" spans="1:10" x14ac:dyDescent="0.25">
      <c r="A1642">
        <v>7297485858</v>
      </c>
      <c r="B1642" s="3">
        <v>41554</v>
      </c>
      <c r="C1642">
        <v>10</v>
      </c>
      <c r="D1642">
        <f>VLOOKUP(Table1[[#This Row],[violation_code]],Table24[[#All],[violation_code]:[category]],3,FALSE)</f>
        <v>2</v>
      </c>
      <c r="E1642">
        <v>347489</v>
      </c>
      <c r="F1642" s="1">
        <v>0.43194444444444446</v>
      </c>
      <c r="G1642">
        <v>0.43194444444444446</v>
      </c>
      <c r="H1642">
        <v>1331</v>
      </c>
      <c r="I1642" t="s">
        <v>30</v>
      </c>
      <c r="J1642" t="str">
        <f>CONCATENATE([1]!Table14[[#This Row],[house_number]], " ",[1]!Table14[[#This Row],[street_name]], ", New York, NY")</f>
        <v>199 Chrystie St, New York, NY</v>
      </c>
    </row>
    <row r="1643" spans="1:10" x14ac:dyDescent="0.25">
      <c r="A1643">
        <v>7297485834</v>
      </c>
      <c r="B1643" s="3">
        <v>41554</v>
      </c>
      <c r="C1643">
        <v>71</v>
      </c>
      <c r="D1643">
        <f>VLOOKUP(Table1[[#This Row],[violation_code]],Table24[[#All],[violation_code]:[category]],3,FALSE)</f>
        <v>5</v>
      </c>
      <c r="E1643">
        <v>347489</v>
      </c>
      <c r="F1643" s="1">
        <v>0.4291666666666667</v>
      </c>
      <c r="G1643">
        <v>0.4291666666666667</v>
      </c>
      <c r="H1643">
        <v>310</v>
      </c>
      <c r="I1643" t="s">
        <v>118</v>
      </c>
      <c r="J1643" t="str">
        <f>CONCATENATE([1]!Table14[[#This Row],[house_number]], " ",[1]!Table14[[#This Row],[street_name]], ", New York, NY")</f>
        <v>749 Broadway, New York, NY</v>
      </c>
    </row>
    <row r="1644" spans="1:10" x14ac:dyDescent="0.25">
      <c r="A1644">
        <v>7297485792</v>
      </c>
      <c r="B1644" s="3">
        <v>41554</v>
      </c>
      <c r="C1644">
        <v>21</v>
      </c>
      <c r="D1644">
        <f>VLOOKUP(Table1[[#This Row],[violation_code]],Table24[[#All],[violation_code]:[category]],3,FALSE)</f>
        <v>1</v>
      </c>
      <c r="E1644">
        <v>347489</v>
      </c>
      <c r="F1644" s="1">
        <v>0.41319444444444442</v>
      </c>
      <c r="G1644">
        <v>0.41319444444444442</v>
      </c>
      <c r="H1644">
        <v>125</v>
      </c>
      <c r="I1644" t="s">
        <v>180</v>
      </c>
      <c r="J1644" t="str">
        <f>CONCATENATE([1]!Table14[[#This Row],[house_number]], " ",[1]!Table14[[#This Row],[street_name]], ", New York, NY")</f>
        <v>302 Bowery, New York, NY</v>
      </c>
    </row>
    <row r="1645" spans="1:10" x14ac:dyDescent="0.25">
      <c r="A1645">
        <v>7297485780</v>
      </c>
      <c r="B1645" s="3">
        <v>41554</v>
      </c>
      <c r="C1645">
        <v>21</v>
      </c>
      <c r="D1645">
        <f>VLOOKUP(Table1[[#This Row],[violation_code]],Table24[[#All],[violation_code]:[category]],3,FALSE)</f>
        <v>1</v>
      </c>
      <c r="E1645">
        <v>347489</v>
      </c>
      <c r="F1645" s="1">
        <v>0.39999999999999997</v>
      </c>
      <c r="G1645">
        <v>0.39999999999999997</v>
      </c>
      <c r="H1645">
        <v>350</v>
      </c>
      <c r="I1645" t="s">
        <v>63</v>
      </c>
      <c r="J1645" t="str">
        <f>CONCATENATE([1]!Table14[[#This Row],[house_number]], " ",[1]!Table14[[#This Row],[street_name]], ", New York, NY")</f>
        <v>96 Spring St, New York, NY</v>
      </c>
    </row>
    <row r="1646" spans="1:10" x14ac:dyDescent="0.25">
      <c r="A1646">
        <v>7297485743</v>
      </c>
      <c r="B1646" s="3">
        <v>41554</v>
      </c>
      <c r="C1646">
        <v>21</v>
      </c>
      <c r="D1646">
        <f>VLOOKUP(Table1[[#This Row],[violation_code]],Table24[[#All],[violation_code]:[category]],3,FALSE)</f>
        <v>1</v>
      </c>
      <c r="E1646">
        <v>347489</v>
      </c>
      <c r="F1646" s="1">
        <v>0.38541666666666669</v>
      </c>
      <c r="G1646">
        <v>0.38541666666666669</v>
      </c>
      <c r="H1646">
        <v>429</v>
      </c>
      <c r="I1646" t="s">
        <v>100</v>
      </c>
      <c r="J1646" t="str">
        <f>CONCATENATE([1]!Table14[[#This Row],[house_number]], " ",[1]!Table14[[#This Row],[street_name]], ", New York, NY")</f>
        <v>195 Chrystie St, New York, NY</v>
      </c>
    </row>
    <row r="1647" spans="1:10" x14ac:dyDescent="0.25">
      <c r="A1647">
        <v>7297485731</v>
      </c>
      <c r="B1647" s="3">
        <v>41554</v>
      </c>
      <c r="C1647">
        <v>71</v>
      </c>
      <c r="D1647">
        <f>VLOOKUP(Table1[[#This Row],[violation_code]],Table24[[#All],[violation_code]:[category]],3,FALSE)</f>
        <v>5</v>
      </c>
      <c r="E1647">
        <v>347489</v>
      </c>
      <c r="F1647" s="1">
        <v>0.3840277777777778</v>
      </c>
      <c r="G1647">
        <v>0.3840277777777778</v>
      </c>
      <c r="H1647">
        <v>400</v>
      </c>
      <c r="I1647" t="s">
        <v>100</v>
      </c>
      <c r="J1647" t="str">
        <f>CONCATENATE([1]!Table14[[#This Row],[house_number]], " ",[1]!Table14[[#This Row],[street_name]], ", New York, NY")</f>
        <v>1 W 3rd St, New York, NY</v>
      </c>
    </row>
    <row r="1648" spans="1:10" x14ac:dyDescent="0.25">
      <c r="A1648">
        <v>7297485720</v>
      </c>
      <c r="B1648" s="3">
        <v>41554</v>
      </c>
      <c r="C1648">
        <v>21</v>
      </c>
      <c r="D1648">
        <f>VLOOKUP(Table1[[#This Row],[violation_code]],Table24[[#All],[violation_code]:[category]],3,FALSE)</f>
        <v>1</v>
      </c>
      <c r="E1648">
        <v>347489</v>
      </c>
      <c r="F1648" s="1">
        <v>0.3833333333333333</v>
      </c>
      <c r="G1648">
        <v>0.3833333333333333</v>
      </c>
      <c r="H1648">
        <v>401</v>
      </c>
      <c r="I1648" t="s">
        <v>100</v>
      </c>
      <c r="J1648" t="str">
        <f>CONCATENATE([1]!Table14[[#This Row],[house_number]], " ",[1]!Table14[[#This Row],[street_name]], ", New York, NY")</f>
        <v>207 Bowery, New York, NY</v>
      </c>
    </row>
    <row r="1649" spans="1:10" x14ac:dyDescent="0.25">
      <c r="A1649">
        <v>7297485718</v>
      </c>
      <c r="B1649" s="3">
        <v>41554</v>
      </c>
      <c r="C1649">
        <v>21</v>
      </c>
      <c r="D1649">
        <f>VLOOKUP(Table1[[#This Row],[violation_code]],Table24[[#All],[violation_code]:[category]],3,FALSE)</f>
        <v>1</v>
      </c>
      <c r="E1649">
        <v>347489</v>
      </c>
      <c r="F1649" s="1">
        <v>0.38125000000000003</v>
      </c>
      <c r="G1649">
        <v>0.38125000000000003</v>
      </c>
      <c r="H1649">
        <v>214</v>
      </c>
      <c r="I1649" t="s">
        <v>100</v>
      </c>
      <c r="J1649" t="str">
        <f>CONCATENATE([1]!Table14[[#This Row],[house_number]], " ",[1]!Table14[[#This Row],[street_name]], ", New York, NY")</f>
        <v>64 Bleecker St, New York, NY</v>
      </c>
    </row>
    <row r="1650" spans="1:10" x14ac:dyDescent="0.25">
      <c r="A1650">
        <v>7297485690</v>
      </c>
      <c r="B1650" s="3">
        <v>41554</v>
      </c>
      <c r="C1650">
        <v>19</v>
      </c>
      <c r="D1650">
        <f>VLOOKUP(Table1[[#This Row],[violation_code]],Table24[[#All],[violation_code]:[category]],3,FALSE)</f>
        <v>2</v>
      </c>
      <c r="E1650">
        <v>347489</v>
      </c>
      <c r="F1650" s="1">
        <v>0.3743055555555555</v>
      </c>
      <c r="G1650">
        <v>0.3743055555555555</v>
      </c>
      <c r="H1650">
        <v>1486</v>
      </c>
      <c r="I1650" t="s">
        <v>41</v>
      </c>
      <c r="J1650" t="str">
        <f>CONCATENATE([1]!Table14[[#This Row],[house_number]], " ",[1]!Table14[[#This Row],[street_name]], ", New York, NY")</f>
        <v>219 Mott St, New York, NY</v>
      </c>
    </row>
    <row r="1651" spans="1:10" x14ac:dyDescent="0.25">
      <c r="A1651">
        <v>7297485688</v>
      </c>
      <c r="B1651" s="3">
        <v>41554</v>
      </c>
      <c r="C1651">
        <v>21</v>
      </c>
      <c r="D1651">
        <f>VLOOKUP(Table1[[#This Row],[violation_code]],Table24[[#All],[violation_code]:[category]],3,FALSE)</f>
        <v>1</v>
      </c>
      <c r="E1651">
        <v>347489</v>
      </c>
      <c r="F1651" s="1">
        <v>0.37361111111111112</v>
      </c>
      <c r="G1651">
        <v>0.37361111111111112</v>
      </c>
      <c r="H1651">
        <v>1500</v>
      </c>
      <c r="I1651" t="s">
        <v>41</v>
      </c>
      <c r="J1651" t="str">
        <f>CONCATENATE([1]!Table14[[#This Row],[house_number]], " ",[1]!Table14[[#This Row],[street_name]], ", New York, NY")</f>
        <v>33 Greenwich Ave, New York, NY</v>
      </c>
    </row>
    <row r="1652" spans="1:10" x14ac:dyDescent="0.25">
      <c r="A1652">
        <v>7297485676</v>
      </c>
      <c r="B1652" s="3">
        <v>41554</v>
      </c>
      <c r="C1652">
        <v>14</v>
      </c>
      <c r="D1652">
        <f>VLOOKUP(Table1[[#This Row],[violation_code]],Table24[[#All],[violation_code]:[category]],3,FALSE)</f>
        <v>2</v>
      </c>
      <c r="E1652">
        <v>347489</v>
      </c>
      <c r="F1652" s="1">
        <v>0.3666666666666667</v>
      </c>
      <c r="G1652">
        <v>0.3666666666666667</v>
      </c>
      <c r="H1652">
        <v>133</v>
      </c>
      <c r="I1652" t="s">
        <v>114</v>
      </c>
      <c r="J1652" t="str">
        <f>CONCATENATE([1]!Table14[[#This Row],[house_number]], " ",[1]!Table14[[#This Row],[street_name]], ", New York, NY")</f>
        <v>163 Elizabeth St, New York, NY</v>
      </c>
    </row>
    <row r="1653" spans="1:10" x14ac:dyDescent="0.25">
      <c r="A1653">
        <v>7297485664</v>
      </c>
      <c r="B1653" s="3">
        <v>41554</v>
      </c>
      <c r="C1653">
        <v>21</v>
      </c>
      <c r="D1653">
        <f>VLOOKUP(Table1[[#This Row],[violation_code]],Table24[[#All],[violation_code]:[category]],3,FALSE)</f>
        <v>1</v>
      </c>
      <c r="E1653">
        <v>347489</v>
      </c>
      <c r="F1653" s="1">
        <v>0.35833333333333334</v>
      </c>
      <c r="G1653">
        <v>0.35833333333333334</v>
      </c>
      <c r="H1653">
        <v>1630</v>
      </c>
      <c r="I1653" t="s">
        <v>51</v>
      </c>
      <c r="J1653" t="str">
        <f>CONCATENATE([1]!Table14[[#This Row],[house_number]], " ",[1]!Table14[[#This Row],[street_name]], ", New York, NY")</f>
        <v>161 Ludlow St, New York, NY</v>
      </c>
    </row>
    <row r="1654" spans="1:10" x14ac:dyDescent="0.25">
      <c r="A1654">
        <v>7297485640</v>
      </c>
      <c r="B1654" s="3">
        <v>41554</v>
      </c>
      <c r="C1654">
        <v>21</v>
      </c>
      <c r="D1654">
        <f>VLOOKUP(Table1[[#This Row],[violation_code]],Table24[[#All],[violation_code]:[category]],3,FALSE)</f>
        <v>1</v>
      </c>
      <c r="E1654">
        <v>347489</v>
      </c>
      <c r="F1654" s="1">
        <v>0.33749999999999997</v>
      </c>
      <c r="G1654">
        <v>0.33749999999999997</v>
      </c>
      <c r="H1654">
        <v>55</v>
      </c>
      <c r="I1654" t="s">
        <v>211</v>
      </c>
      <c r="J1654" t="str">
        <f>CONCATENATE([1]!Table14[[#This Row],[house_number]], " ",[1]!Table14[[#This Row],[street_name]], ", New York, NY")</f>
        <v>11 Waverly Pl, New York, NY</v>
      </c>
    </row>
    <row r="1655" spans="1:10" x14ac:dyDescent="0.25">
      <c r="A1655">
        <v>7297485597</v>
      </c>
      <c r="B1655" s="3">
        <v>41554</v>
      </c>
      <c r="C1655">
        <v>14</v>
      </c>
      <c r="D1655">
        <f>VLOOKUP(Table1[[#This Row],[violation_code]],Table24[[#All],[violation_code]:[category]],3,FALSE)</f>
        <v>2</v>
      </c>
      <c r="E1655">
        <v>347489</v>
      </c>
      <c r="F1655" s="1">
        <v>0.31388888888888888</v>
      </c>
      <c r="G1655">
        <v>0.31388888888888888</v>
      </c>
      <c r="H1655">
        <v>324</v>
      </c>
      <c r="I1655" t="s">
        <v>127</v>
      </c>
      <c r="J1655" t="str">
        <f>CONCATENATE([1]!Table14[[#This Row],[house_number]], " ",[1]!Table14[[#This Row],[street_name]], ", New York, NY")</f>
        <v>178 Lafayette St, New York, NY</v>
      </c>
    </row>
    <row r="1656" spans="1:10" x14ac:dyDescent="0.25">
      <c r="A1656">
        <v>7297485585</v>
      </c>
      <c r="B1656" s="3">
        <v>41554</v>
      </c>
      <c r="C1656">
        <v>14</v>
      </c>
      <c r="D1656">
        <f>VLOOKUP(Table1[[#This Row],[violation_code]],Table24[[#All],[violation_code]:[category]],3,FALSE)</f>
        <v>2</v>
      </c>
      <c r="E1656">
        <v>347489</v>
      </c>
      <c r="F1656" s="1">
        <v>0.31319444444444444</v>
      </c>
      <c r="G1656">
        <v>0.31319444444444444</v>
      </c>
      <c r="H1656">
        <v>352</v>
      </c>
      <c r="I1656" t="s">
        <v>127</v>
      </c>
      <c r="J1656" t="str">
        <f>CONCATENATE([1]!Table14[[#This Row],[house_number]], " ",[1]!Table14[[#This Row],[street_name]], ", New York, NY")</f>
        <v>109 Norfolk St, New York, NY</v>
      </c>
    </row>
    <row r="1657" spans="1:10" x14ac:dyDescent="0.25">
      <c r="A1657">
        <v>7297485573</v>
      </c>
      <c r="B1657" s="3">
        <v>41554</v>
      </c>
      <c r="C1657">
        <v>16</v>
      </c>
      <c r="D1657">
        <f>VLOOKUP(Table1[[#This Row],[violation_code]],Table24[[#All],[violation_code]:[category]],3,FALSE)</f>
        <v>2</v>
      </c>
      <c r="E1657">
        <v>347489</v>
      </c>
      <c r="F1657" s="1">
        <v>0.30972222222222223</v>
      </c>
      <c r="G1657">
        <v>0.30972222222222223</v>
      </c>
      <c r="H1657">
        <v>1448</v>
      </c>
      <c r="I1657" t="s">
        <v>30</v>
      </c>
      <c r="J1657" t="str">
        <f>CONCATENATE([1]!Table14[[#This Row],[house_number]], " ",[1]!Table14[[#This Row],[street_name]], ", New York, NY")</f>
        <v xml:space="preserve"> Broome and Ludlow Lo, New York, NY</v>
      </c>
    </row>
    <row r="1658" spans="1:10" x14ac:dyDescent="0.25">
      <c r="A1658">
        <v>7297485561</v>
      </c>
      <c r="B1658" s="3">
        <v>41554</v>
      </c>
      <c r="C1658">
        <v>20</v>
      </c>
      <c r="D1658">
        <f>VLOOKUP(Table1[[#This Row],[violation_code]],Table24[[#All],[violation_code]:[category]],3,FALSE)</f>
        <v>2</v>
      </c>
      <c r="E1658">
        <v>347489</v>
      </c>
      <c r="F1658" s="1">
        <v>0.30486111111111108</v>
      </c>
      <c r="G1658">
        <v>0.30486111111111108</v>
      </c>
      <c r="H1658">
        <v>315</v>
      </c>
      <c r="I1658" t="s">
        <v>93</v>
      </c>
      <c r="J1658" t="str">
        <f>CONCATENATE([1]!Table14[[#This Row],[house_number]], " ",[1]!Table14[[#This Row],[street_name]], ", New York, NY")</f>
        <v>299 Bowery, New York, NY</v>
      </c>
    </row>
    <row r="1659" spans="1:10" x14ac:dyDescent="0.25">
      <c r="A1659">
        <v>7297485550</v>
      </c>
      <c r="B1659" s="3">
        <v>41554</v>
      </c>
      <c r="C1659">
        <v>20</v>
      </c>
      <c r="D1659">
        <f>VLOOKUP(Table1[[#This Row],[violation_code]],Table24[[#All],[violation_code]:[category]],3,FALSE)</f>
        <v>2</v>
      </c>
      <c r="E1659">
        <v>347489</v>
      </c>
      <c r="F1659" s="1">
        <v>0.3034722222222222</v>
      </c>
      <c r="G1659">
        <v>0.3034722222222222</v>
      </c>
      <c r="H1659">
        <v>315</v>
      </c>
      <c r="I1659" t="s">
        <v>93</v>
      </c>
      <c r="J1659" t="str">
        <f>CONCATENATE([1]!Table14[[#This Row],[house_number]], " ",[1]!Table14[[#This Row],[street_name]], ", New York, NY")</f>
        <v>169 Allen St, New York, NY</v>
      </c>
    </row>
    <row r="1660" spans="1:10" x14ac:dyDescent="0.25">
      <c r="A1660">
        <v>7297485548</v>
      </c>
      <c r="B1660" s="3">
        <v>41554</v>
      </c>
      <c r="C1660">
        <v>18</v>
      </c>
      <c r="D1660">
        <f>VLOOKUP(Table1[[#This Row],[violation_code]],Table24[[#All],[violation_code]:[category]],3,FALSE)</f>
        <v>2</v>
      </c>
      <c r="E1660">
        <v>347489</v>
      </c>
      <c r="F1660" s="1">
        <v>0.2986111111111111</v>
      </c>
      <c r="G1660">
        <v>0.2986111111111111</v>
      </c>
      <c r="H1660">
        <v>1108</v>
      </c>
      <c r="I1660" t="s">
        <v>41</v>
      </c>
      <c r="J1660" t="str">
        <f>CONCATENATE([1]!Table14[[#This Row],[house_number]], " ",[1]!Table14[[#This Row],[street_name]], ", New York, NY")</f>
        <v>174 Orchard St, New York, NY</v>
      </c>
    </row>
    <row r="1661" spans="1:10" x14ac:dyDescent="0.25">
      <c r="A1661">
        <v>7297485536</v>
      </c>
      <c r="B1661" s="3">
        <v>41554</v>
      </c>
      <c r="C1661">
        <v>18</v>
      </c>
      <c r="D1661">
        <f>VLOOKUP(Table1[[#This Row],[violation_code]],Table24[[#All],[violation_code]:[category]],3,FALSE)</f>
        <v>2</v>
      </c>
      <c r="E1661">
        <v>347489</v>
      </c>
      <c r="F1661" s="1">
        <v>0.29791666666666666</v>
      </c>
      <c r="G1661">
        <v>0.29791666666666666</v>
      </c>
      <c r="H1661">
        <v>1182</v>
      </c>
      <c r="I1661" t="s">
        <v>41</v>
      </c>
      <c r="J1661" t="str">
        <f>CONCATENATE([1]!Table14[[#This Row],[house_number]], " ",[1]!Table14[[#This Row],[street_name]], ", New York, NY")</f>
        <v>229 Chrystie St, New York, NY</v>
      </c>
    </row>
    <row r="1662" spans="1:10" x14ac:dyDescent="0.25">
      <c r="A1662">
        <v>7297485524</v>
      </c>
      <c r="B1662" s="3">
        <v>41554</v>
      </c>
      <c r="C1662">
        <v>18</v>
      </c>
      <c r="D1662">
        <f>VLOOKUP(Table1[[#This Row],[violation_code]],Table24[[#All],[violation_code]:[category]],3,FALSE)</f>
        <v>2</v>
      </c>
      <c r="E1662">
        <v>347489</v>
      </c>
      <c r="F1662" s="1">
        <v>0.29583333333333334</v>
      </c>
      <c r="G1662">
        <v>0.29583333333333334</v>
      </c>
      <c r="H1662">
        <v>1324</v>
      </c>
      <c r="I1662" t="s">
        <v>41</v>
      </c>
      <c r="J1662" t="str">
        <f>CONCATENATE([1]!Table14[[#This Row],[house_number]], " ",[1]!Table14[[#This Row],[street_name]], ", New York, NY")</f>
        <v>10 Spring St, New York, NY</v>
      </c>
    </row>
    <row r="1663" spans="1:10" x14ac:dyDescent="0.25">
      <c r="A1663">
        <v>7297485494</v>
      </c>
      <c r="B1663" s="3">
        <v>41554</v>
      </c>
      <c r="C1663">
        <v>14</v>
      </c>
      <c r="D1663">
        <f>VLOOKUP(Table1[[#This Row],[violation_code]],Table24[[#All],[violation_code]:[category]],3,FALSE)</f>
        <v>2</v>
      </c>
      <c r="E1663">
        <v>347489</v>
      </c>
      <c r="F1663" s="1">
        <v>0.25972222222222224</v>
      </c>
      <c r="G1663">
        <v>0.25972222222222224</v>
      </c>
      <c r="H1663">
        <v>351</v>
      </c>
      <c r="I1663" t="s">
        <v>134</v>
      </c>
      <c r="J1663" t="str">
        <f>CONCATENATE([1]!Table14[[#This Row],[house_number]], " ",[1]!Table14[[#This Row],[street_name]], ", New York, NY")</f>
        <v>300 Elizabeth St, New York, NY</v>
      </c>
    </row>
    <row r="1664" spans="1:10" x14ac:dyDescent="0.25">
      <c r="A1664">
        <v>7297485482</v>
      </c>
      <c r="B1664" s="3">
        <v>41554</v>
      </c>
      <c r="C1664">
        <v>40</v>
      </c>
      <c r="D1664">
        <f>VLOOKUP(Table1[[#This Row],[violation_code]],Table24[[#All],[violation_code]:[category]],3,FALSE)</f>
        <v>2</v>
      </c>
      <c r="E1664">
        <v>347489</v>
      </c>
      <c r="F1664" s="1">
        <v>0.25208333333333333</v>
      </c>
      <c r="G1664">
        <v>0.25208333333333333</v>
      </c>
      <c r="H1664">
        <v>321</v>
      </c>
      <c r="I1664" t="s">
        <v>117</v>
      </c>
      <c r="J1664" t="str">
        <f>CONCATENATE([1]!Table14[[#This Row],[house_number]], " ",[1]!Table14[[#This Row],[street_name]], ", New York, NY")</f>
        <v>14 Spring St, New York, NY</v>
      </c>
    </row>
    <row r="1665" spans="1:10" x14ac:dyDescent="0.25">
      <c r="A1665">
        <v>7297485470</v>
      </c>
      <c r="B1665" s="3">
        <v>41554</v>
      </c>
      <c r="C1665">
        <v>20</v>
      </c>
      <c r="D1665">
        <f>VLOOKUP(Table1[[#This Row],[violation_code]],Table24[[#All],[violation_code]:[category]],3,FALSE)</f>
        <v>2</v>
      </c>
      <c r="E1665">
        <v>347489</v>
      </c>
      <c r="F1665" s="1">
        <v>0.25069444444444444</v>
      </c>
      <c r="G1665">
        <v>0.25069444444444444</v>
      </c>
      <c r="H1665">
        <v>333</v>
      </c>
      <c r="I1665" t="s">
        <v>117</v>
      </c>
      <c r="J1665" t="str">
        <f>CONCATENATE([1]!Table14[[#This Row],[house_number]], " ",[1]!Table14[[#This Row],[street_name]], ", New York, NY")</f>
        <v>34 E 4th St, New York, NY</v>
      </c>
    </row>
    <row r="1666" spans="1:10" x14ac:dyDescent="0.25">
      <c r="A1666">
        <v>7297485421</v>
      </c>
      <c r="B1666" s="3">
        <v>41554</v>
      </c>
      <c r="C1666">
        <v>19</v>
      </c>
      <c r="D1666">
        <f>VLOOKUP(Table1[[#This Row],[violation_code]],Table24[[#All],[violation_code]:[category]],3,FALSE)</f>
        <v>2</v>
      </c>
      <c r="E1666">
        <v>347489</v>
      </c>
      <c r="F1666" s="1">
        <v>0.23541666666666669</v>
      </c>
      <c r="G1666">
        <v>0.23541666666666669</v>
      </c>
      <c r="H1666">
        <v>434</v>
      </c>
      <c r="I1666" t="s">
        <v>118</v>
      </c>
      <c r="J1666" t="str">
        <f>CONCATENATE([1]!Table14[[#This Row],[house_number]], " ",[1]!Table14[[#This Row],[street_name]], ", New York, NY")</f>
        <v>96 Spring St, New York, NY</v>
      </c>
    </row>
    <row r="1667" spans="1:10" x14ac:dyDescent="0.25">
      <c r="A1667">
        <v>7297485410</v>
      </c>
      <c r="B1667" s="3">
        <v>41554</v>
      </c>
      <c r="C1667">
        <v>19</v>
      </c>
      <c r="D1667">
        <f>VLOOKUP(Table1[[#This Row],[violation_code]],Table24[[#All],[violation_code]:[category]],3,FALSE)</f>
        <v>2</v>
      </c>
      <c r="E1667">
        <v>347489</v>
      </c>
      <c r="F1667" s="1">
        <v>0.23194444444444443</v>
      </c>
      <c r="G1667">
        <v>0.23194444444444443</v>
      </c>
      <c r="H1667">
        <v>1580</v>
      </c>
      <c r="I1667" t="s">
        <v>30</v>
      </c>
      <c r="J1667" t="str">
        <f>CONCATENATE([1]!Table14[[#This Row],[house_number]], " ",[1]!Table14[[#This Row],[street_name]], ", New York, NY")</f>
        <v>38 E 4th St, New York, NY</v>
      </c>
    </row>
    <row r="1668" spans="1:10" x14ac:dyDescent="0.25">
      <c r="A1668">
        <v>7297485408</v>
      </c>
      <c r="B1668" s="3">
        <v>41554</v>
      </c>
      <c r="C1668">
        <v>19</v>
      </c>
      <c r="D1668">
        <f>VLOOKUP(Table1[[#This Row],[violation_code]],Table24[[#All],[violation_code]:[category]],3,FALSE)</f>
        <v>2</v>
      </c>
      <c r="E1668">
        <v>347489</v>
      </c>
      <c r="F1668" s="1">
        <v>0.23124999999999998</v>
      </c>
      <c r="G1668">
        <v>0.23124999999999998</v>
      </c>
      <c r="H1668">
        <v>1582</v>
      </c>
      <c r="I1668" t="s">
        <v>30</v>
      </c>
      <c r="J1668" t="str">
        <f>CONCATENATE([1]!Table14[[#This Row],[house_number]], " ",[1]!Table14[[#This Row],[street_name]], ", New York, NY")</f>
        <v>42 Ann St, New York, NY</v>
      </c>
    </row>
    <row r="1669" spans="1:10" x14ac:dyDescent="0.25">
      <c r="A1669">
        <v>7097830785</v>
      </c>
      <c r="B1669" s="3">
        <v>41554</v>
      </c>
      <c r="C1669">
        <v>21</v>
      </c>
      <c r="D1669">
        <f>VLOOKUP(Table1[[#This Row],[violation_code]],Table24[[#All],[violation_code]:[category]],3,FALSE)</f>
        <v>1</v>
      </c>
      <c r="E1669">
        <v>349570</v>
      </c>
      <c r="F1669" s="1">
        <v>0.49305555555555558</v>
      </c>
      <c r="G1669">
        <v>0.49305555555555558</v>
      </c>
      <c r="H1669">
        <v>255</v>
      </c>
      <c r="I1669" t="s">
        <v>105</v>
      </c>
      <c r="J1669" t="str">
        <f>CONCATENATE([1]!Table14[[#This Row],[house_number]], " ",[1]!Table14[[#This Row],[street_name]], ", New York, NY")</f>
        <v>8 E 1st St, New York, NY</v>
      </c>
    </row>
    <row r="1670" spans="1:10" x14ac:dyDescent="0.25">
      <c r="A1670">
        <v>7097830773</v>
      </c>
      <c r="B1670" s="3">
        <v>41554</v>
      </c>
      <c r="C1670">
        <v>21</v>
      </c>
      <c r="D1670">
        <f>VLOOKUP(Table1[[#This Row],[violation_code]],Table24[[#All],[violation_code]:[category]],3,FALSE)</f>
        <v>1</v>
      </c>
      <c r="E1670">
        <v>349570</v>
      </c>
      <c r="F1670" s="1">
        <v>0.4909722222222222</v>
      </c>
      <c r="G1670">
        <v>0.4909722222222222</v>
      </c>
      <c r="H1670">
        <v>205</v>
      </c>
      <c r="I1670" t="s">
        <v>22</v>
      </c>
      <c r="J1670" t="str">
        <f>CONCATENATE([1]!Table14[[#This Row],[house_number]], " ",[1]!Table14[[#This Row],[street_name]], ", New York, NY")</f>
        <v>306 Mott St, New York, NY</v>
      </c>
    </row>
    <row r="1671" spans="1:10" x14ac:dyDescent="0.25">
      <c r="A1671">
        <v>7097830761</v>
      </c>
      <c r="B1671" s="3">
        <v>41554</v>
      </c>
      <c r="C1671">
        <v>21</v>
      </c>
      <c r="D1671">
        <f>VLOOKUP(Table1[[#This Row],[violation_code]],Table24[[#All],[violation_code]:[category]],3,FALSE)</f>
        <v>1</v>
      </c>
      <c r="E1671">
        <v>349570</v>
      </c>
      <c r="F1671" s="1">
        <v>0.48888888888888887</v>
      </c>
      <c r="G1671">
        <v>0.48888888888888887</v>
      </c>
      <c r="H1671">
        <v>219</v>
      </c>
      <c r="I1671" t="s">
        <v>22</v>
      </c>
      <c r="J1671" t="str">
        <f>CONCATENATE([1]!Table14[[#This Row],[house_number]], " ",[1]!Table14[[#This Row],[street_name]], ", New York, NY")</f>
        <v>47 Clinton St, New York, NY</v>
      </c>
    </row>
    <row r="1672" spans="1:10" x14ac:dyDescent="0.25">
      <c r="A1672">
        <v>7097830750</v>
      </c>
      <c r="B1672" s="3">
        <v>41554</v>
      </c>
      <c r="C1672">
        <v>21</v>
      </c>
      <c r="D1672">
        <f>VLOOKUP(Table1[[#This Row],[violation_code]],Table24[[#All],[violation_code]:[category]],3,FALSE)</f>
        <v>1</v>
      </c>
      <c r="E1672">
        <v>349570</v>
      </c>
      <c r="F1672" s="1">
        <v>0.48749999999999999</v>
      </c>
      <c r="G1672">
        <v>0.48749999999999999</v>
      </c>
      <c r="H1672">
        <v>315</v>
      </c>
      <c r="I1672" t="s">
        <v>23</v>
      </c>
      <c r="J1672" t="str">
        <f>CONCATENATE([1]!Table14[[#This Row],[house_number]], " ",[1]!Table14[[#This Row],[street_name]], ", New York, NY")</f>
        <v>49 E 8th St, New York, NY</v>
      </c>
    </row>
    <row r="1673" spans="1:10" x14ac:dyDescent="0.25">
      <c r="A1673">
        <v>7097830748</v>
      </c>
      <c r="B1673" s="3">
        <v>41554</v>
      </c>
      <c r="C1673">
        <v>21</v>
      </c>
      <c r="D1673">
        <f>VLOOKUP(Table1[[#This Row],[violation_code]],Table24[[#All],[violation_code]:[category]],3,FALSE)</f>
        <v>1</v>
      </c>
      <c r="E1673">
        <v>349570</v>
      </c>
      <c r="F1673" s="1">
        <v>0.48680555555555555</v>
      </c>
      <c r="G1673">
        <v>0.48680555555555555</v>
      </c>
      <c r="H1673">
        <v>325</v>
      </c>
      <c r="I1673" t="s">
        <v>23</v>
      </c>
      <c r="J1673" t="str">
        <f>CONCATENATE([1]!Table14[[#This Row],[house_number]], " ",[1]!Table14[[#This Row],[street_name]], ", New York, NY")</f>
        <v>109 Norfolk St, New York, NY</v>
      </c>
    </row>
    <row r="1674" spans="1:10" x14ac:dyDescent="0.25">
      <c r="A1674">
        <v>7097830736</v>
      </c>
      <c r="B1674" s="3">
        <v>41554</v>
      </c>
      <c r="C1674">
        <v>21</v>
      </c>
      <c r="D1674">
        <f>VLOOKUP(Table1[[#This Row],[violation_code]],Table24[[#All],[violation_code]:[category]],3,FALSE)</f>
        <v>1</v>
      </c>
      <c r="E1674">
        <v>349570</v>
      </c>
      <c r="F1674" s="1">
        <v>0.48472222222222222</v>
      </c>
      <c r="G1674">
        <v>0.48472222222222222</v>
      </c>
      <c r="H1674">
        <v>200</v>
      </c>
      <c r="I1674" t="s">
        <v>23</v>
      </c>
      <c r="J1674" t="str">
        <f>CONCATENATE([1]!Table14[[#This Row],[house_number]], " ",[1]!Table14[[#This Row],[street_name]], ", New York, NY")</f>
        <v>14 Washington Pl, New York, NY</v>
      </c>
    </row>
    <row r="1675" spans="1:10" x14ac:dyDescent="0.25">
      <c r="A1675">
        <v>7097830712</v>
      </c>
      <c r="B1675" s="3">
        <v>41554</v>
      </c>
      <c r="C1675">
        <v>21</v>
      </c>
      <c r="D1675">
        <f>VLOOKUP(Table1[[#This Row],[violation_code]],Table24[[#All],[violation_code]:[category]],3,FALSE)</f>
        <v>1</v>
      </c>
      <c r="E1675">
        <v>349570</v>
      </c>
      <c r="F1675" s="1">
        <v>0.46597222222222223</v>
      </c>
      <c r="G1675">
        <v>0.46597222222222223</v>
      </c>
      <c r="H1675">
        <v>34</v>
      </c>
      <c r="I1675" t="s">
        <v>8</v>
      </c>
      <c r="J1675" t="str">
        <f>CONCATENATE([1]!Table14[[#This Row],[house_number]], " ",[1]!Table14[[#This Row],[street_name]], ", New York, NY")</f>
        <v>159 Rivington St, New York, NY</v>
      </c>
    </row>
    <row r="1676" spans="1:10" x14ac:dyDescent="0.25">
      <c r="A1676">
        <v>7097830700</v>
      </c>
      <c r="B1676" s="3">
        <v>41554</v>
      </c>
      <c r="C1676">
        <v>21</v>
      </c>
      <c r="D1676">
        <f>VLOOKUP(Table1[[#This Row],[violation_code]],Table24[[#All],[violation_code]:[category]],3,FALSE)</f>
        <v>1</v>
      </c>
      <c r="E1676">
        <v>349570</v>
      </c>
      <c r="F1676" s="1">
        <v>0.46527777777777773</v>
      </c>
      <c r="G1676">
        <v>0.46527777777777773</v>
      </c>
      <c r="H1676">
        <v>34</v>
      </c>
      <c r="I1676" t="s">
        <v>8</v>
      </c>
      <c r="J1676" t="str">
        <f>CONCATENATE([1]!Table14[[#This Row],[house_number]], " ",[1]!Table14[[#This Row],[street_name]], ", New York, NY")</f>
        <v>296 Elizabeth St, New York, NY</v>
      </c>
    </row>
    <row r="1677" spans="1:10" x14ac:dyDescent="0.25">
      <c r="A1677">
        <v>7097830694</v>
      </c>
      <c r="B1677" s="3">
        <v>41554</v>
      </c>
      <c r="C1677">
        <v>21</v>
      </c>
      <c r="D1677">
        <f>VLOOKUP(Table1[[#This Row],[violation_code]],Table24[[#All],[violation_code]:[category]],3,FALSE)</f>
        <v>1</v>
      </c>
      <c r="E1677">
        <v>349570</v>
      </c>
      <c r="F1677" s="1">
        <v>0.46388888888888885</v>
      </c>
      <c r="G1677">
        <v>0.46388888888888885</v>
      </c>
      <c r="H1677">
        <v>34</v>
      </c>
      <c r="I1677" t="s">
        <v>8</v>
      </c>
      <c r="J1677" t="str">
        <f>CONCATENATE([1]!Table14[[#This Row],[house_number]], " ",[1]!Table14[[#This Row],[street_name]], ", New York, NY")</f>
        <v>161 Allen St, New York, NY</v>
      </c>
    </row>
    <row r="1678" spans="1:10" x14ac:dyDescent="0.25">
      <c r="A1678">
        <v>7097830670</v>
      </c>
      <c r="B1678" s="3">
        <v>41554</v>
      </c>
      <c r="C1678">
        <v>21</v>
      </c>
      <c r="D1678">
        <f>VLOOKUP(Table1[[#This Row],[violation_code]],Table24[[#All],[violation_code]:[category]],3,FALSE)</f>
        <v>1</v>
      </c>
      <c r="E1678">
        <v>349570</v>
      </c>
      <c r="F1678" s="1">
        <v>0.40486111111111112</v>
      </c>
      <c r="G1678">
        <v>0.40486111111111112</v>
      </c>
      <c r="H1678">
        <v>73</v>
      </c>
      <c r="I1678" t="s">
        <v>67</v>
      </c>
      <c r="J1678" t="str">
        <f>CONCATENATE([1]!Table14[[#This Row],[house_number]], " ",[1]!Table14[[#This Row],[street_name]], ", New York, NY")</f>
        <v>35 Greenwich Ave, New York, NY</v>
      </c>
    </row>
    <row r="1679" spans="1:10" x14ac:dyDescent="0.25">
      <c r="A1679">
        <v>7097830669</v>
      </c>
      <c r="B1679" s="3">
        <v>41554</v>
      </c>
      <c r="C1679">
        <v>21</v>
      </c>
      <c r="D1679">
        <f>VLOOKUP(Table1[[#This Row],[violation_code]],Table24[[#All],[violation_code]:[category]],3,FALSE)</f>
        <v>1</v>
      </c>
      <c r="E1679">
        <v>349570</v>
      </c>
      <c r="F1679" s="1">
        <v>0.40277777777777773</v>
      </c>
      <c r="G1679">
        <v>0.40277777777777773</v>
      </c>
      <c r="H1679" t="s">
        <v>254</v>
      </c>
      <c r="I1679" t="s">
        <v>68</v>
      </c>
      <c r="J1679" t="str">
        <f>CONCATENATE([1]!Table14[[#This Row],[house_number]], " ",[1]!Table14[[#This Row],[street_name]], ", New York, NY")</f>
        <v>89A E Houston St, New York, NY</v>
      </c>
    </row>
    <row r="1680" spans="1:10" x14ac:dyDescent="0.25">
      <c r="A1680">
        <v>7097830645</v>
      </c>
      <c r="B1680" s="3">
        <v>41554</v>
      </c>
      <c r="C1680">
        <v>21</v>
      </c>
      <c r="D1680">
        <f>VLOOKUP(Table1[[#This Row],[violation_code]],Table24[[#All],[violation_code]:[category]],3,FALSE)</f>
        <v>1</v>
      </c>
      <c r="E1680">
        <v>349570</v>
      </c>
      <c r="F1680" s="1">
        <v>0.39999999999999997</v>
      </c>
      <c r="G1680">
        <v>0.39999999999999997</v>
      </c>
      <c r="H1680">
        <v>125</v>
      </c>
      <c r="I1680" t="s">
        <v>68</v>
      </c>
      <c r="J1680" t="str">
        <f>CONCATENATE([1]!Table14[[#This Row],[house_number]], " ",[1]!Table14[[#This Row],[street_name]], ", New York, NY")</f>
        <v>196 Elizabeth St, New York, NY</v>
      </c>
    </row>
    <row r="1681" spans="1:10" x14ac:dyDescent="0.25">
      <c r="A1681">
        <v>7097830621</v>
      </c>
      <c r="B1681" s="3">
        <v>41554</v>
      </c>
      <c r="C1681">
        <v>21</v>
      </c>
      <c r="D1681">
        <f>VLOOKUP(Table1[[#This Row],[violation_code]],Table24[[#All],[violation_code]:[category]],3,FALSE)</f>
        <v>1</v>
      </c>
      <c r="E1681">
        <v>349570</v>
      </c>
      <c r="F1681" s="1">
        <v>0.37986111111111115</v>
      </c>
      <c r="G1681">
        <v>0.37986111111111115</v>
      </c>
      <c r="H1681">
        <v>25</v>
      </c>
      <c r="I1681" t="s">
        <v>57</v>
      </c>
      <c r="J1681" t="str">
        <f>CONCATENATE([1]!Table14[[#This Row],[house_number]], " ",[1]!Table14[[#This Row],[street_name]], ", New York, NY")</f>
        <v>309 Mott St, New York, NY</v>
      </c>
    </row>
    <row r="1682" spans="1:10" x14ac:dyDescent="0.25">
      <c r="A1682">
        <v>7097830608</v>
      </c>
      <c r="B1682" s="3">
        <v>41554</v>
      </c>
      <c r="C1682">
        <v>14</v>
      </c>
      <c r="D1682">
        <f>VLOOKUP(Table1[[#This Row],[violation_code]],Table24[[#All],[violation_code]:[category]],3,FALSE)</f>
        <v>2</v>
      </c>
      <c r="E1682">
        <v>349570</v>
      </c>
      <c r="F1682" s="1">
        <v>0.36388888888888887</v>
      </c>
      <c r="G1682">
        <v>0.36388888888888887</v>
      </c>
      <c r="H1682">
        <v>530</v>
      </c>
      <c r="I1682" t="s">
        <v>14</v>
      </c>
      <c r="J1682" t="str">
        <f>CONCATENATE([1]!Table14[[#This Row],[house_number]], " ",[1]!Table14[[#This Row],[street_name]], ", New York, NY")</f>
        <v>359 Bowery, New York, NY</v>
      </c>
    </row>
    <row r="1683" spans="1:10" x14ac:dyDescent="0.25">
      <c r="A1683">
        <v>7097830580</v>
      </c>
      <c r="B1683" s="3">
        <v>41554</v>
      </c>
      <c r="C1683">
        <v>21</v>
      </c>
      <c r="D1683">
        <f>VLOOKUP(Table1[[#This Row],[violation_code]],Table24[[#All],[violation_code]:[category]],3,FALSE)</f>
        <v>1</v>
      </c>
      <c r="E1683">
        <v>349570</v>
      </c>
      <c r="F1683" s="1">
        <v>0.34166666666666662</v>
      </c>
      <c r="G1683">
        <v>0.34166666666666662</v>
      </c>
      <c r="H1683">
        <v>1792</v>
      </c>
      <c r="I1683" t="s">
        <v>85</v>
      </c>
      <c r="J1683" t="str">
        <f>CONCATENATE([1]!Table14[[#This Row],[house_number]], " ",[1]!Table14[[#This Row],[street_name]], ", New York, NY")</f>
        <v>149 Essex St, New York, NY</v>
      </c>
    </row>
    <row r="1684" spans="1:10" x14ac:dyDescent="0.25">
      <c r="A1684">
        <v>7097830578</v>
      </c>
      <c r="B1684" s="3">
        <v>41554</v>
      </c>
      <c r="C1684">
        <v>21</v>
      </c>
      <c r="D1684">
        <f>VLOOKUP(Table1[[#This Row],[violation_code]],Table24[[#All],[violation_code]:[category]],3,FALSE)</f>
        <v>1</v>
      </c>
      <c r="E1684">
        <v>349570</v>
      </c>
      <c r="F1684" s="1">
        <v>0.33819444444444446</v>
      </c>
      <c r="G1684">
        <v>0.33819444444444446</v>
      </c>
      <c r="H1684">
        <v>535</v>
      </c>
      <c r="I1684" t="s">
        <v>98</v>
      </c>
      <c r="J1684" t="str">
        <f>CONCATENATE([1]!Table14[[#This Row],[house_number]], " ",[1]!Table14[[#This Row],[street_name]], ", New York, NY")</f>
        <v>19 W 8th St, New York, NY</v>
      </c>
    </row>
    <row r="1685" spans="1:10" x14ac:dyDescent="0.25">
      <c r="A1685">
        <v>7097830566</v>
      </c>
      <c r="B1685" s="3">
        <v>41554</v>
      </c>
      <c r="C1685">
        <v>19</v>
      </c>
      <c r="D1685">
        <f>VLOOKUP(Table1[[#This Row],[violation_code]],Table24[[#All],[violation_code]:[category]],3,FALSE)</f>
        <v>2</v>
      </c>
      <c r="E1685">
        <v>349570</v>
      </c>
      <c r="F1685" s="1">
        <v>0.32430555555555557</v>
      </c>
      <c r="G1685">
        <v>0.32430555555555557</v>
      </c>
      <c r="H1685">
        <v>1437</v>
      </c>
      <c r="I1685" t="s">
        <v>85</v>
      </c>
      <c r="J1685" t="str">
        <f>CONCATENATE([1]!Table14[[#This Row],[house_number]], " ",[1]!Table14[[#This Row],[street_name]], ", New York, NY")</f>
        <v>87 E Houston St, New York, NY</v>
      </c>
    </row>
    <row r="1686" spans="1:10" x14ac:dyDescent="0.25">
      <c r="A1686">
        <v>7097830530</v>
      </c>
      <c r="B1686" s="3">
        <v>41554</v>
      </c>
      <c r="C1686">
        <v>19</v>
      </c>
      <c r="D1686">
        <f>VLOOKUP(Table1[[#This Row],[violation_code]],Table24[[#All],[violation_code]:[category]],3,FALSE)</f>
        <v>2</v>
      </c>
      <c r="E1686">
        <v>349570</v>
      </c>
      <c r="F1686" s="1">
        <v>0.30694444444444441</v>
      </c>
      <c r="G1686">
        <v>0.30694444444444441</v>
      </c>
      <c r="H1686">
        <v>2463</v>
      </c>
      <c r="I1686" t="s">
        <v>28</v>
      </c>
      <c r="J1686" t="str">
        <f>CONCATENATE([1]!Table14[[#This Row],[house_number]], " ",[1]!Table14[[#This Row],[street_name]], ", New York, NY")</f>
        <v>201 Chrystie St, New York, NY</v>
      </c>
    </row>
    <row r="1687" spans="1:10" x14ac:dyDescent="0.25">
      <c r="A1687">
        <v>7097830529</v>
      </c>
      <c r="B1687" s="3">
        <v>41554</v>
      </c>
      <c r="C1687">
        <v>21</v>
      </c>
      <c r="D1687">
        <f>VLOOKUP(Table1[[#This Row],[violation_code]],Table24[[#All],[violation_code]:[category]],3,FALSE)</f>
        <v>1</v>
      </c>
      <c r="E1687">
        <v>349570</v>
      </c>
      <c r="F1687" s="1">
        <v>0.29722222222222222</v>
      </c>
      <c r="G1687">
        <v>0.29722222222222222</v>
      </c>
      <c r="H1687">
        <v>850</v>
      </c>
      <c r="I1687" t="s">
        <v>28</v>
      </c>
      <c r="J1687" t="str">
        <f>CONCATENATE([1]!Table14[[#This Row],[house_number]], " ",[1]!Table14[[#This Row],[street_name]], ", New York, NY")</f>
        <v>666 Broadway, New York, NY</v>
      </c>
    </row>
    <row r="1688" spans="1:10" x14ac:dyDescent="0.25">
      <c r="A1688">
        <v>7097830517</v>
      </c>
      <c r="B1688" s="3">
        <v>41554</v>
      </c>
      <c r="C1688">
        <v>21</v>
      </c>
      <c r="D1688">
        <f>VLOOKUP(Table1[[#This Row],[violation_code]],Table24[[#All],[violation_code]:[category]],3,FALSE)</f>
        <v>1</v>
      </c>
      <c r="E1688">
        <v>349570</v>
      </c>
      <c r="F1688" s="1">
        <v>0.29583333333333334</v>
      </c>
      <c r="G1688">
        <v>0.29583333333333334</v>
      </c>
      <c r="H1688">
        <v>922</v>
      </c>
      <c r="I1688" t="s">
        <v>28</v>
      </c>
      <c r="J1688" t="str">
        <f>CONCATENATE([1]!Table14[[#This Row],[house_number]], " ",[1]!Table14[[#This Row],[street_name]], ", New York, NY")</f>
        <v>310 Bowery, New York, NY</v>
      </c>
    </row>
    <row r="1689" spans="1:10" x14ac:dyDescent="0.25">
      <c r="A1689">
        <v>7097830499</v>
      </c>
      <c r="B1689" s="3">
        <v>41554</v>
      </c>
      <c r="C1689">
        <v>19</v>
      </c>
      <c r="D1689">
        <f>VLOOKUP(Table1[[#This Row],[violation_code]],Table24[[#All],[violation_code]:[category]],3,FALSE)</f>
        <v>2</v>
      </c>
      <c r="E1689">
        <v>349570</v>
      </c>
      <c r="F1689" s="1">
        <v>0.28263888888888888</v>
      </c>
      <c r="G1689">
        <v>0.28263888888888888</v>
      </c>
      <c r="H1689">
        <v>2848</v>
      </c>
      <c r="I1689" t="s">
        <v>24</v>
      </c>
      <c r="J1689" t="str">
        <f>CONCATENATE([1]!Table14[[#This Row],[house_number]], " ",[1]!Table14[[#This Row],[street_name]], ", New York, NY")</f>
        <v>48 Ann St, New York, NY</v>
      </c>
    </row>
    <row r="1690" spans="1:10" x14ac:dyDescent="0.25">
      <c r="A1690">
        <v>7097830475</v>
      </c>
      <c r="B1690" s="3">
        <v>41554</v>
      </c>
      <c r="C1690">
        <v>40</v>
      </c>
      <c r="D1690">
        <f>VLOOKUP(Table1[[#This Row],[violation_code]],Table24[[#All],[violation_code]:[category]],3,FALSE)</f>
        <v>2</v>
      </c>
      <c r="E1690">
        <v>349570</v>
      </c>
      <c r="F1690" s="1">
        <v>0.27777777777777779</v>
      </c>
      <c r="G1690">
        <v>0.27777777777777779</v>
      </c>
      <c r="H1690" t="s">
        <v>255</v>
      </c>
      <c r="I1690" t="s">
        <v>14</v>
      </c>
      <c r="J1690" t="str">
        <f>CONCATENATE([1]!Table14[[#This Row],[house_number]], " ",[1]!Table14[[#This Row],[street_name]], ", New York, NY")</f>
        <v>87 E Houston St, New York, NY</v>
      </c>
    </row>
    <row r="1691" spans="1:10" x14ac:dyDescent="0.25">
      <c r="A1691">
        <v>7097830451</v>
      </c>
      <c r="B1691" s="3">
        <v>41554</v>
      </c>
      <c r="C1691">
        <v>17</v>
      </c>
      <c r="D1691">
        <f>VLOOKUP(Table1[[#This Row],[violation_code]],Table24[[#All],[violation_code]:[category]],3,FALSE)</f>
        <v>2</v>
      </c>
      <c r="E1691">
        <v>349570</v>
      </c>
      <c r="F1691" s="1">
        <v>0.24166666666666667</v>
      </c>
      <c r="G1691">
        <v>0.24166666666666667</v>
      </c>
      <c r="H1691">
        <v>1060</v>
      </c>
      <c r="I1691" t="s">
        <v>85</v>
      </c>
      <c r="J1691" t="str">
        <f>CONCATENATE([1]!Table14[[#This Row],[house_number]], " ",[1]!Table14[[#This Row],[street_name]], ", New York, NY")</f>
        <v>214 Bowery, New York, NY</v>
      </c>
    </row>
    <row r="1692" spans="1:10" x14ac:dyDescent="0.25">
      <c r="A1692">
        <v>7998728840</v>
      </c>
      <c r="B1692" s="3">
        <v>41554</v>
      </c>
      <c r="C1692">
        <v>46</v>
      </c>
      <c r="D1692">
        <f>VLOOKUP(Table1[[#This Row],[violation_code]],Table24[[#All],[violation_code]:[category]],3,FALSE)</f>
        <v>3</v>
      </c>
      <c r="E1692">
        <v>349850</v>
      </c>
      <c r="F1692" s="1">
        <v>0.42222222222222222</v>
      </c>
      <c r="G1692">
        <v>0.42222222222222222</v>
      </c>
      <c r="H1692">
        <v>295</v>
      </c>
      <c r="I1692" t="s">
        <v>10</v>
      </c>
      <c r="J1692" t="str">
        <f>CONCATENATE([1]!Table14[[#This Row],[house_number]], " ",[1]!Table14[[#This Row],[street_name]], ", New York, NY")</f>
        <v>102 Norfolk St, New York, NY</v>
      </c>
    </row>
    <row r="1693" spans="1:10" x14ac:dyDescent="0.25">
      <c r="A1693">
        <v>7972399359</v>
      </c>
      <c r="B1693" s="3">
        <v>41554</v>
      </c>
      <c r="C1693">
        <v>71</v>
      </c>
      <c r="D1693">
        <f>VLOOKUP(Table1[[#This Row],[violation_code]],Table24[[#All],[violation_code]:[category]],3,FALSE)</f>
        <v>5</v>
      </c>
      <c r="E1693">
        <v>354098</v>
      </c>
      <c r="F1693" s="1">
        <v>0.7729166666666667</v>
      </c>
      <c r="G1693">
        <v>0.7729166666666667</v>
      </c>
      <c r="H1693">
        <v>302</v>
      </c>
      <c r="I1693" t="s">
        <v>152</v>
      </c>
      <c r="J1693" t="str">
        <f>CONCATENATE([1]!Table14[[#This Row],[house_number]], " ",[1]!Table14[[#This Row],[street_name]], ", New York, NY")</f>
        <v>250 Mulberry St, New York, NY</v>
      </c>
    </row>
    <row r="1694" spans="1:10" x14ac:dyDescent="0.25">
      <c r="A1694">
        <v>7972399347</v>
      </c>
      <c r="B1694" s="3">
        <v>41554</v>
      </c>
      <c r="C1694">
        <v>16</v>
      </c>
      <c r="D1694">
        <f>VLOOKUP(Table1[[#This Row],[violation_code]],Table24[[#All],[violation_code]:[category]],3,FALSE)</f>
        <v>2</v>
      </c>
      <c r="E1694">
        <v>354098</v>
      </c>
      <c r="F1694" s="1">
        <v>0.77222222222222225</v>
      </c>
      <c r="G1694">
        <v>0.77222222222222225</v>
      </c>
      <c r="H1694">
        <v>302</v>
      </c>
      <c r="I1694" t="s">
        <v>152</v>
      </c>
      <c r="J1694" t="str">
        <f>CONCATENATE([1]!Table14[[#This Row],[house_number]], " ",[1]!Table14[[#This Row],[street_name]], ", New York, NY")</f>
        <v>199 Lafayette St, New York, NY</v>
      </c>
    </row>
    <row r="1695" spans="1:10" x14ac:dyDescent="0.25">
      <c r="A1695">
        <v>7972399335</v>
      </c>
      <c r="B1695" s="3">
        <v>41554</v>
      </c>
      <c r="C1695">
        <v>16</v>
      </c>
      <c r="D1695">
        <f>VLOOKUP(Table1[[#This Row],[violation_code]],Table24[[#All],[violation_code]:[category]],3,FALSE)</f>
        <v>2</v>
      </c>
      <c r="E1695">
        <v>354098</v>
      </c>
      <c r="F1695" s="1">
        <v>0.77083333333333337</v>
      </c>
      <c r="G1695">
        <v>0.77083333333333337</v>
      </c>
      <c r="H1695">
        <v>302</v>
      </c>
      <c r="I1695" t="s">
        <v>152</v>
      </c>
      <c r="J1695" t="str">
        <f>CONCATENATE([1]!Table14[[#This Row],[house_number]], " ",[1]!Table14[[#This Row],[street_name]], ", New York, NY")</f>
        <v>115 Norfolk St, New York, NY</v>
      </c>
    </row>
    <row r="1696" spans="1:10" x14ac:dyDescent="0.25">
      <c r="A1696">
        <v>7972399293</v>
      </c>
      <c r="B1696" s="3">
        <v>41554</v>
      </c>
      <c r="C1696">
        <v>53</v>
      </c>
      <c r="D1696">
        <f>VLOOKUP(Table1[[#This Row],[violation_code]],Table24[[#All],[violation_code]:[category]],3,FALSE)</f>
        <v>3</v>
      </c>
      <c r="E1696">
        <v>354098</v>
      </c>
      <c r="F1696" s="1">
        <v>0.73958333333333337</v>
      </c>
      <c r="G1696">
        <v>0.73958333333333337</v>
      </c>
      <c r="H1696">
        <v>1309</v>
      </c>
      <c r="I1696" t="s">
        <v>38</v>
      </c>
      <c r="J1696" t="str">
        <f>CONCATENATE([1]!Table14[[#This Row],[house_number]], " ",[1]!Table14[[#This Row],[street_name]], ", New York, NY")</f>
        <v>195 Chrystie St, New York, NY</v>
      </c>
    </row>
    <row r="1697" spans="1:10" x14ac:dyDescent="0.25">
      <c r="A1697">
        <v>7972399270</v>
      </c>
      <c r="B1697" s="3">
        <v>41554</v>
      </c>
      <c r="C1697">
        <v>20</v>
      </c>
      <c r="D1697">
        <f>VLOOKUP(Table1[[#This Row],[violation_code]],Table24[[#All],[violation_code]:[category]],3,FALSE)</f>
        <v>2</v>
      </c>
      <c r="E1697">
        <v>354098</v>
      </c>
      <c r="F1697" s="1">
        <v>0.7319444444444444</v>
      </c>
      <c r="G1697">
        <v>0.7319444444444444</v>
      </c>
      <c r="H1697">
        <v>40</v>
      </c>
      <c r="I1697" t="s">
        <v>256</v>
      </c>
      <c r="J1697" t="str">
        <f>CONCATENATE([1]!Table14[[#This Row],[house_number]], " ",[1]!Table14[[#This Row],[street_name]], ", New York, NY")</f>
        <v>52 Prince St, New York, NY</v>
      </c>
    </row>
    <row r="1698" spans="1:10" x14ac:dyDescent="0.25">
      <c r="A1698">
        <v>7972399256</v>
      </c>
      <c r="B1698" s="3">
        <v>41554</v>
      </c>
      <c r="C1698">
        <v>38</v>
      </c>
      <c r="D1698">
        <f>VLOOKUP(Table1[[#This Row],[violation_code]],Table24[[#All],[violation_code]:[category]],3,FALSE)</f>
        <v>5</v>
      </c>
      <c r="E1698">
        <v>354098</v>
      </c>
      <c r="F1698" s="1">
        <v>0.68055555555555547</v>
      </c>
      <c r="G1698">
        <v>0.68055555555555547</v>
      </c>
      <c r="H1698">
        <v>1040</v>
      </c>
      <c r="I1698" t="s">
        <v>37</v>
      </c>
      <c r="J1698" t="str">
        <f>CONCATENATE([1]!Table14[[#This Row],[house_number]], " ",[1]!Table14[[#This Row],[street_name]], ", New York, NY")</f>
        <v>648 Broadway, New York, NY</v>
      </c>
    </row>
    <row r="1699" spans="1:10" x14ac:dyDescent="0.25">
      <c r="A1699">
        <v>7972399232</v>
      </c>
      <c r="B1699" s="3">
        <v>41554</v>
      </c>
      <c r="C1699">
        <v>14</v>
      </c>
      <c r="D1699">
        <f>VLOOKUP(Table1[[#This Row],[violation_code]],Table24[[#All],[violation_code]:[category]],3,FALSE)</f>
        <v>2</v>
      </c>
      <c r="E1699">
        <v>354098</v>
      </c>
      <c r="F1699" s="1">
        <v>0.67638888888888893</v>
      </c>
      <c r="G1699">
        <v>0.67638888888888893</v>
      </c>
      <c r="H1699">
        <v>872</v>
      </c>
      <c r="I1699" t="s">
        <v>37</v>
      </c>
      <c r="J1699" t="str">
        <f>CONCATENATE([1]!Table14[[#This Row],[house_number]], " ",[1]!Table14[[#This Row],[street_name]], ", New York, NY")</f>
        <v>14 Spring St, New York, NY</v>
      </c>
    </row>
    <row r="1700" spans="1:10" x14ac:dyDescent="0.25">
      <c r="A1700">
        <v>7972399189</v>
      </c>
      <c r="B1700" s="3">
        <v>41554</v>
      </c>
      <c r="C1700">
        <v>46</v>
      </c>
      <c r="D1700">
        <f>VLOOKUP(Table1[[#This Row],[violation_code]],Table24[[#All],[violation_code]:[category]],3,FALSE)</f>
        <v>3</v>
      </c>
      <c r="E1700">
        <v>354098</v>
      </c>
      <c r="F1700" s="1">
        <v>0.63541666666666663</v>
      </c>
      <c r="G1700">
        <v>0.63541666666666663</v>
      </c>
      <c r="H1700">
        <v>1070</v>
      </c>
      <c r="I1700" t="s">
        <v>51</v>
      </c>
      <c r="J1700" t="str">
        <f>CONCATENATE([1]!Table14[[#This Row],[house_number]], " ",[1]!Table14[[#This Row],[street_name]], ", New York, NY")</f>
        <v>306 Mott St, New York, NY</v>
      </c>
    </row>
    <row r="1701" spans="1:10" x14ac:dyDescent="0.25">
      <c r="A1701">
        <v>7972399153</v>
      </c>
      <c r="B1701" s="3">
        <v>41554</v>
      </c>
      <c r="C1701">
        <v>18</v>
      </c>
      <c r="D1701">
        <f>VLOOKUP(Table1[[#This Row],[violation_code]],Table24[[#All],[violation_code]:[category]],3,FALSE)</f>
        <v>2</v>
      </c>
      <c r="E1701">
        <v>354098</v>
      </c>
      <c r="F1701" s="1">
        <v>0.59166666666666667</v>
      </c>
      <c r="G1701">
        <v>0.59166666666666667</v>
      </c>
      <c r="H1701">
        <v>2049</v>
      </c>
      <c r="I1701" t="s">
        <v>32</v>
      </c>
      <c r="J1701" t="str">
        <f>CONCATENATE([1]!Table14[[#This Row],[house_number]], " ",[1]!Table14[[#This Row],[street_name]], ", New York, NY")</f>
        <v>99 Spring St, New York, NY</v>
      </c>
    </row>
    <row r="1702" spans="1:10" x14ac:dyDescent="0.25">
      <c r="A1702">
        <v>7972399141</v>
      </c>
      <c r="B1702" s="3">
        <v>41554</v>
      </c>
      <c r="C1702">
        <v>18</v>
      </c>
      <c r="D1702">
        <f>VLOOKUP(Table1[[#This Row],[violation_code]],Table24[[#All],[violation_code]:[category]],3,FALSE)</f>
        <v>2</v>
      </c>
      <c r="E1702">
        <v>354098</v>
      </c>
      <c r="F1702" s="1">
        <v>0.58888888888888891</v>
      </c>
      <c r="G1702">
        <v>0.58888888888888891</v>
      </c>
      <c r="H1702">
        <v>2161</v>
      </c>
      <c r="I1702" t="s">
        <v>32</v>
      </c>
      <c r="J1702" t="str">
        <f>CONCATENATE([1]!Table14[[#This Row],[house_number]], " ",[1]!Table14[[#This Row],[street_name]], ", New York, NY")</f>
        <v>229 Chrystie St, New York, NY</v>
      </c>
    </row>
    <row r="1703" spans="1:10" x14ac:dyDescent="0.25">
      <c r="A1703">
        <v>7972399128</v>
      </c>
      <c r="B1703" s="3">
        <v>41554</v>
      </c>
      <c r="C1703">
        <v>40</v>
      </c>
      <c r="D1703">
        <f>VLOOKUP(Table1[[#This Row],[violation_code]],Table24[[#All],[violation_code]:[category]],3,FALSE)</f>
        <v>2</v>
      </c>
      <c r="E1703">
        <v>354098</v>
      </c>
      <c r="F1703" s="1">
        <v>0.58124999999999993</v>
      </c>
      <c r="G1703">
        <v>0.58124999999999993</v>
      </c>
      <c r="H1703">
        <v>2021</v>
      </c>
      <c r="I1703" t="s">
        <v>41</v>
      </c>
      <c r="J1703" t="str">
        <f>CONCATENATE([1]!Table14[[#This Row],[house_number]], " ",[1]!Table14[[#This Row],[street_name]], ", New York, NY")</f>
        <v>39 Spring St, New York, NY</v>
      </c>
    </row>
    <row r="1704" spans="1:10" x14ac:dyDescent="0.25">
      <c r="A1704">
        <v>7972399116</v>
      </c>
      <c r="B1704" s="3">
        <v>41554</v>
      </c>
      <c r="C1704">
        <v>46</v>
      </c>
      <c r="D1704">
        <f>VLOOKUP(Table1[[#This Row],[violation_code]],Table24[[#All],[violation_code]:[category]],3,FALSE)</f>
        <v>3</v>
      </c>
      <c r="E1704">
        <v>354098</v>
      </c>
      <c r="F1704" s="1">
        <v>0.57013888888888886</v>
      </c>
      <c r="G1704">
        <v>0.57013888888888886</v>
      </c>
      <c r="H1704">
        <v>61</v>
      </c>
      <c r="I1704" t="s">
        <v>35</v>
      </c>
      <c r="J1704" t="str">
        <f>CONCATENATE([1]!Table14[[#This Row],[house_number]], " ",[1]!Table14[[#This Row],[street_name]], ", New York, NY")</f>
        <v>37 Greenwich Ave, New York, NY</v>
      </c>
    </row>
    <row r="1705" spans="1:10" x14ac:dyDescent="0.25">
      <c r="A1705">
        <v>7972399098</v>
      </c>
      <c r="B1705" s="3">
        <v>41554</v>
      </c>
      <c r="C1705">
        <v>20</v>
      </c>
      <c r="D1705">
        <f>VLOOKUP(Table1[[#This Row],[violation_code]],Table24[[#All],[violation_code]:[category]],3,FALSE)</f>
        <v>2</v>
      </c>
      <c r="E1705">
        <v>354098</v>
      </c>
      <c r="F1705" s="1">
        <v>0.56388888888888888</v>
      </c>
      <c r="G1705">
        <v>0.56388888888888888</v>
      </c>
      <c r="H1705">
        <v>310</v>
      </c>
      <c r="I1705" t="s">
        <v>36</v>
      </c>
      <c r="J1705" t="str">
        <f>CONCATENATE([1]!Table14[[#This Row],[house_number]], " ",[1]!Table14[[#This Row],[street_name]], ", New York, NY")</f>
        <v>214 Bowery, New York, NY</v>
      </c>
    </row>
    <row r="1706" spans="1:10" x14ac:dyDescent="0.25">
      <c r="A1706">
        <v>7972399086</v>
      </c>
      <c r="B1706" s="3">
        <v>41554</v>
      </c>
      <c r="C1706">
        <v>14</v>
      </c>
      <c r="D1706">
        <f>VLOOKUP(Table1[[#This Row],[violation_code]],Table24[[#All],[violation_code]:[category]],3,FALSE)</f>
        <v>2</v>
      </c>
      <c r="E1706">
        <v>354098</v>
      </c>
      <c r="F1706" s="1">
        <v>0.55833333333333335</v>
      </c>
      <c r="G1706">
        <v>0.55833333333333335</v>
      </c>
      <c r="H1706">
        <v>2080</v>
      </c>
      <c r="I1706" t="s">
        <v>30</v>
      </c>
      <c r="J1706" t="str">
        <f>CONCATENATE([1]!Table14[[#This Row],[house_number]], " ",[1]!Table14[[#This Row],[street_name]], ", New York, NY")</f>
        <v>37 Spring St, New York, NY</v>
      </c>
    </row>
    <row r="1707" spans="1:10" x14ac:dyDescent="0.25">
      <c r="A1707">
        <v>7972399050</v>
      </c>
      <c r="B1707" s="3">
        <v>41554</v>
      </c>
      <c r="C1707">
        <v>71</v>
      </c>
      <c r="D1707">
        <f>VLOOKUP(Table1[[#This Row],[violation_code]],Table24[[#All],[violation_code]:[category]],3,FALSE)</f>
        <v>5</v>
      </c>
      <c r="E1707">
        <v>354098</v>
      </c>
      <c r="F1707" s="1">
        <v>0.54861111111111105</v>
      </c>
      <c r="G1707">
        <v>0.54861111111111105</v>
      </c>
      <c r="H1707">
        <v>65</v>
      </c>
      <c r="I1707" t="s">
        <v>179</v>
      </c>
      <c r="J1707" t="str">
        <f>CONCATENATE([1]!Table14[[#This Row],[house_number]], " ",[1]!Table14[[#This Row],[street_name]], ", New York, NY")</f>
        <v>173 Ludlow St, New York, NY</v>
      </c>
    </row>
    <row r="1708" spans="1:10" x14ac:dyDescent="0.25">
      <c r="A1708">
        <v>7972399049</v>
      </c>
      <c r="B1708" s="3">
        <v>41554</v>
      </c>
      <c r="C1708">
        <v>46</v>
      </c>
      <c r="D1708">
        <f>VLOOKUP(Table1[[#This Row],[violation_code]],Table24[[#All],[violation_code]:[category]],3,FALSE)</f>
        <v>3</v>
      </c>
      <c r="E1708">
        <v>354098</v>
      </c>
      <c r="F1708" s="1">
        <v>0.54236111111111118</v>
      </c>
      <c r="G1708">
        <v>0.54236111111111118</v>
      </c>
      <c r="H1708">
        <v>65</v>
      </c>
      <c r="I1708" t="s">
        <v>29</v>
      </c>
      <c r="J1708" t="str">
        <f>CONCATENATE([1]!Table14[[#This Row],[house_number]], " ",[1]!Table14[[#This Row],[street_name]], ", New York, NY")</f>
        <v>87 Chrystie St, New York, NY</v>
      </c>
    </row>
    <row r="1709" spans="1:10" x14ac:dyDescent="0.25">
      <c r="A1709">
        <v>7998728814</v>
      </c>
      <c r="B1709" s="3">
        <v>41554</v>
      </c>
      <c r="C1709">
        <v>21</v>
      </c>
      <c r="D1709">
        <f>VLOOKUP(Table1[[#This Row],[violation_code]],Table24[[#All],[violation_code]:[category]],3,FALSE)</f>
        <v>1</v>
      </c>
      <c r="E1709">
        <v>349850</v>
      </c>
      <c r="F1709" s="1">
        <v>0.41319444444444442</v>
      </c>
      <c r="G1709">
        <v>0.41319444444444442</v>
      </c>
      <c r="H1709">
        <v>1003</v>
      </c>
      <c r="I1709" t="s">
        <v>57</v>
      </c>
      <c r="J1709" t="str">
        <f>CONCATENATE([1]!Table14[[#This Row],[house_number]], " ",[1]!Table14[[#This Row],[street_name]], ", New York, NY")</f>
        <v>32 Spring St, New York, NY</v>
      </c>
    </row>
    <row r="1710" spans="1:10" x14ac:dyDescent="0.25">
      <c r="A1710">
        <v>7998728759</v>
      </c>
      <c r="B1710" s="3">
        <v>41554</v>
      </c>
      <c r="C1710">
        <v>21</v>
      </c>
      <c r="D1710">
        <f>VLOOKUP(Table1[[#This Row],[violation_code]],Table24[[#All],[violation_code]:[category]],3,FALSE)</f>
        <v>1</v>
      </c>
      <c r="E1710">
        <v>349850</v>
      </c>
      <c r="F1710" s="1">
        <v>0.38263888888888892</v>
      </c>
      <c r="G1710">
        <v>0.38263888888888892</v>
      </c>
      <c r="H1710">
        <v>400</v>
      </c>
      <c r="I1710" t="s">
        <v>10</v>
      </c>
      <c r="J1710" t="str">
        <f>CONCATENATE([1]!Table14[[#This Row],[house_number]], " ",[1]!Table14[[#This Row],[street_name]], ", New York, NY")</f>
        <v>223-225 Bowery, New York, NY</v>
      </c>
    </row>
    <row r="1711" spans="1:10" x14ac:dyDescent="0.25">
      <c r="A1711">
        <v>7998728723</v>
      </c>
      <c r="B1711" s="3">
        <v>41554</v>
      </c>
      <c r="C1711">
        <v>21</v>
      </c>
      <c r="D1711">
        <f>VLOOKUP(Table1[[#This Row],[violation_code]],Table24[[#All],[violation_code]:[category]],3,FALSE)</f>
        <v>1</v>
      </c>
      <c r="E1711">
        <v>349850</v>
      </c>
      <c r="F1711" s="1">
        <v>0.36736111111111108</v>
      </c>
      <c r="G1711">
        <v>0.36736111111111108</v>
      </c>
      <c r="H1711">
        <v>269</v>
      </c>
      <c r="I1711" t="s">
        <v>130</v>
      </c>
      <c r="J1711" t="str">
        <f>CONCATENATE([1]!Table14[[#This Row],[house_number]], " ",[1]!Table14[[#This Row],[street_name]], ", New York, NY")</f>
        <v>52 Prince St, New York, NY</v>
      </c>
    </row>
    <row r="1712" spans="1:10" x14ac:dyDescent="0.25">
      <c r="A1712">
        <v>7998728711</v>
      </c>
      <c r="B1712" s="3">
        <v>41554</v>
      </c>
      <c r="C1712">
        <v>21</v>
      </c>
      <c r="D1712">
        <f>VLOOKUP(Table1[[#This Row],[violation_code]],Table24[[#All],[violation_code]:[category]],3,FALSE)</f>
        <v>1</v>
      </c>
      <c r="E1712">
        <v>349850</v>
      </c>
      <c r="F1712" s="1">
        <v>0.36527777777777781</v>
      </c>
      <c r="G1712">
        <v>0.36527777777777781</v>
      </c>
      <c r="H1712">
        <v>263</v>
      </c>
      <c r="I1712" t="s">
        <v>130</v>
      </c>
      <c r="J1712" t="str">
        <f>CONCATENATE([1]!Table14[[#This Row],[house_number]], " ",[1]!Table14[[#This Row],[street_name]], ", New York, NY")</f>
        <v>156 Ludlow St, New York, NY</v>
      </c>
    </row>
    <row r="1713" spans="1:10" x14ac:dyDescent="0.25">
      <c r="A1713">
        <v>7998728668</v>
      </c>
      <c r="B1713" s="3">
        <v>41554</v>
      </c>
      <c r="C1713">
        <v>21</v>
      </c>
      <c r="D1713">
        <f>VLOOKUP(Table1[[#This Row],[violation_code]],Table24[[#All],[violation_code]:[category]],3,FALSE)</f>
        <v>1</v>
      </c>
      <c r="E1713">
        <v>349850</v>
      </c>
      <c r="F1713" s="1">
        <v>0.34375</v>
      </c>
      <c r="G1713">
        <v>0.34375</v>
      </c>
      <c r="H1713">
        <v>528</v>
      </c>
      <c r="I1713" t="s">
        <v>130</v>
      </c>
      <c r="J1713" t="str">
        <f>CONCATENATE([1]!Table14[[#This Row],[house_number]], " ",[1]!Table14[[#This Row],[street_name]], ", New York, NY")</f>
        <v>210 Elizabeth St, New York, NY</v>
      </c>
    </row>
    <row r="1714" spans="1:10" x14ac:dyDescent="0.25">
      <c r="A1714">
        <v>7998728656</v>
      </c>
      <c r="B1714" s="3">
        <v>41554</v>
      </c>
      <c r="C1714">
        <v>21</v>
      </c>
      <c r="D1714">
        <f>VLOOKUP(Table1[[#This Row],[violation_code]],Table24[[#All],[violation_code]:[category]],3,FALSE)</f>
        <v>1</v>
      </c>
      <c r="E1714">
        <v>349850</v>
      </c>
      <c r="F1714" s="1">
        <v>0.34166666666666662</v>
      </c>
      <c r="G1714">
        <v>0.34166666666666662</v>
      </c>
      <c r="H1714">
        <v>528</v>
      </c>
      <c r="I1714" t="s">
        <v>130</v>
      </c>
      <c r="J1714" t="str">
        <f>CONCATENATE([1]!Table14[[#This Row],[house_number]], " ",[1]!Table14[[#This Row],[street_name]], ", New York, NY")</f>
        <v>141 Ludlow St, New York, NY</v>
      </c>
    </row>
    <row r="1715" spans="1:10" x14ac:dyDescent="0.25">
      <c r="A1715">
        <v>7998728541</v>
      </c>
      <c r="B1715" s="3">
        <v>41554</v>
      </c>
      <c r="C1715">
        <v>20</v>
      </c>
      <c r="D1715">
        <f>VLOOKUP(Table1[[#This Row],[violation_code]],Table24[[#All],[violation_code]:[category]],3,FALSE)</f>
        <v>2</v>
      </c>
      <c r="E1715">
        <v>349850</v>
      </c>
      <c r="F1715" s="1">
        <v>0.30763888888888891</v>
      </c>
      <c r="G1715">
        <v>0.30763888888888891</v>
      </c>
      <c r="H1715">
        <v>144</v>
      </c>
      <c r="I1715" t="s">
        <v>257</v>
      </c>
      <c r="J1715" t="str">
        <f>CONCATENATE([1]!Table14[[#This Row],[house_number]], " ",[1]!Table14[[#This Row],[street_name]], ", New York, NY")</f>
        <v>8 Rivington St, New York, NY</v>
      </c>
    </row>
    <row r="1716" spans="1:10" x14ac:dyDescent="0.25">
      <c r="A1716">
        <v>7998728528</v>
      </c>
      <c r="B1716" s="3">
        <v>41554</v>
      </c>
      <c r="C1716">
        <v>20</v>
      </c>
      <c r="D1716">
        <f>VLOOKUP(Table1[[#This Row],[violation_code]],Table24[[#All],[violation_code]:[category]],3,FALSE)</f>
        <v>2</v>
      </c>
      <c r="E1716">
        <v>349850</v>
      </c>
      <c r="F1716" s="1">
        <v>0.3034722222222222</v>
      </c>
      <c r="G1716">
        <v>0.3034722222222222</v>
      </c>
      <c r="H1716">
        <v>115</v>
      </c>
      <c r="I1716" t="s">
        <v>91</v>
      </c>
      <c r="J1716" t="str">
        <f>CONCATENATE([1]!Table14[[#This Row],[house_number]], " ",[1]!Table14[[#This Row],[street_name]], ", New York, NY")</f>
        <v>735 Broadway, New York, NY</v>
      </c>
    </row>
    <row r="1717" spans="1:10" x14ac:dyDescent="0.25">
      <c r="A1717">
        <v>7998728498</v>
      </c>
      <c r="B1717" s="3">
        <v>41554</v>
      </c>
      <c r="C1717">
        <v>21</v>
      </c>
      <c r="D1717">
        <f>VLOOKUP(Table1[[#This Row],[violation_code]],Table24[[#All],[violation_code]:[category]],3,FALSE)</f>
        <v>1</v>
      </c>
      <c r="E1717">
        <v>349850</v>
      </c>
      <c r="F1717" s="1">
        <v>0.29583333333333334</v>
      </c>
      <c r="G1717">
        <v>0.29583333333333334</v>
      </c>
      <c r="H1717">
        <v>988</v>
      </c>
      <c r="I1717" t="s">
        <v>28</v>
      </c>
      <c r="J1717" t="str">
        <f>CONCATENATE([1]!Table14[[#This Row],[house_number]], " ",[1]!Table14[[#This Row],[street_name]], ", New York, NY")</f>
        <v>680 Broadway, New York, NY</v>
      </c>
    </row>
    <row r="1718" spans="1:10" x14ac:dyDescent="0.25">
      <c r="A1718">
        <v>7981599957</v>
      </c>
      <c r="B1718" s="3">
        <v>41554</v>
      </c>
      <c r="C1718">
        <v>48</v>
      </c>
      <c r="D1718">
        <f>VLOOKUP(Table1[[#This Row],[violation_code]],Table24[[#All],[violation_code]:[category]],3,FALSE)</f>
        <v>3</v>
      </c>
      <c r="E1718">
        <v>351997</v>
      </c>
      <c r="F1718" s="1">
        <v>0.49444444444444446</v>
      </c>
      <c r="G1718">
        <v>0.49444444444444446</v>
      </c>
      <c r="H1718">
        <v>321</v>
      </c>
      <c r="I1718" t="s">
        <v>57</v>
      </c>
      <c r="J1718" t="str">
        <f>CONCATENATE([1]!Table14[[#This Row],[house_number]], " ",[1]!Table14[[#This Row],[street_name]], ", New York, NY")</f>
        <v>60 E 9th St, New York, NY</v>
      </c>
    </row>
    <row r="1719" spans="1:10" x14ac:dyDescent="0.25">
      <c r="A1719">
        <v>7981599921</v>
      </c>
      <c r="B1719" s="3">
        <v>41554</v>
      </c>
      <c r="C1719">
        <v>71</v>
      </c>
      <c r="D1719">
        <f>VLOOKUP(Table1[[#This Row],[violation_code]],Table24[[#All],[violation_code]:[category]],3,FALSE)</f>
        <v>5</v>
      </c>
      <c r="E1719">
        <v>351997</v>
      </c>
      <c r="F1719" s="1">
        <v>0.48680555555555555</v>
      </c>
      <c r="G1719">
        <v>0.48680555555555555</v>
      </c>
      <c r="H1719">
        <v>610</v>
      </c>
      <c r="I1719" t="s">
        <v>57</v>
      </c>
      <c r="J1719" t="str">
        <f>CONCATENATE([1]!Table14[[#This Row],[house_number]], " ",[1]!Table14[[#This Row],[street_name]], ", New York, NY")</f>
        <v>726 Broadway, New York, NY</v>
      </c>
    </row>
    <row r="1720" spans="1:10" x14ac:dyDescent="0.25">
      <c r="A1720">
        <v>7981599910</v>
      </c>
      <c r="B1720" s="3">
        <v>41554</v>
      </c>
      <c r="C1720">
        <v>21</v>
      </c>
      <c r="D1720">
        <f>VLOOKUP(Table1[[#This Row],[violation_code]],Table24[[#All],[violation_code]:[category]],3,FALSE)</f>
        <v>1</v>
      </c>
      <c r="E1720">
        <v>351997</v>
      </c>
      <c r="F1720" s="1">
        <v>0.4861111111111111</v>
      </c>
      <c r="G1720">
        <v>0.4861111111111111</v>
      </c>
      <c r="H1720">
        <v>608</v>
      </c>
      <c r="I1720" t="s">
        <v>57</v>
      </c>
      <c r="J1720" t="str">
        <f>CONCATENATE([1]!Table14[[#This Row],[house_number]], " ",[1]!Table14[[#This Row],[street_name]], ", New York, NY")</f>
        <v>51 W 8th St, New York, NY</v>
      </c>
    </row>
    <row r="1721" spans="1:10" x14ac:dyDescent="0.25">
      <c r="A1721">
        <v>7981599908</v>
      </c>
      <c r="B1721" s="3">
        <v>41554</v>
      </c>
      <c r="C1721">
        <v>21</v>
      </c>
      <c r="D1721">
        <f>VLOOKUP(Table1[[#This Row],[violation_code]],Table24[[#All],[violation_code]:[category]],3,FALSE)</f>
        <v>1</v>
      </c>
      <c r="E1721">
        <v>351997</v>
      </c>
      <c r="F1721" s="1">
        <v>0.48541666666666666</v>
      </c>
      <c r="G1721">
        <v>0.48541666666666666</v>
      </c>
      <c r="H1721">
        <v>610</v>
      </c>
      <c r="I1721" t="s">
        <v>57</v>
      </c>
      <c r="J1721" t="str">
        <f>CONCATENATE([1]!Table14[[#This Row],[house_number]], " ",[1]!Table14[[#This Row],[street_name]], ", New York, NY")</f>
        <v>140 Nassau St, New York, NY</v>
      </c>
    </row>
    <row r="1722" spans="1:10" x14ac:dyDescent="0.25">
      <c r="A1722">
        <v>7981599880</v>
      </c>
      <c r="B1722" s="3">
        <v>41554</v>
      </c>
      <c r="C1722">
        <v>46</v>
      </c>
      <c r="D1722">
        <f>VLOOKUP(Table1[[#This Row],[violation_code]],Table24[[#All],[violation_code]:[category]],3,FALSE)</f>
        <v>3</v>
      </c>
      <c r="E1722">
        <v>351997</v>
      </c>
      <c r="F1722" s="1">
        <v>0.47222222222222227</v>
      </c>
      <c r="G1722">
        <v>0.47222222222222227</v>
      </c>
      <c r="H1722">
        <v>529</v>
      </c>
      <c r="I1722" t="s">
        <v>59</v>
      </c>
      <c r="J1722" t="str">
        <f>CONCATENATE([1]!Table14[[#This Row],[house_number]], " ",[1]!Table14[[#This Row],[street_name]], ", New York, NY")</f>
        <v>6 Spring St, New York, NY</v>
      </c>
    </row>
    <row r="1723" spans="1:10" x14ac:dyDescent="0.25">
      <c r="A1723">
        <v>7981599830</v>
      </c>
      <c r="B1723" s="3">
        <v>41554</v>
      </c>
      <c r="C1723">
        <v>21</v>
      </c>
      <c r="D1723">
        <f>VLOOKUP(Table1[[#This Row],[violation_code]],Table24[[#All],[violation_code]:[category]],3,FALSE)</f>
        <v>1</v>
      </c>
      <c r="E1723">
        <v>351997</v>
      </c>
      <c r="F1723" s="1">
        <v>0.46249999999999997</v>
      </c>
      <c r="G1723">
        <v>0.46249999999999997</v>
      </c>
      <c r="H1723">
        <v>505</v>
      </c>
      <c r="I1723" t="s">
        <v>250</v>
      </c>
      <c r="J1723" t="str">
        <f>CONCATENATE([1]!Table14[[#This Row],[house_number]], " ",[1]!Table14[[#This Row],[street_name]], ", New York, NY")</f>
        <v>68 Bleecker St, New York, NY</v>
      </c>
    </row>
    <row r="1724" spans="1:10" x14ac:dyDescent="0.25">
      <c r="A1724">
        <v>7981599817</v>
      </c>
      <c r="B1724" s="3">
        <v>41554</v>
      </c>
      <c r="C1724">
        <v>46</v>
      </c>
      <c r="D1724">
        <f>VLOOKUP(Table1[[#This Row],[violation_code]],Table24[[#All],[violation_code]:[category]],3,FALSE)</f>
        <v>3</v>
      </c>
      <c r="E1724">
        <v>351997</v>
      </c>
      <c r="F1724" s="1">
        <v>0.41388888888888892</v>
      </c>
      <c r="G1724">
        <v>0.41388888888888892</v>
      </c>
      <c r="H1724">
        <v>126</v>
      </c>
      <c r="I1724" t="s">
        <v>25</v>
      </c>
      <c r="J1724" t="str">
        <f>CONCATENATE([1]!Table14[[#This Row],[house_number]], " ",[1]!Table14[[#This Row],[street_name]], ", New York, NY")</f>
        <v>22D Howard St, New York, NY</v>
      </c>
    </row>
    <row r="1725" spans="1:10" x14ac:dyDescent="0.25">
      <c r="A1725">
        <v>7981599805</v>
      </c>
      <c r="B1725" s="3">
        <v>41554</v>
      </c>
      <c r="C1725">
        <v>21</v>
      </c>
      <c r="D1725">
        <f>VLOOKUP(Table1[[#This Row],[violation_code]],Table24[[#All],[violation_code]:[category]],3,FALSE)</f>
        <v>1</v>
      </c>
      <c r="E1725">
        <v>351997</v>
      </c>
      <c r="F1725" s="1">
        <v>0.4069444444444445</v>
      </c>
      <c r="G1725">
        <v>0.4069444444444445</v>
      </c>
      <c r="H1725">
        <v>2228</v>
      </c>
      <c r="I1725" t="s">
        <v>230</v>
      </c>
      <c r="J1725" t="str">
        <f>CONCATENATE([1]!Table14[[#This Row],[house_number]], " ",[1]!Table14[[#This Row],[street_name]], ", New York, NY")</f>
        <v>740 Broadway, New York, NY</v>
      </c>
    </row>
    <row r="1726" spans="1:10" x14ac:dyDescent="0.25">
      <c r="A1726">
        <v>7981599799</v>
      </c>
      <c r="B1726" s="3">
        <v>41554</v>
      </c>
      <c r="C1726">
        <v>19</v>
      </c>
      <c r="D1726">
        <f>VLOOKUP(Table1[[#This Row],[violation_code]],Table24[[#All],[violation_code]:[category]],3,FALSE)</f>
        <v>2</v>
      </c>
      <c r="E1726">
        <v>351997</v>
      </c>
      <c r="F1726" s="1">
        <v>0.40277777777777773</v>
      </c>
      <c r="G1726">
        <v>0.40277777777777773</v>
      </c>
      <c r="H1726">
        <v>2411</v>
      </c>
      <c r="I1726" t="s">
        <v>26</v>
      </c>
      <c r="J1726" t="str">
        <f>CONCATENATE([1]!Table14[[#This Row],[house_number]], " ",[1]!Table14[[#This Row],[street_name]], ", New York, NY")</f>
        <v>262 Broome St, New York, NY</v>
      </c>
    </row>
    <row r="1727" spans="1:10" x14ac:dyDescent="0.25">
      <c r="A1727">
        <v>7981599787</v>
      </c>
      <c r="B1727" s="3">
        <v>41554</v>
      </c>
      <c r="C1727">
        <v>21</v>
      </c>
      <c r="D1727">
        <f>VLOOKUP(Table1[[#This Row],[violation_code]],Table24[[#All],[violation_code]:[category]],3,FALSE)</f>
        <v>1</v>
      </c>
      <c r="E1727">
        <v>351997</v>
      </c>
      <c r="F1727" s="1">
        <v>0.40069444444444446</v>
      </c>
      <c r="G1727">
        <v>0.40069444444444446</v>
      </c>
      <c r="H1727">
        <v>362</v>
      </c>
      <c r="I1727" t="s">
        <v>57</v>
      </c>
      <c r="J1727" t="str">
        <f>CONCATENATE([1]!Table14[[#This Row],[house_number]], " ",[1]!Table14[[#This Row],[street_name]], ", New York, NY")</f>
        <v>52 E 4th St, New York, NY</v>
      </c>
    </row>
    <row r="1728" spans="1:10" x14ac:dyDescent="0.25">
      <c r="A1728">
        <v>7981599763</v>
      </c>
      <c r="B1728" s="3">
        <v>41554</v>
      </c>
      <c r="C1728">
        <v>21</v>
      </c>
      <c r="D1728">
        <f>VLOOKUP(Table1[[#This Row],[violation_code]],Table24[[#All],[violation_code]:[category]],3,FALSE)</f>
        <v>1</v>
      </c>
      <c r="E1728">
        <v>351997</v>
      </c>
      <c r="F1728" s="1">
        <v>0.37916666666666665</v>
      </c>
      <c r="G1728">
        <v>0.37916666666666665</v>
      </c>
      <c r="H1728">
        <v>1470</v>
      </c>
      <c r="I1728" t="s">
        <v>85</v>
      </c>
      <c r="J1728" t="str">
        <f>CONCATENATE([1]!Table14[[#This Row],[house_number]], " ",[1]!Table14[[#This Row],[street_name]], ", New York, NY")</f>
        <v>317 Grand St, New York, NY</v>
      </c>
    </row>
    <row r="1729" spans="1:10" x14ac:dyDescent="0.25">
      <c r="A1729">
        <v>7981599726</v>
      </c>
      <c r="B1729" s="3">
        <v>41554</v>
      </c>
      <c r="C1729">
        <v>21</v>
      </c>
      <c r="D1729">
        <f>VLOOKUP(Table1[[#This Row],[violation_code]],Table24[[#All],[violation_code]:[category]],3,FALSE)</f>
        <v>1</v>
      </c>
      <c r="E1729">
        <v>351997</v>
      </c>
      <c r="F1729" s="1">
        <v>0.36527777777777781</v>
      </c>
      <c r="G1729">
        <v>0.36527777777777781</v>
      </c>
      <c r="H1729">
        <v>513</v>
      </c>
      <c r="I1729" t="s">
        <v>85</v>
      </c>
      <c r="J1729" t="str">
        <f>CONCATENATE([1]!Table14[[#This Row],[house_number]], " ",[1]!Table14[[#This Row],[street_name]], ", New York, NY")</f>
        <v>14 Washington Pl, New York, NY</v>
      </c>
    </row>
    <row r="1730" spans="1:10" x14ac:dyDescent="0.25">
      <c r="A1730">
        <v>7981599714</v>
      </c>
      <c r="B1730" s="3">
        <v>41554</v>
      </c>
      <c r="C1730">
        <v>21</v>
      </c>
      <c r="D1730">
        <f>VLOOKUP(Table1[[#This Row],[violation_code]],Table24[[#All],[violation_code]:[category]],3,FALSE)</f>
        <v>1</v>
      </c>
      <c r="E1730">
        <v>351997</v>
      </c>
      <c r="F1730" s="1">
        <v>0.36388888888888887</v>
      </c>
      <c r="G1730">
        <v>0.36388888888888887</v>
      </c>
      <c r="H1730">
        <v>469</v>
      </c>
      <c r="I1730" t="s">
        <v>85</v>
      </c>
      <c r="J1730" t="str">
        <f>CONCATENATE([1]!Table14[[#This Row],[house_number]], " ",[1]!Table14[[#This Row],[street_name]], ", New York, NY")</f>
        <v>53 Greenwich Ave, New York, NY</v>
      </c>
    </row>
    <row r="1731" spans="1:10" x14ac:dyDescent="0.25">
      <c r="A1731">
        <v>7981599702</v>
      </c>
      <c r="B1731" s="3">
        <v>41554</v>
      </c>
      <c r="C1731">
        <v>21</v>
      </c>
      <c r="D1731">
        <f>VLOOKUP(Table1[[#This Row],[violation_code]],Table24[[#All],[violation_code]:[category]],3,FALSE)</f>
        <v>1</v>
      </c>
      <c r="E1731">
        <v>351997</v>
      </c>
      <c r="F1731" s="1">
        <v>0.36319444444444443</v>
      </c>
      <c r="G1731">
        <v>0.36319444444444443</v>
      </c>
      <c r="H1731">
        <v>451</v>
      </c>
      <c r="I1731" t="s">
        <v>85</v>
      </c>
      <c r="J1731" t="str">
        <f>CONCATENATE([1]!Table14[[#This Row],[house_number]], " ",[1]!Table14[[#This Row],[street_name]], ", New York, NY")</f>
        <v>300 Bowery, New York, NY</v>
      </c>
    </row>
    <row r="1732" spans="1:10" x14ac:dyDescent="0.25">
      <c r="A1732">
        <v>7981599696</v>
      </c>
      <c r="B1732" s="3">
        <v>41554</v>
      </c>
      <c r="C1732">
        <v>21</v>
      </c>
      <c r="D1732">
        <f>VLOOKUP(Table1[[#This Row],[violation_code]],Table24[[#All],[violation_code]:[category]],3,FALSE)</f>
        <v>1</v>
      </c>
      <c r="E1732">
        <v>351997</v>
      </c>
      <c r="F1732" s="1">
        <v>0.36180555555555555</v>
      </c>
      <c r="G1732">
        <v>0.36180555555555555</v>
      </c>
      <c r="H1732">
        <v>387</v>
      </c>
      <c r="I1732" t="s">
        <v>85</v>
      </c>
      <c r="J1732" t="str">
        <f>CONCATENATE([1]!Table14[[#This Row],[house_number]], " ",[1]!Table14[[#This Row],[street_name]], ", New York, NY")</f>
        <v>138 Ludlow St, New York, NY</v>
      </c>
    </row>
    <row r="1733" spans="1:10" x14ac:dyDescent="0.25">
      <c r="A1733">
        <v>7981599684</v>
      </c>
      <c r="B1733" s="3">
        <v>41554</v>
      </c>
      <c r="C1733">
        <v>21</v>
      </c>
      <c r="D1733">
        <f>VLOOKUP(Table1[[#This Row],[violation_code]],Table24[[#All],[violation_code]:[category]],3,FALSE)</f>
        <v>1</v>
      </c>
      <c r="E1733">
        <v>351997</v>
      </c>
      <c r="F1733" s="1">
        <v>0.36041666666666666</v>
      </c>
      <c r="G1733">
        <v>0.36041666666666666</v>
      </c>
      <c r="H1733">
        <v>387</v>
      </c>
      <c r="I1733" t="s">
        <v>85</v>
      </c>
      <c r="J1733" t="str">
        <f>CONCATENATE([1]!Table14[[#This Row],[house_number]], " ",[1]!Table14[[#This Row],[street_name]], ", New York, NY")</f>
        <v>186 Bowery, New York, NY</v>
      </c>
    </row>
    <row r="1734" spans="1:10" x14ac:dyDescent="0.25">
      <c r="A1734">
        <v>7981599659</v>
      </c>
      <c r="B1734" s="3">
        <v>41554</v>
      </c>
      <c r="C1734">
        <v>21</v>
      </c>
      <c r="D1734">
        <f>VLOOKUP(Table1[[#This Row],[violation_code]],Table24[[#All],[violation_code]:[category]],3,FALSE)</f>
        <v>1</v>
      </c>
      <c r="E1734">
        <v>351997</v>
      </c>
      <c r="F1734" s="1">
        <v>0.3430555555555555</v>
      </c>
      <c r="G1734">
        <v>0.3430555555555555</v>
      </c>
      <c r="H1734">
        <v>2449</v>
      </c>
      <c r="I1734" t="s">
        <v>24</v>
      </c>
      <c r="J1734" t="str">
        <f>CONCATENATE([1]!Table14[[#This Row],[house_number]], " ",[1]!Table14[[#This Row],[street_name]], ", New York, NY")</f>
        <v>250 Mulberry St, New York, NY</v>
      </c>
    </row>
    <row r="1735" spans="1:10" x14ac:dyDescent="0.25">
      <c r="A1735">
        <v>7981599635</v>
      </c>
      <c r="B1735" s="3">
        <v>41554</v>
      </c>
      <c r="C1735">
        <v>84</v>
      </c>
      <c r="D1735">
        <f>VLOOKUP(Table1[[#This Row],[violation_code]],Table24[[#All],[violation_code]:[category]],3,FALSE)</f>
        <v>5</v>
      </c>
      <c r="E1735">
        <v>351997</v>
      </c>
      <c r="F1735" s="1">
        <v>0.3263888888888889</v>
      </c>
      <c r="G1735">
        <v>0.3263888888888889</v>
      </c>
      <c r="H1735">
        <v>2466</v>
      </c>
      <c r="I1735" t="s">
        <v>24</v>
      </c>
      <c r="J1735" t="str">
        <f>CONCATENATE([1]!Table14[[#This Row],[house_number]], " ",[1]!Table14[[#This Row],[street_name]], ", New York, NY")</f>
        <v>57 Prince St, New York, NY</v>
      </c>
    </row>
    <row r="1736" spans="1:10" x14ac:dyDescent="0.25">
      <c r="A1736">
        <v>7981599611</v>
      </c>
      <c r="B1736" s="3">
        <v>41554</v>
      </c>
      <c r="C1736">
        <v>21</v>
      </c>
      <c r="D1736">
        <f>VLOOKUP(Table1[[#This Row],[violation_code]],Table24[[#All],[violation_code]:[category]],3,FALSE)</f>
        <v>1</v>
      </c>
      <c r="E1736">
        <v>351997</v>
      </c>
      <c r="F1736" s="1">
        <v>0.32291666666666669</v>
      </c>
      <c r="G1736">
        <v>0.32291666666666669</v>
      </c>
      <c r="H1736">
        <v>2350</v>
      </c>
      <c r="I1736" t="s">
        <v>24</v>
      </c>
      <c r="J1736" t="str">
        <f>CONCATENATE([1]!Table14[[#This Row],[house_number]], " ",[1]!Table14[[#This Row],[street_name]], ", New York, NY")</f>
        <v>1 University Pl, New York, NY</v>
      </c>
    </row>
    <row r="1737" spans="1:10" x14ac:dyDescent="0.25">
      <c r="A1737">
        <v>7981599600</v>
      </c>
      <c r="B1737" s="3">
        <v>41554</v>
      </c>
      <c r="C1737">
        <v>21</v>
      </c>
      <c r="D1737">
        <f>VLOOKUP(Table1[[#This Row],[violation_code]],Table24[[#All],[violation_code]:[category]],3,FALSE)</f>
        <v>1</v>
      </c>
      <c r="E1737">
        <v>351997</v>
      </c>
      <c r="F1737" s="1">
        <v>0.32222222222222224</v>
      </c>
      <c r="G1737">
        <v>0.32222222222222224</v>
      </c>
      <c r="H1737">
        <v>2308</v>
      </c>
      <c r="I1737" t="s">
        <v>24</v>
      </c>
      <c r="J1737" t="str">
        <f>CONCATENATE([1]!Table14[[#This Row],[house_number]], " ",[1]!Table14[[#This Row],[street_name]], ", New York, NY")</f>
        <v>250 Mercer St, New York, NY</v>
      </c>
    </row>
    <row r="1738" spans="1:10" x14ac:dyDescent="0.25">
      <c r="A1738">
        <v>7930365608</v>
      </c>
      <c r="B1738" s="3">
        <v>41554</v>
      </c>
      <c r="C1738">
        <v>14</v>
      </c>
      <c r="D1738">
        <f>VLOOKUP(Table1[[#This Row],[violation_code]],Table24[[#All],[violation_code]:[category]],3,FALSE)</f>
        <v>2</v>
      </c>
      <c r="E1738">
        <v>355710</v>
      </c>
      <c r="F1738" s="1">
        <v>0.43263888888888885</v>
      </c>
      <c r="G1738">
        <v>0.43263888888888885</v>
      </c>
      <c r="H1738">
        <v>42</v>
      </c>
      <c r="I1738" t="s">
        <v>258</v>
      </c>
      <c r="J1738" t="str">
        <f>CONCATENATE([1]!Table14[[#This Row],[house_number]], " ",[1]!Table14[[#This Row],[street_name]], ", New York, NY")</f>
        <v>95 Orchard St, New York, NY</v>
      </c>
    </row>
    <row r="1739" spans="1:10" x14ac:dyDescent="0.25">
      <c r="A1739">
        <v>7930365580</v>
      </c>
      <c r="B1739" s="3">
        <v>41554</v>
      </c>
      <c r="C1739">
        <v>70</v>
      </c>
      <c r="D1739">
        <f>VLOOKUP(Table1[[#This Row],[violation_code]],Table24[[#All],[violation_code]:[category]],3,FALSE)</f>
        <v>5</v>
      </c>
      <c r="E1739">
        <v>355710</v>
      </c>
      <c r="F1739" s="1">
        <v>0.41736111111111113</v>
      </c>
      <c r="G1739">
        <v>0.41736111111111113</v>
      </c>
      <c r="H1739">
        <v>109</v>
      </c>
      <c r="I1739" t="s">
        <v>183</v>
      </c>
      <c r="J1739" t="str">
        <f>CONCATENATE([1]!Table14[[#This Row],[house_number]], " ",[1]!Table14[[#This Row],[street_name]], ", New York, NY")</f>
        <v>316 Bowery, New York, NY</v>
      </c>
    </row>
    <row r="1740" spans="1:10" x14ac:dyDescent="0.25">
      <c r="A1740">
        <v>7930365517</v>
      </c>
      <c r="B1740" s="3">
        <v>41554</v>
      </c>
      <c r="C1740">
        <v>21</v>
      </c>
      <c r="D1740">
        <f>VLOOKUP(Table1[[#This Row],[violation_code]],Table24[[#All],[violation_code]:[category]],3,FALSE)</f>
        <v>1</v>
      </c>
      <c r="E1740">
        <v>355710</v>
      </c>
      <c r="F1740" s="1">
        <v>0.39583333333333331</v>
      </c>
      <c r="G1740">
        <v>0.39583333333333331</v>
      </c>
      <c r="H1740">
        <v>500</v>
      </c>
      <c r="I1740" t="s">
        <v>253</v>
      </c>
      <c r="J1740" t="str">
        <f>CONCATENATE([1]!Table14[[#This Row],[house_number]], " ",[1]!Table14[[#This Row],[street_name]], ", New York, NY")</f>
        <v>137 Allen St, New York, NY</v>
      </c>
    </row>
    <row r="1741" spans="1:10" x14ac:dyDescent="0.25">
      <c r="A1741">
        <v>7930365360</v>
      </c>
      <c r="B1741" s="3">
        <v>41554</v>
      </c>
      <c r="C1741">
        <v>71</v>
      </c>
      <c r="D1741">
        <f>VLOOKUP(Table1[[#This Row],[violation_code]],Table24[[#All],[violation_code]:[category]],3,FALSE)</f>
        <v>5</v>
      </c>
      <c r="E1741">
        <v>355710</v>
      </c>
      <c r="F1741" s="1">
        <v>0.3520833333333333</v>
      </c>
      <c r="G1741">
        <v>0.3520833333333333</v>
      </c>
      <c r="H1741">
        <v>292</v>
      </c>
      <c r="I1741" t="s">
        <v>181</v>
      </c>
      <c r="J1741" t="str">
        <f>CONCATENATE([1]!Table14[[#This Row],[house_number]], " ",[1]!Table14[[#This Row],[street_name]], ", New York, NY")</f>
        <v>187 Chrystie St, New York, NY</v>
      </c>
    </row>
    <row r="1742" spans="1:10" x14ac:dyDescent="0.25">
      <c r="A1742">
        <v>7930365323</v>
      </c>
      <c r="B1742" s="3">
        <v>41554</v>
      </c>
      <c r="C1742">
        <v>40</v>
      </c>
      <c r="D1742">
        <f>VLOOKUP(Table1[[#This Row],[violation_code]],Table24[[#All],[violation_code]:[category]],3,FALSE)</f>
        <v>2</v>
      </c>
      <c r="E1742">
        <v>355710</v>
      </c>
      <c r="F1742" s="1">
        <v>0.33263888888888887</v>
      </c>
      <c r="G1742">
        <v>0.33263888888888887</v>
      </c>
      <c r="H1742">
        <v>32</v>
      </c>
      <c r="I1742" t="s">
        <v>259</v>
      </c>
      <c r="J1742" t="str">
        <f>CONCATENATE([1]!Table14[[#This Row],[house_number]], " ",[1]!Table14[[#This Row],[street_name]], ", New York, NY")</f>
        <v>245 Elizabeth St, New York, NY</v>
      </c>
    </row>
    <row r="1743" spans="1:10" x14ac:dyDescent="0.25">
      <c r="A1743">
        <v>7930365311</v>
      </c>
      <c r="B1743" s="3">
        <v>41554</v>
      </c>
      <c r="C1743">
        <v>71</v>
      </c>
      <c r="D1743">
        <f>VLOOKUP(Table1[[#This Row],[violation_code]],Table24[[#All],[violation_code]:[category]],3,FALSE)</f>
        <v>5</v>
      </c>
      <c r="E1743">
        <v>355710</v>
      </c>
      <c r="F1743" s="1">
        <v>0.32777777777777778</v>
      </c>
      <c r="G1743">
        <v>0.32777777777777778</v>
      </c>
      <c r="H1743">
        <v>340</v>
      </c>
      <c r="I1743" t="s">
        <v>206</v>
      </c>
      <c r="J1743" t="str">
        <f>CONCATENATE([1]!Table14[[#This Row],[house_number]], " ",[1]!Table14[[#This Row],[street_name]], ", New York, NY")</f>
        <v>190 Elizabeth St, New York, NY</v>
      </c>
    </row>
    <row r="1744" spans="1:10" x14ac:dyDescent="0.25">
      <c r="A1744">
        <v>7930365300</v>
      </c>
      <c r="B1744" s="3">
        <v>41554</v>
      </c>
      <c r="C1744">
        <v>24</v>
      </c>
      <c r="D1744">
        <f>VLOOKUP(Table1[[#This Row],[violation_code]],Table24[[#All],[violation_code]:[category]],3,FALSE)</f>
        <v>2</v>
      </c>
      <c r="E1744">
        <v>355710</v>
      </c>
      <c r="F1744" s="1">
        <v>0.3263888888888889</v>
      </c>
      <c r="G1744">
        <v>0.3263888888888889</v>
      </c>
      <c r="H1744">
        <v>340</v>
      </c>
      <c r="I1744" t="s">
        <v>206</v>
      </c>
      <c r="J1744" t="str">
        <f>CONCATENATE([1]!Table14[[#This Row],[house_number]], " ",[1]!Table14[[#This Row],[street_name]], ", New York, NY")</f>
        <v>189 E Houston St, New York, NY</v>
      </c>
    </row>
    <row r="1745" spans="1:10" x14ac:dyDescent="0.25">
      <c r="A1745">
        <v>7930365256</v>
      </c>
      <c r="B1745" s="3">
        <v>41554</v>
      </c>
      <c r="C1745">
        <v>24</v>
      </c>
      <c r="D1745">
        <f>VLOOKUP(Table1[[#This Row],[violation_code]],Table24[[#All],[violation_code]:[category]],3,FALSE)</f>
        <v>2</v>
      </c>
      <c r="E1745">
        <v>355710</v>
      </c>
      <c r="F1745" s="1">
        <v>0.30972222222222223</v>
      </c>
      <c r="G1745">
        <v>0.30972222222222223</v>
      </c>
      <c r="H1745">
        <v>280</v>
      </c>
      <c r="I1745" t="s">
        <v>189</v>
      </c>
      <c r="J1745" t="str">
        <f>CONCATENATE([1]!Table14[[#This Row],[house_number]], " ",[1]!Table14[[#This Row],[street_name]], ", New York, NY")</f>
        <v>160 Crosby St, New York, NY</v>
      </c>
    </row>
    <row r="1746" spans="1:10" x14ac:dyDescent="0.25">
      <c r="A1746">
        <v>7930365244</v>
      </c>
      <c r="B1746" s="3">
        <v>41554</v>
      </c>
      <c r="C1746">
        <v>24</v>
      </c>
      <c r="D1746">
        <f>VLOOKUP(Table1[[#This Row],[violation_code]],Table24[[#All],[violation_code]:[category]],3,FALSE)</f>
        <v>2</v>
      </c>
      <c r="E1746">
        <v>355710</v>
      </c>
      <c r="F1746" s="1">
        <v>0.30138888888888887</v>
      </c>
      <c r="G1746">
        <v>0.30138888888888887</v>
      </c>
      <c r="H1746">
        <v>220</v>
      </c>
      <c r="I1746" t="s">
        <v>189</v>
      </c>
      <c r="J1746" t="str">
        <f>CONCATENATE([1]!Table14[[#This Row],[house_number]], " ",[1]!Table14[[#This Row],[street_name]], ", New York, NY")</f>
        <v>201 Chrystie St, New York, NY</v>
      </c>
    </row>
    <row r="1747" spans="1:10" x14ac:dyDescent="0.25">
      <c r="A1747">
        <v>7930365232</v>
      </c>
      <c r="B1747" s="3">
        <v>41554</v>
      </c>
      <c r="C1747">
        <v>24</v>
      </c>
      <c r="D1747">
        <f>VLOOKUP(Table1[[#This Row],[violation_code]],Table24[[#All],[violation_code]:[category]],3,FALSE)</f>
        <v>2</v>
      </c>
      <c r="E1747">
        <v>355710</v>
      </c>
      <c r="F1747" s="1">
        <v>0.29930555555555555</v>
      </c>
      <c r="G1747">
        <v>0.29930555555555555</v>
      </c>
      <c r="H1747">
        <v>213</v>
      </c>
      <c r="I1747" t="s">
        <v>189</v>
      </c>
      <c r="J1747" t="str">
        <f>CONCATENATE([1]!Table14[[#This Row],[house_number]], " ",[1]!Table14[[#This Row],[street_name]], ", New York, NY")</f>
        <v>4 Washington Pl, New York, NY</v>
      </c>
    </row>
    <row r="1748" spans="1:10" x14ac:dyDescent="0.25">
      <c r="A1748">
        <v>7930365219</v>
      </c>
      <c r="B1748" s="3">
        <v>41554</v>
      </c>
      <c r="C1748">
        <v>46</v>
      </c>
      <c r="D1748">
        <f>VLOOKUP(Table1[[#This Row],[violation_code]],Table24[[#All],[violation_code]:[category]],3,FALSE)</f>
        <v>3</v>
      </c>
      <c r="E1748">
        <v>355710</v>
      </c>
      <c r="F1748" s="1">
        <v>0.28611111111111115</v>
      </c>
      <c r="G1748">
        <v>0.28611111111111115</v>
      </c>
      <c r="H1748">
        <v>181</v>
      </c>
      <c r="I1748" t="s">
        <v>182</v>
      </c>
      <c r="J1748" t="str">
        <f>CONCATENATE([1]!Table14[[#This Row],[house_number]], " ",[1]!Table14[[#This Row],[street_name]], ", New York, NY")</f>
        <v>332 Bowery, New York, NY</v>
      </c>
    </row>
    <row r="1749" spans="1:10" x14ac:dyDescent="0.25">
      <c r="A1749">
        <v>7333875787</v>
      </c>
      <c r="B1749" s="3">
        <v>41554</v>
      </c>
      <c r="C1749">
        <v>21</v>
      </c>
      <c r="D1749">
        <f>VLOOKUP(Table1[[#This Row],[violation_code]],Table24[[#All],[violation_code]:[category]],3,FALSE)</f>
        <v>1</v>
      </c>
      <c r="E1749">
        <v>355134</v>
      </c>
      <c r="F1749" s="1">
        <v>0.48680555555555555</v>
      </c>
      <c r="G1749">
        <v>0.48680555555555555</v>
      </c>
      <c r="H1749">
        <v>1</v>
      </c>
      <c r="I1749" t="s">
        <v>7</v>
      </c>
      <c r="J1749" t="str">
        <f>CONCATENATE([1]!Table14[[#This Row],[house_number]], " ",[1]!Table14[[#This Row],[street_name]], ", New York, NY")</f>
        <v>310 Bowery, New York, NY</v>
      </c>
    </row>
    <row r="1750" spans="1:10" x14ac:dyDescent="0.25">
      <c r="A1750">
        <v>7333875775</v>
      </c>
      <c r="B1750" s="3">
        <v>41554</v>
      </c>
      <c r="C1750">
        <v>38</v>
      </c>
      <c r="D1750">
        <f>VLOOKUP(Table1[[#This Row],[violation_code]],Table24[[#All],[violation_code]:[category]],3,FALSE)</f>
        <v>5</v>
      </c>
      <c r="E1750">
        <v>355134</v>
      </c>
      <c r="F1750" s="1">
        <v>0.42430555555555555</v>
      </c>
      <c r="G1750">
        <v>0.42430555555555555</v>
      </c>
      <c r="H1750">
        <v>4869</v>
      </c>
      <c r="I1750" t="s">
        <v>24</v>
      </c>
      <c r="J1750" t="str">
        <f>CONCATENATE([1]!Table14[[#This Row],[house_number]], " ",[1]!Table14[[#This Row],[street_name]], ", New York, NY")</f>
        <v>29 Park Row, New York, NY</v>
      </c>
    </row>
    <row r="1751" spans="1:10" x14ac:dyDescent="0.25">
      <c r="A1751">
        <v>7333875763</v>
      </c>
      <c r="B1751" s="3">
        <v>41554</v>
      </c>
      <c r="C1751">
        <v>16</v>
      </c>
      <c r="D1751">
        <f>VLOOKUP(Table1[[#This Row],[violation_code]],Table24[[#All],[violation_code]:[category]],3,FALSE)</f>
        <v>2</v>
      </c>
      <c r="E1751">
        <v>355134</v>
      </c>
      <c r="F1751" s="1">
        <v>0.3888888888888889</v>
      </c>
      <c r="G1751">
        <v>0.3888888888888889</v>
      </c>
      <c r="H1751">
        <v>15</v>
      </c>
      <c r="I1751" t="s">
        <v>137</v>
      </c>
      <c r="J1751" t="str">
        <f>CONCATENATE([1]!Table14[[#This Row],[house_number]], " ",[1]!Table14[[#This Row],[street_name]], ", New York, NY")</f>
        <v>500 6th Ave, New York, NY</v>
      </c>
    </row>
    <row r="1752" spans="1:10" x14ac:dyDescent="0.25">
      <c r="A1752">
        <v>7333875726</v>
      </c>
      <c r="B1752" s="3">
        <v>41554</v>
      </c>
      <c r="C1752">
        <v>14</v>
      </c>
      <c r="D1752">
        <f>VLOOKUP(Table1[[#This Row],[violation_code]],Table24[[#All],[violation_code]:[category]],3,FALSE)</f>
        <v>2</v>
      </c>
      <c r="E1752">
        <v>355134</v>
      </c>
      <c r="F1752" s="1">
        <v>0.37638888888888888</v>
      </c>
      <c r="G1752">
        <v>0.37638888888888888</v>
      </c>
      <c r="H1752">
        <v>3320</v>
      </c>
      <c r="I1752" t="s">
        <v>24</v>
      </c>
      <c r="J1752" t="str">
        <f>CONCATENATE([1]!Table14[[#This Row],[house_number]], " ",[1]!Table14[[#This Row],[street_name]], ", New York, NY")</f>
        <v>14 W 4th St, New York, NY</v>
      </c>
    </row>
    <row r="1753" spans="1:10" x14ac:dyDescent="0.25">
      <c r="A1753">
        <v>7333875702</v>
      </c>
      <c r="B1753" s="3">
        <v>41554</v>
      </c>
      <c r="C1753">
        <v>21</v>
      </c>
      <c r="D1753">
        <f>VLOOKUP(Table1[[#This Row],[violation_code]],Table24[[#All],[violation_code]:[category]],3,FALSE)</f>
        <v>1</v>
      </c>
      <c r="E1753">
        <v>355134</v>
      </c>
      <c r="F1753" s="1">
        <v>0.37361111111111112</v>
      </c>
      <c r="G1753">
        <v>0.37361111111111112</v>
      </c>
      <c r="H1753">
        <v>541</v>
      </c>
      <c r="I1753" t="s">
        <v>59</v>
      </c>
      <c r="J1753" t="str">
        <f>CONCATENATE([1]!Table14[[#This Row],[house_number]], " ",[1]!Table14[[#This Row],[street_name]], ", New York, NY")</f>
        <v>284 Mott St, New York, NY</v>
      </c>
    </row>
    <row r="1754" spans="1:10" x14ac:dyDescent="0.25">
      <c r="A1754">
        <v>7333875696</v>
      </c>
      <c r="B1754" s="3">
        <v>41554</v>
      </c>
      <c r="C1754">
        <v>21</v>
      </c>
      <c r="D1754">
        <f>VLOOKUP(Table1[[#This Row],[violation_code]],Table24[[#All],[violation_code]:[category]],3,FALSE)</f>
        <v>1</v>
      </c>
      <c r="E1754">
        <v>355134</v>
      </c>
      <c r="F1754" s="1">
        <v>0.37291666666666662</v>
      </c>
      <c r="G1754">
        <v>0.37291666666666662</v>
      </c>
      <c r="H1754">
        <v>541</v>
      </c>
      <c r="I1754" t="s">
        <v>59</v>
      </c>
      <c r="J1754" t="str">
        <f>CONCATENATE([1]!Table14[[#This Row],[house_number]], " ",[1]!Table14[[#This Row],[street_name]], ", New York, NY")</f>
        <v>53 Stanton St, New York, NY</v>
      </c>
    </row>
    <row r="1755" spans="1:10" x14ac:dyDescent="0.25">
      <c r="A1755">
        <v>7333875684</v>
      </c>
      <c r="B1755" s="3">
        <v>41554</v>
      </c>
      <c r="C1755">
        <v>21</v>
      </c>
      <c r="D1755">
        <f>VLOOKUP(Table1[[#This Row],[violation_code]],Table24[[#All],[violation_code]:[category]],3,FALSE)</f>
        <v>1</v>
      </c>
      <c r="E1755">
        <v>355134</v>
      </c>
      <c r="F1755" s="1">
        <v>0.37083333333333335</v>
      </c>
      <c r="G1755">
        <v>0.37083333333333335</v>
      </c>
      <c r="H1755">
        <v>500</v>
      </c>
      <c r="I1755" t="s">
        <v>17</v>
      </c>
      <c r="J1755" t="str">
        <f>CONCATENATE([1]!Table14[[#This Row],[house_number]], " ",[1]!Table14[[#This Row],[street_name]], ", New York, NY")</f>
        <v>306 Mott St, New York, NY</v>
      </c>
    </row>
    <row r="1756" spans="1:10" x14ac:dyDescent="0.25">
      <c r="A1756">
        <v>7333875635</v>
      </c>
      <c r="B1756" s="3">
        <v>41554</v>
      </c>
      <c r="C1756">
        <v>21</v>
      </c>
      <c r="D1756">
        <f>VLOOKUP(Table1[[#This Row],[violation_code]],Table24[[#All],[violation_code]:[category]],3,FALSE)</f>
        <v>1</v>
      </c>
      <c r="E1756">
        <v>355134</v>
      </c>
      <c r="F1756" s="1">
        <v>0.36041666666666666</v>
      </c>
      <c r="G1756">
        <v>0.36041666666666666</v>
      </c>
      <c r="H1756">
        <v>3240</v>
      </c>
      <c r="I1756" t="s">
        <v>24</v>
      </c>
      <c r="J1756" t="str">
        <f>CONCATENATE([1]!Table14[[#This Row],[house_number]], " ",[1]!Table14[[#This Row],[street_name]], ", New York, NY")</f>
        <v>81 Greene St, New York, NY</v>
      </c>
    </row>
    <row r="1757" spans="1:10" x14ac:dyDescent="0.25">
      <c r="A1757">
        <v>7333875623</v>
      </c>
      <c r="B1757" s="3">
        <v>41554</v>
      </c>
      <c r="C1757">
        <v>21</v>
      </c>
      <c r="D1757">
        <f>VLOOKUP(Table1[[#This Row],[violation_code]],Table24[[#All],[violation_code]:[category]],3,FALSE)</f>
        <v>1</v>
      </c>
      <c r="E1757">
        <v>355134</v>
      </c>
      <c r="F1757" s="1">
        <v>0.36041666666666666</v>
      </c>
      <c r="G1757">
        <v>0.36041666666666666</v>
      </c>
      <c r="H1757">
        <v>3240</v>
      </c>
      <c r="I1757" t="s">
        <v>24</v>
      </c>
      <c r="J1757" t="str">
        <f>CONCATENATE([1]!Table14[[#This Row],[house_number]], " ",[1]!Table14[[#This Row],[street_name]], ", New York, NY")</f>
        <v>296 Elizabeth St, New York, NY</v>
      </c>
    </row>
    <row r="1758" spans="1:10" x14ac:dyDescent="0.25">
      <c r="A1758">
        <v>7333875593</v>
      </c>
      <c r="B1758" s="3">
        <v>41554</v>
      </c>
      <c r="C1758">
        <v>48</v>
      </c>
      <c r="D1758">
        <f>VLOOKUP(Table1[[#This Row],[violation_code]],Table24[[#All],[violation_code]:[category]],3,FALSE)</f>
        <v>3</v>
      </c>
      <c r="E1758">
        <v>355134</v>
      </c>
      <c r="F1758" s="1">
        <v>0.35416666666666669</v>
      </c>
      <c r="G1758">
        <v>0.35416666666666669</v>
      </c>
      <c r="H1758">
        <v>2315</v>
      </c>
      <c r="I1758" t="s">
        <v>169</v>
      </c>
      <c r="J1758" t="str">
        <f>CONCATENATE([1]!Table14[[#This Row],[house_number]], " ",[1]!Table14[[#This Row],[street_name]], ", New York, NY")</f>
        <v>20 Spring St, New York, NY</v>
      </c>
    </row>
    <row r="1759" spans="1:10" x14ac:dyDescent="0.25">
      <c r="A1759">
        <v>7333875581</v>
      </c>
      <c r="B1759" s="3">
        <v>41554</v>
      </c>
      <c r="C1759">
        <v>14</v>
      </c>
      <c r="D1759">
        <f>VLOOKUP(Table1[[#This Row],[violation_code]],Table24[[#All],[violation_code]:[category]],3,FALSE)</f>
        <v>2</v>
      </c>
      <c r="E1759">
        <v>355134</v>
      </c>
      <c r="F1759" s="1">
        <v>0.3520833333333333</v>
      </c>
      <c r="G1759">
        <v>0.3520833333333333</v>
      </c>
      <c r="H1759">
        <v>644</v>
      </c>
      <c r="I1759" t="s">
        <v>58</v>
      </c>
      <c r="J1759" t="str">
        <f>CONCATENATE([1]!Table14[[#This Row],[house_number]], " ",[1]!Table14[[#This Row],[street_name]], ", New York, NY")</f>
        <v>645 Broadway, New York, NY</v>
      </c>
    </row>
    <row r="1760" spans="1:10" x14ac:dyDescent="0.25">
      <c r="A1760">
        <v>7333875570</v>
      </c>
      <c r="B1760" s="3">
        <v>41554</v>
      </c>
      <c r="C1760">
        <v>14</v>
      </c>
      <c r="D1760">
        <f>VLOOKUP(Table1[[#This Row],[violation_code]],Table24[[#All],[violation_code]:[category]],3,FALSE)</f>
        <v>2</v>
      </c>
      <c r="E1760">
        <v>355134</v>
      </c>
      <c r="F1760" s="1">
        <v>0.35138888888888892</v>
      </c>
      <c r="G1760">
        <v>0.35138888888888892</v>
      </c>
      <c r="H1760">
        <v>634</v>
      </c>
      <c r="I1760" t="s">
        <v>58</v>
      </c>
      <c r="J1760" t="str">
        <f>CONCATENATE([1]!Table14[[#This Row],[house_number]], " ",[1]!Table14[[#This Row],[street_name]], ", New York, NY")</f>
        <v>254 Broome St, New York, NY</v>
      </c>
    </row>
    <row r="1761" spans="1:10" x14ac:dyDescent="0.25">
      <c r="A1761">
        <v>7333875519</v>
      </c>
      <c r="B1761" s="3">
        <v>41554</v>
      </c>
      <c r="C1761">
        <v>14</v>
      </c>
      <c r="D1761">
        <f>VLOOKUP(Table1[[#This Row],[violation_code]],Table24[[#All],[violation_code]:[category]],3,FALSE)</f>
        <v>2</v>
      </c>
      <c r="E1761">
        <v>355134</v>
      </c>
      <c r="F1761" s="1">
        <v>0.30555555555555552</v>
      </c>
      <c r="G1761">
        <v>0.30555555555555552</v>
      </c>
      <c r="H1761">
        <v>620</v>
      </c>
      <c r="I1761" t="s">
        <v>58</v>
      </c>
      <c r="J1761" t="str">
        <f>CONCATENATE([1]!Table14[[#This Row],[house_number]], " ",[1]!Table14[[#This Row],[street_name]], ", New York, NY")</f>
        <v>1 W 3rd St, New York, NY</v>
      </c>
    </row>
    <row r="1762" spans="1:10" x14ac:dyDescent="0.25">
      <c r="A1762">
        <v>7333875507</v>
      </c>
      <c r="B1762" s="3">
        <v>41554</v>
      </c>
      <c r="C1762">
        <v>14</v>
      </c>
      <c r="D1762">
        <f>VLOOKUP(Table1[[#This Row],[violation_code]],Table24[[#All],[violation_code]:[category]],3,FALSE)</f>
        <v>2</v>
      </c>
      <c r="E1762">
        <v>355134</v>
      </c>
      <c r="F1762" s="1">
        <v>0.30486111111111108</v>
      </c>
      <c r="G1762">
        <v>0.30486111111111108</v>
      </c>
      <c r="H1762">
        <v>620</v>
      </c>
      <c r="I1762" t="s">
        <v>58</v>
      </c>
      <c r="J1762" t="str">
        <f>CONCATENATE([1]!Table14[[#This Row],[house_number]], " ",[1]!Table14[[#This Row],[street_name]], ", New York, NY")</f>
        <v>290 Mulberry St, New York, NY</v>
      </c>
    </row>
    <row r="1763" spans="1:10" x14ac:dyDescent="0.25">
      <c r="A1763">
        <v>7333875465</v>
      </c>
      <c r="B1763" s="3">
        <v>41554</v>
      </c>
      <c r="C1763">
        <v>16</v>
      </c>
      <c r="D1763">
        <f>VLOOKUP(Table1[[#This Row],[violation_code]],Table24[[#All],[violation_code]:[category]],3,FALSE)</f>
        <v>2</v>
      </c>
      <c r="E1763">
        <v>355134</v>
      </c>
      <c r="F1763" s="1">
        <v>0.2590277777777778</v>
      </c>
      <c r="G1763">
        <v>0.2590277777777778</v>
      </c>
      <c r="H1763">
        <v>4250</v>
      </c>
      <c r="I1763" t="s">
        <v>24</v>
      </c>
      <c r="J1763" t="str">
        <f>CONCATENATE([1]!Table14[[#This Row],[house_number]], " ",[1]!Table14[[#This Row],[street_name]], ", New York, NY")</f>
        <v>130 Mercer St, New York, NY</v>
      </c>
    </row>
    <row r="1764" spans="1:10" x14ac:dyDescent="0.25">
      <c r="A1764">
        <v>7333875453</v>
      </c>
      <c r="B1764" s="3">
        <v>41554</v>
      </c>
      <c r="C1764">
        <v>20</v>
      </c>
      <c r="D1764">
        <f>VLOOKUP(Table1[[#This Row],[violation_code]],Table24[[#All],[violation_code]:[category]],3,FALSE)</f>
        <v>2</v>
      </c>
      <c r="E1764">
        <v>355134</v>
      </c>
      <c r="F1764" s="1">
        <v>0.25555555555555559</v>
      </c>
      <c r="G1764">
        <v>0.25555555555555559</v>
      </c>
      <c r="H1764">
        <v>1250</v>
      </c>
      <c r="I1764" t="s">
        <v>57</v>
      </c>
      <c r="J1764" t="str">
        <f>CONCATENATE([1]!Table14[[#This Row],[house_number]], " ",[1]!Table14[[#This Row],[street_name]], ", New York, NY")</f>
        <v>149 Ludlow St, New York, NY</v>
      </c>
    </row>
    <row r="1765" spans="1:10" x14ac:dyDescent="0.25">
      <c r="A1765">
        <v>7333875430</v>
      </c>
      <c r="B1765" s="3">
        <v>41554</v>
      </c>
      <c r="C1765">
        <v>40</v>
      </c>
      <c r="D1765">
        <f>VLOOKUP(Table1[[#This Row],[violation_code]],Table24[[#All],[violation_code]:[category]],3,FALSE)</f>
        <v>2</v>
      </c>
      <c r="E1765">
        <v>355134</v>
      </c>
      <c r="F1765" s="1">
        <v>0.24861111111111112</v>
      </c>
      <c r="G1765">
        <v>0.24861111111111112</v>
      </c>
      <c r="H1765">
        <v>3920</v>
      </c>
      <c r="I1765" t="s">
        <v>24</v>
      </c>
      <c r="J1765" t="str">
        <f>CONCATENATE([1]!Table14[[#This Row],[house_number]], " ",[1]!Table14[[#This Row],[street_name]], ", New York, NY")</f>
        <v>302 Bowery, New York, NY</v>
      </c>
    </row>
    <row r="1766" spans="1:10" x14ac:dyDescent="0.25">
      <c r="A1766">
        <v>7333875428</v>
      </c>
      <c r="B1766" s="3">
        <v>41554</v>
      </c>
      <c r="C1766">
        <v>20</v>
      </c>
      <c r="D1766">
        <f>VLOOKUP(Table1[[#This Row],[violation_code]],Table24[[#All],[violation_code]:[category]],3,FALSE)</f>
        <v>2</v>
      </c>
      <c r="E1766">
        <v>355134</v>
      </c>
      <c r="F1766" s="1">
        <v>0.24374999999999999</v>
      </c>
      <c r="G1766">
        <v>0.24374999999999999</v>
      </c>
      <c r="H1766">
        <v>3646</v>
      </c>
      <c r="I1766" t="s">
        <v>24</v>
      </c>
      <c r="J1766" t="str">
        <f>CONCATENATE([1]!Table14[[#This Row],[house_number]], " ",[1]!Table14[[#This Row],[street_name]], ", New York, NY")</f>
        <v>186 Bowery, New York, NY</v>
      </c>
    </row>
    <row r="1767" spans="1:10" x14ac:dyDescent="0.25">
      <c r="A1767">
        <v>7333875416</v>
      </c>
      <c r="B1767" s="3">
        <v>41554</v>
      </c>
      <c r="C1767">
        <v>20</v>
      </c>
      <c r="D1767">
        <f>VLOOKUP(Table1[[#This Row],[violation_code]],Table24[[#All],[violation_code]:[category]],3,FALSE)</f>
        <v>2</v>
      </c>
      <c r="E1767">
        <v>355134</v>
      </c>
      <c r="F1767" s="1">
        <v>0.24305555555555555</v>
      </c>
      <c r="G1767">
        <v>0.24305555555555555</v>
      </c>
      <c r="H1767">
        <v>3646</v>
      </c>
      <c r="I1767" t="s">
        <v>24</v>
      </c>
      <c r="J1767" t="str">
        <f>CONCATENATE([1]!Table14[[#This Row],[house_number]], " ",[1]!Table14[[#This Row],[street_name]], ", New York, NY")</f>
        <v>13 W 13th St, New York, NY</v>
      </c>
    </row>
    <row r="1768" spans="1:10" x14ac:dyDescent="0.25">
      <c r="A1768">
        <v>7297485901</v>
      </c>
      <c r="B1768" s="3">
        <v>41554</v>
      </c>
      <c r="C1768">
        <v>14</v>
      </c>
      <c r="D1768">
        <f>VLOOKUP(Table1[[#This Row],[violation_code]],Table24[[#All],[violation_code]:[category]],3,FALSE)</f>
        <v>2</v>
      </c>
      <c r="E1768">
        <v>347489</v>
      </c>
      <c r="F1768" s="1">
        <v>0.44930555555555557</v>
      </c>
      <c r="G1768">
        <v>0.44930555555555557</v>
      </c>
      <c r="H1768">
        <v>306</v>
      </c>
      <c r="I1768" t="s">
        <v>42</v>
      </c>
      <c r="J1768" t="str">
        <f>CONCATENATE([1]!Table14[[#This Row],[house_number]], " ",[1]!Table14[[#This Row],[street_name]], ", New York, NY")</f>
        <v>40-42 W 8th St, New York, NY</v>
      </c>
    </row>
    <row r="1769" spans="1:10" x14ac:dyDescent="0.25">
      <c r="A1769">
        <v>7297485895</v>
      </c>
      <c r="B1769" s="3">
        <v>41554</v>
      </c>
      <c r="C1769">
        <v>14</v>
      </c>
      <c r="D1769">
        <f>VLOOKUP(Table1[[#This Row],[violation_code]],Table24[[#All],[violation_code]:[category]],3,FALSE)</f>
        <v>2</v>
      </c>
      <c r="E1769">
        <v>347489</v>
      </c>
      <c r="F1769" s="1">
        <v>0.44791666666666669</v>
      </c>
      <c r="G1769">
        <v>0.44791666666666669</v>
      </c>
      <c r="H1769">
        <v>333</v>
      </c>
      <c r="I1769" t="s">
        <v>42</v>
      </c>
      <c r="J1769" t="str">
        <f>CONCATENATE([1]!Table14[[#This Row],[house_number]], " ",[1]!Table14[[#This Row],[street_name]], ", New York, NY")</f>
        <v>176 Rivington St, New York, NY</v>
      </c>
    </row>
    <row r="1770" spans="1:10" x14ac:dyDescent="0.25">
      <c r="A1770">
        <v>7297485846</v>
      </c>
      <c r="B1770" s="3">
        <v>41554</v>
      </c>
      <c r="C1770">
        <v>16</v>
      </c>
      <c r="D1770">
        <f>VLOOKUP(Table1[[#This Row],[violation_code]],Table24[[#All],[violation_code]:[category]],3,FALSE)</f>
        <v>2</v>
      </c>
      <c r="E1770">
        <v>347489</v>
      </c>
      <c r="F1770" s="1">
        <v>0.42986111111111108</v>
      </c>
      <c r="G1770">
        <v>0.42986111111111108</v>
      </c>
      <c r="H1770">
        <v>310</v>
      </c>
      <c r="I1770" t="s">
        <v>118</v>
      </c>
      <c r="J1770" t="str">
        <f>CONCATENATE([1]!Table14[[#This Row],[house_number]], " ",[1]!Table14[[#This Row],[street_name]], ", New York, NY")</f>
        <v>4 Rivington St, New York, NY</v>
      </c>
    </row>
    <row r="1771" spans="1:10" x14ac:dyDescent="0.25">
      <c r="A1771">
        <v>7297485822</v>
      </c>
      <c r="B1771" s="3">
        <v>41554</v>
      </c>
      <c r="C1771">
        <v>14</v>
      </c>
      <c r="D1771">
        <f>VLOOKUP(Table1[[#This Row],[violation_code]],Table24[[#All],[violation_code]:[category]],3,FALSE)</f>
        <v>2</v>
      </c>
      <c r="E1771">
        <v>347489</v>
      </c>
      <c r="F1771" s="1">
        <v>0.42708333333333331</v>
      </c>
      <c r="G1771">
        <v>0.42708333333333331</v>
      </c>
      <c r="H1771">
        <v>242</v>
      </c>
      <c r="I1771" t="s">
        <v>118</v>
      </c>
      <c r="J1771" t="str">
        <f>CONCATENATE([1]!Table14[[#This Row],[house_number]], " ",[1]!Table14[[#This Row],[street_name]], ", New York, NY")</f>
        <v>181 Chrystie St, New York, NY</v>
      </c>
    </row>
    <row r="1772" spans="1:10" x14ac:dyDescent="0.25">
      <c r="A1772">
        <v>7297485767</v>
      </c>
      <c r="B1772" s="3">
        <v>41554</v>
      </c>
      <c r="C1772">
        <v>21</v>
      </c>
      <c r="D1772">
        <f>VLOOKUP(Table1[[#This Row],[violation_code]],Table24[[#All],[violation_code]:[category]],3,FALSE)</f>
        <v>1</v>
      </c>
      <c r="E1772">
        <v>347489</v>
      </c>
      <c r="F1772" s="1">
        <v>0.38958333333333334</v>
      </c>
      <c r="G1772">
        <v>0.38958333333333334</v>
      </c>
      <c r="H1772">
        <v>542</v>
      </c>
      <c r="I1772" t="s">
        <v>100</v>
      </c>
      <c r="J1772" t="str">
        <f>CONCATENATE([1]!Table14[[#This Row],[house_number]], " ",[1]!Table14[[#This Row],[street_name]], ", New York, NY")</f>
        <v>14 Washington Pl, New York, NY</v>
      </c>
    </row>
    <row r="1773" spans="1:10" x14ac:dyDescent="0.25">
      <c r="A1773">
        <v>7297485755</v>
      </c>
      <c r="B1773" s="3">
        <v>41554</v>
      </c>
      <c r="C1773">
        <v>21</v>
      </c>
      <c r="D1773">
        <f>VLOOKUP(Table1[[#This Row],[violation_code]],Table24[[#All],[violation_code]:[category]],3,FALSE)</f>
        <v>1</v>
      </c>
      <c r="E1773">
        <v>347489</v>
      </c>
      <c r="F1773" s="1">
        <v>0.38819444444444445</v>
      </c>
      <c r="G1773">
        <v>0.38819444444444445</v>
      </c>
      <c r="H1773">
        <v>511</v>
      </c>
      <c r="I1773" t="s">
        <v>100</v>
      </c>
      <c r="J1773" t="str">
        <f>CONCATENATE([1]!Table14[[#This Row],[house_number]], " ",[1]!Table14[[#This Row],[street_name]], ", New York, NY")</f>
        <v>24 Prince St, New York, NY</v>
      </c>
    </row>
    <row r="1774" spans="1:10" x14ac:dyDescent="0.25">
      <c r="A1774">
        <v>7297485706</v>
      </c>
      <c r="B1774" s="3">
        <v>41554</v>
      </c>
      <c r="C1774">
        <v>21</v>
      </c>
      <c r="D1774">
        <f>VLOOKUP(Table1[[#This Row],[violation_code]],Table24[[#All],[violation_code]:[category]],3,FALSE)</f>
        <v>1</v>
      </c>
      <c r="E1774">
        <v>347489</v>
      </c>
      <c r="F1774" s="1">
        <v>0.37916666666666665</v>
      </c>
      <c r="G1774">
        <v>0.37916666666666665</v>
      </c>
      <c r="H1774">
        <v>167</v>
      </c>
      <c r="I1774" t="s">
        <v>100</v>
      </c>
      <c r="J1774" t="str">
        <f>CONCATENATE([1]!Table14[[#This Row],[house_number]], " ",[1]!Table14[[#This Row],[street_name]], ", New York, NY")</f>
        <v>211 Elizabeth St, New York, NY</v>
      </c>
    </row>
    <row r="1775" spans="1:10" x14ac:dyDescent="0.25">
      <c r="A1775">
        <v>7297485652</v>
      </c>
      <c r="B1775" s="3">
        <v>41554</v>
      </c>
      <c r="C1775">
        <v>21</v>
      </c>
      <c r="D1775">
        <f>VLOOKUP(Table1[[#This Row],[violation_code]],Table24[[#All],[violation_code]:[category]],3,FALSE)</f>
        <v>1</v>
      </c>
      <c r="E1775">
        <v>347489</v>
      </c>
      <c r="F1775" s="1">
        <v>0.34513888888888888</v>
      </c>
      <c r="G1775">
        <v>0.34513888888888888</v>
      </c>
      <c r="H1775">
        <v>1858</v>
      </c>
      <c r="I1775" t="s">
        <v>41</v>
      </c>
      <c r="J1775" t="str">
        <f>CONCATENATE([1]!Table14[[#This Row],[house_number]], " ",[1]!Table14[[#This Row],[street_name]], ", New York, NY")</f>
        <v>198 Elizabeth St, New York, NY</v>
      </c>
    </row>
    <row r="1776" spans="1:10" x14ac:dyDescent="0.25">
      <c r="A1776">
        <v>7297485639</v>
      </c>
      <c r="B1776" s="3">
        <v>41554</v>
      </c>
      <c r="C1776">
        <v>14</v>
      </c>
      <c r="D1776">
        <f>VLOOKUP(Table1[[#This Row],[violation_code]],Table24[[#All],[violation_code]:[category]],3,FALSE)</f>
        <v>2</v>
      </c>
      <c r="E1776">
        <v>347489</v>
      </c>
      <c r="F1776" s="1">
        <v>0.3263888888888889</v>
      </c>
      <c r="G1776">
        <v>0.3263888888888889</v>
      </c>
      <c r="H1776">
        <v>1450</v>
      </c>
      <c r="I1776" t="s">
        <v>37</v>
      </c>
      <c r="J1776" t="str">
        <f>CONCATENATE([1]!Table14[[#This Row],[house_number]], " ",[1]!Table14[[#This Row],[street_name]], ", New York, NY")</f>
        <v>166 Crosby St, New York, NY</v>
      </c>
    </row>
    <row r="1777" spans="1:10" x14ac:dyDescent="0.25">
      <c r="A1777">
        <v>7297485627</v>
      </c>
      <c r="B1777" s="3">
        <v>41554</v>
      </c>
      <c r="C1777">
        <v>21</v>
      </c>
      <c r="D1777">
        <f>VLOOKUP(Table1[[#This Row],[violation_code]],Table24[[#All],[violation_code]:[category]],3,FALSE)</f>
        <v>1</v>
      </c>
      <c r="E1777">
        <v>347489</v>
      </c>
      <c r="F1777" s="1">
        <v>0.32500000000000001</v>
      </c>
      <c r="G1777">
        <v>0.32500000000000001</v>
      </c>
      <c r="H1777">
        <v>1410</v>
      </c>
      <c r="I1777" t="s">
        <v>37</v>
      </c>
      <c r="J1777" t="str">
        <f>CONCATENATE([1]!Table14[[#This Row],[house_number]], " ",[1]!Table14[[#This Row],[street_name]], ", New York, NY")</f>
        <v>1 W 3rd St, New York, NY</v>
      </c>
    </row>
    <row r="1778" spans="1:10" x14ac:dyDescent="0.25">
      <c r="A1778">
        <v>7297485615</v>
      </c>
      <c r="B1778" s="3">
        <v>41554</v>
      </c>
      <c r="C1778">
        <v>21</v>
      </c>
      <c r="D1778">
        <f>VLOOKUP(Table1[[#This Row],[violation_code]],Table24[[#All],[violation_code]:[category]],3,FALSE)</f>
        <v>1</v>
      </c>
      <c r="E1778">
        <v>347489</v>
      </c>
      <c r="F1778" s="1">
        <v>0.31875000000000003</v>
      </c>
      <c r="G1778">
        <v>0.31875000000000003</v>
      </c>
      <c r="H1778">
        <v>1654</v>
      </c>
      <c r="I1778" t="s">
        <v>15</v>
      </c>
      <c r="J1778" t="str">
        <f>CONCATENATE([1]!Table14[[#This Row],[house_number]], " ",[1]!Table14[[#This Row],[street_name]], ", New York, NY")</f>
        <v>19 Bond St, New York, NY</v>
      </c>
    </row>
    <row r="1779" spans="1:10" x14ac:dyDescent="0.25">
      <c r="A1779">
        <v>7297485603</v>
      </c>
      <c r="B1779" s="3">
        <v>41554</v>
      </c>
      <c r="C1779">
        <v>21</v>
      </c>
      <c r="D1779">
        <f>VLOOKUP(Table1[[#This Row],[violation_code]],Table24[[#All],[violation_code]:[category]],3,FALSE)</f>
        <v>1</v>
      </c>
      <c r="E1779">
        <v>347489</v>
      </c>
      <c r="F1779" s="1">
        <v>0.31666666666666665</v>
      </c>
      <c r="G1779">
        <v>0.31666666666666665</v>
      </c>
      <c r="H1779">
        <v>1550</v>
      </c>
      <c r="I1779" t="s">
        <v>15</v>
      </c>
      <c r="J1779" t="str">
        <f>CONCATENATE([1]!Table14[[#This Row],[house_number]], " ",[1]!Table14[[#This Row],[street_name]], ", New York, NY")</f>
        <v>213 Bowery, New York, NY</v>
      </c>
    </row>
    <row r="1780" spans="1:10" x14ac:dyDescent="0.25">
      <c r="A1780">
        <v>7297485512</v>
      </c>
      <c r="B1780" s="3">
        <v>41554</v>
      </c>
      <c r="C1780">
        <v>16</v>
      </c>
      <c r="D1780">
        <f>VLOOKUP(Table1[[#This Row],[violation_code]],Table24[[#All],[violation_code]:[category]],3,FALSE)</f>
        <v>2</v>
      </c>
      <c r="E1780">
        <v>347489</v>
      </c>
      <c r="F1780" s="1">
        <v>0.26527777777777778</v>
      </c>
      <c r="G1780">
        <v>0.26527777777777778</v>
      </c>
      <c r="H1780">
        <v>305</v>
      </c>
      <c r="I1780" t="s">
        <v>180</v>
      </c>
      <c r="J1780" t="str">
        <f>CONCATENATE([1]!Table14[[#This Row],[house_number]], " ",[1]!Table14[[#This Row],[street_name]], ", New York, NY")</f>
        <v>188 Ludlow St, New York, NY</v>
      </c>
    </row>
    <row r="1781" spans="1:10" x14ac:dyDescent="0.25">
      <c r="A1781">
        <v>7297485500</v>
      </c>
      <c r="B1781" s="3">
        <v>41554</v>
      </c>
      <c r="C1781">
        <v>16</v>
      </c>
      <c r="D1781">
        <f>VLOOKUP(Table1[[#This Row],[violation_code]],Table24[[#All],[violation_code]:[category]],3,FALSE)</f>
        <v>2</v>
      </c>
      <c r="E1781">
        <v>347489</v>
      </c>
      <c r="F1781" s="1">
        <v>0.2638888888888889</v>
      </c>
      <c r="G1781">
        <v>0.2638888888888889</v>
      </c>
      <c r="H1781">
        <v>307</v>
      </c>
      <c r="I1781" t="s">
        <v>180</v>
      </c>
      <c r="J1781" t="str">
        <f>CONCATENATE([1]!Table14[[#This Row],[house_number]], " ",[1]!Table14[[#This Row],[street_name]], ", New York, NY")</f>
        <v>332 Bowery, New York, NY</v>
      </c>
    </row>
    <row r="1782" spans="1:10" x14ac:dyDescent="0.25">
      <c r="A1782">
        <v>7297485469</v>
      </c>
      <c r="B1782" s="3">
        <v>41554</v>
      </c>
      <c r="C1782">
        <v>40</v>
      </c>
      <c r="D1782">
        <f>VLOOKUP(Table1[[#This Row],[violation_code]],Table24[[#All],[violation_code]:[category]],3,FALSE)</f>
        <v>2</v>
      </c>
      <c r="E1782">
        <v>347489</v>
      </c>
      <c r="F1782" s="1">
        <v>0.24791666666666667</v>
      </c>
      <c r="G1782">
        <v>0.24791666666666667</v>
      </c>
      <c r="H1782">
        <v>329</v>
      </c>
      <c r="I1782" t="s">
        <v>93</v>
      </c>
      <c r="J1782" t="str">
        <f>CONCATENATE([1]!Table14[[#This Row],[house_number]], " ",[1]!Table14[[#This Row],[street_name]], ", New York, NY")</f>
        <v>89A E Houston St, New York, NY</v>
      </c>
    </row>
    <row r="1783" spans="1:10" x14ac:dyDescent="0.25">
      <c r="A1783">
        <v>7297485457</v>
      </c>
      <c r="B1783" s="3">
        <v>41554</v>
      </c>
      <c r="C1783">
        <v>19</v>
      </c>
      <c r="D1783">
        <f>VLOOKUP(Table1[[#This Row],[violation_code]],Table24[[#All],[violation_code]:[category]],3,FALSE)</f>
        <v>2</v>
      </c>
      <c r="E1783">
        <v>347489</v>
      </c>
      <c r="F1783" s="1">
        <v>0.24583333333333335</v>
      </c>
      <c r="G1783">
        <v>0.24583333333333335</v>
      </c>
      <c r="H1783">
        <v>1165</v>
      </c>
      <c r="I1783" t="s">
        <v>15</v>
      </c>
      <c r="J1783" t="str">
        <f>CONCATENATE([1]!Table14[[#This Row],[house_number]], " ",[1]!Table14[[#This Row],[street_name]], ", New York, NY")</f>
        <v>8 Washington Pl, New York, NY</v>
      </c>
    </row>
    <row r="1784" spans="1:10" x14ac:dyDescent="0.25">
      <c r="A1784">
        <v>7297485433</v>
      </c>
      <c r="B1784" s="3">
        <v>41554</v>
      </c>
      <c r="C1784">
        <v>19</v>
      </c>
      <c r="D1784">
        <f>VLOOKUP(Table1[[#This Row],[violation_code]],Table24[[#All],[violation_code]:[category]],3,FALSE)</f>
        <v>2</v>
      </c>
      <c r="E1784">
        <v>347489</v>
      </c>
      <c r="F1784" s="1">
        <v>0.23611111111111113</v>
      </c>
      <c r="G1784">
        <v>0.23611111111111113</v>
      </c>
      <c r="H1784">
        <v>430</v>
      </c>
      <c r="I1784" t="s">
        <v>118</v>
      </c>
      <c r="J1784" t="str">
        <f>CONCATENATE([1]!Table14[[#This Row],[house_number]], " ",[1]!Table14[[#This Row],[street_name]], ", New York, NY")</f>
        <v>24 W 8th St, New York, NY</v>
      </c>
    </row>
    <row r="1785" spans="1:10" x14ac:dyDescent="0.25">
      <c r="A1785">
        <v>7097830724</v>
      </c>
      <c r="B1785" s="3">
        <v>41554</v>
      </c>
      <c r="C1785">
        <v>21</v>
      </c>
      <c r="D1785">
        <f>VLOOKUP(Table1[[#This Row],[violation_code]],Table24[[#All],[violation_code]:[category]],3,FALSE)</f>
        <v>1</v>
      </c>
      <c r="E1785">
        <v>349570</v>
      </c>
      <c r="F1785" s="1">
        <v>0.47013888888888888</v>
      </c>
      <c r="G1785">
        <v>0.47013888888888888</v>
      </c>
      <c r="H1785">
        <v>626</v>
      </c>
      <c r="I1785" t="s">
        <v>156</v>
      </c>
      <c r="J1785" t="str">
        <f>CONCATENATE([1]!Table14[[#This Row],[house_number]], " ",[1]!Table14[[#This Row],[street_name]], ", New York, NY")</f>
        <v>29 Park Row, New York, NY</v>
      </c>
    </row>
    <row r="1786" spans="1:10" x14ac:dyDescent="0.25">
      <c r="A1786">
        <v>7097830682</v>
      </c>
      <c r="B1786" s="3">
        <v>41554</v>
      </c>
      <c r="C1786">
        <v>21</v>
      </c>
      <c r="D1786">
        <f>VLOOKUP(Table1[[#This Row],[violation_code]],Table24[[#All],[violation_code]:[category]],3,FALSE)</f>
        <v>1</v>
      </c>
      <c r="E1786">
        <v>349570</v>
      </c>
      <c r="F1786" s="1">
        <v>0.40625</v>
      </c>
      <c r="G1786">
        <v>0.40625</v>
      </c>
      <c r="H1786">
        <v>73</v>
      </c>
      <c r="I1786" t="s">
        <v>67</v>
      </c>
      <c r="J1786" t="str">
        <f>CONCATENATE([1]!Table14[[#This Row],[house_number]], " ",[1]!Table14[[#This Row],[street_name]], ", New York, NY")</f>
        <v>222 Bowery, New York, NY</v>
      </c>
    </row>
    <row r="1787" spans="1:10" x14ac:dyDescent="0.25">
      <c r="A1787">
        <v>7097830657</v>
      </c>
      <c r="B1787" s="3">
        <v>41554</v>
      </c>
      <c r="C1787">
        <v>21</v>
      </c>
      <c r="D1787">
        <f>VLOOKUP(Table1[[#This Row],[violation_code]],Table24[[#All],[violation_code]:[category]],3,FALSE)</f>
        <v>1</v>
      </c>
      <c r="E1787">
        <v>349570</v>
      </c>
      <c r="F1787" s="1">
        <v>0.40138888888888885</v>
      </c>
      <c r="G1787">
        <v>0.40138888888888885</v>
      </c>
      <c r="H1787">
        <v>123</v>
      </c>
      <c r="I1787" t="s">
        <v>68</v>
      </c>
      <c r="J1787" t="str">
        <f>CONCATENATE([1]!Table14[[#This Row],[house_number]], " ",[1]!Table14[[#This Row],[street_name]], ", New York, NY")</f>
        <v>284 Mott St, New York, NY</v>
      </c>
    </row>
    <row r="1788" spans="1:10" x14ac:dyDescent="0.25">
      <c r="A1788">
        <v>7097830633</v>
      </c>
      <c r="B1788" s="3">
        <v>41554</v>
      </c>
      <c r="C1788">
        <v>21</v>
      </c>
      <c r="D1788">
        <f>VLOOKUP(Table1[[#This Row],[violation_code]],Table24[[#All],[violation_code]:[category]],3,FALSE)</f>
        <v>1</v>
      </c>
      <c r="E1788">
        <v>349570</v>
      </c>
      <c r="F1788" s="1">
        <v>0.38194444444444442</v>
      </c>
      <c r="G1788">
        <v>0.38194444444444442</v>
      </c>
      <c r="H1788">
        <v>49</v>
      </c>
      <c r="I1788" t="s">
        <v>260</v>
      </c>
      <c r="J1788" t="str">
        <f>CONCATENATE([1]!Table14[[#This Row],[house_number]], " ",[1]!Table14[[#This Row],[street_name]], ", New York, NY")</f>
        <v>95 Clinton St, New York, NY</v>
      </c>
    </row>
    <row r="1789" spans="1:10" x14ac:dyDescent="0.25">
      <c r="A1789">
        <v>7097830610</v>
      </c>
      <c r="B1789" s="3">
        <v>41554</v>
      </c>
      <c r="C1789">
        <v>21</v>
      </c>
      <c r="D1789">
        <f>VLOOKUP(Table1[[#This Row],[violation_code]],Table24[[#All],[violation_code]:[category]],3,FALSE)</f>
        <v>1</v>
      </c>
      <c r="E1789">
        <v>349570</v>
      </c>
      <c r="F1789" s="1">
        <v>0.36458333333333331</v>
      </c>
      <c r="G1789">
        <v>0.36458333333333331</v>
      </c>
      <c r="H1789">
        <v>312</v>
      </c>
      <c r="I1789" t="s">
        <v>156</v>
      </c>
      <c r="J1789" t="str">
        <f>CONCATENATE([1]!Table14[[#This Row],[house_number]], " ",[1]!Table14[[#This Row],[street_name]], ", New York, NY")</f>
        <v>228 Elizabeth St, New York, NY</v>
      </c>
    </row>
    <row r="1790" spans="1:10" x14ac:dyDescent="0.25">
      <c r="A1790">
        <v>7097830591</v>
      </c>
      <c r="B1790" s="3">
        <v>41554</v>
      </c>
      <c r="C1790">
        <v>21</v>
      </c>
      <c r="D1790">
        <f>VLOOKUP(Table1[[#This Row],[violation_code]],Table24[[#All],[violation_code]:[category]],3,FALSE)</f>
        <v>1</v>
      </c>
      <c r="E1790">
        <v>349570</v>
      </c>
      <c r="F1790" s="1">
        <v>0.36249999999999999</v>
      </c>
      <c r="G1790">
        <v>0.36249999999999999</v>
      </c>
      <c r="H1790">
        <v>547</v>
      </c>
      <c r="I1790" t="s">
        <v>14</v>
      </c>
      <c r="J1790" t="str">
        <f>CONCATENATE([1]!Table14[[#This Row],[house_number]], " ",[1]!Table14[[#This Row],[street_name]], ", New York, NY")</f>
        <v>306 Mott St, New York, NY</v>
      </c>
    </row>
    <row r="1791" spans="1:10" x14ac:dyDescent="0.25">
      <c r="A1791">
        <v>7097830542</v>
      </c>
      <c r="B1791" s="3">
        <v>41554</v>
      </c>
      <c r="C1791">
        <v>21</v>
      </c>
      <c r="D1791">
        <f>VLOOKUP(Table1[[#This Row],[violation_code]],Table24[[#All],[violation_code]:[category]],3,FALSE)</f>
        <v>1</v>
      </c>
      <c r="E1791">
        <v>349570</v>
      </c>
      <c r="F1791" s="1">
        <v>0.31666666666666665</v>
      </c>
      <c r="G1791">
        <v>0.31666666666666665</v>
      </c>
      <c r="H1791">
        <v>2518</v>
      </c>
      <c r="I1791" t="s">
        <v>24</v>
      </c>
      <c r="J1791" t="str">
        <f>CONCATENATE([1]!Table14[[#This Row],[house_number]], " ",[1]!Table14[[#This Row],[street_name]], ", New York, NY")</f>
        <v>195 Chrystie St, New York, NY</v>
      </c>
    </row>
    <row r="1792" spans="1:10" x14ac:dyDescent="0.25">
      <c r="A1792">
        <v>7097830505</v>
      </c>
      <c r="B1792" s="3">
        <v>41554</v>
      </c>
      <c r="C1792">
        <v>19</v>
      </c>
      <c r="D1792">
        <f>VLOOKUP(Table1[[#This Row],[violation_code]],Table24[[#All],[violation_code]:[category]],3,FALSE)</f>
        <v>2</v>
      </c>
      <c r="E1792">
        <v>349570</v>
      </c>
      <c r="F1792" s="1">
        <v>0.28472222222222221</v>
      </c>
      <c r="G1792">
        <v>0.28472222222222221</v>
      </c>
      <c r="H1792">
        <v>556</v>
      </c>
      <c r="I1792" t="s">
        <v>113</v>
      </c>
      <c r="J1792" t="str">
        <f>CONCATENATE([1]!Table14[[#This Row],[house_number]], " ",[1]!Table14[[#This Row],[street_name]], ", New York, NY")</f>
        <v>645 Broadway, New York, NY</v>
      </c>
    </row>
    <row r="1793" spans="1:10" x14ac:dyDescent="0.25">
      <c r="A1793">
        <v>7097830487</v>
      </c>
      <c r="B1793" s="3">
        <v>41554</v>
      </c>
      <c r="C1793">
        <v>19</v>
      </c>
      <c r="D1793">
        <f>VLOOKUP(Table1[[#This Row],[violation_code]],Table24[[#All],[violation_code]:[category]],3,FALSE)</f>
        <v>2</v>
      </c>
      <c r="E1793">
        <v>349570</v>
      </c>
      <c r="F1793" s="1">
        <v>0.28194444444444444</v>
      </c>
      <c r="G1793">
        <v>0.28194444444444444</v>
      </c>
      <c r="H1793">
        <v>2840</v>
      </c>
      <c r="I1793" t="s">
        <v>24</v>
      </c>
      <c r="J1793" t="str">
        <f>CONCATENATE([1]!Table14[[#This Row],[house_number]], " ",[1]!Table14[[#This Row],[street_name]], ", New York, NY")</f>
        <v>25 W 13th St, New York, NY</v>
      </c>
    </row>
    <row r="1794" spans="1:10" x14ac:dyDescent="0.25">
      <c r="A1794">
        <v>7097830463</v>
      </c>
      <c r="B1794" s="3">
        <v>41554</v>
      </c>
      <c r="C1794">
        <v>21</v>
      </c>
      <c r="D1794">
        <f>VLOOKUP(Table1[[#This Row],[violation_code]],Table24[[#All],[violation_code]:[category]],3,FALSE)</f>
        <v>1</v>
      </c>
      <c r="E1794">
        <v>349570</v>
      </c>
      <c r="F1794" s="1">
        <v>0.27499999999999997</v>
      </c>
      <c r="G1794">
        <v>0.27499999999999997</v>
      </c>
      <c r="H1794">
        <v>865</v>
      </c>
      <c r="I1794" t="s">
        <v>28</v>
      </c>
      <c r="J1794" t="str">
        <f>CONCATENATE([1]!Table14[[#This Row],[house_number]], " ",[1]!Table14[[#This Row],[street_name]], ", New York, NY")</f>
        <v>193-195 E Houston St, New York, NY</v>
      </c>
    </row>
    <row r="1795" spans="1:10" x14ac:dyDescent="0.25">
      <c r="A1795">
        <v>7998728942</v>
      </c>
      <c r="B1795" s="3">
        <v>41555</v>
      </c>
      <c r="C1795">
        <v>26</v>
      </c>
      <c r="D1795">
        <f>VLOOKUP(Table1[[#This Row],[violation_code]],Table24[[#All],[violation_code]:[category]],3,FALSE)</f>
        <v>2</v>
      </c>
      <c r="E1795">
        <v>349850</v>
      </c>
      <c r="F1795" s="1">
        <v>0.26041666666666669</v>
      </c>
      <c r="G1795">
        <v>0.26041666666666669</v>
      </c>
      <c r="H1795">
        <v>140</v>
      </c>
      <c r="I1795" t="s">
        <v>261</v>
      </c>
      <c r="J1795" t="str">
        <f>CONCATENATE([1]!Table14[[#This Row],[house_number]], " ",[1]!Table14[[#This Row],[street_name]], ", New York, NY")</f>
        <v>280 Mulberry St, New York, NY</v>
      </c>
    </row>
    <row r="1796" spans="1:10" x14ac:dyDescent="0.25">
      <c r="A1796">
        <v>7998729259</v>
      </c>
      <c r="B1796" s="3">
        <v>41555</v>
      </c>
      <c r="C1796">
        <v>21</v>
      </c>
      <c r="D1796">
        <f>VLOOKUP(Table1[[#This Row],[violation_code]],Table24[[#All],[violation_code]:[category]],3,FALSE)</f>
        <v>1</v>
      </c>
      <c r="E1796">
        <v>349850</v>
      </c>
      <c r="F1796" s="1">
        <v>0.49583333333333335</v>
      </c>
      <c r="G1796">
        <v>0.49583333333333335</v>
      </c>
      <c r="H1796">
        <v>301</v>
      </c>
      <c r="I1796" t="s">
        <v>262</v>
      </c>
      <c r="J1796" t="str">
        <f>CONCATENATE([1]!Table14[[#This Row],[house_number]], " ",[1]!Table14[[#This Row],[street_name]], ", New York, NY")</f>
        <v>312 Bowery, New York, NY</v>
      </c>
    </row>
    <row r="1797" spans="1:10" x14ac:dyDescent="0.25">
      <c r="A1797">
        <v>7998729247</v>
      </c>
      <c r="B1797" s="3">
        <v>41555</v>
      </c>
      <c r="C1797">
        <v>21</v>
      </c>
      <c r="D1797">
        <f>VLOOKUP(Table1[[#This Row],[violation_code]],Table24[[#All],[violation_code]:[category]],3,FALSE)</f>
        <v>1</v>
      </c>
      <c r="E1797">
        <v>349850</v>
      </c>
      <c r="F1797" s="1">
        <v>0.49305555555555558</v>
      </c>
      <c r="G1797">
        <v>0.49305555555555558</v>
      </c>
      <c r="H1797">
        <v>218</v>
      </c>
      <c r="I1797" t="s">
        <v>262</v>
      </c>
      <c r="J1797" t="str">
        <f>CONCATENATE([1]!Table14[[#This Row],[house_number]], " ",[1]!Table14[[#This Row],[street_name]], ", New York, NY")</f>
        <v>157 Ludlow St, New York, NY</v>
      </c>
    </row>
    <row r="1798" spans="1:10" x14ac:dyDescent="0.25">
      <c r="A1798">
        <v>7998729200</v>
      </c>
      <c r="B1798" s="3">
        <v>41555</v>
      </c>
      <c r="C1798">
        <v>21</v>
      </c>
      <c r="D1798">
        <f>VLOOKUP(Table1[[#This Row],[violation_code]],Table24[[#All],[violation_code]:[category]],3,FALSE)</f>
        <v>1</v>
      </c>
      <c r="E1798">
        <v>349850</v>
      </c>
      <c r="F1798" s="1">
        <v>0.48333333333333334</v>
      </c>
      <c r="G1798">
        <v>0.48333333333333334</v>
      </c>
      <c r="H1798">
        <v>300</v>
      </c>
      <c r="I1798" t="s">
        <v>7</v>
      </c>
      <c r="J1798" t="str">
        <f>CONCATENATE([1]!Table14[[#This Row],[house_number]], " ",[1]!Table14[[#This Row],[street_name]], ", New York, NY")</f>
        <v>14 Washington Pl, New York, NY</v>
      </c>
    </row>
    <row r="1799" spans="1:10" x14ac:dyDescent="0.25">
      <c r="A1799">
        <v>7998729156</v>
      </c>
      <c r="B1799" s="3">
        <v>41555</v>
      </c>
      <c r="C1799">
        <v>21</v>
      </c>
      <c r="D1799">
        <f>VLOOKUP(Table1[[#This Row],[violation_code]],Table24[[#All],[violation_code]:[category]],3,FALSE)</f>
        <v>1</v>
      </c>
      <c r="E1799">
        <v>349850</v>
      </c>
      <c r="F1799" s="1">
        <v>0.46388888888888885</v>
      </c>
      <c r="G1799">
        <v>0.46388888888888885</v>
      </c>
      <c r="H1799">
        <v>186</v>
      </c>
      <c r="I1799" t="s">
        <v>8</v>
      </c>
      <c r="J1799" t="str">
        <f>CONCATENATE([1]!Table14[[#This Row],[house_number]], " ",[1]!Table14[[#This Row],[street_name]], ", New York, NY")</f>
        <v>1 W 4th St, New York, NY</v>
      </c>
    </row>
    <row r="1800" spans="1:10" x14ac:dyDescent="0.25">
      <c r="A1800">
        <v>7998729120</v>
      </c>
      <c r="B1800" s="3">
        <v>41555</v>
      </c>
      <c r="C1800">
        <v>21</v>
      </c>
      <c r="D1800">
        <f>VLOOKUP(Table1[[#This Row],[violation_code]],Table24[[#All],[violation_code]:[category]],3,FALSE)</f>
        <v>1</v>
      </c>
      <c r="E1800">
        <v>349850</v>
      </c>
      <c r="F1800" s="1">
        <v>0.40277777777777773</v>
      </c>
      <c r="G1800">
        <v>0.40277777777777773</v>
      </c>
      <c r="H1800">
        <v>465</v>
      </c>
      <c r="I1800" t="s">
        <v>246</v>
      </c>
      <c r="J1800" t="str">
        <f>CONCATENATE([1]!Table14[[#This Row],[house_number]], " ",[1]!Table14[[#This Row],[street_name]], ", New York, NY")</f>
        <v>303 Bowery, New York, NY</v>
      </c>
    </row>
    <row r="1801" spans="1:10" x14ac:dyDescent="0.25">
      <c r="A1801">
        <v>7998729090</v>
      </c>
      <c r="B1801" s="3">
        <v>41555</v>
      </c>
      <c r="C1801">
        <v>21</v>
      </c>
      <c r="D1801">
        <f>VLOOKUP(Table1[[#This Row],[violation_code]],Table24[[#All],[violation_code]:[category]],3,FALSE)</f>
        <v>1</v>
      </c>
      <c r="E1801">
        <v>349850</v>
      </c>
      <c r="F1801" s="1">
        <v>0.3840277777777778</v>
      </c>
      <c r="G1801">
        <v>0.3840277777777778</v>
      </c>
      <c r="H1801">
        <v>465</v>
      </c>
      <c r="I1801" t="s">
        <v>73</v>
      </c>
      <c r="J1801" t="str">
        <f>CONCATENATE([1]!Table14[[#This Row],[house_number]], " ",[1]!Table14[[#This Row],[street_name]], ", New York, NY")</f>
        <v>75 Spring St, New York, NY</v>
      </c>
    </row>
    <row r="1802" spans="1:10" x14ac:dyDescent="0.25">
      <c r="A1802">
        <v>7998729028</v>
      </c>
      <c r="B1802" s="3">
        <v>41555</v>
      </c>
      <c r="C1802">
        <v>21</v>
      </c>
      <c r="D1802">
        <f>VLOOKUP(Table1[[#This Row],[violation_code]],Table24[[#All],[violation_code]:[category]],3,FALSE)</f>
        <v>1</v>
      </c>
      <c r="E1802">
        <v>349850</v>
      </c>
      <c r="F1802" s="1">
        <v>0.3611111111111111</v>
      </c>
      <c r="G1802">
        <v>0.3611111111111111</v>
      </c>
      <c r="H1802">
        <v>184</v>
      </c>
      <c r="I1802" t="s">
        <v>89</v>
      </c>
      <c r="J1802" t="str">
        <f>CONCATENATE([1]!Table14[[#This Row],[house_number]], " ",[1]!Table14[[#This Row],[street_name]], ", New York, NY")</f>
        <v>200 Mott St, New York, NY</v>
      </c>
    </row>
    <row r="1803" spans="1:10" x14ac:dyDescent="0.25">
      <c r="A1803">
        <v>7998729016</v>
      </c>
      <c r="B1803" s="3">
        <v>41555</v>
      </c>
      <c r="C1803">
        <v>21</v>
      </c>
      <c r="D1803">
        <f>VLOOKUP(Table1[[#This Row],[violation_code]],Table24[[#All],[violation_code]:[category]],3,FALSE)</f>
        <v>1</v>
      </c>
      <c r="E1803">
        <v>349850</v>
      </c>
      <c r="F1803" s="1">
        <v>0.36041666666666666</v>
      </c>
      <c r="G1803">
        <v>0.36041666666666666</v>
      </c>
      <c r="H1803">
        <v>184</v>
      </c>
      <c r="I1803" t="s">
        <v>89</v>
      </c>
      <c r="J1803" t="str">
        <f>CONCATENATE([1]!Table14[[#This Row],[house_number]], " ",[1]!Table14[[#This Row],[street_name]], ", New York, NY")</f>
        <v>32 Waverly Pl, New York, NY</v>
      </c>
    </row>
    <row r="1804" spans="1:10" x14ac:dyDescent="0.25">
      <c r="A1804">
        <v>7998728991</v>
      </c>
      <c r="B1804" s="3">
        <v>41555</v>
      </c>
      <c r="C1804">
        <v>21</v>
      </c>
      <c r="D1804">
        <f>VLOOKUP(Table1[[#This Row],[violation_code]],Table24[[#All],[violation_code]:[category]],3,FALSE)</f>
        <v>1</v>
      </c>
      <c r="E1804">
        <v>349850</v>
      </c>
      <c r="F1804" s="1">
        <v>0.35833333333333334</v>
      </c>
      <c r="G1804">
        <v>0.35833333333333334</v>
      </c>
      <c r="H1804">
        <v>140</v>
      </c>
      <c r="I1804" t="s">
        <v>89</v>
      </c>
      <c r="J1804" t="str">
        <f>CONCATENATE([1]!Table14[[#This Row],[house_number]], " ",[1]!Table14[[#This Row],[street_name]], ", New York, NY")</f>
        <v>75-79 Orchard St, New York, NY</v>
      </c>
    </row>
    <row r="1805" spans="1:10" x14ac:dyDescent="0.25">
      <c r="A1805">
        <v>7984367590</v>
      </c>
      <c r="B1805" s="3">
        <v>41555</v>
      </c>
      <c r="C1805">
        <v>46</v>
      </c>
      <c r="D1805">
        <f>VLOOKUP(Table1[[#This Row],[violation_code]],Table24[[#All],[violation_code]:[category]],3,FALSE)</f>
        <v>3</v>
      </c>
      <c r="E1805">
        <v>345221</v>
      </c>
      <c r="F1805" s="1">
        <v>0.6791666666666667</v>
      </c>
      <c r="G1805">
        <v>0.6791666666666667</v>
      </c>
      <c r="H1805">
        <v>163</v>
      </c>
      <c r="I1805" t="s">
        <v>40</v>
      </c>
      <c r="J1805" t="str">
        <f>CONCATENATE([1]!Table14[[#This Row],[house_number]], " ",[1]!Table14[[#This Row],[street_name]], ", New York, NY")</f>
        <v>87 Rivington St, New York, NY</v>
      </c>
    </row>
    <row r="1806" spans="1:10" x14ac:dyDescent="0.25">
      <c r="A1806">
        <v>7984367589</v>
      </c>
      <c r="B1806" s="3">
        <v>41555</v>
      </c>
      <c r="C1806">
        <v>46</v>
      </c>
      <c r="D1806">
        <f>VLOOKUP(Table1[[#This Row],[violation_code]],Table24[[#All],[violation_code]:[category]],3,FALSE)</f>
        <v>3</v>
      </c>
      <c r="E1806">
        <v>345221</v>
      </c>
      <c r="F1806" s="1">
        <v>0.67291666666666661</v>
      </c>
      <c r="G1806">
        <v>0.67291666666666661</v>
      </c>
      <c r="H1806">
        <v>60</v>
      </c>
      <c r="I1806" t="s">
        <v>137</v>
      </c>
      <c r="J1806" t="str">
        <f>CONCATENATE([1]!Table14[[#This Row],[house_number]], " ",[1]!Table14[[#This Row],[street_name]], ", New York, NY")</f>
        <v>202 Elizabeth St, New York, NY</v>
      </c>
    </row>
    <row r="1807" spans="1:10" x14ac:dyDescent="0.25">
      <c r="A1807">
        <v>7984367577</v>
      </c>
      <c r="B1807" s="3">
        <v>41555</v>
      </c>
      <c r="C1807">
        <v>53</v>
      </c>
      <c r="D1807">
        <f>VLOOKUP(Table1[[#This Row],[violation_code]],Table24[[#All],[violation_code]:[category]],3,FALSE)</f>
        <v>3</v>
      </c>
      <c r="E1807">
        <v>345221</v>
      </c>
      <c r="F1807" s="1">
        <v>0.66319444444444442</v>
      </c>
      <c r="G1807">
        <v>0.66319444444444442</v>
      </c>
      <c r="H1807">
        <v>2288</v>
      </c>
      <c r="I1807" t="s">
        <v>32</v>
      </c>
      <c r="J1807" t="str">
        <f>CONCATENATE([1]!Table14[[#This Row],[house_number]], " ",[1]!Table14[[#This Row],[street_name]], ", New York, NY")</f>
        <v>296 Elizabeth St, New York, NY</v>
      </c>
    </row>
    <row r="1808" spans="1:10" x14ac:dyDescent="0.25">
      <c r="A1808">
        <v>7984367565</v>
      </c>
      <c r="B1808" s="3">
        <v>41555</v>
      </c>
      <c r="C1808">
        <v>46</v>
      </c>
      <c r="D1808">
        <f>VLOOKUP(Table1[[#This Row],[violation_code]],Table24[[#All],[violation_code]:[category]],3,FALSE)</f>
        <v>3</v>
      </c>
      <c r="E1808">
        <v>345221</v>
      </c>
      <c r="F1808" s="1">
        <v>0.65833333333333333</v>
      </c>
      <c r="G1808">
        <v>0.65833333333333333</v>
      </c>
      <c r="H1808">
        <v>2277</v>
      </c>
      <c r="I1808" t="s">
        <v>15</v>
      </c>
      <c r="J1808" t="str">
        <f>CONCATENATE([1]!Table14[[#This Row],[house_number]], " ",[1]!Table14[[#This Row],[street_name]], ", New York, NY")</f>
        <v>70 W 3rd St, New York, NY</v>
      </c>
    </row>
    <row r="1809" spans="1:10" x14ac:dyDescent="0.25">
      <c r="A1809">
        <v>7984367553</v>
      </c>
      <c r="B1809" s="3">
        <v>41555</v>
      </c>
      <c r="C1809">
        <v>19</v>
      </c>
      <c r="D1809">
        <f>VLOOKUP(Table1[[#This Row],[violation_code]],Table24[[#All],[violation_code]:[category]],3,FALSE)</f>
        <v>2</v>
      </c>
      <c r="E1809">
        <v>345221</v>
      </c>
      <c r="F1809" s="1">
        <v>0.65069444444444446</v>
      </c>
      <c r="G1809">
        <v>0.65069444444444446</v>
      </c>
      <c r="H1809">
        <v>164</v>
      </c>
      <c r="I1809" t="s">
        <v>137</v>
      </c>
      <c r="J1809" t="str">
        <f>CONCATENATE([1]!Table14[[#This Row],[house_number]], " ",[1]!Table14[[#This Row],[street_name]], ", New York, NY")</f>
        <v>72A E 13th St, New York, NY</v>
      </c>
    </row>
    <row r="1810" spans="1:10" x14ac:dyDescent="0.25">
      <c r="A1810">
        <v>7984367498</v>
      </c>
      <c r="B1810" s="3">
        <v>41555</v>
      </c>
      <c r="C1810">
        <v>16</v>
      </c>
      <c r="D1810">
        <f>VLOOKUP(Table1[[#This Row],[violation_code]],Table24[[#All],[violation_code]:[category]],3,FALSE)</f>
        <v>2</v>
      </c>
      <c r="E1810">
        <v>345221</v>
      </c>
      <c r="F1810" s="1">
        <v>0.59861111111111109</v>
      </c>
      <c r="G1810">
        <v>0.59861111111111109</v>
      </c>
      <c r="H1810">
        <v>2254</v>
      </c>
      <c r="I1810" t="s">
        <v>32</v>
      </c>
      <c r="J1810" t="str">
        <f>CONCATENATE([1]!Table14[[#This Row],[house_number]], " ",[1]!Table14[[#This Row],[street_name]], ", New York, NY")</f>
        <v>96 Prince St, New York, NY</v>
      </c>
    </row>
    <row r="1811" spans="1:10" x14ac:dyDescent="0.25">
      <c r="A1811">
        <v>7984367486</v>
      </c>
      <c r="B1811" s="3">
        <v>41555</v>
      </c>
      <c r="C1811">
        <v>16</v>
      </c>
      <c r="D1811">
        <f>VLOOKUP(Table1[[#This Row],[violation_code]],Table24[[#All],[violation_code]:[category]],3,FALSE)</f>
        <v>2</v>
      </c>
      <c r="E1811">
        <v>345221</v>
      </c>
      <c r="F1811" s="1">
        <v>0.59652777777777777</v>
      </c>
      <c r="G1811">
        <v>0.59652777777777777</v>
      </c>
      <c r="H1811">
        <v>2252</v>
      </c>
      <c r="I1811" t="s">
        <v>32</v>
      </c>
      <c r="J1811" t="str">
        <f>CONCATENATE([1]!Table14[[#This Row],[house_number]], " ",[1]!Table14[[#This Row],[street_name]], ", New York, NY")</f>
        <v>312 Bowery, New York, NY</v>
      </c>
    </row>
    <row r="1812" spans="1:10" x14ac:dyDescent="0.25">
      <c r="A1812">
        <v>7984367462</v>
      </c>
      <c r="B1812" s="3">
        <v>41555</v>
      </c>
      <c r="C1812">
        <v>46</v>
      </c>
      <c r="D1812">
        <f>VLOOKUP(Table1[[#This Row],[violation_code]],Table24[[#All],[violation_code]:[category]],3,FALSE)</f>
        <v>3</v>
      </c>
      <c r="E1812">
        <v>345221</v>
      </c>
      <c r="F1812" s="1">
        <v>0.59305555555555556</v>
      </c>
      <c r="G1812">
        <v>0.59305555555555556</v>
      </c>
      <c r="H1812">
        <v>232</v>
      </c>
      <c r="I1812" t="s">
        <v>40</v>
      </c>
      <c r="J1812" t="str">
        <f>CONCATENATE([1]!Table14[[#This Row],[house_number]], " ",[1]!Table14[[#This Row],[street_name]], ", New York, NY")</f>
        <v>87 Bowery, New York, NY</v>
      </c>
    </row>
    <row r="1813" spans="1:10" x14ac:dyDescent="0.25">
      <c r="A1813">
        <v>7984367450</v>
      </c>
      <c r="B1813" s="3">
        <v>41555</v>
      </c>
      <c r="C1813">
        <v>46</v>
      </c>
      <c r="D1813">
        <f>VLOOKUP(Table1[[#This Row],[violation_code]],Table24[[#All],[violation_code]:[category]],3,FALSE)</f>
        <v>3</v>
      </c>
      <c r="E1813">
        <v>345221</v>
      </c>
      <c r="F1813" s="1">
        <v>0.59236111111111112</v>
      </c>
      <c r="G1813">
        <v>0.59236111111111112</v>
      </c>
      <c r="H1813">
        <v>234</v>
      </c>
      <c r="I1813" t="s">
        <v>40</v>
      </c>
      <c r="J1813" t="str">
        <f>CONCATENATE([1]!Table14[[#This Row],[house_number]], " ",[1]!Table14[[#This Row],[street_name]], ", New York, NY")</f>
        <v>203 E Houston St, New York, NY</v>
      </c>
    </row>
    <row r="1814" spans="1:10" x14ac:dyDescent="0.25">
      <c r="A1814">
        <v>7984367413</v>
      </c>
      <c r="B1814" s="3">
        <v>41555</v>
      </c>
      <c r="C1814">
        <v>46</v>
      </c>
      <c r="D1814">
        <f>VLOOKUP(Table1[[#This Row],[violation_code]],Table24[[#All],[violation_code]:[category]],3,FALSE)</f>
        <v>3</v>
      </c>
      <c r="E1814">
        <v>345221</v>
      </c>
      <c r="F1814" s="1">
        <v>0.56736111111111109</v>
      </c>
      <c r="G1814">
        <v>0.56736111111111109</v>
      </c>
      <c r="H1814">
        <v>301</v>
      </c>
      <c r="I1814" t="s">
        <v>40</v>
      </c>
      <c r="J1814" t="str">
        <f>CONCATENATE([1]!Table14[[#This Row],[house_number]], " ",[1]!Table14[[#This Row],[street_name]], ", New York, NY")</f>
        <v>334 Bowery, New York, NY</v>
      </c>
    </row>
    <row r="1815" spans="1:10" x14ac:dyDescent="0.25">
      <c r="A1815">
        <v>7984367395</v>
      </c>
      <c r="B1815" s="3">
        <v>41555</v>
      </c>
      <c r="C1815">
        <v>84</v>
      </c>
      <c r="D1815">
        <f>VLOOKUP(Table1[[#This Row],[violation_code]],Table24[[#All],[violation_code]:[category]],3,FALSE)</f>
        <v>5</v>
      </c>
      <c r="E1815">
        <v>345221</v>
      </c>
      <c r="F1815" s="1">
        <v>0.48125000000000001</v>
      </c>
      <c r="G1815">
        <v>0.48125000000000001</v>
      </c>
      <c r="H1815">
        <v>720</v>
      </c>
      <c r="I1815" t="s">
        <v>51</v>
      </c>
      <c r="J1815" t="str">
        <f>CONCATENATE([1]!Table14[[#This Row],[house_number]], " ",[1]!Table14[[#This Row],[street_name]], ", New York, NY")</f>
        <v>14 Washington Pl, New York, NY</v>
      </c>
    </row>
    <row r="1816" spans="1:10" x14ac:dyDescent="0.25">
      <c r="A1816">
        <v>7984367383</v>
      </c>
      <c r="B1816" s="3">
        <v>41555</v>
      </c>
      <c r="C1816">
        <v>14</v>
      </c>
      <c r="D1816">
        <f>VLOOKUP(Table1[[#This Row],[violation_code]],Table24[[#All],[violation_code]:[category]],3,FALSE)</f>
        <v>2</v>
      </c>
      <c r="E1816">
        <v>345221</v>
      </c>
      <c r="F1816" s="1">
        <v>0.48055555555555557</v>
      </c>
      <c r="G1816">
        <v>0.48055555555555557</v>
      </c>
      <c r="H1816">
        <v>720</v>
      </c>
      <c r="I1816" t="s">
        <v>51</v>
      </c>
      <c r="J1816" t="str">
        <f>CONCATENATE([1]!Table14[[#This Row],[house_number]], " ",[1]!Table14[[#This Row],[street_name]], ", New York, NY")</f>
        <v>303 Mercer St, New York, NY</v>
      </c>
    </row>
    <row r="1817" spans="1:10" x14ac:dyDescent="0.25">
      <c r="A1817">
        <v>7984367371</v>
      </c>
      <c r="B1817" s="3">
        <v>41555</v>
      </c>
      <c r="C1817">
        <v>64</v>
      </c>
      <c r="D1817">
        <f>VLOOKUP(Table1[[#This Row],[violation_code]],Table24[[#All],[violation_code]:[category]],3,FALSE)</f>
        <v>2</v>
      </c>
      <c r="E1817">
        <v>345221</v>
      </c>
      <c r="F1817" s="1">
        <v>0.4777777777777778</v>
      </c>
      <c r="G1817">
        <v>0.4777777777777778</v>
      </c>
      <c r="H1817">
        <v>111</v>
      </c>
      <c r="I1817" t="s">
        <v>167</v>
      </c>
      <c r="J1817" t="str">
        <f>CONCATENATE([1]!Table14[[#This Row],[house_number]], " ",[1]!Table14[[#This Row],[street_name]], ", New York, NY")</f>
        <v>52 Spring St, New York, NY</v>
      </c>
    </row>
    <row r="1818" spans="1:10" x14ac:dyDescent="0.25">
      <c r="A1818">
        <v>7984367346</v>
      </c>
      <c r="B1818" s="3">
        <v>41555</v>
      </c>
      <c r="C1818">
        <v>21</v>
      </c>
      <c r="D1818">
        <f>VLOOKUP(Table1[[#This Row],[violation_code]],Table24[[#All],[violation_code]:[category]],3,FALSE)</f>
        <v>1</v>
      </c>
      <c r="E1818">
        <v>345221</v>
      </c>
      <c r="F1818" s="1">
        <v>0.42986111111111108</v>
      </c>
      <c r="G1818">
        <v>0.42986111111111108</v>
      </c>
      <c r="H1818">
        <v>2251</v>
      </c>
      <c r="I1818" t="s">
        <v>32</v>
      </c>
      <c r="J1818" t="str">
        <f>CONCATENATE([1]!Table14[[#This Row],[house_number]], " ",[1]!Table14[[#This Row],[street_name]], ", New York, NY")</f>
        <v>302-4 Mott St, New York, NY</v>
      </c>
    </row>
    <row r="1819" spans="1:10" x14ac:dyDescent="0.25">
      <c r="A1819">
        <v>7984367310</v>
      </c>
      <c r="B1819" s="3">
        <v>41555</v>
      </c>
      <c r="C1819">
        <v>21</v>
      </c>
      <c r="D1819">
        <f>VLOOKUP(Table1[[#This Row],[violation_code]],Table24[[#All],[violation_code]:[category]],3,FALSE)</f>
        <v>1</v>
      </c>
      <c r="E1819">
        <v>345221</v>
      </c>
      <c r="F1819" s="1">
        <v>0.42430555555555555</v>
      </c>
      <c r="G1819">
        <v>0.42430555555555555</v>
      </c>
      <c r="H1819">
        <v>2407</v>
      </c>
      <c r="I1819" t="s">
        <v>32</v>
      </c>
      <c r="J1819" t="str">
        <f>CONCATENATE([1]!Table14[[#This Row],[house_number]], " ",[1]!Table14[[#This Row],[street_name]], ", New York, NY")</f>
        <v>215 Bowery, New York, NY</v>
      </c>
    </row>
    <row r="1820" spans="1:10" x14ac:dyDescent="0.25">
      <c r="A1820">
        <v>7984367309</v>
      </c>
      <c r="B1820" s="3">
        <v>41555</v>
      </c>
      <c r="C1820">
        <v>10</v>
      </c>
      <c r="D1820">
        <f>VLOOKUP(Table1[[#This Row],[violation_code]],Table24[[#All],[violation_code]:[category]],3,FALSE)</f>
        <v>2</v>
      </c>
      <c r="E1820">
        <v>345221</v>
      </c>
      <c r="F1820" s="1">
        <v>0.42222222222222222</v>
      </c>
      <c r="G1820">
        <v>0.42222222222222222</v>
      </c>
      <c r="H1820">
        <v>2310</v>
      </c>
      <c r="I1820" t="s">
        <v>30</v>
      </c>
      <c r="J1820" t="str">
        <f>CONCATENATE([1]!Table14[[#This Row],[house_number]], " ",[1]!Table14[[#This Row],[street_name]], ", New York, NY")</f>
        <v>92 Rivington St, New York, NY</v>
      </c>
    </row>
    <row r="1821" spans="1:10" x14ac:dyDescent="0.25">
      <c r="A1821">
        <v>7984367280</v>
      </c>
      <c r="B1821" s="3">
        <v>41555</v>
      </c>
      <c r="C1821">
        <v>21</v>
      </c>
      <c r="D1821">
        <f>VLOOKUP(Table1[[#This Row],[violation_code]],Table24[[#All],[violation_code]:[category]],3,FALSE)</f>
        <v>1</v>
      </c>
      <c r="E1821">
        <v>345221</v>
      </c>
      <c r="F1821" s="1">
        <v>0.40972222222222227</v>
      </c>
      <c r="G1821">
        <v>0.40972222222222227</v>
      </c>
      <c r="H1821">
        <v>199</v>
      </c>
      <c r="I1821" t="s">
        <v>39</v>
      </c>
      <c r="J1821" t="str">
        <f>CONCATENATE([1]!Table14[[#This Row],[house_number]], " ",[1]!Table14[[#This Row],[street_name]], ", New York, NY")</f>
        <v>1 W 3rd St, New York, NY</v>
      </c>
    </row>
    <row r="1822" spans="1:10" x14ac:dyDescent="0.25">
      <c r="A1822">
        <v>7984367255</v>
      </c>
      <c r="B1822" s="3">
        <v>41555</v>
      </c>
      <c r="C1822">
        <v>21</v>
      </c>
      <c r="D1822">
        <f>VLOOKUP(Table1[[#This Row],[violation_code]],Table24[[#All],[violation_code]:[category]],3,FALSE)</f>
        <v>1</v>
      </c>
      <c r="E1822">
        <v>345221</v>
      </c>
      <c r="F1822" s="1">
        <v>0.38680555555555557</v>
      </c>
      <c r="G1822">
        <v>0.38680555555555557</v>
      </c>
      <c r="H1822">
        <v>143</v>
      </c>
      <c r="I1822" t="s">
        <v>76</v>
      </c>
      <c r="J1822" t="str">
        <f>CONCATENATE([1]!Table14[[#This Row],[house_number]], " ",[1]!Table14[[#This Row],[street_name]], ", New York, NY")</f>
        <v>275 Mott St, New York, NY</v>
      </c>
    </row>
    <row r="1823" spans="1:10" x14ac:dyDescent="0.25">
      <c r="A1823">
        <v>7984367243</v>
      </c>
      <c r="B1823" s="3">
        <v>41555</v>
      </c>
      <c r="C1823">
        <v>21</v>
      </c>
      <c r="D1823">
        <f>VLOOKUP(Table1[[#This Row],[violation_code]],Table24[[#All],[violation_code]:[category]],3,FALSE)</f>
        <v>1</v>
      </c>
      <c r="E1823">
        <v>345221</v>
      </c>
      <c r="F1823" s="1">
        <v>0.38194444444444442</v>
      </c>
      <c r="G1823">
        <v>0.38194444444444442</v>
      </c>
      <c r="H1823">
        <v>212</v>
      </c>
      <c r="I1823" t="s">
        <v>76</v>
      </c>
      <c r="J1823" t="str">
        <f>CONCATENATE([1]!Table14[[#This Row],[house_number]], " ",[1]!Table14[[#This Row],[street_name]], ", New York, NY")</f>
        <v>95 E Houston St, New York, NY</v>
      </c>
    </row>
    <row r="1824" spans="1:10" x14ac:dyDescent="0.25">
      <c r="A1824">
        <v>7984367218</v>
      </c>
      <c r="B1824" s="3">
        <v>41555</v>
      </c>
      <c r="C1824">
        <v>14</v>
      </c>
      <c r="D1824">
        <f>VLOOKUP(Table1[[#This Row],[violation_code]],Table24[[#All],[violation_code]:[category]],3,FALSE)</f>
        <v>2</v>
      </c>
      <c r="E1824">
        <v>345221</v>
      </c>
      <c r="F1824" s="1">
        <v>0.34791666666666665</v>
      </c>
      <c r="G1824">
        <v>0.34791666666666665</v>
      </c>
      <c r="H1824">
        <v>867</v>
      </c>
      <c r="I1824" t="s">
        <v>37</v>
      </c>
      <c r="J1824" t="str">
        <f>CONCATENATE([1]!Table14[[#This Row],[house_number]], " ",[1]!Table14[[#This Row],[street_name]], ", New York, NY")</f>
        <v>70 W 3rd St, New York, NY</v>
      </c>
    </row>
    <row r="1825" spans="1:10" x14ac:dyDescent="0.25">
      <c r="A1825">
        <v>7984367206</v>
      </c>
      <c r="B1825" s="3">
        <v>41555</v>
      </c>
      <c r="C1825">
        <v>16</v>
      </c>
      <c r="D1825">
        <f>VLOOKUP(Table1[[#This Row],[violation_code]],Table24[[#All],[violation_code]:[category]],3,FALSE)</f>
        <v>2</v>
      </c>
      <c r="E1825">
        <v>345221</v>
      </c>
      <c r="F1825" s="1">
        <v>0.32847222222222222</v>
      </c>
      <c r="G1825">
        <v>0.32847222222222222</v>
      </c>
      <c r="H1825">
        <v>310</v>
      </c>
      <c r="I1825" t="s">
        <v>118</v>
      </c>
      <c r="J1825" t="str">
        <f>CONCATENATE([1]!Table14[[#This Row],[house_number]], " ",[1]!Table14[[#This Row],[street_name]], ", New York, NY")</f>
        <v>89 E 4th St, New York, NY</v>
      </c>
    </row>
    <row r="1826" spans="1:10" x14ac:dyDescent="0.25">
      <c r="A1826">
        <v>7984367127</v>
      </c>
      <c r="B1826" s="3">
        <v>41555</v>
      </c>
      <c r="C1826">
        <v>14</v>
      </c>
      <c r="D1826">
        <f>VLOOKUP(Table1[[#This Row],[violation_code]],Table24[[#All],[violation_code]:[category]],3,FALSE)</f>
        <v>2</v>
      </c>
      <c r="E1826">
        <v>345221</v>
      </c>
      <c r="F1826" s="1">
        <v>0.3034722222222222</v>
      </c>
      <c r="G1826">
        <v>0.3034722222222222</v>
      </c>
      <c r="H1826">
        <v>1395</v>
      </c>
      <c r="I1826" t="s">
        <v>32</v>
      </c>
      <c r="J1826" t="str">
        <f>CONCATENATE([1]!Table14[[#This Row],[house_number]], " ",[1]!Table14[[#This Row],[street_name]], ", New York, NY")</f>
        <v>312 Bowery, New York, NY</v>
      </c>
    </row>
    <row r="1827" spans="1:10" x14ac:dyDescent="0.25">
      <c r="A1827">
        <v>7984367115</v>
      </c>
      <c r="B1827" s="3">
        <v>41555</v>
      </c>
      <c r="C1827">
        <v>14</v>
      </c>
      <c r="D1827">
        <f>VLOOKUP(Table1[[#This Row],[violation_code]],Table24[[#All],[violation_code]:[category]],3,FALSE)</f>
        <v>2</v>
      </c>
      <c r="E1827">
        <v>345221</v>
      </c>
      <c r="F1827" s="1">
        <v>0.3</v>
      </c>
      <c r="G1827">
        <v>0.3</v>
      </c>
      <c r="H1827">
        <v>1523</v>
      </c>
      <c r="I1827" t="s">
        <v>32</v>
      </c>
      <c r="J1827" t="str">
        <f>CONCATENATE([1]!Table14[[#This Row],[house_number]], " ",[1]!Table14[[#This Row],[street_name]], ", New York, NY")</f>
        <v>201 E Houston St, New York, NY</v>
      </c>
    </row>
    <row r="1828" spans="1:10" x14ac:dyDescent="0.25">
      <c r="A1828">
        <v>7984367103</v>
      </c>
      <c r="B1828" s="3">
        <v>41555</v>
      </c>
      <c r="C1828">
        <v>14</v>
      </c>
      <c r="D1828">
        <f>VLOOKUP(Table1[[#This Row],[violation_code]],Table24[[#All],[violation_code]:[category]],3,FALSE)</f>
        <v>2</v>
      </c>
      <c r="E1828">
        <v>345221</v>
      </c>
      <c r="F1828" s="1">
        <v>0.2986111111111111</v>
      </c>
      <c r="G1828">
        <v>0.2986111111111111</v>
      </c>
      <c r="H1828">
        <v>1561</v>
      </c>
      <c r="I1828" t="s">
        <v>32</v>
      </c>
      <c r="J1828" t="str">
        <f>CONCATENATE([1]!Table14[[#This Row],[house_number]], " ",[1]!Table14[[#This Row],[street_name]], ", New York, NY")</f>
        <v>85 Bowery, New York, NY</v>
      </c>
    </row>
    <row r="1829" spans="1:10" x14ac:dyDescent="0.25">
      <c r="A1829">
        <v>7984367085</v>
      </c>
      <c r="B1829" s="3">
        <v>41555</v>
      </c>
      <c r="C1829">
        <v>14</v>
      </c>
      <c r="D1829">
        <f>VLOOKUP(Table1[[#This Row],[violation_code]],Table24[[#All],[violation_code]:[category]],3,FALSE)</f>
        <v>2</v>
      </c>
      <c r="E1829">
        <v>345221</v>
      </c>
      <c r="F1829" s="1">
        <v>0.29583333333333334</v>
      </c>
      <c r="G1829">
        <v>0.29583333333333334</v>
      </c>
      <c r="H1829">
        <v>1627</v>
      </c>
      <c r="I1829" t="s">
        <v>32</v>
      </c>
      <c r="J1829" t="str">
        <f>CONCATENATE([1]!Table14[[#This Row],[house_number]], " ",[1]!Table14[[#This Row],[street_name]], ", New York, NY")</f>
        <v>67 Spring St, New York, NY</v>
      </c>
    </row>
    <row r="1830" spans="1:10" x14ac:dyDescent="0.25">
      <c r="A1830">
        <v>7984367073</v>
      </c>
      <c r="B1830" s="3">
        <v>41555</v>
      </c>
      <c r="C1830">
        <v>14</v>
      </c>
      <c r="D1830">
        <f>VLOOKUP(Table1[[#This Row],[violation_code]],Table24[[#All],[violation_code]:[category]],3,FALSE)</f>
        <v>2</v>
      </c>
      <c r="E1830">
        <v>345221</v>
      </c>
      <c r="F1830" s="1">
        <v>0.28125</v>
      </c>
      <c r="G1830">
        <v>0.28125</v>
      </c>
      <c r="H1830">
        <v>1305</v>
      </c>
      <c r="I1830" t="s">
        <v>31</v>
      </c>
      <c r="J1830" t="str">
        <f>CONCATENATE([1]!Table14[[#This Row],[house_number]], " ",[1]!Table14[[#This Row],[street_name]], ", New York, NY")</f>
        <v>310 Bowery, New York, NY</v>
      </c>
    </row>
    <row r="1831" spans="1:10" x14ac:dyDescent="0.25">
      <c r="A1831">
        <v>7984367061</v>
      </c>
      <c r="B1831" s="3">
        <v>41555</v>
      </c>
      <c r="C1831">
        <v>84</v>
      </c>
      <c r="D1831">
        <f>VLOOKUP(Table1[[#This Row],[violation_code]],Table24[[#All],[violation_code]:[category]],3,FALSE)</f>
        <v>5</v>
      </c>
      <c r="E1831">
        <v>345221</v>
      </c>
      <c r="F1831" s="1">
        <v>0.27569444444444446</v>
      </c>
      <c r="G1831">
        <v>0.27569444444444446</v>
      </c>
      <c r="H1831">
        <v>1510</v>
      </c>
      <c r="I1831" t="s">
        <v>31</v>
      </c>
      <c r="J1831" t="str">
        <f>CONCATENATE([1]!Table14[[#This Row],[house_number]], " ",[1]!Table14[[#This Row],[street_name]], ", New York, NY")</f>
        <v>126 Rivington St, New York, NY</v>
      </c>
    </row>
    <row r="1832" spans="1:10" x14ac:dyDescent="0.25">
      <c r="A1832">
        <v>7984367050</v>
      </c>
      <c r="B1832" s="3">
        <v>41555</v>
      </c>
      <c r="C1832">
        <v>13</v>
      </c>
      <c r="D1832">
        <f>VLOOKUP(Table1[[#This Row],[violation_code]],Table24[[#All],[violation_code]:[category]],3,FALSE)</f>
        <v>2</v>
      </c>
      <c r="E1832">
        <v>345221</v>
      </c>
      <c r="F1832" s="1">
        <v>0.26527777777777778</v>
      </c>
      <c r="G1832">
        <v>0.26527777777777778</v>
      </c>
      <c r="H1832">
        <v>128</v>
      </c>
      <c r="I1832" t="s">
        <v>16</v>
      </c>
      <c r="J1832" t="str">
        <f>CONCATENATE([1]!Table14[[#This Row],[house_number]], " ",[1]!Table14[[#This Row],[street_name]], ", New York, NY")</f>
        <v>27 W 4th St, New York, NY</v>
      </c>
    </row>
    <row r="1833" spans="1:10" x14ac:dyDescent="0.25">
      <c r="A1833">
        <v>7981599982</v>
      </c>
      <c r="B1833" s="3">
        <v>41555</v>
      </c>
      <c r="C1833">
        <v>21</v>
      </c>
      <c r="D1833">
        <f>VLOOKUP(Table1[[#This Row],[violation_code]],Table24[[#All],[violation_code]:[category]],3,FALSE)</f>
        <v>1</v>
      </c>
      <c r="E1833">
        <v>351997</v>
      </c>
      <c r="F1833" s="1">
        <v>0.31666666666666665</v>
      </c>
      <c r="G1833">
        <v>0.31666666666666665</v>
      </c>
      <c r="H1833">
        <v>2234</v>
      </c>
      <c r="I1833" t="s">
        <v>24</v>
      </c>
      <c r="J1833" t="str">
        <f>CONCATENATE([1]!Table14[[#This Row],[house_number]], " ",[1]!Table14[[#This Row],[street_name]], ", New York, NY")</f>
        <v>284 Mott St, New York, NY</v>
      </c>
    </row>
    <row r="1834" spans="1:10" x14ac:dyDescent="0.25">
      <c r="A1834">
        <v>7972399608</v>
      </c>
      <c r="B1834" s="3">
        <v>41555</v>
      </c>
      <c r="C1834">
        <v>16</v>
      </c>
      <c r="D1834">
        <f>VLOOKUP(Table1[[#This Row],[violation_code]],Table24[[#All],[violation_code]:[category]],3,FALSE)</f>
        <v>2</v>
      </c>
      <c r="E1834">
        <v>354098</v>
      </c>
      <c r="F1834" s="1">
        <v>0.75486111111111109</v>
      </c>
      <c r="G1834">
        <v>0.75486111111111109</v>
      </c>
      <c r="H1834">
        <v>1955</v>
      </c>
      <c r="I1834" t="s">
        <v>30</v>
      </c>
      <c r="J1834" t="str">
        <f>CONCATENATE([1]!Table14[[#This Row],[house_number]], " ",[1]!Table14[[#This Row],[street_name]], ", New York, NY")</f>
        <v>91 Clinton St, New York, NY</v>
      </c>
    </row>
    <row r="1835" spans="1:10" x14ac:dyDescent="0.25">
      <c r="A1835">
        <v>7972399580</v>
      </c>
      <c r="B1835" s="3">
        <v>41555</v>
      </c>
      <c r="C1835">
        <v>16</v>
      </c>
      <c r="D1835">
        <f>VLOOKUP(Table1[[#This Row],[violation_code]],Table24[[#All],[violation_code]:[category]],3,FALSE)</f>
        <v>2</v>
      </c>
      <c r="E1835">
        <v>354098</v>
      </c>
      <c r="F1835" s="1">
        <v>0.75347222222222221</v>
      </c>
      <c r="G1835">
        <v>0.75347222222222221</v>
      </c>
      <c r="H1835">
        <v>1955</v>
      </c>
      <c r="I1835" t="s">
        <v>30</v>
      </c>
      <c r="J1835" t="str">
        <f>CONCATENATE([1]!Table14[[#This Row],[house_number]], " ",[1]!Table14[[#This Row],[street_name]], ", New York, NY")</f>
        <v>188 Allen St, New York, NY</v>
      </c>
    </row>
    <row r="1836" spans="1:10" x14ac:dyDescent="0.25">
      <c r="A1836">
        <v>7972399554</v>
      </c>
      <c r="B1836" s="3">
        <v>41555</v>
      </c>
      <c r="C1836">
        <v>16</v>
      </c>
      <c r="D1836">
        <f>VLOOKUP(Table1[[#This Row],[violation_code]],Table24[[#All],[violation_code]:[category]],3,FALSE)</f>
        <v>2</v>
      </c>
      <c r="E1836">
        <v>354098</v>
      </c>
      <c r="F1836" s="1">
        <v>0.73125000000000007</v>
      </c>
      <c r="G1836">
        <v>0.73125000000000007</v>
      </c>
      <c r="H1836">
        <v>304</v>
      </c>
      <c r="I1836" t="s">
        <v>179</v>
      </c>
      <c r="J1836" t="str">
        <f>CONCATENATE([1]!Table14[[#This Row],[house_number]], " ",[1]!Table14[[#This Row],[street_name]], ", New York, NY")</f>
        <v>650 Broadway, New York, NY</v>
      </c>
    </row>
    <row r="1837" spans="1:10" x14ac:dyDescent="0.25">
      <c r="A1837">
        <v>7972399505</v>
      </c>
      <c r="B1837" s="3">
        <v>41555</v>
      </c>
      <c r="C1837">
        <v>20</v>
      </c>
      <c r="D1837">
        <f>VLOOKUP(Table1[[#This Row],[violation_code]],Table24[[#All],[violation_code]:[category]],3,FALSE)</f>
        <v>2</v>
      </c>
      <c r="E1837">
        <v>354098</v>
      </c>
      <c r="F1837" s="1">
        <v>0.65555555555555556</v>
      </c>
      <c r="G1837">
        <v>0.65555555555555556</v>
      </c>
      <c r="H1837">
        <v>1230</v>
      </c>
      <c r="I1837" t="s">
        <v>38</v>
      </c>
      <c r="J1837" t="str">
        <f>CONCATENATE([1]!Table14[[#This Row],[house_number]], " ",[1]!Table14[[#This Row],[street_name]], ", New York, NY")</f>
        <v>306 Mott St, New York, NY</v>
      </c>
    </row>
    <row r="1838" spans="1:10" x14ac:dyDescent="0.25">
      <c r="A1838">
        <v>7972399463</v>
      </c>
      <c r="B1838" s="3">
        <v>41555</v>
      </c>
      <c r="C1838">
        <v>46</v>
      </c>
      <c r="D1838">
        <f>VLOOKUP(Table1[[#This Row],[violation_code]],Table24[[#All],[violation_code]:[category]],3,FALSE)</f>
        <v>3</v>
      </c>
      <c r="E1838">
        <v>354098</v>
      </c>
      <c r="F1838" s="1">
        <v>0.63541666666666663</v>
      </c>
      <c r="G1838">
        <v>0.63541666666666663</v>
      </c>
      <c r="H1838">
        <v>127</v>
      </c>
      <c r="I1838" t="s">
        <v>263</v>
      </c>
      <c r="J1838" t="str">
        <f>CONCATENATE([1]!Table14[[#This Row],[house_number]], " ",[1]!Table14[[#This Row],[street_name]], ", New York, NY")</f>
        <v>217 Bowery, New York, NY</v>
      </c>
    </row>
    <row r="1839" spans="1:10" x14ac:dyDescent="0.25">
      <c r="A1839">
        <v>7972399372</v>
      </c>
      <c r="B1839" s="3">
        <v>41555</v>
      </c>
      <c r="C1839">
        <v>40</v>
      </c>
      <c r="D1839">
        <f>VLOOKUP(Table1[[#This Row],[violation_code]],Table24[[#All],[violation_code]:[category]],3,FALSE)</f>
        <v>2</v>
      </c>
      <c r="E1839">
        <v>354098</v>
      </c>
      <c r="F1839" s="1">
        <v>0.58472222222222225</v>
      </c>
      <c r="G1839">
        <v>0.58472222222222225</v>
      </c>
      <c r="H1839">
        <v>1759</v>
      </c>
      <c r="I1839" t="s">
        <v>37</v>
      </c>
      <c r="J1839" t="str">
        <f>CONCATENATE([1]!Table14[[#This Row],[house_number]], " ",[1]!Table14[[#This Row],[street_name]], ", New York, NY")</f>
        <v>164 Bleecker St, New York, NY</v>
      </c>
    </row>
    <row r="1840" spans="1:10" x14ac:dyDescent="0.25">
      <c r="A1840">
        <v>7296371304</v>
      </c>
      <c r="B1840" s="3">
        <v>41555</v>
      </c>
      <c r="C1840">
        <v>48</v>
      </c>
      <c r="D1840">
        <f>VLOOKUP(Table1[[#This Row],[violation_code]],Table24[[#All],[violation_code]:[category]],3,FALSE)</f>
        <v>3</v>
      </c>
      <c r="E1840">
        <v>351997</v>
      </c>
      <c r="F1840" s="1">
        <v>0.40486111111111112</v>
      </c>
      <c r="G1840">
        <v>0.40486111111111112</v>
      </c>
      <c r="H1840">
        <v>410</v>
      </c>
      <c r="I1840" t="s">
        <v>57</v>
      </c>
      <c r="J1840" t="str">
        <f>CONCATENATE([1]!Table14[[#This Row],[house_number]], " ",[1]!Table14[[#This Row],[street_name]], ", New York, NY")</f>
        <v>284 Mulberry St, New York, NY</v>
      </c>
    </row>
    <row r="1841" spans="1:10" x14ac:dyDescent="0.25">
      <c r="A1841">
        <v>7333875880</v>
      </c>
      <c r="B1841" s="3">
        <v>41555</v>
      </c>
      <c r="C1841">
        <v>48</v>
      </c>
      <c r="D1841">
        <f>VLOOKUP(Table1[[#This Row],[violation_code]],Table24[[#All],[violation_code]:[category]],3,FALSE)</f>
        <v>3</v>
      </c>
      <c r="E1841">
        <v>355134</v>
      </c>
      <c r="F1841" s="1">
        <v>0.30555555555555552</v>
      </c>
      <c r="G1841">
        <v>0.30555555555555552</v>
      </c>
      <c r="H1841">
        <v>2328</v>
      </c>
      <c r="I1841" t="s">
        <v>169</v>
      </c>
      <c r="J1841" t="str">
        <f>CONCATENATE([1]!Table14[[#This Row],[house_number]], " ",[1]!Table14[[#This Row],[street_name]], ", New York, NY")</f>
        <v>316 Bowery, New York, NY</v>
      </c>
    </row>
    <row r="1842" spans="1:10" x14ac:dyDescent="0.25">
      <c r="A1842">
        <v>7296371237</v>
      </c>
      <c r="B1842" s="3">
        <v>41555</v>
      </c>
      <c r="C1842">
        <v>21</v>
      </c>
      <c r="D1842">
        <f>VLOOKUP(Table1[[#This Row],[violation_code]],Table24[[#All],[violation_code]:[category]],3,FALSE)</f>
        <v>1</v>
      </c>
      <c r="E1842">
        <v>351997</v>
      </c>
      <c r="F1842" s="1">
        <v>0.37916666666666665</v>
      </c>
      <c r="G1842">
        <v>0.37916666666666665</v>
      </c>
      <c r="H1842">
        <v>1461</v>
      </c>
      <c r="I1842" t="s">
        <v>85</v>
      </c>
      <c r="J1842" t="str">
        <f>CONCATENATE([1]!Table14[[#This Row],[house_number]], " ",[1]!Table14[[#This Row],[street_name]], ", New York, NY")</f>
        <v>180 Mott St, New York, NY</v>
      </c>
    </row>
    <row r="1843" spans="1:10" x14ac:dyDescent="0.25">
      <c r="A1843">
        <v>7296371225</v>
      </c>
      <c r="B1843" s="3">
        <v>41555</v>
      </c>
      <c r="C1843">
        <v>21</v>
      </c>
      <c r="D1843">
        <f>VLOOKUP(Table1[[#This Row],[violation_code]],Table24[[#All],[violation_code]:[category]],3,FALSE)</f>
        <v>1</v>
      </c>
      <c r="E1843">
        <v>351997</v>
      </c>
      <c r="F1843" s="1">
        <v>0.36249999999999999</v>
      </c>
      <c r="G1843">
        <v>0.36249999999999999</v>
      </c>
      <c r="H1843">
        <v>2855</v>
      </c>
      <c r="I1843" t="s">
        <v>24</v>
      </c>
      <c r="J1843" t="str">
        <f>CONCATENATE([1]!Table14[[#This Row],[house_number]], " ",[1]!Table14[[#This Row],[street_name]], ", New York, NY")</f>
        <v>812 Broadway, New York, NY</v>
      </c>
    </row>
    <row r="1844" spans="1:10" x14ac:dyDescent="0.25">
      <c r="A1844">
        <v>7296371780</v>
      </c>
      <c r="B1844" s="3">
        <v>41555</v>
      </c>
      <c r="C1844">
        <v>14</v>
      </c>
      <c r="D1844">
        <f>VLOOKUP(Table1[[#This Row],[violation_code]],Table24[[#All],[violation_code]:[category]],3,FALSE)</f>
        <v>2</v>
      </c>
      <c r="E1844">
        <v>351997</v>
      </c>
      <c r="F1844" s="1">
        <v>0.61875000000000002</v>
      </c>
      <c r="G1844">
        <v>0.61875000000000002</v>
      </c>
      <c r="H1844">
        <v>988</v>
      </c>
      <c r="I1844" t="s">
        <v>37</v>
      </c>
      <c r="J1844" t="str">
        <f>CONCATENATE([1]!Table14[[#This Row],[house_number]], " ",[1]!Table14[[#This Row],[street_name]], ", New York, NY")</f>
        <v>199 Bowery, New York, NY</v>
      </c>
    </row>
    <row r="1845" spans="1:10" x14ac:dyDescent="0.25">
      <c r="A1845">
        <v>7296371766</v>
      </c>
      <c r="B1845" s="3">
        <v>41555</v>
      </c>
      <c r="C1845">
        <v>46</v>
      </c>
      <c r="D1845">
        <f>VLOOKUP(Table1[[#This Row],[violation_code]],Table24[[#All],[violation_code]:[category]],3,FALSE)</f>
        <v>3</v>
      </c>
      <c r="E1845">
        <v>351997</v>
      </c>
      <c r="F1845" s="1">
        <v>0.61319444444444449</v>
      </c>
      <c r="G1845">
        <v>0.61319444444444449</v>
      </c>
      <c r="H1845">
        <v>1015</v>
      </c>
      <c r="I1845" t="s">
        <v>37</v>
      </c>
      <c r="J1845" t="str">
        <f>CONCATENATE([1]!Table14[[#This Row],[house_number]], " ",[1]!Table14[[#This Row],[street_name]], ", New York, NY")</f>
        <v>25 Bond St, New York, NY</v>
      </c>
    </row>
    <row r="1846" spans="1:10" x14ac:dyDescent="0.25">
      <c r="A1846">
        <v>7296371754</v>
      </c>
      <c r="B1846" s="3">
        <v>41555</v>
      </c>
      <c r="C1846">
        <v>38</v>
      </c>
      <c r="D1846">
        <f>VLOOKUP(Table1[[#This Row],[violation_code]],Table24[[#All],[violation_code]:[category]],3,FALSE)</f>
        <v>5</v>
      </c>
      <c r="E1846">
        <v>351997</v>
      </c>
      <c r="F1846" s="1">
        <v>0.6118055555555556</v>
      </c>
      <c r="G1846">
        <v>0.6118055555555556</v>
      </c>
      <c r="H1846">
        <v>1025</v>
      </c>
      <c r="I1846" t="s">
        <v>37</v>
      </c>
      <c r="J1846" t="str">
        <f>CONCATENATE([1]!Table14[[#This Row],[house_number]], " ",[1]!Table14[[#This Row],[street_name]], ", New York, NY")</f>
        <v>172 Elizabeth St, New York, NY</v>
      </c>
    </row>
    <row r="1847" spans="1:10" x14ac:dyDescent="0.25">
      <c r="A1847">
        <v>7296371742</v>
      </c>
      <c r="B1847" s="3">
        <v>41555</v>
      </c>
      <c r="C1847">
        <v>83</v>
      </c>
      <c r="D1847">
        <f>VLOOKUP(Table1[[#This Row],[violation_code]],Table24[[#All],[violation_code]:[category]],3,FALSE)</f>
        <v>5</v>
      </c>
      <c r="E1847">
        <v>351997</v>
      </c>
      <c r="F1847" s="1">
        <v>0.61041666666666672</v>
      </c>
      <c r="G1847">
        <v>0.61041666666666672</v>
      </c>
      <c r="H1847">
        <v>1025</v>
      </c>
      <c r="I1847" t="s">
        <v>37</v>
      </c>
      <c r="J1847" t="str">
        <f>CONCATENATE([1]!Table14[[#This Row],[house_number]], " ",[1]!Table14[[#This Row],[street_name]], ", New York, NY")</f>
        <v>343 Grand St, New York, NY</v>
      </c>
    </row>
    <row r="1848" spans="1:10" x14ac:dyDescent="0.25">
      <c r="A1848">
        <v>7296371730</v>
      </c>
      <c r="B1848" s="3">
        <v>41555</v>
      </c>
      <c r="C1848">
        <v>46</v>
      </c>
      <c r="D1848">
        <f>VLOOKUP(Table1[[#This Row],[violation_code]],Table24[[#All],[violation_code]:[category]],3,FALSE)</f>
        <v>3</v>
      </c>
      <c r="E1848">
        <v>351997</v>
      </c>
      <c r="F1848" s="1">
        <v>0.59930555555555554</v>
      </c>
      <c r="G1848">
        <v>0.59930555555555554</v>
      </c>
      <c r="H1848">
        <v>145</v>
      </c>
      <c r="I1848" t="s">
        <v>79</v>
      </c>
      <c r="J1848" t="str">
        <f>CONCATENATE([1]!Table14[[#This Row],[house_number]], " ",[1]!Table14[[#This Row],[street_name]], ", New York, NY")</f>
        <v>186 Bowery, New York, NY</v>
      </c>
    </row>
    <row r="1849" spans="1:10" x14ac:dyDescent="0.25">
      <c r="A1849">
        <v>7296371729</v>
      </c>
      <c r="B1849" s="3">
        <v>41555</v>
      </c>
      <c r="C1849">
        <v>71</v>
      </c>
      <c r="D1849">
        <f>VLOOKUP(Table1[[#This Row],[violation_code]],Table24[[#All],[violation_code]:[category]],3,FALSE)</f>
        <v>5</v>
      </c>
      <c r="E1849">
        <v>351997</v>
      </c>
      <c r="F1849" s="1">
        <v>0.59375</v>
      </c>
      <c r="G1849">
        <v>0.59375</v>
      </c>
      <c r="H1849">
        <v>225</v>
      </c>
      <c r="I1849" t="s">
        <v>16</v>
      </c>
      <c r="J1849" t="str">
        <f>CONCATENATE([1]!Table14[[#This Row],[house_number]], " ",[1]!Table14[[#This Row],[street_name]], ", New York, NY")</f>
        <v>173 Chrystie St, New York, NY</v>
      </c>
    </row>
    <row r="1850" spans="1:10" x14ac:dyDescent="0.25">
      <c r="A1850">
        <v>7296371717</v>
      </c>
      <c r="B1850" s="3">
        <v>41555</v>
      </c>
      <c r="C1850">
        <v>38</v>
      </c>
      <c r="D1850">
        <f>VLOOKUP(Table1[[#This Row],[violation_code]],Table24[[#All],[violation_code]:[category]],3,FALSE)</f>
        <v>5</v>
      </c>
      <c r="E1850">
        <v>351997</v>
      </c>
      <c r="F1850" s="1">
        <v>0.59027777777777779</v>
      </c>
      <c r="G1850">
        <v>0.59027777777777779</v>
      </c>
      <c r="H1850">
        <v>225</v>
      </c>
      <c r="I1850" t="s">
        <v>16</v>
      </c>
      <c r="J1850" t="str">
        <f>CONCATENATE([1]!Table14[[#This Row],[house_number]], " ",[1]!Table14[[#This Row],[street_name]], ", New York, NY")</f>
        <v>179 Ludlow St, New York, NY</v>
      </c>
    </row>
    <row r="1851" spans="1:10" x14ac:dyDescent="0.25">
      <c r="A1851">
        <v>7296371699</v>
      </c>
      <c r="B1851" s="3">
        <v>41555</v>
      </c>
      <c r="C1851">
        <v>46</v>
      </c>
      <c r="D1851">
        <f>VLOOKUP(Table1[[#This Row],[violation_code]],Table24[[#All],[violation_code]:[category]],3,FALSE)</f>
        <v>3</v>
      </c>
      <c r="E1851">
        <v>351997</v>
      </c>
      <c r="F1851" s="1">
        <v>0.58750000000000002</v>
      </c>
      <c r="G1851">
        <v>0.58750000000000002</v>
      </c>
      <c r="H1851">
        <v>220</v>
      </c>
      <c r="I1851" t="s">
        <v>16</v>
      </c>
      <c r="J1851" t="str">
        <f>CONCATENATE([1]!Table14[[#This Row],[house_number]], " ",[1]!Table14[[#This Row],[street_name]], ", New York, NY")</f>
        <v>199 Bowery, New York, NY</v>
      </c>
    </row>
    <row r="1852" spans="1:10" x14ac:dyDescent="0.25">
      <c r="A1852">
        <v>7296371640</v>
      </c>
      <c r="B1852" s="3">
        <v>41555</v>
      </c>
      <c r="C1852">
        <v>38</v>
      </c>
      <c r="D1852">
        <f>VLOOKUP(Table1[[#This Row],[violation_code]],Table24[[#All],[violation_code]:[category]],3,FALSE)</f>
        <v>5</v>
      </c>
      <c r="E1852">
        <v>351997</v>
      </c>
      <c r="F1852" s="1">
        <v>0.57291666666666663</v>
      </c>
      <c r="G1852">
        <v>0.57291666666666663</v>
      </c>
      <c r="H1852">
        <v>1361</v>
      </c>
      <c r="I1852" t="s">
        <v>41</v>
      </c>
      <c r="J1852" t="str">
        <f>CONCATENATE([1]!Table14[[#This Row],[house_number]], " ",[1]!Table14[[#This Row],[street_name]], ", New York, NY")</f>
        <v>166 Crosby St, New York, NY</v>
      </c>
    </row>
    <row r="1853" spans="1:10" x14ac:dyDescent="0.25">
      <c r="A1853">
        <v>7296371638</v>
      </c>
      <c r="B1853" s="3">
        <v>41555</v>
      </c>
      <c r="C1853">
        <v>38</v>
      </c>
      <c r="D1853">
        <f>VLOOKUP(Table1[[#This Row],[violation_code]],Table24[[#All],[violation_code]:[category]],3,FALSE)</f>
        <v>5</v>
      </c>
      <c r="E1853">
        <v>351997</v>
      </c>
      <c r="F1853" s="1">
        <v>0.5708333333333333</v>
      </c>
      <c r="G1853">
        <v>0.5708333333333333</v>
      </c>
      <c r="H1853">
        <v>1374</v>
      </c>
      <c r="I1853" t="s">
        <v>41</v>
      </c>
      <c r="J1853" t="str">
        <f>CONCATENATE([1]!Table14[[#This Row],[house_number]], " ",[1]!Table14[[#This Row],[street_name]], ", New York, NY")</f>
        <v>350 Bowery, New York, NY</v>
      </c>
    </row>
    <row r="1854" spans="1:10" x14ac:dyDescent="0.25">
      <c r="A1854">
        <v>7296371602</v>
      </c>
      <c r="B1854" s="3">
        <v>41555</v>
      </c>
      <c r="C1854">
        <v>38</v>
      </c>
      <c r="D1854">
        <f>VLOOKUP(Table1[[#This Row],[violation_code]],Table24[[#All],[violation_code]:[category]],3,FALSE)</f>
        <v>5</v>
      </c>
      <c r="E1854">
        <v>351997</v>
      </c>
      <c r="F1854" s="1">
        <v>0.5493055555555556</v>
      </c>
      <c r="G1854">
        <v>0.5493055555555556</v>
      </c>
      <c r="H1854">
        <v>1932</v>
      </c>
      <c r="I1854" t="s">
        <v>15</v>
      </c>
      <c r="J1854" t="str">
        <f>CONCATENATE([1]!Table14[[#This Row],[house_number]], " ",[1]!Table14[[#This Row],[street_name]], ", New York, NY")</f>
        <v>109 Norfolk St, New York, NY</v>
      </c>
    </row>
    <row r="1855" spans="1:10" x14ac:dyDescent="0.25">
      <c r="A1855">
        <v>7296371584</v>
      </c>
      <c r="B1855" s="3">
        <v>41555</v>
      </c>
      <c r="C1855">
        <v>21</v>
      </c>
      <c r="D1855">
        <f>VLOOKUP(Table1[[#This Row],[violation_code]],Table24[[#All],[violation_code]:[category]],3,FALSE)</f>
        <v>1</v>
      </c>
      <c r="E1855">
        <v>351997</v>
      </c>
      <c r="F1855" s="1">
        <v>0.5131944444444444</v>
      </c>
      <c r="G1855">
        <v>0.5131944444444444</v>
      </c>
      <c r="H1855">
        <v>1835</v>
      </c>
      <c r="I1855" t="s">
        <v>230</v>
      </c>
      <c r="J1855" t="str">
        <f>CONCATENATE([1]!Table14[[#This Row],[house_number]], " ",[1]!Table14[[#This Row],[street_name]], ", New York, NY")</f>
        <v>50 Clinton St, New York, NY</v>
      </c>
    </row>
    <row r="1856" spans="1:10" x14ac:dyDescent="0.25">
      <c r="A1856">
        <v>7296371444</v>
      </c>
      <c r="B1856" s="3">
        <v>41555</v>
      </c>
      <c r="C1856">
        <v>21</v>
      </c>
      <c r="D1856">
        <f>VLOOKUP(Table1[[#This Row],[violation_code]],Table24[[#All],[violation_code]:[category]],3,FALSE)</f>
        <v>1</v>
      </c>
      <c r="E1856">
        <v>351997</v>
      </c>
      <c r="F1856" s="1">
        <v>0.46597222222222223</v>
      </c>
      <c r="G1856">
        <v>0.46597222222222223</v>
      </c>
      <c r="H1856">
        <v>610</v>
      </c>
      <c r="I1856" t="s">
        <v>65</v>
      </c>
      <c r="J1856" t="str">
        <f>CONCATENATE([1]!Table14[[#This Row],[house_number]], " ",[1]!Table14[[#This Row],[street_name]], ", New York, NY")</f>
        <v>100 Suffolk St, New York, NY</v>
      </c>
    </row>
    <row r="1857" spans="1:10" x14ac:dyDescent="0.25">
      <c r="A1857">
        <v>7296371432</v>
      </c>
      <c r="B1857" s="3">
        <v>41555</v>
      </c>
      <c r="C1857">
        <v>21</v>
      </c>
      <c r="D1857">
        <f>VLOOKUP(Table1[[#This Row],[violation_code]],Table24[[#All],[violation_code]:[category]],3,FALSE)</f>
        <v>1</v>
      </c>
      <c r="E1857">
        <v>351997</v>
      </c>
      <c r="F1857" s="1">
        <v>0.46527777777777773</v>
      </c>
      <c r="G1857">
        <v>0.46527777777777773</v>
      </c>
      <c r="H1857">
        <v>639</v>
      </c>
      <c r="I1857" t="s">
        <v>65</v>
      </c>
      <c r="J1857" t="str">
        <f>CONCATENATE([1]!Table14[[#This Row],[house_number]], " ",[1]!Table14[[#This Row],[street_name]], ", New York, NY")</f>
        <v>240 Bowery, New York, NY</v>
      </c>
    </row>
    <row r="1858" spans="1:10" x14ac:dyDescent="0.25">
      <c r="A1858">
        <v>7296371407</v>
      </c>
      <c r="B1858" s="3">
        <v>41555</v>
      </c>
      <c r="C1858">
        <v>38</v>
      </c>
      <c r="D1858">
        <f>VLOOKUP(Table1[[#This Row],[violation_code]],Table24[[#All],[violation_code]:[category]],3,FALSE)</f>
        <v>5</v>
      </c>
      <c r="E1858">
        <v>351997</v>
      </c>
      <c r="F1858" s="1">
        <v>0.44166666666666665</v>
      </c>
      <c r="G1858">
        <v>0.44166666666666665</v>
      </c>
      <c r="H1858">
        <v>3488</v>
      </c>
      <c r="I1858" t="s">
        <v>24</v>
      </c>
      <c r="J1858" t="str">
        <f>CONCATENATE([1]!Table14[[#This Row],[house_number]], " ",[1]!Table14[[#This Row],[street_name]], ", New York, NY")</f>
        <v>306 Elizabeth St, New York, NY</v>
      </c>
    </row>
    <row r="1859" spans="1:10" x14ac:dyDescent="0.25">
      <c r="A1859">
        <v>7296371390</v>
      </c>
      <c r="B1859" s="3">
        <v>41555</v>
      </c>
      <c r="C1859">
        <v>20</v>
      </c>
      <c r="D1859">
        <f>VLOOKUP(Table1[[#This Row],[violation_code]],Table24[[#All],[violation_code]:[category]],3,FALSE)</f>
        <v>2</v>
      </c>
      <c r="E1859">
        <v>351997</v>
      </c>
      <c r="F1859" s="1">
        <v>0.4381944444444445</v>
      </c>
      <c r="G1859">
        <v>0.4381944444444445</v>
      </c>
      <c r="H1859">
        <v>3358</v>
      </c>
      <c r="I1859" t="s">
        <v>24</v>
      </c>
      <c r="J1859" t="str">
        <f>CONCATENATE([1]!Table14[[#This Row],[house_number]], " ",[1]!Table14[[#This Row],[street_name]], ", New York, NY")</f>
        <v>28 Washington Pl, New York, NY</v>
      </c>
    </row>
    <row r="1860" spans="1:10" x14ac:dyDescent="0.25">
      <c r="A1860">
        <v>7296371377</v>
      </c>
      <c r="B1860" s="3">
        <v>41555</v>
      </c>
      <c r="C1860">
        <v>21</v>
      </c>
      <c r="D1860">
        <f>VLOOKUP(Table1[[#This Row],[violation_code]],Table24[[#All],[violation_code]:[category]],3,FALSE)</f>
        <v>1</v>
      </c>
      <c r="E1860">
        <v>351997</v>
      </c>
      <c r="F1860" s="1">
        <v>0.42569444444444443</v>
      </c>
      <c r="G1860">
        <v>0.42569444444444443</v>
      </c>
      <c r="H1860">
        <v>126</v>
      </c>
      <c r="I1860" t="s">
        <v>25</v>
      </c>
      <c r="J1860" t="str">
        <f>CONCATENATE([1]!Table14[[#This Row],[house_number]], " ",[1]!Table14[[#This Row],[street_name]], ", New York, NY")</f>
        <v>137 Essex St, New York, NY</v>
      </c>
    </row>
    <row r="1861" spans="1:10" x14ac:dyDescent="0.25">
      <c r="A1861">
        <v>7296371353</v>
      </c>
      <c r="B1861" s="3">
        <v>41555</v>
      </c>
      <c r="C1861">
        <v>21</v>
      </c>
      <c r="D1861">
        <f>VLOOKUP(Table1[[#This Row],[violation_code]],Table24[[#All],[violation_code]:[category]],3,FALSE)</f>
        <v>1</v>
      </c>
      <c r="E1861">
        <v>351997</v>
      </c>
      <c r="F1861" s="1">
        <v>0.42222222222222222</v>
      </c>
      <c r="G1861">
        <v>0.42222222222222222</v>
      </c>
      <c r="H1861">
        <v>111</v>
      </c>
      <c r="I1861" t="s">
        <v>133</v>
      </c>
      <c r="J1861" t="str">
        <f>CONCATENATE([1]!Table14[[#This Row],[house_number]], " ",[1]!Table14[[#This Row],[street_name]], ", New York, NY")</f>
        <v>566A Laguardia Pl, New York, NY</v>
      </c>
    </row>
    <row r="1862" spans="1:10" x14ac:dyDescent="0.25">
      <c r="A1862">
        <v>7296371330</v>
      </c>
      <c r="B1862" s="3">
        <v>41555</v>
      </c>
      <c r="C1862">
        <v>21</v>
      </c>
      <c r="D1862">
        <f>VLOOKUP(Table1[[#This Row],[violation_code]],Table24[[#All],[violation_code]:[category]],3,FALSE)</f>
        <v>1</v>
      </c>
      <c r="E1862">
        <v>351997</v>
      </c>
      <c r="F1862" s="1">
        <v>0.42083333333333334</v>
      </c>
      <c r="G1862">
        <v>0.42083333333333334</v>
      </c>
      <c r="H1862">
        <v>108</v>
      </c>
      <c r="I1862" t="s">
        <v>133</v>
      </c>
      <c r="J1862" t="str">
        <f>CONCATENATE([1]!Table14[[#This Row],[house_number]], " ",[1]!Table14[[#This Row],[street_name]], ", New York, NY")</f>
        <v>104 Suffolk St, New York, NY</v>
      </c>
    </row>
    <row r="1863" spans="1:10" x14ac:dyDescent="0.25">
      <c r="A1863">
        <v>7296371328</v>
      </c>
      <c r="B1863" s="3">
        <v>41555</v>
      </c>
      <c r="C1863">
        <v>21</v>
      </c>
      <c r="D1863">
        <f>VLOOKUP(Table1[[#This Row],[violation_code]],Table24[[#All],[violation_code]:[category]],3,FALSE)</f>
        <v>1</v>
      </c>
      <c r="E1863">
        <v>351997</v>
      </c>
      <c r="F1863" s="1">
        <v>0.4069444444444445</v>
      </c>
      <c r="G1863">
        <v>0.4069444444444445</v>
      </c>
      <c r="H1863">
        <v>2367</v>
      </c>
      <c r="I1863" t="s">
        <v>26</v>
      </c>
      <c r="J1863" t="str">
        <f>CONCATENATE([1]!Table14[[#This Row],[house_number]], " ",[1]!Table14[[#This Row],[street_name]], ", New York, NY")</f>
        <v>22 Bond St, New York, NY</v>
      </c>
    </row>
    <row r="1864" spans="1:10" x14ac:dyDescent="0.25">
      <c r="A1864">
        <v>7296371286</v>
      </c>
      <c r="B1864" s="3">
        <v>41555</v>
      </c>
      <c r="C1864">
        <v>21</v>
      </c>
      <c r="D1864">
        <f>VLOOKUP(Table1[[#This Row],[violation_code]],Table24[[#All],[violation_code]:[category]],3,FALSE)</f>
        <v>1</v>
      </c>
      <c r="E1864">
        <v>351997</v>
      </c>
      <c r="F1864" s="1">
        <v>0.40208333333333335</v>
      </c>
      <c r="G1864">
        <v>0.40208333333333335</v>
      </c>
      <c r="H1864">
        <v>348</v>
      </c>
      <c r="I1864" t="s">
        <v>57</v>
      </c>
      <c r="J1864" t="str">
        <f>CONCATENATE([1]!Table14[[#This Row],[house_number]], " ",[1]!Table14[[#This Row],[street_name]], ", New York, NY")</f>
        <v>280 Mulberry St, New York, NY</v>
      </c>
    </row>
    <row r="1865" spans="1:10" x14ac:dyDescent="0.25">
      <c r="A1865">
        <v>7296371250</v>
      </c>
      <c r="B1865" s="3">
        <v>41555</v>
      </c>
      <c r="C1865">
        <v>21</v>
      </c>
      <c r="D1865">
        <f>VLOOKUP(Table1[[#This Row],[violation_code]],Table24[[#All],[violation_code]:[category]],3,FALSE)</f>
        <v>1</v>
      </c>
      <c r="E1865">
        <v>351997</v>
      </c>
      <c r="F1865" s="1">
        <v>0.39999999999999997</v>
      </c>
      <c r="G1865">
        <v>0.39999999999999997</v>
      </c>
      <c r="H1865">
        <v>327</v>
      </c>
      <c r="I1865" t="s">
        <v>57</v>
      </c>
      <c r="J1865" t="str">
        <f>CONCATENATE([1]!Table14[[#This Row],[house_number]], " ",[1]!Table14[[#This Row],[street_name]], ", New York, NY")</f>
        <v>68 W 3rd St, New York, NY</v>
      </c>
    </row>
    <row r="1866" spans="1:10" x14ac:dyDescent="0.25">
      <c r="A1866">
        <v>7297486528</v>
      </c>
      <c r="B1866" s="3">
        <v>41555</v>
      </c>
      <c r="C1866">
        <v>16</v>
      </c>
      <c r="D1866">
        <f>VLOOKUP(Table1[[#This Row],[violation_code]],Table24[[#All],[violation_code]:[category]],3,FALSE)</f>
        <v>2</v>
      </c>
      <c r="E1866">
        <v>355134</v>
      </c>
      <c r="F1866" s="1">
        <v>0.6645833333333333</v>
      </c>
      <c r="G1866">
        <v>0.6645833333333333</v>
      </c>
      <c r="H1866">
        <v>2319</v>
      </c>
      <c r="I1866" t="s">
        <v>154</v>
      </c>
      <c r="J1866" t="str">
        <f>CONCATENATE([1]!Table14[[#This Row],[house_number]], " ",[1]!Table14[[#This Row],[street_name]], ", New York, NY")</f>
        <v>188 Ludlow St, New York, NY</v>
      </c>
    </row>
    <row r="1867" spans="1:10" x14ac:dyDescent="0.25">
      <c r="A1867">
        <v>7297486504</v>
      </c>
      <c r="B1867" s="3">
        <v>41555</v>
      </c>
      <c r="C1867">
        <v>14</v>
      </c>
      <c r="D1867">
        <f>VLOOKUP(Table1[[#This Row],[violation_code]],Table24[[#All],[violation_code]:[category]],3,FALSE)</f>
        <v>2</v>
      </c>
      <c r="E1867">
        <v>355134</v>
      </c>
      <c r="F1867" s="1">
        <v>0.65555555555555556</v>
      </c>
      <c r="G1867">
        <v>0.65555555555555556</v>
      </c>
      <c r="H1867">
        <v>3351</v>
      </c>
      <c r="I1867" t="s">
        <v>24</v>
      </c>
      <c r="J1867" t="str">
        <f>CONCATENATE([1]!Table14[[#This Row],[house_number]], " ",[1]!Table14[[#This Row],[street_name]], ", New York, NY")</f>
        <v>35 W 4th St, New York, NY</v>
      </c>
    </row>
    <row r="1868" spans="1:10" x14ac:dyDescent="0.25">
      <c r="A1868">
        <v>7297486486</v>
      </c>
      <c r="B1868" s="3">
        <v>41555</v>
      </c>
      <c r="C1868">
        <v>38</v>
      </c>
      <c r="D1868">
        <f>VLOOKUP(Table1[[#This Row],[violation_code]],Table24[[#All],[violation_code]:[category]],3,FALSE)</f>
        <v>5</v>
      </c>
      <c r="E1868">
        <v>355134</v>
      </c>
      <c r="F1868" s="1">
        <v>0.64930555555555558</v>
      </c>
      <c r="G1868">
        <v>0.64930555555555558</v>
      </c>
      <c r="H1868">
        <v>3525</v>
      </c>
      <c r="I1868" t="s">
        <v>24</v>
      </c>
      <c r="J1868" t="str">
        <f>CONCATENATE([1]!Table14[[#This Row],[house_number]], " ",[1]!Table14[[#This Row],[street_name]], ", New York, NY")</f>
        <v>272 Mercer St, New York, NY</v>
      </c>
    </row>
    <row r="1869" spans="1:10" x14ac:dyDescent="0.25">
      <c r="A1869">
        <v>7297486474</v>
      </c>
      <c r="B1869" s="3">
        <v>41555</v>
      </c>
      <c r="C1869">
        <v>14</v>
      </c>
      <c r="D1869">
        <f>VLOOKUP(Table1[[#This Row],[violation_code]],Table24[[#All],[violation_code]:[category]],3,FALSE)</f>
        <v>2</v>
      </c>
      <c r="E1869">
        <v>355134</v>
      </c>
      <c r="F1869" s="1">
        <v>0.64374999999999993</v>
      </c>
      <c r="G1869">
        <v>0.64374999999999993</v>
      </c>
      <c r="H1869">
        <v>3768</v>
      </c>
      <c r="I1869" t="s">
        <v>24</v>
      </c>
      <c r="J1869" t="str">
        <f>CONCATENATE([1]!Table14[[#This Row],[house_number]], " ",[1]!Table14[[#This Row],[street_name]], ", New York, NY")</f>
        <v>101 Clinton St, New York, NY</v>
      </c>
    </row>
    <row r="1870" spans="1:10" x14ac:dyDescent="0.25">
      <c r="A1870">
        <v>7297486425</v>
      </c>
      <c r="B1870" s="3">
        <v>41555</v>
      </c>
      <c r="C1870">
        <v>21</v>
      </c>
      <c r="D1870">
        <f>VLOOKUP(Table1[[#This Row],[violation_code]],Table24[[#All],[violation_code]:[category]],3,FALSE)</f>
        <v>1</v>
      </c>
      <c r="E1870">
        <v>347489</v>
      </c>
      <c r="F1870" s="1">
        <v>0.48472222222222222</v>
      </c>
      <c r="G1870">
        <v>0.48472222222222222</v>
      </c>
      <c r="H1870">
        <v>201</v>
      </c>
      <c r="I1870" t="s">
        <v>115</v>
      </c>
      <c r="J1870" t="str">
        <f>CONCATENATE([1]!Table14[[#This Row],[house_number]], " ",[1]!Table14[[#This Row],[street_name]], ", New York, NY")</f>
        <v>510 6th Ave, New York, NY</v>
      </c>
    </row>
    <row r="1871" spans="1:10" x14ac:dyDescent="0.25">
      <c r="A1871">
        <v>7297486413</v>
      </c>
      <c r="B1871" s="3">
        <v>41555</v>
      </c>
      <c r="C1871">
        <v>21</v>
      </c>
      <c r="D1871">
        <f>VLOOKUP(Table1[[#This Row],[violation_code]],Table24[[#All],[violation_code]:[category]],3,FALSE)</f>
        <v>1</v>
      </c>
      <c r="E1871">
        <v>347489</v>
      </c>
      <c r="F1871" s="1">
        <v>0.48333333333333334</v>
      </c>
      <c r="G1871">
        <v>0.48333333333333334</v>
      </c>
      <c r="H1871">
        <v>170</v>
      </c>
      <c r="I1871" t="s">
        <v>115</v>
      </c>
      <c r="J1871" t="str">
        <f>CONCATENATE([1]!Table14[[#This Row],[house_number]], " ",[1]!Table14[[#This Row],[street_name]], ", New York, NY")</f>
        <v>7 Rivington St, New York, NY</v>
      </c>
    </row>
    <row r="1872" spans="1:10" x14ac:dyDescent="0.25">
      <c r="A1872">
        <v>7297486401</v>
      </c>
      <c r="B1872" s="3">
        <v>41555</v>
      </c>
      <c r="C1872">
        <v>21</v>
      </c>
      <c r="D1872">
        <f>VLOOKUP(Table1[[#This Row],[violation_code]],Table24[[#All],[violation_code]:[category]],3,FALSE)</f>
        <v>1</v>
      </c>
      <c r="E1872">
        <v>347489</v>
      </c>
      <c r="F1872" s="1">
        <v>0.4694444444444445</v>
      </c>
      <c r="G1872">
        <v>0.4694444444444445</v>
      </c>
      <c r="H1872">
        <v>252</v>
      </c>
      <c r="I1872" t="s">
        <v>153</v>
      </c>
      <c r="J1872" t="str">
        <f>CONCATENATE([1]!Table14[[#This Row],[house_number]], " ",[1]!Table14[[#This Row],[street_name]], ", New York, NY")</f>
        <v>37 Howard St, New York, NY</v>
      </c>
    </row>
    <row r="1873" spans="1:10" x14ac:dyDescent="0.25">
      <c r="A1873">
        <v>7297486395</v>
      </c>
      <c r="B1873" s="3">
        <v>41555</v>
      </c>
      <c r="C1873">
        <v>13</v>
      </c>
      <c r="D1873">
        <f>VLOOKUP(Table1[[#This Row],[violation_code]],Table24[[#All],[violation_code]:[category]],3,FALSE)</f>
        <v>2</v>
      </c>
      <c r="E1873">
        <v>347489</v>
      </c>
      <c r="F1873" s="1">
        <v>0.46736111111111112</v>
      </c>
      <c r="G1873">
        <v>0.46736111111111112</v>
      </c>
      <c r="H1873">
        <v>300</v>
      </c>
      <c r="I1873" t="s">
        <v>153</v>
      </c>
      <c r="J1873" t="str">
        <f>CONCATENATE([1]!Table14[[#This Row],[house_number]], " ",[1]!Table14[[#This Row],[street_name]], ", New York, NY")</f>
        <v>154 Mott St, New York, NY</v>
      </c>
    </row>
    <row r="1874" spans="1:10" x14ac:dyDescent="0.25">
      <c r="A1874">
        <v>7297486383</v>
      </c>
      <c r="B1874" s="3">
        <v>41555</v>
      </c>
      <c r="C1874">
        <v>21</v>
      </c>
      <c r="D1874">
        <f>VLOOKUP(Table1[[#This Row],[violation_code]],Table24[[#All],[violation_code]:[category]],3,FALSE)</f>
        <v>1</v>
      </c>
      <c r="E1874">
        <v>347489</v>
      </c>
      <c r="F1874" s="1">
        <v>0.42499999999999999</v>
      </c>
      <c r="G1874">
        <v>0.42499999999999999</v>
      </c>
      <c r="H1874">
        <v>2036</v>
      </c>
      <c r="I1874" t="s">
        <v>32</v>
      </c>
      <c r="J1874" t="str">
        <f>CONCATENATE([1]!Table14[[#This Row],[house_number]], " ",[1]!Table14[[#This Row],[street_name]], ", New York, NY")</f>
        <v>38 Prince St, New York, NY</v>
      </c>
    </row>
    <row r="1875" spans="1:10" x14ac:dyDescent="0.25">
      <c r="A1875">
        <v>7297486358</v>
      </c>
      <c r="B1875" s="3">
        <v>41555</v>
      </c>
      <c r="C1875">
        <v>21</v>
      </c>
      <c r="D1875">
        <f>VLOOKUP(Table1[[#This Row],[violation_code]],Table24[[#All],[violation_code]:[category]],3,FALSE)</f>
        <v>1</v>
      </c>
      <c r="E1875">
        <v>347489</v>
      </c>
      <c r="F1875" s="1">
        <v>0.39999999999999997</v>
      </c>
      <c r="G1875">
        <v>0.39999999999999997</v>
      </c>
      <c r="H1875">
        <v>335</v>
      </c>
      <c r="I1875" t="s">
        <v>196</v>
      </c>
      <c r="J1875" t="str">
        <f>CONCATENATE([1]!Table14[[#This Row],[house_number]], " ",[1]!Table14[[#This Row],[street_name]], ", New York, NY")</f>
        <v>178-188 Mercer St, New York, NY</v>
      </c>
    </row>
    <row r="1876" spans="1:10" x14ac:dyDescent="0.25">
      <c r="A1876">
        <v>7297486346</v>
      </c>
      <c r="B1876" s="3">
        <v>41555</v>
      </c>
      <c r="C1876">
        <v>21</v>
      </c>
      <c r="D1876">
        <f>VLOOKUP(Table1[[#This Row],[violation_code]],Table24[[#All],[violation_code]:[category]],3,FALSE)</f>
        <v>1</v>
      </c>
      <c r="E1876">
        <v>347489</v>
      </c>
      <c r="F1876" s="1">
        <v>0.39999999999999997</v>
      </c>
      <c r="G1876">
        <v>0.39999999999999997</v>
      </c>
      <c r="H1876">
        <v>335</v>
      </c>
      <c r="I1876" t="s">
        <v>196</v>
      </c>
      <c r="J1876" t="str">
        <f>CONCATENATE([1]!Table14[[#This Row],[house_number]], " ",[1]!Table14[[#This Row],[street_name]], ", New York, NY")</f>
        <v>210 Mercer St, New York, NY</v>
      </c>
    </row>
    <row r="1877" spans="1:10" x14ac:dyDescent="0.25">
      <c r="A1877">
        <v>7297486334</v>
      </c>
      <c r="B1877" s="3">
        <v>41555</v>
      </c>
      <c r="C1877">
        <v>10</v>
      </c>
      <c r="D1877">
        <f>VLOOKUP(Table1[[#This Row],[violation_code]],Table24[[#All],[violation_code]:[category]],3,FALSE)</f>
        <v>2</v>
      </c>
      <c r="E1877">
        <v>347489</v>
      </c>
      <c r="F1877" s="1">
        <v>0.39652777777777781</v>
      </c>
      <c r="G1877">
        <v>0.39652777777777781</v>
      </c>
      <c r="H1877">
        <v>2041</v>
      </c>
      <c r="I1877" t="s">
        <v>30</v>
      </c>
      <c r="J1877" t="str">
        <f>CONCATENATE([1]!Table14[[#This Row],[house_number]], " ",[1]!Table14[[#This Row],[street_name]], ", New York, NY")</f>
        <v>22 Bond St, New York, NY</v>
      </c>
    </row>
    <row r="1878" spans="1:10" x14ac:dyDescent="0.25">
      <c r="A1878">
        <v>7297486310</v>
      </c>
      <c r="B1878" s="3">
        <v>41555</v>
      </c>
      <c r="C1878">
        <v>21</v>
      </c>
      <c r="D1878">
        <f>VLOOKUP(Table1[[#This Row],[violation_code]],Table24[[#All],[violation_code]:[category]],3,FALSE)</f>
        <v>1</v>
      </c>
      <c r="E1878">
        <v>347489</v>
      </c>
      <c r="F1878" s="1">
        <v>0.38750000000000001</v>
      </c>
      <c r="G1878">
        <v>0.38750000000000001</v>
      </c>
      <c r="H1878">
        <v>444</v>
      </c>
      <c r="I1878" t="s">
        <v>100</v>
      </c>
      <c r="J1878" t="str">
        <f>CONCATENATE([1]!Table14[[#This Row],[house_number]], " ",[1]!Table14[[#This Row],[street_name]], ", New York, NY")</f>
        <v>99 Spring St, New York, NY</v>
      </c>
    </row>
    <row r="1879" spans="1:10" x14ac:dyDescent="0.25">
      <c r="A1879">
        <v>7297486280</v>
      </c>
      <c r="B1879" s="3">
        <v>41555</v>
      </c>
      <c r="C1879">
        <v>21</v>
      </c>
      <c r="D1879">
        <f>VLOOKUP(Table1[[#This Row],[violation_code]],Table24[[#All],[violation_code]:[category]],3,FALSE)</f>
        <v>1</v>
      </c>
      <c r="E1879">
        <v>347489</v>
      </c>
      <c r="F1879" s="1">
        <v>0.3833333333333333</v>
      </c>
      <c r="G1879">
        <v>0.3833333333333333</v>
      </c>
      <c r="H1879">
        <v>312</v>
      </c>
      <c r="I1879" t="s">
        <v>100</v>
      </c>
      <c r="J1879" t="str">
        <f>CONCATENATE([1]!Table14[[#This Row],[house_number]], " ",[1]!Table14[[#This Row],[street_name]], ", New York, NY")</f>
        <v>10 Washington Pl, New York, NY</v>
      </c>
    </row>
    <row r="1880" spans="1:10" x14ac:dyDescent="0.25">
      <c r="A1880">
        <v>7297486279</v>
      </c>
      <c r="B1880" s="3">
        <v>41555</v>
      </c>
      <c r="C1880">
        <v>21</v>
      </c>
      <c r="D1880">
        <f>VLOOKUP(Table1[[#This Row],[violation_code]],Table24[[#All],[violation_code]:[category]],3,FALSE)</f>
        <v>1</v>
      </c>
      <c r="E1880">
        <v>347489</v>
      </c>
      <c r="F1880" s="1">
        <v>0.38194444444444442</v>
      </c>
      <c r="G1880">
        <v>0.38194444444444442</v>
      </c>
      <c r="H1880">
        <v>222</v>
      </c>
      <c r="I1880" t="s">
        <v>100</v>
      </c>
      <c r="J1880" t="str">
        <f>CONCATENATE([1]!Table14[[#This Row],[house_number]], " ",[1]!Table14[[#This Row],[street_name]], ", New York, NY")</f>
        <v>196 Elizabeth St, New York, NY</v>
      </c>
    </row>
    <row r="1881" spans="1:10" x14ac:dyDescent="0.25">
      <c r="A1881">
        <v>7297486255</v>
      </c>
      <c r="B1881" s="3">
        <v>41555</v>
      </c>
      <c r="C1881">
        <v>21</v>
      </c>
      <c r="D1881">
        <f>VLOOKUP(Table1[[#This Row],[violation_code]],Table24[[#All],[violation_code]:[category]],3,FALSE)</f>
        <v>1</v>
      </c>
      <c r="E1881">
        <v>347489</v>
      </c>
      <c r="F1881" s="1">
        <v>0.37916666666666665</v>
      </c>
      <c r="G1881">
        <v>0.37916666666666665</v>
      </c>
      <c r="H1881">
        <v>145</v>
      </c>
      <c r="I1881" t="s">
        <v>100</v>
      </c>
      <c r="J1881" t="str">
        <f>CONCATENATE([1]!Table14[[#This Row],[house_number]], " ",[1]!Table14[[#This Row],[street_name]], ", New York, NY")</f>
        <v>55 Prince St, New York, NY</v>
      </c>
    </row>
    <row r="1882" spans="1:10" x14ac:dyDescent="0.25">
      <c r="A1882">
        <v>7297486243</v>
      </c>
      <c r="B1882" s="3">
        <v>41555</v>
      </c>
      <c r="C1882">
        <v>46</v>
      </c>
      <c r="D1882">
        <f>VLOOKUP(Table1[[#This Row],[violation_code]],Table24[[#All],[violation_code]:[category]],3,FALSE)</f>
        <v>3</v>
      </c>
      <c r="E1882">
        <v>347489</v>
      </c>
      <c r="F1882" s="1">
        <v>0.37291666666666662</v>
      </c>
      <c r="G1882">
        <v>0.37291666666666662</v>
      </c>
      <c r="H1882">
        <v>885</v>
      </c>
      <c r="I1882" t="s">
        <v>51</v>
      </c>
      <c r="J1882" t="str">
        <f>CONCATENATE([1]!Table14[[#This Row],[house_number]], " ",[1]!Table14[[#This Row],[street_name]], ", New York, NY")</f>
        <v>141 Essex St, New York, NY</v>
      </c>
    </row>
    <row r="1883" spans="1:10" x14ac:dyDescent="0.25">
      <c r="A1883">
        <v>7297486231</v>
      </c>
      <c r="B1883" s="3">
        <v>41555</v>
      </c>
      <c r="C1883">
        <v>21</v>
      </c>
      <c r="D1883">
        <f>VLOOKUP(Table1[[#This Row],[violation_code]],Table24[[#All],[violation_code]:[category]],3,FALSE)</f>
        <v>1</v>
      </c>
      <c r="E1883">
        <v>347489</v>
      </c>
      <c r="F1883" s="1">
        <v>0.36180555555555555</v>
      </c>
      <c r="G1883">
        <v>0.36180555555555555</v>
      </c>
      <c r="H1883">
        <v>1733</v>
      </c>
      <c r="I1883" t="s">
        <v>30</v>
      </c>
      <c r="J1883" t="str">
        <f>CONCATENATE([1]!Table14[[#This Row],[house_number]], " ",[1]!Table14[[#This Row],[street_name]], ", New York, NY")</f>
        <v>822 Broadway, New York, NY</v>
      </c>
    </row>
    <row r="1884" spans="1:10" x14ac:dyDescent="0.25">
      <c r="A1884">
        <v>7297486220</v>
      </c>
      <c r="B1884" s="3">
        <v>41555</v>
      </c>
      <c r="C1884">
        <v>21</v>
      </c>
      <c r="D1884">
        <f>VLOOKUP(Table1[[#This Row],[violation_code]],Table24[[#All],[violation_code]:[category]],3,FALSE)</f>
        <v>1</v>
      </c>
      <c r="E1884">
        <v>347489</v>
      </c>
      <c r="F1884" s="1">
        <v>0.35902777777777778</v>
      </c>
      <c r="G1884">
        <v>0.35902777777777778</v>
      </c>
      <c r="H1884">
        <v>1604</v>
      </c>
      <c r="I1884" t="s">
        <v>30</v>
      </c>
      <c r="J1884" t="str">
        <f>CONCATENATE([1]!Table14[[#This Row],[house_number]], " ",[1]!Table14[[#This Row],[street_name]], ", New York, NY")</f>
        <v>45-47 Crosby St, New York, NY</v>
      </c>
    </row>
    <row r="1885" spans="1:10" x14ac:dyDescent="0.25">
      <c r="A1885">
        <v>7297486218</v>
      </c>
      <c r="B1885" s="3">
        <v>41555</v>
      </c>
      <c r="C1885">
        <v>19</v>
      </c>
      <c r="D1885">
        <f>VLOOKUP(Table1[[#This Row],[violation_code]],Table24[[#All],[violation_code]:[category]],3,FALSE)</f>
        <v>2</v>
      </c>
      <c r="E1885">
        <v>347489</v>
      </c>
      <c r="F1885" s="1">
        <v>0.3520833333333333</v>
      </c>
      <c r="G1885">
        <v>0.3520833333333333</v>
      </c>
      <c r="H1885">
        <v>1575</v>
      </c>
      <c r="I1885" t="s">
        <v>32</v>
      </c>
      <c r="J1885" t="str">
        <f>CONCATENATE([1]!Table14[[#This Row],[house_number]], " ",[1]!Table14[[#This Row],[street_name]], ", New York, NY")</f>
        <v>206 Elizabeth St, New York, NY</v>
      </c>
    </row>
    <row r="1886" spans="1:10" x14ac:dyDescent="0.25">
      <c r="A1886">
        <v>7297486188</v>
      </c>
      <c r="B1886" s="3">
        <v>41555</v>
      </c>
      <c r="C1886">
        <v>21</v>
      </c>
      <c r="D1886">
        <f>VLOOKUP(Table1[[#This Row],[violation_code]],Table24[[#All],[violation_code]:[category]],3,FALSE)</f>
        <v>1</v>
      </c>
      <c r="E1886">
        <v>347489</v>
      </c>
      <c r="F1886" s="1">
        <v>0.33958333333333335</v>
      </c>
      <c r="G1886">
        <v>0.33958333333333335</v>
      </c>
      <c r="H1886">
        <v>1558</v>
      </c>
      <c r="I1886" t="s">
        <v>32</v>
      </c>
      <c r="J1886" t="str">
        <f>CONCATENATE([1]!Table14[[#This Row],[house_number]], " ",[1]!Table14[[#This Row],[street_name]], ", New York, NY")</f>
        <v>243 Bowery, New York, NY</v>
      </c>
    </row>
    <row r="1887" spans="1:10" x14ac:dyDescent="0.25">
      <c r="A1887">
        <v>7297486152</v>
      </c>
      <c r="B1887" s="3">
        <v>41555</v>
      </c>
      <c r="C1887">
        <v>21</v>
      </c>
      <c r="D1887">
        <f>VLOOKUP(Table1[[#This Row],[violation_code]],Table24[[#All],[violation_code]:[category]],3,FALSE)</f>
        <v>1</v>
      </c>
      <c r="E1887">
        <v>347489</v>
      </c>
      <c r="F1887" s="1">
        <v>0.33819444444444446</v>
      </c>
      <c r="G1887">
        <v>0.33819444444444446</v>
      </c>
      <c r="H1887">
        <v>1548</v>
      </c>
      <c r="I1887" t="s">
        <v>32</v>
      </c>
      <c r="J1887" t="str">
        <f>CONCATENATE([1]!Table14[[#This Row],[house_number]], " ",[1]!Table14[[#This Row],[street_name]], ", New York, NY")</f>
        <v>352 Bowery, New York, NY</v>
      </c>
    </row>
    <row r="1888" spans="1:10" x14ac:dyDescent="0.25">
      <c r="A1888">
        <v>7297486139</v>
      </c>
      <c r="B1888" s="3">
        <v>41555</v>
      </c>
      <c r="C1888">
        <v>40</v>
      </c>
      <c r="D1888">
        <f>VLOOKUP(Table1[[#This Row],[violation_code]],Table24[[#All],[violation_code]:[category]],3,FALSE)</f>
        <v>2</v>
      </c>
      <c r="E1888">
        <v>347489</v>
      </c>
      <c r="F1888" s="1">
        <v>0.33402777777777781</v>
      </c>
      <c r="G1888">
        <v>0.33402777777777781</v>
      </c>
      <c r="H1888">
        <v>201</v>
      </c>
      <c r="I1888" t="s">
        <v>100</v>
      </c>
      <c r="J1888" t="str">
        <f>CONCATENATE([1]!Table14[[#This Row],[house_number]], " ",[1]!Table14[[#This Row],[street_name]], ", New York, NY")</f>
        <v>75 Bleecker St, New York, NY</v>
      </c>
    </row>
    <row r="1889" spans="1:10" x14ac:dyDescent="0.25">
      <c r="A1889">
        <v>7297486127</v>
      </c>
      <c r="B1889" s="3">
        <v>41555</v>
      </c>
      <c r="C1889">
        <v>18</v>
      </c>
      <c r="D1889">
        <f>VLOOKUP(Table1[[#This Row],[violation_code]],Table24[[#All],[violation_code]:[category]],3,FALSE)</f>
        <v>2</v>
      </c>
      <c r="E1889">
        <v>347489</v>
      </c>
      <c r="F1889" s="1">
        <v>0.33124999999999999</v>
      </c>
      <c r="G1889">
        <v>0.33124999999999999</v>
      </c>
      <c r="H1889">
        <v>1294</v>
      </c>
      <c r="I1889" t="s">
        <v>41</v>
      </c>
      <c r="J1889" t="str">
        <f>CONCATENATE([1]!Table14[[#This Row],[house_number]], " ",[1]!Table14[[#This Row],[street_name]], ", New York, NY")</f>
        <v>100 Suffolk St, New York, NY</v>
      </c>
    </row>
    <row r="1890" spans="1:10" x14ac:dyDescent="0.25">
      <c r="A1890">
        <v>7297486115</v>
      </c>
      <c r="B1890" s="3">
        <v>41555</v>
      </c>
      <c r="C1890">
        <v>21</v>
      </c>
      <c r="D1890">
        <f>VLOOKUP(Table1[[#This Row],[violation_code]],Table24[[#All],[violation_code]:[category]],3,FALSE)</f>
        <v>1</v>
      </c>
      <c r="E1890">
        <v>347489</v>
      </c>
      <c r="F1890" s="1">
        <v>0.32361111111111113</v>
      </c>
      <c r="G1890">
        <v>0.32361111111111113</v>
      </c>
      <c r="H1890">
        <v>1200</v>
      </c>
      <c r="I1890" t="s">
        <v>38</v>
      </c>
      <c r="J1890" t="str">
        <f>CONCATENATE([1]!Table14[[#This Row],[house_number]], " ",[1]!Table14[[#This Row],[street_name]], ", New York, NY")</f>
        <v>269 Bowery, New York, NY</v>
      </c>
    </row>
    <row r="1891" spans="1:10" x14ac:dyDescent="0.25">
      <c r="A1891">
        <v>7297486097</v>
      </c>
      <c r="B1891" s="3">
        <v>41555</v>
      </c>
      <c r="C1891">
        <v>21</v>
      </c>
      <c r="D1891">
        <f>VLOOKUP(Table1[[#This Row],[violation_code]],Table24[[#All],[violation_code]:[category]],3,FALSE)</f>
        <v>1</v>
      </c>
      <c r="E1891">
        <v>347489</v>
      </c>
      <c r="F1891" s="1">
        <v>0.32291666666666669</v>
      </c>
      <c r="G1891">
        <v>0.32291666666666669</v>
      </c>
      <c r="H1891">
        <v>1200</v>
      </c>
      <c r="I1891" t="s">
        <v>38</v>
      </c>
      <c r="J1891" t="str">
        <f>CONCATENATE([1]!Table14[[#This Row],[house_number]], " ",[1]!Table14[[#This Row],[street_name]], ", New York, NY")</f>
        <v>207 Bowery, New York, NY</v>
      </c>
    </row>
    <row r="1892" spans="1:10" x14ac:dyDescent="0.25">
      <c r="A1892">
        <v>7297486085</v>
      </c>
      <c r="B1892" s="3">
        <v>41555</v>
      </c>
      <c r="C1892">
        <v>21</v>
      </c>
      <c r="D1892">
        <f>VLOOKUP(Table1[[#This Row],[violation_code]],Table24[[#All],[violation_code]:[category]],3,FALSE)</f>
        <v>1</v>
      </c>
      <c r="E1892">
        <v>347489</v>
      </c>
      <c r="F1892" s="1">
        <v>0.31736111111111115</v>
      </c>
      <c r="G1892">
        <v>0.31736111111111115</v>
      </c>
      <c r="H1892">
        <v>1638</v>
      </c>
      <c r="I1892" t="s">
        <v>15</v>
      </c>
      <c r="J1892" t="str">
        <f>CONCATENATE([1]!Table14[[#This Row],[house_number]], " ",[1]!Table14[[#This Row],[street_name]], ", New York, NY")</f>
        <v>174 Forsyth St, New York, NY</v>
      </c>
    </row>
    <row r="1893" spans="1:10" x14ac:dyDescent="0.25">
      <c r="A1893">
        <v>7297486050</v>
      </c>
      <c r="B1893" s="3">
        <v>41555</v>
      </c>
      <c r="C1893">
        <v>20</v>
      </c>
      <c r="D1893">
        <f>VLOOKUP(Table1[[#This Row],[violation_code]],Table24[[#All],[violation_code]:[category]],3,FALSE)</f>
        <v>2</v>
      </c>
      <c r="E1893">
        <v>347489</v>
      </c>
      <c r="F1893" s="1">
        <v>0.3034722222222222</v>
      </c>
      <c r="G1893">
        <v>0.3034722222222222</v>
      </c>
      <c r="H1893">
        <v>207</v>
      </c>
      <c r="I1893" t="s">
        <v>177</v>
      </c>
      <c r="J1893" t="str">
        <f>CONCATENATE([1]!Table14[[#This Row],[house_number]], " ",[1]!Table14[[#This Row],[street_name]], ", New York, NY")</f>
        <v>64 Fulton St, New York, NY</v>
      </c>
    </row>
    <row r="1894" spans="1:10" x14ac:dyDescent="0.25">
      <c r="A1894">
        <v>7297486036</v>
      </c>
      <c r="B1894" s="3">
        <v>41555</v>
      </c>
      <c r="C1894">
        <v>18</v>
      </c>
      <c r="D1894">
        <f>VLOOKUP(Table1[[#This Row],[violation_code]],Table24[[#All],[violation_code]:[category]],3,FALSE)</f>
        <v>2</v>
      </c>
      <c r="E1894">
        <v>347489</v>
      </c>
      <c r="F1894" s="1">
        <v>0.29652777777777778</v>
      </c>
      <c r="G1894">
        <v>0.29652777777777778</v>
      </c>
      <c r="H1894">
        <v>1364</v>
      </c>
      <c r="I1894" t="s">
        <v>41</v>
      </c>
      <c r="J1894" t="str">
        <f>CONCATENATE([1]!Table14[[#This Row],[house_number]], " ",[1]!Table14[[#This Row],[street_name]], ", New York, NY")</f>
        <v>184 Mott St, New York, NY</v>
      </c>
    </row>
    <row r="1895" spans="1:10" x14ac:dyDescent="0.25">
      <c r="A1895">
        <v>7297486024</v>
      </c>
      <c r="B1895" s="3">
        <v>41555</v>
      </c>
      <c r="C1895">
        <v>18</v>
      </c>
      <c r="D1895">
        <f>VLOOKUP(Table1[[#This Row],[violation_code]],Table24[[#All],[violation_code]:[category]],3,FALSE)</f>
        <v>2</v>
      </c>
      <c r="E1895">
        <v>347489</v>
      </c>
      <c r="F1895" s="1">
        <v>0.29583333333333334</v>
      </c>
      <c r="G1895">
        <v>0.29583333333333334</v>
      </c>
      <c r="H1895">
        <v>1384</v>
      </c>
      <c r="I1895" t="s">
        <v>41</v>
      </c>
      <c r="J1895" t="str">
        <f>CONCATENATE([1]!Table14[[#This Row],[house_number]], " ",[1]!Table14[[#This Row],[street_name]], ", New York, NY")</f>
        <v>32 Waverly Pl, New York, NY</v>
      </c>
    </row>
    <row r="1896" spans="1:10" x14ac:dyDescent="0.25">
      <c r="A1896">
        <v>7297486012</v>
      </c>
      <c r="B1896" s="3">
        <v>41555</v>
      </c>
      <c r="C1896">
        <v>20</v>
      </c>
      <c r="D1896">
        <f>VLOOKUP(Table1[[#This Row],[violation_code]],Table24[[#All],[violation_code]:[category]],3,FALSE)</f>
        <v>2</v>
      </c>
      <c r="E1896">
        <v>347489</v>
      </c>
      <c r="F1896" s="1">
        <v>0.27986111111111112</v>
      </c>
      <c r="G1896">
        <v>0.27986111111111112</v>
      </c>
      <c r="H1896">
        <v>316</v>
      </c>
      <c r="I1896" t="s">
        <v>127</v>
      </c>
      <c r="J1896" t="str">
        <f>CONCATENATE([1]!Table14[[#This Row],[house_number]], " ",[1]!Table14[[#This Row],[street_name]], ", New York, NY")</f>
        <v>65 W 13th St, New York, NY</v>
      </c>
    </row>
    <row r="1897" spans="1:10" x14ac:dyDescent="0.25">
      <c r="A1897">
        <v>7297486000</v>
      </c>
      <c r="B1897" s="3">
        <v>41555</v>
      </c>
      <c r="C1897">
        <v>40</v>
      </c>
      <c r="D1897">
        <f>VLOOKUP(Table1[[#This Row],[violation_code]],Table24[[#All],[violation_code]:[category]],3,FALSE)</f>
        <v>2</v>
      </c>
      <c r="E1897">
        <v>347489</v>
      </c>
      <c r="F1897" s="1">
        <v>0.27499999999999997</v>
      </c>
      <c r="G1897">
        <v>0.27499999999999997</v>
      </c>
      <c r="H1897">
        <v>300</v>
      </c>
      <c r="I1897" t="s">
        <v>102</v>
      </c>
      <c r="J1897" t="str">
        <f>CONCATENATE([1]!Table14[[#This Row],[house_number]], " ",[1]!Table14[[#This Row],[street_name]], ", New York, NY")</f>
        <v>306 Mott St, New York, NY</v>
      </c>
    </row>
    <row r="1898" spans="1:10" x14ac:dyDescent="0.25">
      <c r="A1898">
        <v>7297485986</v>
      </c>
      <c r="B1898" s="3">
        <v>41555</v>
      </c>
      <c r="C1898">
        <v>10</v>
      </c>
      <c r="D1898">
        <f>VLOOKUP(Table1[[#This Row],[violation_code]],Table24[[#All],[violation_code]:[category]],3,FALSE)</f>
        <v>2</v>
      </c>
      <c r="E1898">
        <v>347489</v>
      </c>
      <c r="F1898" s="1">
        <v>0.25694444444444448</v>
      </c>
      <c r="G1898">
        <v>0.25694444444444448</v>
      </c>
      <c r="H1898">
        <v>1330</v>
      </c>
      <c r="I1898" t="s">
        <v>30</v>
      </c>
      <c r="J1898" t="str">
        <f>CONCATENATE([1]!Table14[[#This Row],[house_number]], " ",[1]!Table14[[#This Row],[street_name]], ", New York, NY")</f>
        <v>432 6th Ave, New York, NY</v>
      </c>
    </row>
    <row r="1899" spans="1:10" x14ac:dyDescent="0.25">
      <c r="A1899">
        <v>7297485950</v>
      </c>
      <c r="B1899" s="3">
        <v>41555</v>
      </c>
      <c r="C1899">
        <v>40</v>
      </c>
      <c r="D1899">
        <f>VLOOKUP(Table1[[#This Row],[violation_code]],Table24[[#All],[violation_code]:[category]],3,FALSE)</f>
        <v>2</v>
      </c>
      <c r="E1899">
        <v>347489</v>
      </c>
      <c r="F1899" s="1">
        <v>0.23958333333333334</v>
      </c>
      <c r="G1899">
        <v>0.23958333333333334</v>
      </c>
      <c r="H1899">
        <v>1172</v>
      </c>
      <c r="I1899" t="s">
        <v>51</v>
      </c>
      <c r="J1899" t="str">
        <f>CONCATENATE([1]!Table14[[#This Row],[house_number]], " ",[1]!Table14[[#This Row],[street_name]], ", New York, NY")</f>
        <v>274 Mercer St, New York, NY</v>
      </c>
    </row>
    <row r="1900" spans="1:10" x14ac:dyDescent="0.25">
      <c r="A1900">
        <v>7296371572</v>
      </c>
      <c r="B1900" s="3">
        <v>41555</v>
      </c>
      <c r="C1900">
        <v>46</v>
      </c>
      <c r="D1900">
        <f>VLOOKUP(Table1[[#This Row],[violation_code]],Table24[[#All],[violation_code]:[category]],3,FALSE)</f>
        <v>3</v>
      </c>
      <c r="E1900">
        <v>351997</v>
      </c>
      <c r="F1900" s="1">
        <v>0.51111111111111118</v>
      </c>
      <c r="G1900">
        <v>0.51111111111111118</v>
      </c>
      <c r="H1900">
        <v>220</v>
      </c>
      <c r="I1900" t="s">
        <v>137</v>
      </c>
      <c r="J1900" t="str">
        <f>CONCATENATE([1]!Table14[[#This Row],[house_number]], " ",[1]!Table14[[#This Row],[street_name]], ", New York, NY")</f>
        <v>188 Allen St, New York, NY</v>
      </c>
    </row>
    <row r="1901" spans="1:10" x14ac:dyDescent="0.25">
      <c r="A1901">
        <v>7296371559</v>
      </c>
      <c r="B1901" s="3">
        <v>41555</v>
      </c>
      <c r="C1901">
        <v>48</v>
      </c>
      <c r="D1901">
        <f>VLOOKUP(Table1[[#This Row],[violation_code]],Table24[[#All],[violation_code]:[category]],3,FALSE)</f>
        <v>3</v>
      </c>
      <c r="E1901">
        <v>351997</v>
      </c>
      <c r="F1901" s="1">
        <v>0.50763888888888886</v>
      </c>
      <c r="G1901">
        <v>0.50763888888888886</v>
      </c>
      <c r="H1901">
        <v>188</v>
      </c>
      <c r="I1901" t="s">
        <v>57</v>
      </c>
      <c r="J1901" t="str">
        <f>CONCATENATE([1]!Table14[[#This Row],[house_number]], " ",[1]!Table14[[#This Row],[street_name]], ", New York, NY")</f>
        <v>240 Bowery, New York, NY</v>
      </c>
    </row>
    <row r="1902" spans="1:10" x14ac:dyDescent="0.25">
      <c r="A1902">
        <v>7296371547</v>
      </c>
      <c r="B1902" s="3">
        <v>41555</v>
      </c>
      <c r="C1902">
        <v>48</v>
      </c>
      <c r="D1902">
        <f>VLOOKUP(Table1[[#This Row],[violation_code]],Table24[[#All],[violation_code]:[category]],3,FALSE)</f>
        <v>3</v>
      </c>
      <c r="E1902">
        <v>351997</v>
      </c>
      <c r="F1902" s="1">
        <v>0.50555555555555554</v>
      </c>
      <c r="G1902">
        <v>0.50555555555555554</v>
      </c>
      <c r="H1902">
        <v>310</v>
      </c>
      <c r="I1902" t="s">
        <v>57</v>
      </c>
      <c r="J1902" t="str">
        <f>CONCATENATE([1]!Table14[[#This Row],[house_number]], " ",[1]!Table14[[#This Row],[street_name]], ", New York, NY")</f>
        <v>306 Mott St, New York, NY</v>
      </c>
    </row>
    <row r="1903" spans="1:10" x14ac:dyDescent="0.25">
      <c r="A1903">
        <v>7296371493</v>
      </c>
      <c r="B1903" s="3">
        <v>41555</v>
      </c>
      <c r="C1903">
        <v>21</v>
      </c>
      <c r="D1903">
        <f>VLOOKUP(Table1[[#This Row],[violation_code]],Table24[[#All],[violation_code]:[category]],3,FALSE)</f>
        <v>1</v>
      </c>
      <c r="E1903">
        <v>351997</v>
      </c>
      <c r="F1903" s="1">
        <v>0.49305555555555558</v>
      </c>
      <c r="G1903">
        <v>0.49305555555555558</v>
      </c>
      <c r="H1903">
        <v>2423</v>
      </c>
      <c r="I1903" t="s">
        <v>230</v>
      </c>
      <c r="J1903" t="str">
        <f>CONCATENATE([1]!Table14[[#This Row],[house_number]], " ",[1]!Table14[[#This Row],[street_name]], ", New York, NY")</f>
        <v>243 Mulberry St, New York, NY</v>
      </c>
    </row>
    <row r="1904" spans="1:10" x14ac:dyDescent="0.25">
      <c r="A1904">
        <v>7296371481</v>
      </c>
      <c r="B1904" s="3">
        <v>41555</v>
      </c>
      <c r="C1904">
        <v>21</v>
      </c>
      <c r="D1904">
        <f>VLOOKUP(Table1[[#This Row],[violation_code]],Table24[[#All],[violation_code]:[category]],3,FALSE)</f>
        <v>1</v>
      </c>
      <c r="E1904">
        <v>351997</v>
      </c>
      <c r="F1904" s="1">
        <v>0.48958333333333331</v>
      </c>
      <c r="G1904">
        <v>0.48958333333333331</v>
      </c>
      <c r="H1904">
        <v>127</v>
      </c>
      <c r="I1904" t="s">
        <v>90</v>
      </c>
      <c r="J1904" t="str">
        <f>CONCATENATE([1]!Table14[[#This Row],[house_number]], " ",[1]!Table14[[#This Row],[street_name]], ", New York, NY")</f>
        <v>190 Mercer St, New York, NY</v>
      </c>
    </row>
    <row r="1905" spans="1:10" x14ac:dyDescent="0.25">
      <c r="A1905">
        <v>7296371470</v>
      </c>
      <c r="B1905" s="3">
        <v>41555</v>
      </c>
      <c r="C1905">
        <v>21</v>
      </c>
      <c r="D1905">
        <f>VLOOKUP(Table1[[#This Row],[violation_code]],Table24[[#All],[violation_code]:[category]],3,FALSE)</f>
        <v>1</v>
      </c>
      <c r="E1905">
        <v>351997</v>
      </c>
      <c r="F1905" s="1">
        <v>0.48888888888888887</v>
      </c>
      <c r="G1905">
        <v>0.48888888888888887</v>
      </c>
      <c r="H1905">
        <v>117</v>
      </c>
      <c r="I1905" t="s">
        <v>90</v>
      </c>
      <c r="J1905" t="str">
        <f>CONCATENATE([1]!Table14[[#This Row],[house_number]], " ",[1]!Table14[[#This Row],[street_name]], ", New York, NY")</f>
        <v>184 Eldridge St, New York, NY</v>
      </c>
    </row>
    <row r="1906" spans="1:10" x14ac:dyDescent="0.25">
      <c r="A1906">
        <v>7296371468</v>
      </c>
      <c r="B1906" s="3">
        <v>41555</v>
      </c>
      <c r="C1906">
        <v>21</v>
      </c>
      <c r="D1906">
        <f>VLOOKUP(Table1[[#This Row],[violation_code]],Table24[[#All],[violation_code]:[category]],3,FALSE)</f>
        <v>1</v>
      </c>
      <c r="E1906">
        <v>351997</v>
      </c>
      <c r="F1906" s="1">
        <v>0.48472222222222222</v>
      </c>
      <c r="G1906">
        <v>0.48472222222222222</v>
      </c>
      <c r="H1906">
        <v>34</v>
      </c>
      <c r="I1906" t="s">
        <v>21</v>
      </c>
      <c r="J1906" t="str">
        <f>CONCATENATE([1]!Table14[[#This Row],[house_number]], " ",[1]!Table14[[#This Row],[street_name]], ", New York, NY")</f>
        <v>248 Broome St, New York, NY</v>
      </c>
    </row>
    <row r="1907" spans="1:10" x14ac:dyDescent="0.25">
      <c r="A1907">
        <v>7333876391</v>
      </c>
      <c r="B1907" s="3">
        <v>41555</v>
      </c>
      <c r="C1907">
        <v>20</v>
      </c>
      <c r="D1907">
        <f>VLOOKUP(Table1[[#This Row],[violation_code]],Table24[[#All],[violation_code]:[category]],3,FALSE)</f>
        <v>2</v>
      </c>
      <c r="E1907">
        <v>355134</v>
      </c>
      <c r="F1907" s="1">
        <v>0.57847222222222217</v>
      </c>
      <c r="G1907">
        <v>0.57847222222222217</v>
      </c>
      <c r="H1907">
        <v>321</v>
      </c>
      <c r="I1907" t="s">
        <v>196</v>
      </c>
      <c r="J1907" t="str">
        <f>CONCATENATE([1]!Table14[[#This Row],[house_number]], " ",[1]!Table14[[#This Row],[street_name]], ", New York, NY")</f>
        <v>195 Chrystie St, New York, NY</v>
      </c>
    </row>
    <row r="1908" spans="1:10" x14ac:dyDescent="0.25">
      <c r="A1908">
        <v>7333876378</v>
      </c>
      <c r="B1908" s="3">
        <v>41555</v>
      </c>
      <c r="C1908">
        <v>16</v>
      </c>
      <c r="D1908">
        <f>VLOOKUP(Table1[[#This Row],[violation_code]],Table24[[#All],[violation_code]:[category]],3,FALSE)</f>
        <v>2</v>
      </c>
      <c r="E1908">
        <v>355134</v>
      </c>
      <c r="F1908" s="1">
        <v>0.57430555555555551</v>
      </c>
      <c r="G1908">
        <v>0.57430555555555551</v>
      </c>
      <c r="H1908">
        <v>2076</v>
      </c>
      <c r="I1908" t="s">
        <v>30</v>
      </c>
      <c r="J1908" t="str">
        <f>CONCATENATE([1]!Table14[[#This Row],[house_number]], " ",[1]!Table14[[#This Row],[street_name]], ", New York, NY")</f>
        <v>52 E 8th St, New York, NY</v>
      </c>
    </row>
    <row r="1909" spans="1:10" x14ac:dyDescent="0.25">
      <c r="A1909">
        <v>7333876342</v>
      </c>
      <c r="B1909" s="3">
        <v>41555</v>
      </c>
      <c r="C1909">
        <v>16</v>
      </c>
      <c r="D1909">
        <f>VLOOKUP(Table1[[#This Row],[violation_code]],Table24[[#All],[violation_code]:[category]],3,FALSE)</f>
        <v>2</v>
      </c>
      <c r="E1909">
        <v>355134</v>
      </c>
      <c r="F1909" s="1">
        <v>0.56805555555555554</v>
      </c>
      <c r="G1909">
        <v>0.56805555555555554</v>
      </c>
      <c r="H1909">
        <v>345</v>
      </c>
      <c r="I1909" t="s">
        <v>138</v>
      </c>
      <c r="J1909" t="str">
        <f>CONCATENATE([1]!Table14[[#This Row],[house_number]], " ",[1]!Table14[[#This Row],[street_name]], ", New York, NY")</f>
        <v>51 W 8th St, New York, NY</v>
      </c>
    </row>
    <row r="1910" spans="1:10" x14ac:dyDescent="0.25">
      <c r="A1910">
        <v>7333876330</v>
      </c>
      <c r="B1910" s="3">
        <v>41555</v>
      </c>
      <c r="C1910">
        <v>16</v>
      </c>
      <c r="D1910">
        <f>VLOOKUP(Table1[[#This Row],[violation_code]],Table24[[#All],[violation_code]:[category]],3,FALSE)</f>
        <v>2</v>
      </c>
      <c r="E1910">
        <v>355134</v>
      </c>
      <c r="F1910" s="1">
        <v>0.56597222222222221</v>
      </c>
      <c r="G1910">
        <v>0.56597222222222221</v>
      </c>
      <c r="H1910">
        <v>1940</v>
      </c>
      <c r="I1910" t="s">
        <v>30</v>
      </c>
      <c r="J1910" t="str">
        <f>CONCATENATE([1]!Table14[[#This Row],[house_number]], " ",[1]!Table14[[#This Row],[street_name]], ", New York, NY")</f>
        <v>274 Bowery, New York, NY</v>
      </c>
    </row>
    <row r="1911" spans="1:10" x14ac:dyDescent="0.25">
      <c r="A1911">
        <v>7333876275</v>
      </c>
      <c r="B1911" s="3">
        <v>41555</v>
      </c>
      <c r="C1911">
        <v>21</v>
      </c>
      <c r="D1911">
        <f>VLOOKUP(Table1[[#This Row],[violation_code]],Table24[[#All],[violation_code]:[category]],3,FALSE)</f>
        <v>1</v>
      </c>
      <c r="E1911">
        <v>355134</v>
      </c>
      <c r="F1911" s="1">
        <v>0.47152777777777777</v>
      </c>
      <c r="G1911">
        <v>0.47152777777777777</v>
      </c>
      <c r="H1911">
        <v>141</v>
      </c>
      <c r="I1911" t="s">
        <v>153</v>
      </c>
      <c r="J1911" t="str">
        <f>CONCATENATE([1]!Table14[[#This Row],[house_number]], " ",[1]!Table14[[#This Row],[street_name]], ", New York, NY")</f>
        <v>189 Allen St, New York, NY</v>
      </c>
    </row>
    <row r="1912" spans="1:10" x14ac:dyDescent="0.25">
      <c r="A1912">
        <v>7333876251</v>
      </c>
      <c r="B1912" s="3">
        <v>41555</v>
      </c>
      <c r="C1912">
        <v>10</v>
      </c>
      <c r="D1912">
        <f>VLOOKUP(Table1[[#This Row],[violation_code]],Table24[[#All],[violation_code]:[category]],3,FALSE)</f>
        <v>2</v>
      </c>
      <c r="E1912">
        <v>355134</v>
      </c>
      <c r="F1912" s="1">
        <v>0.42152777777777778</v>
      </c>
      <c r="G1912">
        <v>0.42152777777777778</v>
      </c>
      <c r="H1912">
        <v>2148</v>
      </c>
      <c r="I1912" t="s">
        <v>32</v>
      </c>
      <c r="J1912" t="str">
        <f>CONCATENATE([1]!Table14[[#This Row],[house_number]], " ",[1]!Table14[[#This Row],[street_name]], ", New York, NY")</f>
        <v>704 Broadway, New York, NY</v>
      </c>
    </row>
    <row r="1913" spans="1:10" x14ac:dyDescent="0.25">
      <c r="A1913">
        <v>7333876240</v>
      </c>
      <c r="B1913" s="3">
        <v>41555</v>
      </c>
      <c r="C1913">
        <v>21</v>
      </c>
      <c r="D1913">
        <f>VLOOKUP(Table1[[#This Row],[violation_code]],Table24[[#All],[violation_code]:[category]],3,FALSE)</f>
        <v>1</v>
      </c>
      <c r="E1913">
        <v>355134</v>
      </c>
      <c r="F1913" s="1">
        <v>0.40277777777777773</v>
      </c>
      <c r="G1913">
        <v>0.40277777777777773</v>
      </c>
      <c r="H1913">
        <v>1305</v>
      </c>
      <c r="I1913" t="s">
        <v>38</v>
      </c>
      <c r="J1913" t="str">
        <f>CONCATENATE([1]!Table14[[#This Row],[house_number]], " ",[1]!Table14[[#This Row],[street_name]], ", New York, NY")</f>
        <v>241 Bowery, New York, NY</v>
      </c>
    </row>
    <row r="1914" spans="1:10" x14ac:dyDescent="0.25">
      <c r="A1914">
        <v>7333876196</v>
      </c>
      <c r="B1914" s="3">
        <v>41555</v>
      </c>
      <c r="C1914">
        <v>21</v>
      </c>
      <c r="D1914">
        <f>VLOOKUP(Table1[[#This Row],[violation_code]],Table24[[#All],[violation_code]:[category]],3,FALSE)</f>
        <v>1</v>
      </c>
      <c r="E1914">
        <v>355134</v>
      </c>
      <c r="F1914" s="1">
        <v>0.38611111111111113</v>
      </c>
      <c r="G1914">
        <v>0.38611111111111113</v>
      </c>
      <c r="H1914">
        <v>400</v>
      </c>
      <c r="I1914" t="s">
        <v>10</v>
      </c>
      <c r="J1914" t="str">
        <f>CONCATENATE([1]!Table14[[#This Row],[house_number]], " ",[1]!Table14[[#This Row],[street_name]], ", New York, NY")</f>
        <v>196 Bowery, New York, NY</v>
      </c>
    </row>
    <row r="1915" spans="1:10" x14ac:dyDescent="0.25">
      <c r="A1915">
        <v>7333876184</v>
      </c>
      <c r="B1915" s="3">
        <v>41555</v>
      </c>
      <c r="C1915">
        <v>21</v>
      </c>
      <c r="D1915">
        <f>VLOOKUP(Table1[[#This Row],[violation_code]],Table24[[#All],[violation_code]:[category]],3,FALSE)</f>
        <v>1</v>
      </c>
      <c r="E1915">
        <v>355134</v>
      </c>
      <c r="F1915" s="1">
        <v>0.3833333333333333</v>
      </c>
      <c r="G1915">
        <v>0.3833333333333333</v>
      </c>
      <c r="H1915">
        <v>79</v>
      </c>
      <c r="I1915" t="s">
        <v>57</v>
      </c>
      <c r="J1915" t="str">
        <f>CONCATENATE([1]!Table14[[#This Row],[house_number]], " ",[1]!Table14[[#This Row],[street_name]], ", New York, NY")</f>
        <v>98 Suffolk St, New York, NY</v>
      </c>
    </row>
    <row r="1916" spans="1:10" x14ac:dyDescent="0.25">
      <c r="A1916">
        <v>7333876159</v>
      </c>
      <c r="B1916" s="3">
        <v>41555</v>
      </c>
      <c r="C1916">
        <v>21</v>
      </c>
      <c r="D1916">
        <f>VLOOKUP(Table1[[#This Row],[violation_code]],Table24[[#All],[violation_code]:[category]],3,FALSE)</f>
        <v>1</v>
      </c>
      <c r="E1916">
        <v>355134</v>
      </c>
      <c r="F1916" s="1">
        <v>0.3666666666666667</v>
      </c>
      <c r="G1916">
        <v>0.3666666666666667</v>
      </c>
      <c r="H1916">
        <v>624</v>
      </c>
      <c r="I1916" t="s">
        <v>84</v>
      </c>
      <c r="J1916" t="str">
        <f>CONCATENATE([1]!Table14[[#This Row],[house_number]], " ",[1]!Table14[[#This Row],[street_name]], ", New York, NY")</f>
        <v>383 Lafayette St, New York, NY</v>
      </c>
    </row>
    <row r="1917" spans="1:10" x14ac:dyDescent="0.25">
      <c r="A1917">
        <v>7333876147</v>
      </c>
      <c r="B1917" s="3">
        <v>41555</v>
      </c>
      <c r="C1917">
        <v>48</v>
      </c>
      <c r="D1917">
        <f>VLOOKUP(Table1[[#This Row],[violation_code]],Table24[[#All],[violation_code]:[category]],3,FALSE)</f>
        <v>3</v>
      </c>
      <c r="E1917">
        <v>355134</v>
      </c>
      <c r="F1917" s="1">
        <v>0.36388888888888887</v>
      </c>
      <c r="G1917">
        <v>0.36388888888888887</v>
      </c>
      <c r="H1917">
        <v>2315</v>
      </c>
      <c r="I1917" t="s">
        <v>169</v>
      </c>
      <c r="J1917" t="str">
        <f>CONCATENATE([1]!Table14[[#This Row],[house_number]], " ",[1]!Table14[[#This Row],[street_name]], ", New York, NY")</f>
        <v>121 University Pl, New York, NY</v>
      </c>
    </row>
    <row r="1918" spans="1:10" x14ac:dyDescent="0.25">
      <c r="A1918">
        <v>7333876135</v>
      </c>
      <c r="B1918" s="3">
        <v>41555</v>
      </c>
      <c r="C1918">
        <v>14</v>
      </c>
      <c r="D1918">
        <f>VLOOKUP(Table1[[#This Row],[violation_code]],Table24[[#All],[violation_code]:[category]],3,FALSE)</f>
        <v>2</v>
      </c>
      <c r="E1918">
        <v>355134</v>
      </c>
      <c r="F1918" s="1">
        <v>0.36180555555555555</v>
      </c>
      <c r="G1918">
        <v>0.36180555555555555</v>
      </c>
      <c r="H1918">
        <v>630</v>
      </c>
      <c r="I1918" t="s">
        <v>58</v>
      </c>
      <c r="J1918" t="str">
        <f>CONCATENATE([1]!Table14[[#This Row],[house_number]], " ",[1]!Table14[[#This Row],[street_name]], ", New York, NY")</f>
        <v>9 E 8th St, New York, NY</v>
      </c>
    </row>
    <row r="1919" spans="1:10" x14ac:dyDescent="0.25">
      <c r="A1919">
        <v>7333876123</v>
      </c>
      <c r="B1919" s="3">
        <v>41555</v>
      </c>
      <c r="C1919">
        <v>14</v>
      </c>
      <c r="D1919">
        <f>VLOOKUP(Table1[[#This Row],[violation_code]],Table24[[#All],[violation_code]:[category]],3,FALSE)</f>
        <v>2</v>
      </c>
      <c r="E1919">
        <v>355134</v>
      </c>
      <c r="F1919" s="1">
        <v>0.36041666666666666</v>
      </c>
      <c r="G1919">
        <v>0.36041666666666666</v>
      </c>
      <c r="H1919">
        <v>644</v>
      </c>
      <c r="I1919" t="s">
        <v>58</v>
      </c>
      <c r="J1919" t="str">
        <f>CONCATENATE([1]!Table14[[#This Row],[house_number]], " ",[1]!Table14[[#This Row],[street_name]], ", New York, NY")</f>
        <v>301 Mulberry St, New York, NY</v>
      </c>
    </row>
    <row r="1920" spans="1:10" x14ac:dyDescent="0.25">
      <c r="A1920">
        <v>7333876111</v>
      </c>
      <c r="B1920" s="3">
        <v>41555</v>
      </c>
      <c r="C1920">
        <v>14</v>
      </c>
      <c r="D1920">
        <f>VLOOKUP(Table1[[#This Row],[violation_code]],Table24[[#All],[violation_code]:[category]],3,FALSE)</f>
        <v>2</v>
      </c>
      <c r="E1920">
        <v>355134</v>
      </c>
      <c r="F1920" s="1">
        <v>0.35972222222222222</v>
      </c>
      <c r="G1920">
        <v>0.35972222222222222</v>
      </c>
      <c r="H1920">
        <v>620</v>
      </c>
      <c r="I1920" t="s">
        <v>58</v>
      </c>
      <c r="J1920" t="str">
        <f>CONCATENATE([1]!Table14[[#This Row],[house_number]], " ",[1]!Table14[[#This Row],[street_name]], ", New York, NY")</f>
        <v>170 Ludlow St, New York, NY</v>
      </c>
    </row>
    <row r="1921" spans="1:10" x14ac:dyDescent="0.25">
      <c r="A1921">
        <v>7333876100</v>
      </c>
      <c r="B1921" s="3">
        <v>41555</v>
      </c>
      <c r="C1921">
        <v>14</v>
      </c>
      <c r="D1921">
        <f>VLOOKUP(Table1[[#This Row],[violation_code]],Table24[[#All],[violation_code]:[category]],3,FALSE)</f>
        <v>2</v>
      </c>
      <c r="E1921">
        <v>355134</v>
      </c>
      <c r="F1921" s="1">
        <v>0.35902777777777778</v>
      </c>
      <c r="G1921">
        <v>0.35902777777777778</v>
      </c>
      <c r="H1921">
        <v>630</v>
      </c>
      <c r="I1921" t="s">
        <v>58</v>
      </c>
      <c r="J1921" t="str">
        <f>CONCATENATE([1]!Table14[[#This Row],[house_number]], " ",[1]!Table14[[#This Row],[street_name]], ", New York, NY")</f>
        <v>186 Mott St, New York, NY</v>
      </c>
    </row>
    <row r="1922" spans="1:10" x14ac:dyDescent="0.25">
      <c r="A1922">
        <v>7333876093</v>
      </c>
      <c r="B1922" s="3">
        <v>41555</v>
      </c>
      <c r="C1922">
        <v>14</v>
      </c>
      <c r="D1922">
        <f>VLOOKUP(Table1[[#This Row],[violation_code]],Table24[[#All],[violation_code]:[category]],3,FALSE)</f>
        <v>2</v>
      </c>
      <c r="E1922">
        <v>355134</v>
      </c>
      <c r="F1922" s="1">
        <v>0.35833333333333334</v>
      </c>
      <c r="G1922">
        <v>0.35833333333333334</v>
      </c>
      <c r="H1922">
        <v>620</v>
      </c>
      <c r="I1922" t="s">
        <v>58</v>
      </c>
      <c r="J1922" t="str">
        <f>CONCATENATE([1]!Table14[[#This Row],[house_number]], " ",[1]!Table14[[#This Row],[street_name]], ", New York, NY")</f>
        <v>31 Washington Pl, New York, NY</v>
      </c>
    </row>
    <row r="1923" spans="1:10" x14ac:dyDescent="0.25">
      <c r="A1923">
        <v>7333876081</v>
      </c>
      <c r="B1923" s="3">
        <v>41555</v>
      </c>
      <c r="C1923">
        <v>14</v>
      </c>
      <c r="D1923">
        <f>VLOOKUP(Table1[[#This Row],[violation_code]],Table24[[#All],[violation_code]:[category]],3,FALSE)</f>
        <v>2</v>
      </c>
      <c r="E1923">
        <v>355134</v>
      </c>
      <c r="F1923" s="1">
        <v>0.3576388888888889</v>
      </c>
      <c r="G1923">
        <v>0.3576388888888889</v>
      </c>
      <c r="H1923">
        <v>624</v>
      </c>
      <c r="I1923" t="s">
        <v>58</v>
      </c>
      <c r="J1923" t="str">
        <f>CONCATENATE([1]!Table14[[#This Row],[house_number]], " ",[1]!Table14[[#This Row],[street_name]], ", New York, NY")</f>
        <v>158 Crosby St, New York, NY</v>
      </c>
    </row>
    <row r="1924" spans="1:10" x14ac:dyDescent="0.25">
      <c r="A1924">
        <v>7333876068</v>
      </c>
      <c r="B1924" s="3">
        <v>41555</v>
      </c>
      <c r="C1924">
        <v>14</v>
      </c>
      <c r="D1924">
        <f>VLOOKUP(Table1[[#This Row],[violation_code]],Table24[[#All],[violation_code]:[category]],3,FALSE)</f>
        <v>2</v>
      </c>
      <c r="E1924">
        <v>355134</v>
      </c>
      <c r="F1924" s="1">
        <v>0.35625000000000001</v>
      </c>
      <c r="G1924">
        <v>0.35625000000000001</v>
      </c>
      <c r="H1924">
        <v>640</v>
      </c>
      <c r="I1924" t="s">
        <v>58</v>
      </c>
      <c r="J1924" t="str">
        <f>CONCATENATE([1]!Table14[[#This Row],[house_number]], " ",[1]!Table14[[#This Row],[street_name]], ", New York, NY")</f>
        <v>176 Rivington St, New York, NY</v>
      </c>
    </row>
    <row r="1925" spans="1:10" x14ac:dyDescent="0.25">
      <c r="A1925">
        <v>7333876056</v>
      </c>
      <c r="B1925" s="3">
        <v>41555</v>
      </c>
      <c r="C1925">
        <v>14</v>
      </c>
      <c r="D1925">
        <f>VLOOKUP(Table1[[#This Row],[violation_code]],Table24[[#All],[violation_code]:[category]],3,FALSE)</f>
        <v>2</v>
      </c>
      <c r="E1925">
        <v>355134</v>
      </c>
      <c r="F1925" s="1">
        <v>0.35555555555555557</v>
      </c>
      <c r="G1925">
        <v>0.35555555555555557</v>
      </c>
      <c r="H1925">
        <v>638</v>
      </c>
      <c r="I1925" t="s">
        <v>58</v>
      </c>
      <c r="J1925" t="str">
        <f>CONCATENATE([1]!Table14[[#This Row],[house_number]], " ",[1]!Table14[[#This Row],[street_name]], ", New York, NY")</f>
        <v>199 Bowery, New York, NY</v>
      </c>
    </row>
    <row r="1926" spans="1:10" x14ac:dyDescent="0.25">
      <c r="A1926">
        <v>7333876032</v>
      </c>
      <c r="B1926" s="3">
        <v>41555</v>
      </c>
      <c r="C1926">
        <v>14</v>
      </c>
      <c r="D1926">
        <f>VLOOKUP(Table1[[#This Row],[violation_code]],Table24[[#All],[violation_code]:[category]],3,FALSE)</f>
        <v>2</v>
      </c>
      <c r="E1926">
        <v>355134</v>
      </c>
      <c r="F1926" s="1">
        <v>0.35416666666666669</v>
      </c>
      <c r="G1926">
        <v>0.35416666666666669</v>
      </c>
      <c r="H1926">
        <v>644</v>
      </c>
      <c r="I1926" t="s">
        <v>58</v>
      </c>
      <c r="J1926" t="str">
        <f>CONCATENATE([1]!Table14[[#This Row],[house_number]], " ",[1]!Table14[[#This Row],[street_name]], ", New York, NY")</f>
        <v>207 Bowery, New York, NY</v>
      </c>
    </row>
    <row r="1927" spans="1:10" x14ac:dyDescent="0.25">
      <c r="A1927">
        <v>7333876020</v>
      </c>
      <c r="B1927" s="3">
        <v>41555</v>
      </c>
      <c r="C1927">
        <v>14</v>
      </c>
      <c r="D1927">
        <f>VLOOKUP(Table1[[#This Row],[violation_code]],Table24[[#All],[violation_code]:[category]],3,FALSE)</f>
        <v>2</v>
      </c>
      <c r="E1927">
        <v>355134</v>
      </c>
      <c r="F1927" s="1">
        <v>0.35347222222222219</v>
      </c>
      <c r="G1927">
        <v>0.35347222222222219</v>
      </c>
      <c r="H1927">
        <v>642</v>
      </c>
      <c r="I1927" t="s">
        <v>58</v>
      </c>
      <c r="J1927" t="str">
        <f>CONCATENATE([1]!Table14[[#This Row],[house_number]], " ",[1]!Table14[[#This Row],[street_name]], ", New York, NY")</f>
        <v>302 Elizabeth St, New York, NY</v>
      </c>
    </row>
    <row r="1928" spans="1:10" x14ac:dyDescent="0.25">
      <c r="A1928">
        <v>7333876019</v>
      </c>
      <c r="B1928" s="3">
        <v>41555</v>
      </c>
      <c r="C1928">
        <v>71</v>
      </c>
      <c r="D1928">
        <f>VLOOKUP(Table1[[#This Row],[violation_code]],Table24[[#All],[violation_code]:[category]],3,FALSE)</f>
        <v>5</v>
      </c>
      <c r="E1928">
        <v>355134</v>
      </c>
      <c r="F1928" s="1">
        <v>0.3527777777777778</v>
      </c>
      <c r="G1928">
        <v>0.3527777777777778</v>
      </c>
      <c r="H1928">
        <v>644</v>
      </c>
      <c r="I1928" t="s">
        <v>58</v>
      </c>
      <c r="J1928" t="str">
        <f>CONCATENATE([1]!Table14[[#This Row],[house_number]], " ",[1]!Table14[[#This Row],[street_name]], ", New York, NY")</f>
        <v>50 2nd Ave, New York, NY</v>
      </c>
    </row>
    <row r="1929" spans="1:10" x14ac:dyDescent="0.25">
      <c r="A1929">
        <v>7333876007</v>
      </c>
      <c r="B1929" s="3">
        <v>41555</v>
      </c>
      <c r="C1929">
        <v>14</v>
      </c>
      <c r="D1929">
        <f>VLOOKUP(Table1[[#This Row],[violation_code]],Table24[[#All],[violation_code]:[category]],3,FALSE)</f>
        <v>2</v>
      </c>
      <c r="E1929">
        <v>355134</v>
      </c>
      <c r="F1929" s="1">
        <v>0.35138888888888892</v>
      </c>
      <c r="G1929">
        <v>0.35138888888888892</v>
      </c>
      <c r="H1929">
        <v>644</v>
      </c>
      <c r="I1929" t="s">
        <v>58</v>
      </c>
      <c r="J1929" t="str">
        <f>CONCATENATE([1]!Table14[[#This Row],[house_number]], " ",[1]!Table14[[#This Row],[street_name]], ", New York, NY")</f>
        <v>207 Bowery, New York, NY</v>
      </c>
    </row>
    <row r="1930" spans="1:10" x14ac:dyDescent="0.25">
      <c r="A1930">
        <v>7333875994</v>
      </c>
      <c r="B1930" s="3">
        <v>41555</v>
      </c>
      <c r="C1930">
        <v>71</v>
      </c>
      <c r="D1930">
        <f>VLOOKUP(Table1[[#This Row],[violation_code]],Table24[[#All],[violation_code]:[category]],3,FALSE)</f>
        <v>5</v>
      </c>
      <c r="E1930">
        <v>355134</v>
      </c>
      <c r="F1930" s="1">
        <v>0.34652777777777777</v>
      </c>
      <c r="G1930">
        <v>0.34652777777777777</v>
      </c>
      <c r="H1930">
        <v>519</v>
      </c>
      <c r="I1930" t="s">
        <v>98</v>
      </c>
      <c r="J1930" t="str">
        <f>CONCATENATE([1]!Table14[[#This Row],[house_number]], " ",[1]!Table14[[#This Row],[street_name]], ", New York, NY")</f>
        <v>206 Mercer St, New York, NY</v>
      </c>
    </row>
    <row r="1931" spans="1:10" x14ac:dyDescent="0.25">
      <c r="A1931">
        <v>7333875982</v>
      </c>
      <c r="B1931" s="3">
        <v>41555</v>
      </c>
      <c r="C1931">
        <v>21</v>
      </c>
      <c r="D1931">
        <f>VLOOKUP(Table1[[#This Row],[violation_code]],Table24[[#All],[violation_code]:[category]],3,FALSE)</f>
        <v>1</v>
      </c>
      <c r="E1931">
        <v>355134</v>
      </c>
      <c r="F1931" s="1">
        <v>0.34583333333333338</v>
      </c>
      <c r="G1931">
        <v>0.34583333333333338</v>
      </c>
      <c r="H1931">
        <v>519</v>
      </c>
      <c r="I1931" t="s">
        <v>98</v>
      </c>
      <c r="J1931" t="str">
        <f>CONCATENATE([1]!Table14[[#This Row],[house_number]], " ",[1]!Table14[[#This Row],[street_name]], ", New York, NY")</f>
        <v>40 Kenmare St, New York, NY</v>
      </c>
    </row>
    <row r="1932" spans="1:10" x14ac:dyDescent="0.25">
      <c r="A1932">
        <v>7333875945</v>
      </c>
      <c r="B1932" s="3">
        <v>41555</v>
      </c>
      <c r="C1932">
        <v>38</v>
      </c>
      <c r="D1932">
        <f>VLOOKUP(Table1[[#This Row],[violation_code]],Table24[[#All],[violation_code]:[category]],3,FALSE)</f>
        <v>5</v>
      </c>
      <c r="E1932">
        <v>355134</v>
      </c>
      <c r="F1932" s="1">
        <v>0.33749999999999997</v>
      </c>
      <c r="G1932">
        <v>0.33749999999999997</v>
      </c>
      <c r="H1932">
        <v>508</v>
      </c>
      <c r="I1932" t="s">
        <v>61</v>
      </c>
      <c r="J1932" t="str">
        <f>CONCATENATE([1]!Table14[[#This Row],[house_number]], " ",[1]!Table14[[#This Row],[street_name]], ", New York, NY")</f>
        <v>66 E 4th St, New York, NY</v>
      </c>
    </row>
    <row r="1933" spans="1:10" x14ac:dyDescent="0.25">
      <c r="A1933">
        <v>7333875921</v>
      </c>
      <c r="B1933" s="3">
        <v>41555</v>
      </c>
      <c r="C1933">
        <v>21</v>
      </c>
      <c r="D1933">
        <f>VLOOKUP(Table1[[#This Row],[violation_code]],Table24[[#All],[violation_code]:[category]],3,FALSE)</f>
        <v>1</v>
      </c>
      <c r="E1933">
        <v>355134</v>
      </c>
      <c r="F1933" s="1">
        <v>0.31666666666666665</v>
      </c>
      <c r="G1933">
        <v>0.31666666666666665</v>
      </c>
      <c r="H1933">
        <v>3240</v>
      </c>
      <c r="I1933" t="s">
        <v>24</v>
      </c>
      <c r="J1933" t="str">
        <f>CONCATENATE([1]!Table14[[#This Row],[house_number]], " ",[1]!Table14[[#This Row],[street_name]], ", New York, NY")</f>
        <v>107 Essex St, New York, NY</v>
      </c>
    </row>
    <row r="1934" spans="1:10" x14ac:dyDescent="0.25">
      <c r="A1934">
        <v>7333875891</v>
      </c>
      <c r="B1934" s="3">
        <v>41555</v>
      </c>
      <c r="C1934">
        <v>51</v>
      </c>
      <c r="D1934">
        <f>VLOOKUP(Table1[[#This Row],[violation_code]],Table24[[#All],[violation_code]:[category]],3,FALSE)</f>
        <v>3</v>
      </c>
      <c r="E1934">
        <v>355134</v>
      </c>
      <c r="F1934" s="1">
        <v>0.30763888888888891</v>
      </c>
      <c r="G1934">
        <v>0.30763888888888891</v>
      </c>
      <c r="H1934">
        <v>641</v>
      </c>
      <c r="I1934" t="s">
        <v>27</v>
      </c>
      <c r="J1934" t="str">
        <f>CONCATENATE([1]!Table14[[#This Row],[house_number]], " ",[1]!Table14[[#This Row],[street_name]], ", New York, NY")</f>
        <v>194 Mercer St, New York, NY</v>
      </c>
    </row>
    <row r="1935" spans="1:10" x14ac:dyDescent="0.25">
      <c r="A1935">
        <v>7333875878</v>
      </c>
      <c r="B1935" s="3">
        <v>41555</v>
      </c>
      <c r="C1935">
        <v>16</v>
      </c>
      <c r="D1935">
        <f>VLOOKUP(Table1[[#This Row],[violation_code]],Table24[[#All],[violation_code]:[category]],3,FALSE)</f>
        <v>2</v>
      </c>
      <c r="E1935">
        <v>355134</v>
      </c>
      <c r="F1935" s="1">
        <v>0.30277777777777776</v>
      </c>
      <c r="G1935">
        <v>0.30277777777777776</v>
      </c>
      <c r="H1935">
        <v>541</v>
      </c>
      <c r="I1935" t="s">
        <v>84</v>
      </c>
      <c r="J1935" t="str">
        <f>CONCATENATE([1]!Table14[[#This Row],[house_number]], " ",[1]!Table14[[#This Row],[street_name]], ", New York, NY")</f>
        <v>29 W 8th St, New York, NY</v>
      </c>
    </row>
    <row r="1936" spans="1:10" x14ac:dyDescent="0.25">
      <c r="A1936">
        <v>7333875854</v>
      </c>
      <c r="B1936" s="3">
        <v>41555</v>
      </c>
      <c r="C1936">
        <v>20</v>
      </c>
      <c r="D1936">
        <f>VLOOKUP(Table1[[#This Row],[violation_code]],Table24[[#All],[violation_code]:[category]],3,FALSE)</f>
        <v>2</v>
      </c>
      <c r="E1936">
        <v>355134</v>
      </c>
      <c r="F1936" s="1">
        <v>0.29583333333333334</v>
      </c>
      <c r="G1936">
        <v>0.29583333333333334</v>
      </c>
      <c r="H1936">
        <v>300</v>
      </c>
      <c r="I1936" t="s">
        <v>61</v>
      </c>
      <c r="J1936" t="str">
        <f>CONCATENATE([1]!Table14[[#This Row],[house_number]], " ",[1]!Table14[[#This Row],[street_name]], ", New York, NY")</f>
        <v>87 E Houston St, New York, NY</v>
      </c>
    </row>
    <row r="1937" spans="1:10" x14ac:dyDescent="0.25">
      <c r="A1937">
        <v>7333875842</v>
      </c>
      <c r="B1937" s="3">
        <v>41555</v>
      </c>
      <c r="C1937">
        <v>70</v>
      </c>
      <c r="D1937">
        <f>VLOOKUP(Table1[[#This Row],[violation_code]],Table24[[#All],[violation_code]:[category]],3,FALSE)</f>
        <v>5</v>
      </c>
      <c r="E1937">
        <v>355134</v>
      </c>
      <c r="F1937" s="1">
        <v>0.2951388888888889</v>
      </c>
      <c r="G1937">
        <v>0.2951388888888889</v>
      </c>
      <c r="H1937">
        <v>300</v>
      </c>
      <c r="I1937" t="s">
        <v>61</v>
      </c>
      <c r="J1937" t="str">
        <f>CONCATENATE([1]!Table14[[#This Row],[house_number]], " ",[1]!Table14[[#This Row],[street_name]], ", New York, NY")</f>
        <v>180 Mott St, New York, NY</v>
      </c>
    </row>
    <row r="1938" spans="1:10" x14ac:dyDescent="0.25">
      <c r="A1938">
        <v>7333875829</v>
      </c>
      <c r="B1938" s="3">
        <v>41555</v>
      </c>
      <c r="C1938">
        <v>21</v>
      </c>
      <c r="D1938">
        <f>VLOOKUP(Table1[[#This Row],[violation_code]],Table24[[#All],[violation_code]:[category]],3,FALSE)</f>
        <v>1</v>
      </c>
      <c r="E1938">
        <v>355134</v>
      </c>
      <c r="F1938" s="1">
        <v>0.2388888888888889</v>
      </c>
      <c r="G1938">
        <v>0.2388888888888889</v>
      </c>
      <c r="H1938">
        <v>1871</v>
      </c>
      <c r="I1938" t="s">
        <v>51</v>
      </c>
      <c r="J1938" t="str">
        <f>CONCATENATE([1]!Table14[[#This Row],[house_number]], " ",[1]!Table14[[#This Row],[street_name]], ", New York, NY")</f>
        <v>9 Great Jones St, New York, NY</v>
      </c>
    </row>
    <row r="1939" spans="1:10" x14ac:dyDescent="0.25">
      <c r="A1939">
        <v>7333875817</v>
      </c>
      <c r="B1939" s="3">
        <v>41555</v>
      </c>
      <c r="C1939">
        <v>21</v>
      </c>
      <c r="D1939">
        <f>VLOOKUP(Table1[[#This Row],[violation_code]],Table24[[#All],[violation_code]:[category]],3,FALSE)</f>
        <v>1</v>
      </c>
      <c r="E1939">
        <v>355134</v>
      </c>
      <c r="F1939" s="1">
        <v>0.23750000000000002</v>
      </c>
      <c r="G1939">
        <v>0.23750000000000002</v>
      </c>
      <c r="H1939">
        <v>1871</v>
      </c>
      <c r="I1939" t="s">
        <v>51</v>
      </c>
      <c r="J1939" t="str">
        <f>CONCATENATE([1]!Table14[[#This Row],[house_number]], " ",[1]!Table14[[#This Row],[street_name]], ", New York, NY")</f>
        <v>37 Canal St, New York, NY</v>
      </c>
    </row>
    <row r="1940" spans="1:10" x14ac:dyDescent="0.25">
      <c r="A1940">
        <v>7333875805</v>
      </c>
      <c r="B1940" s="3">
        <v>41555</v>
      </c>
      <c r="C1940">
        <v>21</v>
      </c>
      <c r="D1940">
        <f>VLOOKUP(Table1[[#This Row],[violation_code]],Table24[[#All],[violation_code]:[category]],3,FALSE)</f>
        <v>1</v>
      </c>
      <c r="E1940">
        <v>355134</v>
      </c>
      <c r="F1940" s="1">
        <v>0.23611111111111113</v>
      </c>
      <c r="G1940">
        <v>0.23611111111111113</v>
      </c>
      <c r="H1940">
        <v>1753</v>
      </c>
      <c r="I1940" t="s">
        <v>51</v>
      </c>
      <c r="J1940" t="str">
        <f>CONCATENATE([1]!Table14[[#This Row],[house_number]], " ",[1]!Table14[[#This Row],[street_name]], ", New York, NY")</f>
        <v>12 Prince St, New York, NY</v>
      </c>
    </row>
    <row r="1941" spans="1:10" x14ac:dyDescent="0.25">
      <c r="A1941">
        <v>7097831376</v>
      </c>
      <c r="B1941" s="3">
        <v>41555</v>
      </c>
      <c r="C1941">
        <v>46</v>
      </c>
      <c r="D1941">
        <f>VLOOKUP(Table1[[#This Row],[violation_code]],Table24[[#All],[violation_code]:[category]],3,FALSE)</f>
        <v>3</v>
      </c>
      <c r="E1941">
        <v>349570</v>
      </c>
      <c r="F1941" s="1">
        <v>0.64722222222222225</v>
      </c>
      <c r="G1941">
        <v>0.64722222222222225</v>
      </c>
      <c r="H1941">
        <v>128</v>
      </c>
      <c r="I1941" t="s">
        <v>137</v>
      </c>
      <c r="J1941" t="str">
        <f>CONCATENATE([1]!Table14[[#This Row],[house_number]], " ",[1]!Table14[[#This Row],[street_name]], ", New York, NY")</f>
        <v>186 Mott St, New York, NY</v>
      </c>
    </row>
    <row r="1942" spans="1:10" x14ac:dyDescent="0.25">
      <c r="A1942">
        <v>7097831352</v>
      </c>
      <c r="B1942" s="3">
        <v>41555</v>
      </c>
      <c r="C1942">
        <v>46</v>
      </c>
      <c r="D1942">
        <f>VLOOKUP(Table1[[#This Row],[violation_code]],Table24[[#All],[violation_code]:[category]],3,FALSE)</f>
        <v>3</v>
      </c>
      <c r="E1942">
        <v>349570</v>
      </c>
      <c r="F1942" s="1">
        <v>0.63194444444444442</v>
      </c>
      <c r="G1942">
        <v>0.63194444444444442</v>
      </c>
      <c r="H1942">
        <v>2330</v>
      </c>
      <c r="I1942" t="s">
        <v>30</v>
      </c>
      <c r="J1942" t="str">
        <f>CONCATENATE([1]!Table14[[#This Row],[house_number]], " ",[1]!Table14[[#This Row],[street_name]], ", New York, NY")</f>
        <v>26 E 8th St, New York, NY</v>
      </c>
    </row>
    <row r="1943" spans="1:10" x14ac:dyDescent="0.25">
      <c r="A1943">
        <v>7097831315</v>
      </c>
      <c r="B1943" s="3">
        <v>41555</v>
      </c>
      <c r="C1943">
        <v>19</v>
      </c>
      <c r="D1943">
        <f>VLOOKUP(Table1[[#This Row],[violation_code]],Table24[[#All],[violation_code]:[category]],3,FALSE)</f>
        <v>2</v>
      </c>
      <c r="E1943">
        <v>349570</v>
      </c>
      <c r="F1943" s="1">
        <v>0.61041666666666672</v>
      </c>
      <c r="G1943">
        <v>0.61041666666666672</v>
      </c>
      <c r="H1943">
        <v>257</v>
      </c>
      <c r="I1943" t="s">
        <v>137</v>
      </c>
      <c r="J1943" t="str">
        <f>CONCATENATE([1]!Table14[[#This Row],[house_number]], " ",[1]!Table14[[#This Row],[street_name]], ", New York, NY")</f>
        <v>34 W 13th St, New York, NY</v>
      </c>
    </row>
    <row r="1944" spans="1:10" x14ac:dyDescent="0.25">
      <c r="A1944">
        <v>7097831303</v>
      </c>
      <c r="B1944" s="3">
        <v>41555</v>
      </c>
      <c r="C1944">
        <v>46</v>
      </c>
      <c r="D1944">
        <f>VLOOKUP(Table1[[#This Row],[violation_code]],Table24[[#All],[violation_code]:[category]],3,FALSE)</f>
        <v>3</v>
      </c>
      <c r="E1944">
        <v>349570</v>
      </c>
      <c r="F1944" s="1">
        <v>0.60486111111111118</v>
      </c>
      <c r="G1944">
        <v>0.60486111111111118</v>
      </c>
      <c r="H1944">
        <v>49</v>
      </c>
      <c r="I1944" t="s">
        <v>137</v>
      </c>
      <c r="J1944" t="str">
        <f>CONCATENATE([1]!Table14[[#This Row],[house_number]], " ",[1]!Table14[[#This Row],[street_name]], ", New York, NY")</f>
        <v>162 Mott St, New York, NY</v>
      </c>
    </row>
    <row r="1945" spans="1:10" x14ac:dyDescent="0.25">
      <c r="A1945">
        <v>7097831297</v>
      </c>
      <c r="B1945" s="3">
        <v>41555</v>
      </c>
      <c r="C1945">
        <v>40</v>
      </c>
      <c r="D1945">
        <f>VLOOKUP(Table1[[#This Row],[violation_code]],Table24[[#All],[violation_code]:[category]],3,FALSE)</f>
        <v>2</v>
      </c>
      <c r="E1945">
        <v>349570</v>
      </c>
      <c r="F1945" s="1">
        <v>0.60138888888888886</v>
      </c>
      <c r="G1945">
        <v>0.60138888888888886</v>
      </c>
      <c r="H1945">
        <v>60</v>
      </c>
      <c r="I1945" t="s">
        <v>40</v>
      </c>
      <c r="J1945" t="str">
        <f>CONCATENATE([1]!Table14[[#This Row],[house_number]], " ",[1]!Table14[[#This Row],[street_name]], ", New York, NY")</f>
        <v>4 Prince St, New York, NY</v>
      </c>
    </row>
    <row r="1946" spans="1:10" x14ac:dyDescent="0.25">
      <c r="A1946">
        <v>7097831261</v>
      </c>
      <c r="B1946" s="3">
        <v>41555</v>
      </c>
      <c r="C1946">
        <v>10</v>
      </c>
      <c r="D1946">
        <f>VLOOKUP(Table1[[#This Row],[violation_code]],Table24[[#All],[violation_code]:[category]],3,FALSE)</f>
        <v>2</v>
      </c>
      <c r="E1946">
        <v>349570</v>
      </c>
      <c r="F1946" s="1">
        <v>0.58124999999999993</v>
      </c>
      <c r="G1946">
        <v>0.58124999999999993</v>
      </c>
      <c r="H1946">
        <v>2302</v>
      </c>
      <c r="I1946" t="s">
        <v>32</v>
      </c>
      <c r="J1946" t="str">
        <f>CONCATENATE([1]!Table14[[#This Row],[house_number]], " ",[1]!Table14[[#This Row],[street_name]], ", New York, NY")</f>
        <v>104 Rivington St, New York, NY</v>
      </c>
    </row>
    <row r="1947" spans="1:10" x14ac:dyDescent="0.25">
      <c r="A1947">
        <v>7097831250</v>
      </c>
      <c r="B1947" s="3">
        <v>41555</v>
      </c>
      <c r="C1947">
        <v>10</v>
      </c>
      <c r="D1947">
        <f>VLOOKUP(Table1[[#This Row],[violation_code]],Table24[[#All],[violation_code]:[category]],3,FALSE)</f>
        <v>2</v>
      </c>
      <c r="E1947">
        <v>349570</v>
      </c>
      <c r="F1947" s="1">
        <v>0.57986111111111105</v>
      </c>
      <c r="G1947">
        <v>0.57986111111111105</v>
      </c>
      <c r="H1947">
        <v>2281</v>
      </c>
      <c r="I1947" t="s">
        <v>30</v>
      </c>
      <c r="J1947" t="str">
        <f>CONCATENATE([1]!Table14[[#This Row],[house_number]], " ",[1]!Table14[[#This Row],[street_name]], ", New York, NY")</f>
        <v>183 Chrystie St, New York, NY</v>
      </c>
    </row>
    <row r="1948" spans="1:10" x14ac:dyDescent="0.25">
      <c r="A1948">
        <v>7097831224</v>
      </c>
      <c r="B1948" s="3">
        <v>41555</v>
      </c>
      <c r="C1948">
        <v>46</v>
      </c>
      <c r="D1948">
        <f>VLOOKUP(Table1[[#This Row],[violation_code]],Table24[[#All],[violation_code]:[category]],3,FALSE)</f>
        <v>3</v>
      </c>
      <c r="E1948">
        <v>349570</v>
      </c>
      <c r="F1948" s="1">
        <v>0.56527777777777777</v>
      </c>
      <c r="G1948">
        <v>0.56527777777777777</v>
      </c>
      <c r="H1948">
        <v>204</v>
      </c>
      <c r="I1948" t="s">
        <v>40</v>
      </c>
      <c r="J1948" t="str">
        <f>CONCATENATE([1]!Table14[[#This Row],[house_number]], " ",[1]!Table14[[#This Row],[street_name]], ", New York, NY")</f>
        <v>141 Ludlow St, New York, NY</v>
      </c>
    </row>
    <row r="1949" spans="1:10" x14ac:dyDescent="0.25">
      <c r="A1949">
        <v>7097831212</v>
      </c>
      <c r="B1949" s="3">
        <v>41555</v>
      </c>
      <c r="C1949">
        <v>46</v>
      </c>
      <c r="D1949">
        <f>VLOOKUP(Table1[[#This Row],[violation_code]],Table24[[#All],[violation_code]:[category]],3,FALSE)</f>
        <v>3</v>
      </c>
      <c r="E1949">
        <v>349570</v>
      </c>
      <c r="F1949" s="1">
        <v>0.5625</v>
      </c>
      <c r="G1949">
        <v>0.5625</v>
      </c>
      <c r="H1949">
        <v>176</v>
      </c>
      <c r="I1949" t="s">
        <v>40</v>
      </c>
      <c r="J1949" t="str">
        <f>CONCATENATE([1]!Table14[[#This Row],[house_number]], " ",[1]!Table14[[#This Row],[street_name]], ", New York, NY")</f>
        <v>19 Orchard St, New York, NY</v>
      </c>
    </row>
    <row r="1950" spans="1:10" x14ac:dyDescent="0.25">
      <c r="A1950">
        <v>7097831194</v>
      </c>
      <c r="B1950" s="3">
        <v>41555</v>
      </c>
      <c r="C1950">
        <v>21</v>
      </c>
      <c r="D1950">
        <f>VLOOKUP(Table1[[#This Row],[violation_code]],Table24[[#All],[violation_code]:[category]],3,FALSE)</f>
        <v>1</v>
      </c>
      <c r="E1950">
        <v>349570</v>
      </c>
      <c r="F1950" s="1">
        <v>0.49722222222222223</v>
      </c>
      <c r="G1950">
        <v>0.49722222222222223</v>
      </c>
      <c r="H1950">
        <v>50</v>
      </c>
      <c r="I1950" t="s">
        <v>105</v>
      </c>
      <c r="J1950" t="str">
        <f>CONCATENATE([1]!Table14[[#This Row],[house_number]], " ",[1]!Table14[[#This Row],[street_name]], ", New York, NY")</f>
        <v>200 Mercer St, New York, NY</v>
      </c>
    </row>
    <row r="1951" spans="1:10" x14ac:dyDescent="0.25">
      <c r="A1951">
        <v>7097831182</v>
      </c>
      <c r="B1951" s="3">
        <v>41555</v>
      </c>
      <c r="C1951">
        <v>21</v>
      </c>
      <c r="D1951">
        <f>VLOOKUP(Table1[[#This Row],[violation_code]],Table24[[#All],[violation_code]:[category]],3,FALSE)</f>
        <v>1</v>
      </c>
      <c r="E1951">
        <v>349570</v>
      </c>
      <c r="F1951" s="1">
        <v>0.49583333333333335</v>
      </c>
      <c r="G1951">
        <v>0.49583333333333335</v>
      </c>
      <c r="H1951">
        <v>50</v>
      </c>
      <c r="I1951" t="s">
        <v>105</v>
      </c>
      <c r="J1951" t="str">
        <f>CONCATENATE([1]!Table14[[#This Row],[house_number]], " ",[1]!Table14[[#This Row],[street_name]], ", New York, NY")</f>
        <v>204 Mercer St, New York, NY</v>
      </c>
    </row>
    <row r="1952" spans="1:10" x14ac:dyDescent="0.25">
      <c r="A1952">
        <v>7097831169</v>
      </c>
      <c r="B1952" s="3">
        <v>41555</v>
      </c>
      <c r="C1952">
        <v>21</v>
      </c>
      <c r="D1952">
        <f>VLOOKUP(Table1[[#This Row],[violation_code]],Table24[[#All],[violation_code]:[category]],3,FALSE)</f>
        <v>1</v>
      </c>
      <c r="E1952">
        <v>349570</v>
      </c>
      <c r="F1952" s="1">
        <v>0.49513888888888885</v>
      </c>
      <c r="G1952">
        <v>0.49513888888888885</v>
      </c>
      <c r="H1952">
        <v>50</v>
      </c>
      <c r="I1952" t="s">
        <v>105</v>
      </c>
      <c r="J1952" t="str">
        <f>CONCATENATE([1]!Table14[[#This Row],[house_number]], " ",[1]!Table14[[#This Row],[street_name]], ", New York, NY")</f>
        <v>207 Bowery, New York, NY</v>
      </c>
    </row>
    <row r="1953" spans="1:10" x14ac:dyDescent="0.25">
      <c r="A1953">
        <v>7097831145</v>
      </c>
      <c r="B1953" s="3">
        <v>41555</v>
      </c>
      <c r="C1953">
        <v>21</v>
      </c>
      <c r="D1953">
        <f>VLOOKUP(Table1[[#This Row],[violation_code]],Table24[[#All],[violation_code]:[category]],3,FALSE)</f>
        <v>1</v>
      </c>
      <c r="E1953">
        <v>349570</v>
      </c>
      <c r="F1953" s="1">
        <v>0.48958333333333331</v>
      </c>
      <c r="G1953">
        <v>0.48958333333333331</v>
      </c>
      <c r="H1953">
        <v>100</v>
      </c>
      <c r="I1953" t="s">
        <v>90</v>
      </c>
      <c r="J1953" t="str">
        <f>CONCATENATE([1]!Table14[[#This Row],[house_number]], " ",[1]!Table14[[#This Row],[street_name]], ", New York, NY")</f>
        <v>150-152 Mott St, New York, NY</v>
      </c>
    </row>
    <row r="1954" spans="1:10" x14ac:dyDescent="0.25">
      <c r="A1954">
        <v>7097831133</v>
      </c>
      <c r="B1954" s="3">
        <v>41555</v>
      </c>
      <c r="C1954">
        <v>71</v>
      </c>
      <c r="D1954">
        <f>VLOOKUP(Table1[[#This Row],[violation_code]],Table24[[#All],[violation_code]:[category]],3,FALSE)</f>
        <v>5</v>
      </c>
      <c r="E1954">
        <v>349570</v>
      </c>
      <c r="F1954" s="1">
        <v>0.48888888888888887</v>
      </c>
      <c r="G1954">
        <v>0.48888888888888887</v>
      </c>
      <c r="H1954">
        <v>90</v>
      </c>
      <c r="I1954" t="s">
        <v>90</v>
      </c>
      <c r="J1954" t="str">
        <f>CONCATENATE([1]!Table14[[#This Row],[house_number]], " ",[1]!Table14[[#This Row],[street_name]], ", New York, NY")</f>
        <v>45 2nd Ave, New York, NY</v>
      </c>
    </row>
    <row r="1955" spans="1:10" x14ac:dyDescent="0.25">
      <c r="A1955">
        <v>7097831121</v>
      </c>
      <c r="B1955" s="3">
        <v>41555</v>
      </c>
      <c r="C1955">
        <v>21</v>
      </c>
      <c r="D1955">
        <f>VLOOKUP(Table1[[#This Row],[violation_code]],Table24[[#All],[violation_code]:[category]],3,FALSE)</f>
        <v>1</v>
      </c>
      <c r="E1955">
        <v>349570</v>
      </c>
      <c r="F1955" s="1">
        <v>0.48819444444444443</v>
      </c>
      <c r="G1955">
        <v>0.48819444444444443</v>
      </c>
      <c r="H1955">
        <v>90</v>
      </c>
      <c r="I1955" t="s">
        <v>90</v>
      </c>
      <c r="J1955" t="str">
        <f>CONCATENATE([1]!Table14[[#This Row],[house_number]], " ",[1]!Table14[[#This Row],[street_name]], ", New York, NY")</f>
        <v>239 Mulberry St, New York, NY</v>
      </c>
    </row>
    <row r="1956" spans="1:10" x14ac:dyDescent="0.25">
      <c r="A1956">
        <v>7097831066</v>
      </c>
      <c r="B1956" s="3">
        <v>41555</v>
      </c>
      <c r="C1956">
        <v>21</v>
      </c>
      <c r="D1956">
        <f>VLOOKUP(Table1[[#This Row],[violation_code]],Table24[[#All],[violation_code]:[category]],3,FALSE)</f>
        <v>1</v>
      </c>
      <c r="E1956">
        <v>349570</v>
      </c>
      <c r="F1956" s="1">
        <v>0.46388888888888885</v>
      </c>
      <c r="G1956">
        <v>0.46388888888888885</v>
      </c>
      <c r="H1956">
        <v>47</v>
      </c>
      <c r="I1956" t="s">
        <v>8</v>
      </c>
      <c r="J1956" t="str">
        <f>CONCATENATE([1]!Table14[[#This Row],[house_number]], " ",[1]!Table14[[#This Row],[street_name]], ", New York, NY")</f>
        <v>204 Mercer St, New York, NY</v>
      </c>
    </row>
    <row r="1957" spans="1:10" x14ac:dyDescent="0.25">
      <c r="A1957">
        <v>7097831054</v>
      </c>
      <c r="B1957" s="3">
        <v>41555</v>
      </c>
      <c r="C1957">
        <v>21</v>
      </c>
      <c r="D1957">
        <f>VLOOKUP(Table1[[#This Row],[violation_code]],Table24[[#All],[violation_code]:[category]],3,FALSE)</f>
        <v>1</v>
      </c>
      <c r="E1957">
        <v>349570</v>
      </c>
      <c r="F1957" s="1">
        <v>0.46319444444444446</v>
      </c>
      <c r="G1957">
        <v>0.46319444444444446</v>
      </c>
      <c r="H1957">
        <v>35</v>
      </c>
      <c r="I1957" t="s">
        <v>8</v>
      </c>
      <c r="J1957" t="str">
        <f>CONCATENATE([1]!Table14[[#This Row],[house_number]], " ",[1]!Table14[[#This Row],[street_name]], ", New York, NY")</f>
        <v>47 E Houston St, New York, NY</v>
      </c>
    </row>
    <row r="1958" spans="1:10" x14ac:dyDescent="0.25">
      <c r="A1958">
        <v>7097831042</v>
      </c>
      <c r="B1958" s="3">
        <v>41555</v>
      </c>
      <c r="C1958">
        <v>21</v>
      </c>
      <c r="D1958">
        <f>VLOOKUP(Table1[[#This Row],[violation_code]],Table24[[#All],[violation_code]:[category]],3,FALSE)</f>
        <v>1</v>
      </c>
      <c r="E1958">
        <v>349570</v>
      </c>
      <c r="F1958" s="1">
        <v>0.40763888888888888</v>
      </c>
      <c r="G1958">
        <v>0.40763888888888888</v>
      </c>
      <c r="H1958">
        <v>2119</v>
      </c>
      <c r="I1958" t="s">
        <v>38</v>
      </c>
      <c r="J1958" t="str">
        <f>CONCATENATE([1]!Table14[[#This Row],[house_number]], " ",[1]!Table14[[#This Row],[street_name]], ", New York, NY")</f>
        <v>53 Bond St, New York, NY</v>
      </c>
    </row>
    <row r="1959" spans="1:10" x14ac:dyDescent="0.25">
      <c r="A1959">
        <v>7097831030</v>
      </c>
      <c r="B1959" s="3">
        <v>41555</v>
      </c>
      <c r="C1959">
        <v>19</v>
      </c>
      <c r="D1959">
        <f>VLOOKUP(Table1[[#This Row],[violation_code]],Table24[[#All],[violation_code]:[category]],3,FALSE)</f>
        <v>2</v>
      </c>
      <c r="E1959">
        <v>349570</v>
      </c>
      <c r="F1959" s="1">
        <v>0.4055555555555555</v>
      </c>
      <c r="G1959">
        <v>0.4055555555555555</v>
      </c>
      <c r="H1959">
        <v>380</v>
      </c>
      <c r="I1959" t="s">
        <v>66</v>
      </c>
      <c r="J1959" t="str">
        <f>CONCATENATE([1]!Table14[[#This Row],[house_number]], " ",[1]!Table14[[#This Row],[street_name]], ", New York, NY")</f>
        <v>167 Crosby St, New York, NY</v>
      </c>
    </row>
    <row r="1960" spans="1:10" x14ac:dyDescent="0.25">
      <c r="A1960">
        <v>7097830955</v>
      </c>
      <c r="B1960" s="3">
        <v>41555</v>
      </c>
      <c r="C1960">
        <v>21</v>
      </c>
      <c r="D1960">
        <f>VLOOKUP(Table1[[#This Row],[violation_code]],Table24[[#All],[violation_code]:[category]],3,FALSE)</f>
        <v>1</v>
      </c>
      <c r="E1960">
        <v>349570</v>
      </c>
      <c r="F1960" s="1">
        <v>0.34097222222222223</v>
      </c>
      <c r="G1960">
        <v>0.34097222222222223</v>
      </c>
      <c r="H1960">
        <v>568</v>
      </c>
      <c r="I1960" t="s">
        <v>74</v>
      </c>
      <c r="J1960" t="str">
        <f>CONCATENATE([1]!Table14[[#This Row],[house_number]], " ",[1]!Table14[[#This Row],[street_name]], ", New York, NY")</f>
        <v>65 Bleecker St, New York, NY</v>
      </c>
    </row>
    <row r="1961" spans="1:10" x14ac:dyDescent="0.25">
      <c r="A1961">
        <v>7097830931</v>
      </c>
      <c r="B1961" s="3">
        <v>41555</v>
      </c>
      <c r="C1961">
        <v>21</v>
      </c>
      <c r="D1961">
        <f>VLOOKUP(Table1[[#This Row],[violation_code]],Table24[[#All],[violation_code]:[category]],3,FALSE)</f>
        <v>1</v>
      </c>
      <c r="E1961">
        <v>349570</v>
      </c>
      <c r="F1961" s="1">
        <v>0.33819444444444446</v>
      </c>
      <c r="G1961">
        <v>0.33819444444444446</v>
      </c>
      <c r="H1961">
        <v>532</v>
      </c>
      <c r="I1961" t="s">
        <v>74</v>
      </c>
      <c r="J1961" t="str">
        <f>CONCATENATE([1]!Table14[[#This Row],[house_number]], " ",[1]!Table14[[#This Row],[street_name]], ", New York, NY")</f>
        <v>89 Eldridge St, New York, NY</v>
      </c>
    </row>
    <row r="1962" spans="1:10" x14ac:dyDescent="0.25">
      <c r="A1962">
        <v>7097830920</v>
      </c>
      <c r="B1962" s="3">
        <v>41555</v>
      </c>
      <c r="C1962">
        <v>19</v>
      </c>
      <c r="D1962">
        <f>VLOOKUP(Table1[[#This Row],[violation_code]],Table24[[#All],[violation_code]:[category]],3,FALSE)</f>
        <v>2</v>
      </c>
      <c r="E1962">
        <v>349570</v>
      </c>
      <c r="F1962" s="1">
        <v>0.32013888888888892</v>
      </c>
      <c r="G1962">
        <v>0.32013888888888892</v>
      </c>
      <c r="H1962">
        <v>1225</v>
      </c>
      <c r="I1962" t="s">
        <v>85</v>
      </c>
      <c r="J1962" t="str">
        <f>CONCATENATE([1]!Table14[[#This Row],[house_number]], " ",[1]!Table14[[#This Row],[street_name]], ", New York, NY")</f>
        <v>107 Clinton St, New York, NY</v>
      </c>
    </row>
    <row r="1963" spans="1:10" x14ac:dyDescent="0.25">
      <c r="A1963">
        <v>7097830888</v>
      </c>
      <c r="B1963" s="3">
        <v>41555</v>
      </c>
      <c r="C1963">
        <v>19</v>
      </c>
      <c r="D1963">
        <f>VLOOKUP(Table1[[#This Row],[violation_code]],Table24[[#All],[violation_code]:[category]],3,FALSE)</f>
        <v>2</v>
      </c>
      <c r="E1963">
        <v>349570</v>
      </c>
      <c r="F1963" s="1">
        <v>0.3</v>
      </c>
      <c r="G1963">
        <v>0.3</v>
      </c>
      <c r="H1963" t="s">
        <v>264</v>
      </c>
      <c r="I1963" t="s">
        <v>265</v>
      </c>
      <c r="J1963" t="str">
        <f>CONCATENATE([1]!Table14[[#This Row],[house_number]], " ",[1]!Table14[[#This Row],[street_name]], ", New York, NY")</f>
        <v>170 Elizabeth St, New York, NY</v>
      </c>
    </row>
    <row r="1964" spans="1:10" x14ac:dyDescent="0.25">
      <c r="A1964">
        <v>7097830876</v>
      </c>
      <c r="B1964" s="3">
        <v>41555</v>
      </c>
      <c r="C1964">
        <v>14</v>
      </c>
      <c r="D1964">
        <f>VLOOKUP(Table1[[#This Row],[violation_code]],Table24[[#All],[violation_code]:[category]],3,FALSE)</f>
        <v>2</v>
      </c>
      <c r="E1964">
        <v>349570</v>
      </c>
      <c r="F1964" s="1">
        <v>0.2986111111111111</v>
      </c>
      <c r="G1964">
        <v>0.2986111111111111</v>
      </c>
      <c r="H1964">
        <v>545</v>
      </c>
      <c r="I1964" t="s">
        <v>28</v>
      </c>
      <c r="J1964" t="str">
        <f>CONCATENATE([1]!Table14[[#This Row],[house_number]], " ",[1]!Table14[[#This Row],[street_name]], ", New York, NY")</f>
        <v>65 Bleecker St, New York, NY</v>
      </c>
    </row>
    <row r="1965" spans="1:10" x14ac:dyDescent="0.25">
      <c r="A1965">
        <v>7097830864</v>
      </c>
      <c r="B1965" s="3">
        <v>41555</v>
      </c>
      <c r="C1965">
        <v>14</v>
      </c>
      <c r="D1965">
        <f>VLOOKUP(Table1[[#This Row],[violation_code]],Table24[[#All],[violation_code]:[category]],3,FALSE)</f>
        <v>2</v>
      </c>
      <c r="E1965">
        <v>349570</v>
      </c>
      <c r="F1965" s="1">
        <v>0.29791666666666666</v>
      </c>
      <c r="G1965">
        <v>0.29791666666666666</v>
      </c>
      <c r="H1965">
        <v>545</v>
      </c>
      <c r="I1965" t="s">
        <v>28</v>
      </c>
      <c r="J1965" t="str">
        <f>CONCATENATE([1]!Table14[[#This Row],[house_number]], " ",[1]!Table14[[#This Row],[street_name]], ", New York, NY")</f>
        <v>284 Mott St, New York, NY</v>
      </c>
    </row>
    <row r="1966" spans="1:10" x14ac:dyDescent="0.25">
      <c r="A1966">
        <v>7097830852</v>
      </c>
      <c r="B1966" s="3">
        <v>41555</v>
      </c>
      <c r="C1966">
        <v>19</v>
      </c>
      <c r="D1966">
        <f>VLOOKUP(Table1[[#This Row],[violation_code]],Table24[[#All],[violation_code]:[category]],3,FALSE)</f>
        <v>2</v>
      </c>
      <c r="E1966">
        <v>349570</v>
      </c>
      <c r="F1966" s="1">
        <v>0.28680555555555554</v>
      </c>
      <c r="G1966">
        <v>0.28680555555555554</v>
      </c>
      <c r="H1966">
        <v>2831</v>
      </c>
      <c r="I1966" t="s">
        <v>24</v>
      </c>
      <c r="J1966" t="str">
        <f>CONCATENATE([1]!Table14[[#This Row],[house_number]], " ",[1]!Table14[[#This Row],[street_name]], ", New York, NY")</f>
        <v>32-30 E 14th St, New York, NY</v>
      </c>
    </row>
    <row r="1967" spans="1:10" x14ac:dyDescent="0.25">
      <c r="A1967">
        <v>7097830840</v>
      </c>
      <c r="B1967" s="3">
        <v>41555</v>
      </c>
      <c r="C1967">
        <v>19</v>
      </c>
      <c r="D1967">
        <f>VLOOKUP(Table1[[#This Row],[violation_code]],Table24[[#All],[violation_code]:[category]],3,FALSE)</f>
        <v>2</v>
      </c>
      <c r="E1967">
        <v>349570</v>
      </c>
      <c r="F1967" s="1">
        <v>0.28402777777777777</v>
      </c>
      <c r="G1967">
        <v>0.28402777777777777</v>
      </c>
      <c r="H1967">
        <v>2848</v>
      </c>
      <c r="I1967" t="s">
        <v>24</v>
      </c>
      <c r="J1967" t="str">
        <f>CONCATENATE([1]!Table14[[#This Row],[house_number]], " ",[1]!Table14[[#This Row],[street_name]], ", New York, NY")</f>
        <v>302 Elizabeth St, New York, NY</v>
      </c>
    </row>
    <row r="1968" spans="1:10" x14ac:dyDescent="0.25">
      <c r="A1968">
        <v>7097830839</v>
      </c>
      <c r="B1968" s="3">
        <v>41555</v>
      </c>
      <c r="C1968">
        <v>19</v>
      </c>
      <c r="D1968">
        <f>VLOOKUP(Table1[[#This Row],[violation_code]],Table24[[#All],[violation_code]:[category]],3,FALSE)</f>
        <v>2</v>
      </c>
      <c r="E1968">
        <v>349570</v>
      </c>
      <c r="F1968" s="1">
        <v>0.27361111111111108</v>
      </c>
      <c r="G1968">
        <v>0.27361111111111108</v>
      </c>
      <c r="H1968">
        <v>2705</v>
      </c>
      <c r="I1968" t="s">
        <v>24</v>
      </c>
      <c r="J1968" t="str">
        <f>CONCATENATE([1]!Table14[[#This Row],[house_number]], " ",[1]!Table14[[#This Row],[street_name]], ", New York, NY")</f>
        <v>150 Mercer St, New York, NY</v>
      </c>
    </row>
    <row r="1969" spans="1:10" x14ac:dyDescent="0.25">
      <c r="A1969">
        <v>7097830803</v>
      </c>
      <c r="B1969" s="3">
        <v>41555</v>
      </c>
      <c r="C1969">
        <v>84</v>
      </c>
      <c r="D1969">
        <f>VLOOKUP(Table1[[#This Row],[violation_code]],Table24[[#All],[violation_code]:[category]],3,FALSE)</f>
        <v>5</v>
      </c>
      <c r="E1969">
        <v>349570</v>
      </c>
      <c r="F1969" s="1">
        <v>0.24513888888888888</v>
      </c>
      <c r="G1969">
        <v>0.24513888888888888</v>
      </c>
      <c r="H1969">
        <v>111</v>
      </c>
      <c r="I1969" t="s">
        <v>195</v>
      </c>
      <c r="J1969" t="str">
        <f>CONCATENATE([1]!Table14[[#This Row],[house_number]], " ",[1]!Table14[[#This Row],[street_name]], ", New York, NY")</f>
        <v>50 W 4th St, New York, NY</v>
      </c>
    </row>
    <row r="1970" spans="1:10" x14ac:dyDescent="0.25">
      <c r="A1970">
        <v>7097830797</v>
      </c>
      <c r="B1970" s="3">
        <v>41555</v>
      </c>
      <c r="C1970">
        <v>19</v>
      </c>
      <c r="D1970">
        <f>VLOOKUP(Table1[[#This Row],[violation_code]],Table24[[#All],[violation_code]:[category]],3,FALSE)</f>
        <v>2</v>
      </c>
      <c r="E1970">
        <v>349570</v>
      </c>
      <c r="F1970" s="1">
        <v>0.24374999999999999</v>
      </c>
      <c r="G1970">
        <v>0.24374999999999999</v>
      </c>
      <c r="H1970">
        <v>111</v>
      </c>
      <c r="I1970" t="s">
        <v>195</v>
      </c>
      <c r="J1970" t="str">
        <f>CONCATENATE([1]!Table14[[#This Row],[house_number]], " ",[1]!Table14[[#This Row],[street_name]], ", New York, NY")</f>
        <v>7 Rivington St, New York, NY</v>
      </c>
    </row>
    <row r="1971" spans="1:10" x14ac:dyDescent="0.25">
      <c r="A1971">
        <v>7984367541</v>
      </c>
      <c r="B1971" s="3">
        <v>41555</v>
      </c>
      <c r="C1971">
        <v>19</v>
      </c>
      <c r="D1971">
        <f>VLOOKUP(Table1[[#This Row],[violation_code]],Table24[[#All],[violation_code]:[category]],3,FALSE)</f>
        <v>2</v>
      </c>
      <c r="E1971">
        <v>345221</v>
      </c>
      <c r="F1971" s="1">
        <v>0.64444444444444449</v>
      </c>
      <c r="G1971">
        <v>0.64444444444444449</v>
      </c>
      <c r="H1971">
        <v>110</v>
      </c>
      <c r="I1971" t="s">
        <v>137</v>
      </c>
      <c r="J1971" t="str">
        <f>CONCATENATE([1]!Table14[[#This Row],[house_number]], " ",[1]!Table14[[#This Row],[street_name]], ", New York, NY")</f>
        <v>19 Kenmare St, New York, NY</v>
      </c>
    </row>
    <row r="1972" spans="1:10" x14ac:dyDescent="0.25">
      <c r="A1972">
        <v>7984367530</v>
      </c>
      <c r="B1972" s="3">
        <v>41555</v>
      </c>
      <c r="C1972">
        <v>53</v>
      </c>
      <c r="D1972">
        <f>VLOOKUP(Table1[[#This Row],[violation_code]],Table24[[#All],[violation_code]:[category]],3,FALSE)</f>
        <v>3</v>
      </c>
      <c r="E1972">
        <v>345221</v>
      </c>
      <c r="F1972" s="1">
        <v>0.63194444444444442</v>
      </c>
      <c r="G1972">
        <v>0.63194444444444442</v>
      </c>
      <c r="H1972">
        <v>2330</v>
      </c>
      <c r="I1972" t="s">
        <v>32</v>
      </c>
      <c r="J1972" t="str">
        <f>CONCATENATE([1]!Table14[[#This Row],[house_number]], " ",[1]!Table14[[#This Row],[street_name]], ", New York, NY")</f>
        <v>69 2nd Ave, New York, NY</v>
      </c>
    </row>
    <row r="1973" spans="1:10" x14ac:dyDescent="0.25">
      <c r="A1973">
        <v>7984367528</v>
      </c>
      <c r="B1973" s="3">
        <v>41555</v>
      </c>
      <c r="C1973">
        <v>14</v>
      </c>
      <c r="D1973">
        <f>VLOOKUP(Table1[[#This Row],[violation_code]],Table24[[#All],[violation_code]:[category]],3,FALSE)</f>
        <v>2</v>
      </c>
      <c r="E1973">
        <v>345221</v>
      </c>
      <c r="F1973" s="1">
        <v>0.6166666666666667</v>
      </c>
      <c r="G1973">
        <v>0.6166666666666667</v>
      </c>
      <c r="H1973">
        <v>49</v>
      </c>
      <c r="I1973" t="s">
        <v>137</v>
      </c>
      <c r="J1973" t="str">
        <f>CONCATENATE([1]!Table14[[#This Row],[house_number]], " ",[1]!Table14[[#This Row],[street_name]], ", New York, NY")</f>
        <v>502 6th Ave, New York, NY</v>
      </c>
    </row>
    <row r="1974" spans="1:10" x14ac:dyDescent="0.25">
      <c r="A1974">
        <v>7984367516</v>
      </c>
      <c r="B1974" s="3">
        <v>41555</v>
      </c>
      <c r="C1974">
        <v>46</v>
      </c>
      <c r="D1974">
        <f>VLOOKUP(Table1[[#This Row],[violation_code]],Table24[[#All],[violation_code]:[category]],3,FALSE)</f>
        <v>3</v>
      </c>
      <c r="E1974">
        <v>345221</v>
      </c>
      <c r="F1974" s="1">
        <v>0.61458333333333337</v>
      </c>
      <c r="G1974">
        <v>0.61458333333333337</v>
      </c>
      <c r="H1974">
        <v>102</v>
      </c>
      <c r="I1974" t="s">
        <v>137</v>
      </c>
      <c r="J1974" t="str">
        <f>CONCATENATE([1]!Table14[[#This Row],[house_number]], " ",[1]!Table14[[#This Row],[street_name]], ", New York, NY")</f>
        <v>110 William St, New York, NY</v>
      </c>
    </row>
    <row r="1975" spans="1:10" x14ac:dyDescent="0.25">
      <c r="A1975">
        <v>7984367504</v>
      </c>
      <c r="B1975" s="3">
        <v>41555</v>
      </c>
      <c r="C1975">
        <v>46</v>
      </c>
      <c r="D1975">
        <f>VLOOKUP(Table1[[#This Row],[violation_code]],Table24[[#All],[violation_code]:[category]],3,FALSE)</f>
        <v>3</v>
      </c>
      <c r="E1975">
        <v>345221</v>
      </c>
      <c r="F1975" s="1">
        <v>0.6069444444444444</v>
      </c>
      <c r="G1975">
        <v>0.6069444444444444</v>
      </c>
      <c r="H1975">
        <v>125</v>
      </c>
      <c r="I1975" t="s">
        <v>137</v>
      </c>
      <c r="J1975" t="str">
        <f>CONCATENATE([1]!Table14[[#This Row],[house_number]], " ",[1]!Table14[[#This Row],[street_name]], ", New York, NY")</f>
        <v>840 Broadway, New York, NY</v>
      </c>
    </row>
    <row r="1976" spans="1:10" x14ac:dyDescent="0.25">
      <c r="A1976">
        <v>7984367474</v>
      </c>
      <c r="B1976" s="3">
        <v>41555</v>
      </c>
      <c r="C1976">
        <v>46</v>
      </c>
      <c r="D1976">
        <f>VLOOKUP(Table1[[#This Row],[violation_code]],Table24[[#All],[violation_code]:[category]],3,FALSE)</f>
        <v>3</v>
      </c>
      <c r="E1976">
        <v>345221</v>
      </c>
      <c r="F1976" s="1">
        <v>0.59375</v>
      </c>
      <c r="G1976">
        <v>0.59375</v>
      </c>
      <c r="H1976">
        <v>228</v>
      </c>
      <c r="I1976" t="s">
        <v>40</v>
      </c>
      <c r="J1976" t="str">
        <f>CONCATENATE([1]!Table14[[#This Row],[house_number]], " ",[1]!Table14[[#This Row],[street_name]], ", New York, NY")</f>
        <v>149 Allen St, New York, NY</v>
      </c>
    </row>
    <row r="1977" spans="1:10" x14ac:dyDescent="0.25">
      <c r="A1977">
        <v>7984367449</v>
      </c>
      <c r="B1977" s="3">
        <v>41555</v>
      </c>
      <c r="C1977">
        <v>18</v>
      </c>
      <c r="D1977">
        <f>VLOOKUP(Table1[[#This Row],[violation_code]],Table24[[#All],[violation_code]:[category]],3,FALSE)</f>
        <v>2</v>
      </c>
      <c r="E1977">
        <v>345221</v>
      </c>
      <c r="F1977" s="1">
        <v>0.58888888888888891</v>
      </c>
      <c r="G1977">
        <v>0.58888888888888891</v>
      </c>
      <c r="H1977">
        <v>2403</v>
      </c>
      <c r="I1977" t="s">
        <v>32</v>
      </c>
      <c r="J1977" t="str">
        <f>CONCATENATE([1]!Table14[[#This Row],[house_number]], " ",[1]!Table14[[#This Row],[street_name]], ", New York, NY")</f>
        <v>166 Crosby St, New York, NY</v>
      </c>
    </row>
    <row r="1978" spans="1:10" x14ac:dyDescent="0.25">
      <c r="A1978">
        <v>7984367437</v>
      </c>
      <c r="B1978" s="3">
        <v>41555</v>
      </c>
      <c r="C1978">
        <v>40</v>
      </c>
      <c r="D1978">
        <f>VLOOKUP(Table1[[#This Row],[violation_code]],Table24[[#All],[violation_code]:[category]],3,FALSE)</f>
        <v>2</v>
      </c>
      <c r="E1978">
        <v>345221</v>
      </c>
      <c r="F1978" s="1">
        <v>0.58472222222222225</v>
      </c>
      <c r="G1978">
        <v>0.58472222222222225</v>
      </c>
      <c r="H1978">
        <v>2230</v>
      </c>
      <c r="I1978" t="s">
        <v>32</v>
      </c>
      <c r="J1978" t="str">
        <f>CONCATENATE([1]!Table14[[#This Row],[house_number]], " ",[1]!Table14[[#This Row],[street_name]], ", New York, NY")</f>
        <v>108 Norfolk St, New York, NY</v>
      </c>
    </row>
    <row r="1979" spans="1:10" x14ac:dyDescent="0.25">
      <c r="A1979">
        <v>7984367425</v>
      </c>
      <c r="B1979" s="3">
        <v>41555</v>
      </c>
      <c r="C1979">
        <v>10</v>
      </c>
      <c r="D1979">
        <f>VLOOKUP(Table1[[#This Row],[violation_code]],Table24[[#All],[violation_code]:[category]],3,FALSE)</f>
        <v>2</v>
      </c>
      <c r="E1979">
        <v>345221</v>
      </c>
      <c r="F1979" s="1">
        <v>0.57777777777777783</v>
      </c>
      <c r="G1979">
        <v>0.57777777777777783</v>
      </c>
      <c r="H1979">
        <v>2281</v>
      </c>
      <c r="I1979" t="s">
        <v>32</v>
      </c>
      <c r="J1979" t="str">
        <f>CONCATENATE([1]!Table14[[#This Row],[house_number]], " ",[1]!Table14[[#This Row],[street_name]], ", New York, NY")</f>
        <v>54 Bond St, New York, NY</v>
      </c>
    </row>
    <row r="1980" spans="1:10" x14ac:dyDescent="0.25">
      <c r="A1980">
        <v>7984367401</v>
      </c>
      <c r="B1980" s="3">
        <v>41555</v>
      </c>
      <c r="C1980">
        <v>46</v>
      </c>
      <c r="D1980">
        <f>VLOOKUP(Table1[[#This Row],[violation_code]],Table24[[#All],[violation_code]:[category]],3,FALSE)</f>
        <v>3</v>
      </c>
      <c r="E1980">
        <v>345221</v>
      </c>
      <c r="F1980" s="1">
        <v>0.5625</v>
      </c>
      <c r="G1980">
        <v>0.5625</v>
      </c>
      <c r="H1980">
        <v>164</v>
      </c>
      <c r="I1980" t="s">
        <v>40</v>
      </c>
      <c r="J1980" t="str">
        <f>CONCATENATE([1]!Table14[[#This Row],[house_number]], " ",[1]!Table14[[#This Row],[street_name]], ", New York, NY")</f>
        <v>4 Rivington St, New York, NY</v>
      </c>
    </row>
    <row r="1981" spans="1:10" x14ac:dyDescent="0.25">
      <c r="A1981">
        <v>7984367360</v>
      </c>
      <c r="B1981" s="3">
        <v>41555</v>
      </c>
      <c r="C1981">
        <v>21</v>
      </c>
      <c r="D1981">
        <f>VLOOKUP(Table1[[#This Row],[violation_code]],Table24[[#All],[violation_code]:[category]],3,FALSE)</f>
        <v>1</v>
      </c>
      <c r="E1981">
        <v>345221</v>
      </c>
      <c r="F1981" s="1">
        <v>0.46736111111111112</v>
      </c>
      <c r="G1981">
        <v>0.46736111111111112</v>
      </c>
      <c r="H1981">
        <v>316</v>
      </c>
      <c r="I1981" t="s">
        <v>42</v>
      </c>
      <c r="J1981" t="str">
        <f>CONCATENATE([1]!Table14[[#This Row],[house_number]], " ",[1]!Table14[[#This Row],[street_name]], ", New York, NY")</f>
        <v>150 Elizabeth St, New York, NY</v>
      </c>
    </row>
    <row r="1982" spans="1:10" x14ac:dyDescent="0.25">
      <c r="A1982">
        <v>7984367358</v>
      </c>
      <c r="B1982" s="3">
        <v>41555</v>
      </c>
      <c r="C1982">
        <v>21</v>
      </c>
      <c r="D1982">
        <f>VLOOKUP(Table1[[#This Row],[violation_code]],Table24[[#All],[violation_code]:[category]],3,FALSE)</f>
        <v>1</v>
      </c>
      <c r="E1982">
        <v>345221</v>
      </c>
      <c r="F1982" s="1">
        <v>0.46458333333333335</v>
      </c>
      <c r="G1982">
        <v>0.46458333333333335</v>
      </c>
      <c r="H1982">
        <v>420</v>
      </c>
      <c r="I1982" t="s">
        <v>42</v>
      </c>
      <c r="J1982" t="str">
        <f>CONCATENATE([1]!Table14[[#This Row],[house_number]], " ",[1]!Table14[[#This Row],[street_name]], ", New York, NY")</f>
        <v>37-39 Clinton St, New York, NY</v>
      </c>
    </row>
    <row r="1983" spans="1:10" x14ac:dyDescent="0.25">
      <c r="A1983">
        <v>7984367334</v>
      </c>
      <c r="B1983" s="3">
        <v>41555</v>
      </c>
      <c r="C1983">
        <v>21</v>
      </c>
      <c r="D1983">
        <f>VLOOKUP(Table1[[#This Row],[violation_code]],Table24[[#All],[violation_code]:[category]],3,FALSE)</f>
        <v>1</v>
      </c>
      <c r="E1983">
        <v>345221</v>
      </c>
      <c r="F1983" s="1">
        <v>0.42708333333333331</v>
      </c>
      <c r="G1983">
        <v>0.42708333333333331</v>
      </c>
      <c r="H1983">
        <v>2371</v>
      </c>
      <c r="I1983" t="s">
        <v>32</v>
      </c>
      <c r="J1983" t="str">
        <f>CONCATENATE([1]!Table14[[#This Row],[house_number]], " ",[1]!Table14[[#This Row],[street_name]], ", New York, NY")</f>
        <v>274 Mott St, New York, NY</v>
      </c>
    </row>
    <row r="1984" spans="1:10" x14ac:dyDescent="0.25">
      <c r="A1984">
        <v>7984367322</v>
      </c>
      <c r="B1984" s="3">
        <v>41555</v>
      </c>
      <c r="C1984">
        <v>21</v>
      </c>
      <c r="D1984">
        <f>VLOOKUP(Table1[[#This Row],[violation_code]],Table24[[#All],[violation_code]:[category]],3,FALSE)</f>
        <v>1</v>
      </c>
      <c r="E1984">
        <v>345221</v>
      </c>
      <c r="F1984" s="1">
        <v>0.42499999999999999</v>
      </c>
      <c r="G1984">
        <v>0.42499999999999999</v>
      </c>
      <c r="H1984">
        <v>2413</v>
      </c>
      <c r="I1984" t="s">
        <v>32</v>
      </c>
      <c r="J1984" t="str">
        <f>CONCATENATE([1]!Table14[[#This Row],[house_number]], " ",[1]!Table14[[#This Row],[street_name]], ", New York, NY")</f>
        <v>210 Mercer St, New York, NY</v>
      </c>
    </row>
    <row r="1985" spans="1:10" x14ac:dyDescent="0.25">
      <c r="A1985">
        <v>7984367292</v>
      </c>
      <c r="B1985" s="3">
        <v>41555</v>
      </c>
      <c r="C1985">
        <v>18</v>
      </c>
      <c r="D1985">
        <f>VLOOKUP(Table1[[#This Row],[violation_code]],Table24[[#All],[violation_code]:[category]],3,FALSE)</f>
        <v>2</v>
      </c>
      <c r="E1985">
        <v>345221</v>
      </c>
      <c r="F1985" s="1">
        <v>0.41944444444444445</v>
      </c>
      <c r="G1985">
        <v>0.41944444444444445</v>
      </c>
      <c r="H1985">
        <v>2133</v>
      </c>
      <c r="I1985" t="s">
        <v>30</v>
      </c>
      <c r="J1985" t="str">
        <f>CONCATENATE([1]!Table14[[#This Row],[house_number]], " ",[1]!Table14[[#This Row],[street_name]], ", New York, NY")</f>
        <v>7 Rivington St, New York, NY</v>
      </c>
    </row>
    <row r="1986" spans="1:10" x14ac:dyDescent="0.25">
      <c r="A1986">
        <v>7984367279</v>
      </c>
      <c r="B1986" s="3">
        <v>41555</v>
      </c>
      <c r="C1986">
        <v>21</v>
      </c>
      <c r="D1986">
        <f>VLOOKUP(Table1[[#This Row],[violation_code]],Table24[[#All],[violation_code]:[category]],3,FALSE)</f>
        <v>1</v>
      </c>
      <c r="E1986">
        <v>345221</v>
      </c>
      <c r="F1986" s="1">
        <v>0.40138888888888885</v>
      </c>
      <c r="G1986">
        <v>0.40138888888888885</v>
      </c>
      <c r="H1986">
        <v>151</v>
      </c>
      <c r="I1986" t="s">
        <v>114</v>
      </c>
      <c r="J1986" t="str">
        <f>CONCATENATE([1]!Table14[[#This Row],[house_number]], " ",[1]!Table14[[#This Row],[street_name]], ", New York, NY")</f>
        <v>27 W 8th St, New York, NY</v>
      </c>
    </row>
    <row r="1987" spans="1:10" x14ac:dyDescent="0.25">
      <c r="A1987">
        <v>7984367267</v>
      </c>
      <c r="B1987" s="3">
        <v>41555</v>
      </c>
      <c r="C1987">
        <v>21</v>
      </c>
      <c r="D1987">
        <f>VLOOKUP(Table1[[#This Row],[violation_code]],Table24[[#All],[violation_code]:[category]],3,FALSE)</f>
        <v>1</v>
      </c>
      <c r="E1987">
        <v>345221</v>
      </c>
      <c r="F1987" s="1">
        <v>0.40069444444444446</v>
      </c>
      <c r="G1987">
        <v>0.40069444444444446</v>
      </c>
      <c r="H1987">
        <v>151</v>
      </c>
      <c r="I1987" t="s">
        <v>114</v>
      </c>
      <c r="J1987" t="str">
        <f>CONCATENATE([1]!Table14[[#This Row],[house_number]], " ",[1]!Table14[[#This Row],[street_name]], ", New York, NY")</f>
        <v>284 Mott St, New York, NY</v>
      </c>
    </row>
    <row r="1988" spans="1:10" x14ac:dyDescent="0.25">
      <c r="A1988">
        <v>7984367231</v>
      </c>
      <c r="B1988" s="3">
        <v>41555</v>
      </c>
      <c r="C1988">
        <v>21</v>
      </c>
      <c r="D1988">
        <f>VLOOKUP(Table1[[#This Row],[violation_code]],Table24[[#All],[violation_code]:[category]],3,FALSE)</f>
        <v>1</v>
      </c>
      <c r="E1988">
        <v>345221</v>
      </c>
      <c r="F1988" s="1">
        <v>0.38055555555555554</v>
      </c>
      <c r="G1988">
        <v>0.38055555555555554</v>
      </c>
      <c r="H1988">
        <v>230</v>
      </c>
      <c r="I1988" t="s">
        <v>76</v>
      </c>
      <c r="J1988" t="str">
        <f>CONCATENATE([1]!Table14[[#This Row],[house_number]], " ",[1]!Table14[[#This Row],[street_name]], ", New York, NY")</f>
        <v>252 Elizabeth St, New York, NY</v>
      </c>
    </row>
    <row r="1989" spans="1:10" x14ac:dyDescent="0.25">
      <c r="A1989">
        <v>7984367220</v>
      </c>
      <c r="B1989" s="3">
        <v>41555</v>
      </c>
      <c r="C1989">
        <v>14</v>
      </c>
      <c r="D1989">
        <f>VLOOKUP(Table1[[#This Row],[violation_code]],Table24[[#All],[violation_code]:[category]],3,FALSE)</f>
        <v>2</v>
      </c>
      <c r="E1989">
        <v>345221</v>
      </c>
      <c r="F1989" s="1">
        <v>0.34861111111111115</v>
      </c>
      <c r="G1989">
        <v>0.34861111111111115</v>
      </c>
      <c r="H1989">
        <v>867</v>
      </c>
      <c r="I1989" t="s">
        <v>37</v>
      </c>
      <c r="J1989" t="str">
        <f>CONCATENATE([1]!Table14[[#This Row],[house_number]], " ",[1]!Table14[[#This Row],[street_name]], ", New York, NY")</f>
        <v>198 Orchard St, New York, NY</v>
      </c>
    </row>
    <row r="1990" spans="1:10" x14ac:dyDescent="0.25">
      <c r="A1990">
        <v>7984367190</v>
      </c>
      <c r="B1990" s="3">
        <v>41555</v>
      </c>
      <c r="C1990">
        <v>21</v>
      </c>
      <c r="D1990">
        <f>VLOOKUP(Table1[[#This Row],[violation_code]],Table24[[#All],[violation_code]:[category]],3,FALSE)</f>
        <v>1</v>
      </c>
      <c r="E1990">
        <v>345221</v>
      </c>
      <c r="F1990" s="1">
        <v>0.32569444444444445</v>
      </c>
      <c r="G1990">
        <v>0.32569444444444445</v>
      </c>
      <c r="H1990">
        <v>1229</v>
      </c>
      <c r="I1990" t="s">
        <v>15</v>
      </c>
      <c r="J1990" t="str">
        <f>CONCATENATE([1]!Table14[[#This Row],[house_number]], " ",[1]!Table14[[#This Row],[street_name]], ", New York, NY")</f>
        <v>298 Mulberry St, New York, NY</v>
      </c>
    </row>
    <row r="1991" spans="1:10" x14ac:dyDescent="0.25">
      <c r="A1991">
        <v>7984367176</v>
      </c>
      <c r="B1991" s="3">
        <v>41555</v>
      </c>
      <c r="C1991">
        <v>71</v>
      </c>
      <c r="D1991">
        <f>VLOOKUP(Table1[[#This Row],[violation_code]],Table24[[#All],[violation_code]:[category]],3,FALSE)</f>
        <v>5</v>
      </c>
      <c r="E1991">
        <v>345221</v>
      </c>
      <c r="F1991" s="1">
        <v>0.31944444444444448</v>
      </c>
      <c r="G1991">
        <v>0.31944444444444448</v>
      </c>
      <c r="H1991">
        <v>1040</v>
      </c>
      <c r="I1991" t="s">
        <v>15</v>
      </c>
      <c r="J1991" t="str">
        <f>CONCATENATE([1]!Table14[[#This Row],[house_number]], " ",[1]!Table14[[#This Row],[street_name]], ", New York, NY")</f>
        <v>98 Crosby St, New York, NY</v>
      </c>
    </row>
    <row r="1992" spans="1:10" x14ac:dyDescent="0.25">
      <c r="A1992">
        <v>7984367164</v>
      </c>
      <c r="B1992" s="3">
        <v>41555</v>
      </c>
      <c r="C1992">
        <v>74</v>
      </c>
      <c r="D1992">
        <f>VLOOKUP(Table1[[#This Row],[violation_code]],Table24[[#All],[violation_code]:[category]],3,FALSE)</f>
        <v>5</v>
      </c>
      <c r="E1992">
        <v>345221</v>
      </c>
      <c r="F1992" s="1">
        <v>0.31875000000000003</v>
      </c>
      <c r="G1992">
        <v>0.31875000000000003</v>
      </c>
      <c r="H1992">
        <v>1040</v>
      </c>
      <c r="I1992" t="s">
        <v>15</v>
      </c>
      <c r="J1992" t="str">
        <f>CONCATENATE([1]!Table14[[#This Row],[house_number]], " ",[1]!Table14[[#This Row],[street_name]], ", New York, NY")</f>
        <v>59 John St, New York, NY</v>
      </c>
    </row>
    <row r="1993" spans="1:10" x14ac:dyDescent="0.25">
      <c r="A1993">
        <v>7984367152</v>
      </c>
      <c r="B1993" s="3">
        <v>41555</v>
      </c>
      <c r="C1993">
        <v>21</v>
      </c>
      <c r="D1993">
        <f>VLOOKUP(Table1[[#This Row],[violation_code]],Table24[[#All],[violation_code]:[category]],3,FALSE)</f>
        <v>1</v>
      </c>
      <c r="E1993">
        <v>345221</v>
      </c>
      <c r="F1993" s="1">
        <v>0.31736111111111115</v>
      </c>
      <c r="G1993">
        <v>0.31736111111111115</v>
      </c>
      <c r="H1993">
        <v>1040</v>
      </c>
      <c r="I1993" t="s">
        <v>15</v>
      </c>
      <c r="J1993" t="str">
        <f>CONCATENATE([1]!Table14[[#This Row],[house_number]], " ",[1]!Table14[[#This Row],[street_name]], ", New York, NY")</f>
        <v>179 Mott St, New York, NY</v>
      </c>
    </row>
    <row r="1994" spans="1:10" x14ac:dyDescent="0.25">
      <c r="A1994">
        <v>7984367140</v>
      </c>
      <c r="B1994" s="3">
        <v>41555</v>
      </c>
      <c r="C1994">
        <v>14</v>
      </c>
      <c r="D1994">
        <f>VLOOKUP(Table1[[#This Row],[violation_code]],Table24[[#All],[violation_code]:[category]],3,FALSE)</f>
        <v>2</v>
      </c>
      <c r="E1994">
        <v>345221</v>
      </c>
      <c r="F1994" s="1">
        <v>0.30624999999999997</v>
      </c>
      <c r="G1994">
        <v>0.30624999999999997</v>
      </c>
      <c r="H1994">
        <v>227</v>
      </c>
      <c r="I1994" t="s">
        <v>167</v>
      </c>
      <c r="J1994" t="str">
        <f>CONCATENATE([1]!Table14[[#This Row],[house_number]], " ",[1]!Table14[[#This Row],[street_name]], ", New York, NY")</f>
        <v>150 Mercer St, New York, NY</v>
      </c>
    </row>
    <row r="1995" spans="1:10" x14ac:dyDescent="0.25">
      <c r="A1995">
        <v>7984367139</v>
      </c>
      <c r="B1995" s="3">
        <v>41555</v>
      </c>
      <c r="C1995">
        <v>14</v>
      </c>
      <c r="D1995">
        <f>VLOOKUP(Table1[[#This Row],[violation_code]],Table24[[#All],[violation_code]:[category]],3,FALSE)</f>
        <v>2</v>
      </c>
      <c r="E1995">
        <v>345221</v>
      </c>
      <c r="F1995" s="1">
        <v>0.30416666666666664</v>
      </c>
      <c r="G1995">
        <v>0.30416666666666664</v>
      </c>
      <c r="H1995">
        <v>1357</v>
      </c>
      <c r="I1995" t="s">
        <v>32</v>
      </c>
      <c r="J1995" t="str">
        <f>CONCATENATE([1]!Table14[[#This Row],[house_number]], " ",[1]!Table14[[#This Row],[street_name]], ", New York, NY")</f>
        <v>35 W 4th St, New York, NY</v>
      </c>
    </row>
    <row r="1996" spans="1:10" x14ac:dyDescent="0.25">
      <c r="A1996">
        <v>7984367097</v>
      </c>
      <c r="B1996" s="3">
        <v>41555</v>
      </c>
      <c r="C1996">
        <v>14</v>
      </c>
      <c r="D1996">
        <f>VLOOKUP(Table1[[#This Row],[violation_code]],Table24[[#All],[violation_code]:[category]],3,FALSE)</f>
        <v>2</v>
      </c>
      <c r="E1996">
        <v>345221</v>
      </c>
      <c r="F1996" s="1">
        <v>0.29791666666666666</v>
      </c>
      <c r="G1996">
        <v>0.29791666666666666</v>
      </c>
      <c r="H1996">
        <v>1572</v>
      </c>
      <c r="I1996" t="s">
        <v>32</v>
      </c>
      <c r="J1996" t="str">
        <f>CONCATENATE([1]!Table14[[#This Row],[house_number]], " ",[1]!Table14[[#This Row],[street_name]], ", New York, NY")</f>
        <v>68 Bleecker St, New York, NY</v>
      </c>
    </row>
    <row r="1997" spans="1:10" x14ac:dyDescent="0.25">
      <c r="A1997">
        <v>7972399451</v>
      </c>
      <c r="B1997" s="3">
        <v>41555</v>
      </c>
      <c r="C1997">
        <v>14</v>
      </c>
      <c r="D1997">
        <f>VLOOKUP(Table1[[#This Row],[violation_code]],Table24[[#All],[violation_code]:[category]],3,FALSE)</f>
        <v>2</v>
      </c>
      <c r="E1997">
        <v>354098</v>
      </c>
      <c r="F1997" s="1">
        <v>0.63194444444444442</v>
      </c>
      <c r="G1997">
        <v>0.63194444444444442</v>
      </c>
      <c r="H1997">
        <v>1445</v>
      </c>
      <c r="I1997" t="s">
        <v>37</v>
      </c>
      <c r="J1997" t="str">
        <f>CONCATENATE([1]!Table14[[#This Row],[house_number]], " ",[1]!Table14[[#This Row],[street_name]], ", New York, NY")</f>
        <v>262 Mott St, New York, NY</v>
      </c>
    </row>
    <row r="1998" spans="1:10" x14ac:dyDescent="0.25">
      <c r="A1998">
        <v>7972399621</v>
      </c>
      <c r="B1998" s="3">
        <v>41555</v>
      </c>
      <c r="C1998">
        <v>20</v>
      </c>
      <c r="D1998">
        <f>VLOOKUP(Table1[[#This Row],[violation_code]],Table24[[#All],[violation_code]:[category]],3,FALSE)</f>
        <v>2</v>
      </c>
      <c r="E1998">
        <v>354098</v>
      </c>
      <c r="F1998" s="1">
        <v>0.76180555555555562</v>
      </c>
      <c r="G1998">
        <v>0.76180555555555562</v>
      </c>
      <c r="H1998">
        <v>455</v>
      </c>
      <c r="I1998" t="s">
        <v>159</v>
      </c>
      <c r="J1998" t="str">
        <f>CONCATENATE([1]!Table14[[#This Row],[house_number]], " ",[1]!Table14[[#This Row],[street_name]], ", New York, NY")</f>
        <v>105 Clinton St, New York, NY</v>
      </c>
    </row>
    <row r="1999" spans="1:10" x14ac:dyDescent="0.25">
      <c r="A1999">
        <v>7972399610</v>
      </c>
      <c r="B1999" s="3">
        <v>41555</v>
      </c>
      <c r="C1999">
        <v>10</v>
      </c>
      <c r="D1999">
        <f>VLOOKUP(Table1[[#This Row],[violation_code]],Table24[[#All],[violation_code]:[category]],3,FALSE)</f>
        <v>2</v>
      </c>
      <c r="E1999">
        <v>354098</v>
      </c>
      <c r="F1999" s="1">
        <v>0.75694444444444453</v>
      </c>
      <c r="G1999">
        <v>0.75694444444444453</v>
      </c>
      <c r="H1999">
        <v>1955</v>
      </c>
      <c r="I1999" t="s">
        <v>30</v>
      </c>
      <c r="J1999" t="str">
        <f>CONCATENATE([1]!Table14[[#This Row],[house_number]], " ",[1]!Table14[[#This Row],[street_name]], ", New York, NY")</f>
        <v>154 Mott St, New York, NY</v>
      </c>
    </row>
    <row r="2000" spans="1:10" x14ac:dyDescent="0.25">
      <c r="A2000">
        <v>7972399591</v>
      </c>
      <c r="B2000" s="3">
        <v>41555</v>
      </c>
      <c r="C2000">
        <v>16</v>
      </c>
      <c r="D2000">
        <f>VLOOKUP(Table1[[#This Row],[violation_code]],Table24[[#All],[violation_code]:[category]],3,FALSE)</f>
        <v>2</v>
      </c>
      <c r="E2000">
        <v>354098</v>
      </c>
      <c r="F2000" s="1">
        <v>0.75486111111111109</v>
      </c>
      <c r="G2000">
        <v>0.75486111111111109</v>
      </c>
      <c r="H2000">
        <v>1955</v>
      </c>
      <c r="I2000" t="s">
        <v>30</v>
      </c>
      <c r="J2000" t="str">
        <f>CONCATENATE([1]!Table14[[#This Row],[house_number]], " ",[1]!Table14[[#This Row],[street_name]], ", New York, NY")</f>
        <v>17 W 8th St, New York, NY</v>
      </c>
    </row>
    <row r="2001" spans="1:10" x14ac:dyDescent="0.25">
      <c r="A2001">
        <v>7972399578</v>
      </c>
      <c r="B2001" s="3">
        <v>41555</v>
      </c>
      <c r="C2001">
        <v>20</v>
      </c>
      <c r="D2001">
        <f>VLOOKUP(Table1[[#This Row],[violation_code]],Table24[[#All],[violation_code]:[category]],3,FALSE)</f>
        <v>2</v>
      </c>
      <c r="E2001">
        <v>354098</v>
      </c>
      <c r="F2001" s="1">
        <v>0.7368055555555556</v>
      </c>
      <c r="G2001">
        <v>0.7368055555555556</v>
      </c>
      <c r="H2001">
        <v>345</v>
      </c>
      <c r="I2001" t="s">
        <v>115</v>
      </c>
      <c r="J2001" t="str">
        <f>CONCATENATE([1]!Table14[[#This Row],[house_number]], " ",[1]!Table14[[#This Row],[street_name]], ", New York, NY")</f>
        <v>241 Bowery, New York, NY</v>
      </c>
    </row>
    <row r="2002" spans="1:10" x14ac:dyDescent="0.25">
      <c r="A2002">
        <v>7972399566</v>
      </c>
      <c r="B2002" s="3">
        <v>41555</v>
      </c>
      <c r="C2002">
        <v>46</v>
      </c>
      <c r="D2002">
        <f>VLOOKUP(Table1[[#This Row],[violation_code]],Table24[[#All],[violation_code]:[category]],3,FALSE)</f>
        <v>3</v>
      </c>
      <c r="E2002">
        <v>354098</v>
      </c>
      <c r="F2002" s="1">
        <v>0.7319444444444444</v>
      </c>
      <c r="G2002">
        <v>0.7319444444444444</v>
      </c>
      <c r="H2002">
        <v>324</v>
      </c>
      <c r="I2002" t="s">
        <v>179</v>
      </c>
      <c r="J2002" t="str">
        <f>CONCATENATE([1]!Table14[[#This Row],[house_number]], " ",[1]!Table14[[#This Row],[street_name]], ", New York, NY")</f>
        <v>173 1st Ave, New York, NY</v>
      </c>
    </row>
    <row r="2003" spans="1:10" x14ac:dyDescent="0.25">
      <c r="A2003">
        <v>7972399542</v>
      </c>
      <c r="B2003" s="3">
        <v>41555</v>
      </c>
      <c r="C2003">
        <v>16</v>
      </c>
      <c r="D2003">
        <f>VLOOKUP(Table1[[#This Row],[violation_code]],Table24[[#All],[violation_code]:[category]],3,FALSE)</f>
        <v>2</v>
      </c>
      <c r="E2003">
        <v>354098</v>
      </c>
      <c r="F2003" s="1">
        <v>0.72986111111111107</v>
      </c>
      <c r="G2003">
        <v>0.72986111111111107</v>
      </c>
      <c r="H2003">
        <v>300</v>
      </c>
      <c r="I2003" t="s">
        <v>179</v>
      </c>
      <c r="J2003" t="str">
        <f>CONCATENATE([1]!Table14[[#This Row],[house_number]], " ",[1]!Table14[[#This Row],[street_name]], ", New York, NY")</f>
        <v>327 Bowery, New York, NY</v>
      </c>
    </row>
    <row r="2004" spans="1:10" x14ac:dyDescent="0.25">
      <c r="A2004">
        <v>7972399530</v>
      </c>
      <c r="B2004" s="3">
        <v>41555</v>
      </c>
      <c r="C2004">
        <v>20</v>
      </c>
      <c r="D2004">
        <f>VLOOKUP(Table1[[#This Row],[violation_code]],Table24[[#All],[violation_code]:[category]],3,FALSE)</f>
        <v>2</v>
      </c>
      <c r="E2004">
        <v>354098</v>
      </c>
      <c r="F2004" s="1">
        <v>0.72569444444444453</v>
      </c>
      <c r="G2004">
        <v>0.72569444444444453</v>
      </c>
      <c r="H2004">
        <v>64</v>
      </c>
      <c r="I2004" t="s">
        <v>196</v>
      </c>
      <c r="J2004" t="str">
        <f>CONCATENATE([1]!Table14[[#This Row],[house_number]], " ",[1]!Table14[[#This Row],[street_name]], ", New York, NY")</f>
        <v>149 Essex St, New York, NY</v>
      </c>
    </row>
    <row r="2005" spans="1:10" x14ac:dyDescent="0.25">
      <c r="A2005">
        <v>7972399517</v>
      </c>
      <c r="B2005" s="3">
        <v>41555</v>
      </c>
      <c r="C2005">
        <v>38</v>
      </c>
      <c r="D2005">
        <f>VLOOKUP(Table1[[#This Row],[violation_code]],Table24[[#All],[violation_code]:[category]],3,FALSE)</f>
        <v>5</v>
      </c>
      <c r="E2005">
        <v>354098</v>
      </c>
      <c r="F2005" s="1">
        <v>0.6743055555555556</v>
      </c>
      <c r="G2005">
        <v>0.6743055555555556</v>
      </c>
      <c r="H2005">
        <v>13500</v>
      </c>
      <c r="I2005" t="s">
        <v>37</v>
      </c>
      <c r="J2005" t="str">
        <f>CONCATENATE([1]!Table14[[#This Row],[house_number]], " ",[1]!Table14[[#This Row],[street_name]], ", New York, NY")</f>
        <v>39 Kenmare St, New York, NY</v>
      </c>
    </row>
    <row r="2006" spans="1:10" x14ac:dyDescent="0.25">
      <c r="A2006">
        <v>7972399499</v>
      </c>
      <c r="B2006" s="3">
        <v>41555</v>
      </c>
      <c r="C2006">
        <v>16</v>
      </c>
      <c r="D2006">
        <f>VLOOKUP(Table1[[#This Row],[violation_code]],Table24[[#All],[violation_code]:[category]],3,FALSE)</f>
        <v>2</v>
      </c>
      <c r="E2006">
        <v>354098</v>
      </c>
      <c r="F2006" s="1">
        <v>0.65</v>
      </c>
      <c r="G2006">
        <v>0.65</v>
      </c>
      <c r="H2006">
        <v>101</v>
      </c>
      <c r="I2006" t="s">
        <v>266</v>
      </c>
      <c r="J2006" t="str">
        <f>CONCATENATE([1]!Table14[[#This Row],[house_number]], " ",[1]!Table14[[#This Row],[street_name]], ", New York, NY")</f>
        <v>149 Allen St, New York, NY</v>
      </c>
    </row>
    <row r="2007" spans="1:10" x14ac:dyDescent="0.25">
      <c r="A2007">
        <v>7998729211</v>
      </c>
      <c r="B2007" s="3">
        <v>41555</v>
      </c>
      <c r="C2007">
        <v>21</v>
      </c>
      <c r="D2007">
        <f>VLOOKUP(Table1[[#This Row],[violation_code]],Table24[[#All],[violation_code]:[category]],3,FALSE)</f>
        <v>1</v>
      </c>
      <c r="E2007">
        <v>349850</v>
      </c>
      <c r="F2007" s="1">
        <v>0.4861111111111111</v>
      </c>
      <c r="G2007">
        <v>0.4861111111111111</v>
      </c>
      <c r="H2007">
        <v>120</v>
      </c>
      <c r="I2007" t="s">
        <v>249</v>
      </c>
      <c r="J2007" t="str">
        <f>CONCATENATE([1]!Table14[[#This Row],[house_number]], " ",[1]!Table14[[#This Row],[street_name]], ", New York, NY")</f>
        <v>54 Bond St, New York, NY</v>
      </c>
    </row>
    <row r="2008" spans="1:10" x14ac:dyDescent="0.25">
      <c r="A2008">
        <v>7998729168</v>
      </c>
      <c r="B2008" s="3">
        <v>41555</v>
      </c>
      <c r="C2008">
        <v>21</v>
      </c>
      <c r="D2008">
        <f>VLOOKUP(Table1[[#This Row],[violation_code]],Table24[[#All],[violation_code]:[category]],3,FALSE)</f>
        <v>1</v>
      </c>
      <c r="E2008">
        <v>349850</v>
      </c>
      <c r="F2008" s="1">
        <v>0.46875</v>
      </c>
      <c r="G2008">
        <v>0.46875</v>
      </c>
      <c r="H2008">
        <v>522</v>
      </c>
      <c r="I2008" t="s">
        <v>106</v>
      </c>
      <c r="J2008" t="str">
        <f>CONCATENATE([1]!Table14[[#This Row],[house_number]], " ",[1]!Table14[[#This Row],[street_name]], ", New York, NY")</f>
        <v>250 Bowery, New York, NY</v>
      </c>
    </row>
    <row r="2009" spans="1:10" x14ac:dyDescent="0.25">
      <c r="A2009">
        <v>7998729144</v>
      </c>
      <c r="B2009" s="3">
        <v>41555</v>
      </c>
      <c r="C2009">
        <v>21</v>
      </c>
      <c r="D2009">
        <f>VLOOKUP(Table1[[#This Row],[violation_code]],Table24[[#All],[violation_code]:[category]],3,FALSE)</f>
        <v>1</v>
      </c>
      <c r="E2009">
        <v>349850</v>
      </c>
      <c r="F2009" s="1">
        <v>0.40625</v>
      </c>
      <c r="G2009">
        <v>0.40625</v>
      </c>
      <c r="H2009">
        <v>540</v>
      </c>
      <c r="I2009" t="s">
        <v>246</v>
      </c>
      <c r="J2009" t="str">
        <f>CONCATENATE([1]!Table14[[#This Row],[house_number]], " ",[1]!Table14[[#This Row],[street_name]], ", New York, NY")</f>
        <v>304 Mulberry St, New York, NY</v>
      </c>
    </row>
    <row r="2010" spans="1:10" x14ac:dyDescent="0.25">
      <c r="A2010">
        <v>7998729132</v>
      </c>
      <c r="B2010" s="3">
        <v>41555</v>
      </c>
      <c r="C2010">
        <v>21</v>
      </c>
      <c r="D2010">
        <f>VLOOKUP(Table1[[#This Row],[violation_code]],Table24[[#All],[violation_code]:[category]],3,FALSE)</f>
        <v>1</v>
      </c>
      <c r="E2010">
        <v>349850</v>
      </c>
      <c r="F2010" s="1">
        <v>0.40416666666666662</v>
      </c>
      <c r="G2010">
        <v>0.40416666666666662</v>
      </c>
      <c r="H2010">
        <v>469</v>
      </c>
      <c r="I2010" t="s">
        <v>246</v>
      </c>
      <c r="J2010" t="str">
        <f>CONCATENATE([1]!Table14[[#This Row],[house_number]], " ",[1]!Table14[[#This Row],[street_name]], ", New York, NY")</f>
        <v>33 Bleecker St, New York, NY</v>
      </c>
    </row>
    <row r="2011" spans="1:10" x14ac:dyDescent="0.25">
      <c r="A2011">
        <v>7998729119</v>
      </c>
      <c r="B2011" s="3">
        <v>41555</v>
      </c>
      <c r="C2011">
        <v>21</v>
      </c>
      <c r="D2011">
        <f>VLOOKUP(Table1[[#This Row],[violation_code]],Table24[[#All],[violation_code]:[category]],3,FALSE)</f>
        <v>1</v>
      </c>
      <c r="E2011">
        <v>349850</v>
      </c>
      <c r="F2011" s="1">
        <v>0.3923611111111111</v>
      </c>
      <c r="G2011">
        <v>0.3923611111111111</v>
      </c>
      <c r="H2011">
        <v>281</v>
      </c>
      <c r="I2011" t="s">
        <v>90</v>
      </c>
      <c r="J2011" t="str">
        <f>CONCATENATE([1]!Table14[[#This Row],[house_number]], " ",[1]!Table14[[#This Row],[street_name]], ", New York, NY")</f>
        <v>70 W 3rd St, New York, NY</v>
      </c>
    </row>
    <row r="2012" spans="1:10" x14ac:dyDescent="0.25">
      <c r="A2012">
        <v>7998729107</v>
      </c>
      <c r="B2012" s="3">
        <v>41555</v>
      </c>
      <c r="C2012">
        <v>21</v>
      </c>
      <c r="D2012">
        <f>VLOOKUP(Table1[[#This Row],[violation_code]],Table24[[#All],[violation_code]:[category]],3,FALSE)</f>
        <v>1</v>
      </c>
      <c r="E2012">
        <v>349850</v>
      </c>
      <c r="F2012" s="1">
        <v>0.38611111111111113</v>
      </c>
      <c r="G2012">
        <v>0.38611111111111113</v>
      </c>
      <c r="H2012">
        <v>457</v>
      </c>
      <c r="I2012" t="s">
        <v>98</v>
      </c>
      <c r="J2012" t="str">
        <f>CONCATENATE([1]!Table14[[#This Row],[house_number]], " ",[1]!Table14[[#This Row],[street_name]], ", New York, NY")</f>
        <v>39 Kenmare St, New York, NY</v>
      </c>
    </row>
    <row r="2013" spans="1:10" x14ac:dyDescent="0.25">
      <c r="A2013">
        <v>7998729089</v>
      </c>
      <c r="B2013" s="3">
        <v>41555</v>
      </c>
      <c r="C2013">
        <v>21</v>
      </c>
      <c r="D2013">
        <f>VLOOKUP(Table1[[#This Row],[violation_code]],Table24[[#All],[violation_code]:[category]],3,FALSE)</f>
        <v>1</v>
      </c>
      <c r="E2013">
        <v>349850</v>
      </c>
      <c r="F2013" s="1">
        <v>0.38194444444444442</v>
      </c>
      <c r="G2013">
        <v>0.38194444444444442</v>
      </c>
      <c r="H2013">
        <v>450</v>
      </c>
      <c r="I2013" t="s">
        <v>74</v>
      </c>
      <c r="J2013" t="str">
        <f>CONCATENATE([1]!Table14[[#This Row],[house_number]], " ",[1]!Table14[[#This Row],[street_name]], ", New York, NY")</f>
        <v>49 Clinton St, New York, NY</v>
      </c>
    </row>
    <row r="2014" spans="1:10" x14ac:dyDescent="0.25">
      <c r="A2014">
        <v>7998729077</v>
      </c>
      <c r="B2014" s="3">
        <v>41555</v>
      </c>
      <c r="C2014">
        <v>21</v>
      </c>
      <c r="D2014">
        <f>VLOOKUP(Table1[[#This Row],[violation_code]],Table24[[#All],[violation_code]:[category]],3,FALSE)</f>
        <v>1</v>
      </c>
      <c r="E2014">
        <v>349850</v>
      </c>
      <c r="F2014" s="1">
        <v>0.37916666666666665</v>
      </c>
      <c r="G2014">
        <v>0.37916666666666665</v>
      </c>
      <c r="H2014">
        <v>400</v>
      </c>
      <c r="I2014" t="s">
        <v>130</v>
      </c>
      <c r="J2014" t="str">
        <f>CONCATENATE([1]!Table14[[#This Row],[house_number]], " ",[1]!Table14[[#This Row],[street_name]], ", New York, NY")</f>
        <v>54 Bond St, New York, NY</v>
      </c>
    </row>
    <row r="2015" spans="1:10" x14ac:dyDescent="0.25">
      <c r="A2015">
        <v>7998729065</v>
      </c>
      <c r="B2015" s="3">
        <v>41555</v>
      </c>
      <c r="C2015">
        <v>21</v>
      </c>
      <c r="D2015">
        <f>VLOOKUP(Table1[[#This Row],[violation_code]],Table24[[#All],[violation_code]:[category]],3,FALSE)</f>
        <v>1</v>
      </c>
      <c r="E2015">
        <v>349850</v>
      </c>
      <c r="F2015" s="1">
        <v>0.37083333333333335</v>
      </c>
      <c r="G2015">
        <v>0.37083333333333335</v>
      </c>
      <c r="H2015">
        <v>220</v>
      </c>
      <c r="I2015" t="s">
        <v>174</v>
      </c>
      <c r="J2015" t="str">
        <f>CONCATENATE([1]!Table14[[#This Row],[house_number]], " ",[1]!Table14[[#This Row],[street_name]], ", New York, NY")</f>
        <v>89A E Houston St, New York, NY</v>
      </c>
    </row>
    <row r="2016" spans="1:10" x14ac:dyDescent="0.25">
      <c r="A2016">
        <v>7998729053</v>
      </c>
      <c r="B2016" s="3">
        <v>41555</v>
      </c>
      <c r="C2016">
        <v>21</v>
      </c>
      <c r="D2016">
        <f>VLOOKUP(Table1[[#This Row],[violation_code]],Table24[[#All],[violation_code]:[category]],3,FALSE)</f>
        <v>1</v>
      </c>
      <c r="E2016">
        <v>349850</v>
      </c>
      <c r="F2016" s="1">
        <v>0.36527777777777781</v>
      </c>
      <c r="G2016">
        <v>0.36527777777777781</v>
      </c>
      <c r="H2016">
        <v>304</v>
      </c>
      <c r="I2016" t="s">
        <v>132</v>
      </c>
      <c r="J2016" t="str">
        <f>CONCATENATE([1]!Table14[[#This Row],[house_number]], " ",[1]!Table14[[#This Row],[street_name]], ", New York, NY")</f>
        <v>48 W 8th St, New York, NY</v>
      </c>
    </row>
    <row r="2017" spans="1:10" x14ac:dyDescent="0.25">
      <c r="A2017">
        <v>7998729030</v>
      </c>
      <c r="B2017" s="3">
        <v>41555</v>
      </c>
      <c r="C2017">
        <v>21</v>
      </c>
      <c r="D2017">
        <f>VLOOKUP(Table1[[#This Row],[violation_code]],Table24[[#All],[violation_code]:[category]],3,FALSE)</f>
        <v>1</v>
      </c>
      <c r="E2017">
        <v>349850</v>
      </c>
      <c r="F2017" s="1">
        <v>0.36180555555555555</v>
      </c>
      <c r="G2017">
        <v>0.36180555555555555</v>
      </c>
      <c r="H2017">
        <v>192</v>
      </c>
      <c r="I2017" t="s">
        <v>89</v>
      </c>
      <c r="J2017" t="str">
        <f>CONCATENATE([1]!Table14[[#This Row],[house_number]], " ",[1]!Table14[[#This Row],[street_name]], ", New York, NY")</f>
        <v>302-4 Mott St, New York, NY</v>
      </c>
    </row>
    <row r="2018" spans="1:10" x14ac:dyDescent="0.25">
      <c r="A2018">
        <v>7998729004</v>
      </c>
      <c r="B2018" s="3">
        <v>41555</v>
      </c>
      <c r="C2018">
        <v>21</v>
      </c>
      <c r="D2018">
        <f>VLOOKUP(Table1[[#This Row],[violation_code]],Table24[[#All],[violation_code]:[category]],3,FALSE)</f>
        <v>1</v>
      </c>
      <c r="E2018">
        <v>349850</v>
      </c>
      <c r="F2018" s="1">
        <v>0.35972222222222222</v>
      </c>
      <c r="G2018">
        <v>0.35972222222222222</v>
      </c>
      <c r="H2018">
        <v>184</v>
      </c>
      <c r="I2018" t="s">
        <v>89</v>
      </c>
      <c r="J2018" t="str">
        <f>CONCATENATE([1]!Table14[[#This Row],[house_number]], " ",[1]!Table14[[#This Row],[street_name]], ", New York, NY")</f>
        <v>250 Mott St, New York, NY</v>
      </c>
    </row>
    <row r="2019" spans="1:10" x14ac:dyDescent="0.25">
      <c r="A2019">
        <v>7998728980</v>
      </c>
      <c r="B2019" s="3">
        <v>41555</v>
      </c>
      <c r="C2019">
        <v>21</v>
      </c>
      <c r="D2019">
        <f>VLOOKUP(Table1[[#This Row],[violation_code]],Table24[[#All],[violation_code]:[category]],3,FALSE)</f>
        <v>1</v>
      </c>
      <c r="E2019">
        <v>349850</v>
      </c>
      <c r="F2019" s="1">
        <v>0.34166666666666662</v>
      </c>
      <c r="G2019">
        <v>0.34166666666666662</v>
      </c>
      <c r="H2019">
        <v>640</v>
      </c>
      <c r="I2019" t="s">
        <v>130</v>
      </c>
      <c r="J2019" t="str">
        <f>CONCATENATE([1]!Table14[[#This Row],[house_number]], " ",[1]!Table14[[#This Row],[street_name]], ", New York, NY")</f>
        <v>301 Mulberry St, New York, NY</v>
      </c>
    </row>
    <row r="2020" spans="1:10" x14ac:dyDescent="0.25">
      <c r="A2020">
        <v>7998728978</v>
      </c>
      <c r="B2020" s="3">
        <v>41555</v>
      </c>
      <c r="C2020">
        <v>21</v>
      </c>
      <c r="D2020">
        <f>VLOOKUP(Table1[[#This Row],[violation_code]],Table24[[#All],[violation_code]:[category]],3,FALSE)</f>
        <v>1</v>
      </c>
      <c r="E2020">
        <v>349850</v>
      </c>
      <c r="F2020" s="1">
        <v>0.33888888888888885</v>
      </c>
      <c r="G2020">
        <v>0.33888888888888885</v>
      </c>
      <c r="H2020">
        <v>555</v>
      </c>
      <c r="I2020" t="s">
        <v>174</v>
      </c>
      <c r="J2020" t="str">
        <f>CONCATENATE([1]!Table14[[#This Row],[house_number]], " ",[1]!Table14[[#This Row],[street_name]], ", New York, NY")</f>
        <v>24 W 8th St, New York, NY</v>
      </c>
    </row>
    <row r="2021" spans="1:10" x14ac:dyDescent="0.25">
      <c r="A2021">
        <v>7972399487</v>
      </c>
      <c r="B2021" s="3">
        <v>41555</v>
      </c>
      <c r="C2021">
        <v>16</v>
      </c>
      <c r="D2021">
        <f>VLOOKUP(Table1[[#This Row],[violation_code]],Table24[[#All],[violation_code]:[category]],3,FALSE)</f>
        <v>2</v>
      </c>
      <c r="E2021">
        <v>354098</v>
      </c>
      <c r="F2021" s="1">
        <v>0.64861111111111114</v>
      </c>
      <c r="G2021">
        <v>0.64861111111111114</v>
      </c>
      <c r="H2021">
        <v>101</v>
      </c>
      <c r="I2021" t="s">
        <v>266</v>
      </c>
      <c r="J2021" t="str">
        <f>CONCATENATE([1]!Table14[[#This Row],[house_number]], " ",[1]!Table14[[#This Row],[street_name]], ", New York, NY")</f>
        <v>175 E Houston St, New York, NY</v>
      </c>
    </row>
    <row r="2022" spans="1:10" x14ac:dyDescent="0.25">
      <c r="A2022">
        <v>7972399438</v>
      </c>
      <c r="B2022" s="3">
        <v>41555</v>
      </c>
      <c r="C2022">
        <v>46</v>
      </c>
      <c r="D2022">
        <f>VLOOKUP(Table1[[#This Row],[violation_code]],Table24[[#All],[violation_code]:[category]],3,FALSE)</f>
        <v>3</v>
      </c>
      <c r="E2022">
        <v>354098</v>
      </c>
      <c r="F2022" s="1">
        <v>0.61319444444444449</v>
      </c>
      <c r="G2022">
        <v>0.61319444444444449</v>
      </c>
      <c r="H2022">
        <v>1070</v>
      </c>
      <c r="I2022" t="s">
        <v>51</v>
      </c>
      <c r="J2022" t="str">
        <f>CONCATENATE([1]!Table14[[#This Row],[house_number]], " ",[1]!Table14[[#This Row],[street_name]], ", New York, NY")</f>
        <v>319 Lafayette St, New York, NY</v>
      </c>
    </row>
    <row r="2023" spans="1:10" x14ac:dyDescent="0.25">
      <c r="A2023">
        <v>7972399426</v>
      </c>
      <c r="B2023" s="3">
        <v>41555</v>
      </c>
      <c r="C2023">
        <v>14</v>
      </c>
      <c r="D2023">
        <f>VLOOKUP(Table1[[#This Row],[violation_code]],Table24[[#All],[violation_code]:[category]],3,FALSE)</f>
        <v>2</v>
      </c>
      <c r="E2023">
        <v>354098</v>
      </c>
      <c r="F2023" s="1">
        <v>0.60902777777777783</v>
      </c>
      <c r="G2023">
        <v>0.60902777777777783</v>
      </c>
      <c r="H2023">
        <v>1048</v>
      </c>
      <c r="I2023" t="s">
        <v>38</v>
      </c>
      <c r="J2023" t="str">
        <f>CONCATENATE([1]!Table14[[#This Row],[house_number]], " ",[1]!Table14[[#This Row],[street_name]], ", New York, NY")</f>
        <v>54 Bleecker St, New York, NY</v>
      </c>
    </row>
    <row r="2024" spans="1:10" x14ac:dyDescent="0.25">
      <c r="A2024">
        <v>7972399414</v>
      </c>
      <c r="B2024" s="3">
        <v>41555</v>
      </c>
      <c r="C2024">
        <v>19</v>
      </c>
      <c r="D2024">
        <f>VLOOKUP(Table1[[#This Row],[violation_code]],Table24[[#All],[violation_code]:[category]],3,FALSE)</f>
        <v>2</v>
      </c>
      <c r="E2024">
        <v>354098</v>
      </c>
      <c r="F2024" s="1">
        <v>0.60416666666666663</v>
      </c>
      <c r="G2024">
        <v>0.60416666666666663</v>
      </c>
      <c r="H2024">
        <v>1107</v>
      </c>
      <c r="I2024" t="s">
        <v>38</v>
      </c>
      <c r="J2024" t="str">
        <f>CONCATENATE([1]!Table14[[#This Row],[house_number]], " ",[1]!Table14[[#This Row],[street_name]], ", New York, NY")</f>
        <v>165 Eldridge St, New York, NY</v>
      </c>
    </row>
    <row r="2025" spans="1:10" x14ac:dyDescent="0.25">
      <c r="A2025">
        <v>7972399396</v>
      </c>
      <c r="B2025" s="3">
        <v>41555</v>
      </c>
      <c r="C2025">
        <v>17</v>
      </c>
      <c r="D2025">
        <f>VLOOKUP(Table1[[#This Row],[violation_code]],Table24[[#All],[violation_code]:[category]],3,FALSE)</f>
        <v>2</v>
      </c>
      <c r="E2025">
        <v>354098</v>
      </c>
      <c r="F2025" s="1">
        <v>0.59236111111111112</v>
      </c>
      <c r="G2025">
        <v>0.59236111111111112</v>
      </c>
      <c r="H2025">
        <v>22</v>
      </c>
      <c r="I2025" t="s">
        <v>126</v>
      </c>
      <c r="J2025" t="str">
        <f>CONCATENATE([1]!Table14[[#This Row],[house_number]], " ",[1]!Table14[[#This Row],[street_name]], ", New York, NY")</f>
        <v>87 2nd Ave, New York, NY</v>
      </c>
    </row>
    <row r="2026" spans="1:10" x14ac:dyDescent="0.25">
      <c r="A2026">
        <v>7972399384</v>
      </c>
      <c r="B2026" s="3">
        <v>41555</v>
      </c>
      <c r="C2026">
        <v>14</v>
      </c>
      <c r="D2026">
        <f>VLOOKUP(Table1[[#This Row],[violation_code]],Table24[[#All],[violation_code]:[category]],3,FALSE)</f>
        <v>2</v>
      </c>
      <c r="E2026">
        <v>354098</v>
      </c>
      <c r="F2026" s="1">
        <v>0.58819444444444446</v>
      </c>
      <c r="G2026">
        <v>0.58819444444444446</v>
      </c>
      <c r="H2026">
        <v>1385</v>
      </c>
      <c r="I2026" t="s">
        <v>38</v>
      </c>
      <c r="J2026" t="str">
        <f>CONCATENATE([1]!Table14[[#This Row],[house_number]], " ",[1]!Table14[[#This Row],[street_name]], ", New York, NY")</f>
        <v>26 E 14th St, New York, NY</v>
      </c>
    </row>
    <row r="2027" spans="1:10" x14ac:dyDescent="0.25">
      <c r="A2027">
        <v>7972399360</v>
      </c>
      <c r="B2027" s="3">
        <v>41555</v>
      </c>
      <c r="C2027">
        <v>20</v>
      </c>
      <c r="D2027">
        <f>VLOOKUP(Table1[[#This Row],[violation_code]],Table24[[#All],[violation_code]:[category]],3,FALSE)</f>
        <v>2</v>
      </c>
      <c r="E2027">
        <v>354098</v>
      </c>
      <c r="F2027" s="1">
        <v>0.58194444444444449</v>
      </c>
      <c r="G2027">
        <v>0.58194444444444449</v>
      </c>
      <c r="H2027">
        <v>64</v>
      </c>
      <c r="I2027" t="s">
        <v>196</v>
      </c>
      <c r="J2027" t="str">
        <f>CONCATENATE([1]!Table14[[#This Row],[house_number]], " ",[1]!Table14[[#This Row],[street_name]], ", New York, NY")</f>
        <v>57 Gold St, New York, NY</v>
      </c>
    </row>
    <row r="2028" spans="1:10" x14ac:dyDescent="0.25">
      <c r="A2028">
        <v>7981599994</v>
      </c>
      <c r="B2028" s="3">
        <v>41555</v>
      </c>
      <c r="C2028">
        <v>21</v>
      </c>
      <c r="D2028">
        <f>VLOOKUP(Table1[[#This Row],[violation_code]],Table24[[#All],[violation_code]:[category]],3,FALSE)</f>
        <v>1</v>
      </c>
      <c r="E2028">
        <v>351997</v>
      </c>
      <c r="F2028" s="1">
        <v>0.32013888888888892</v>
      </c>
      <c r="G2028">
        <v>0.32013888888888892</v>
      </c>
      <c r="H2028">
        <v>2492</v>
      </c>
      <c r="I2028" t="s">
        <v>24</v>
      </c>
      <c r="J2028" t="str">
        <f>CONCATENATE([1]!Table14[[#This Row],[house_number]], " ",[1]!Table14[[#This Row],[street_name]], ", New York, NY")</f>
        <v>60 E 13th St, New York, NY</v>
      </c>
    </row>
    <row r="2029" spans="1:10" x14ac:dyDescent="0.25">
      <c r="A2029">
        <v>7981599970</v>
      </c>
      <c r="B2029" s="3">
        <v>41555</v>
      </c>
      <c r="C2029">
        <v>21</v>
      </c>
      <c r="D2029">
        <f>VLOOKUP(Table1[[#This Row],[violation_code]],Table24[[#All],[violation_code]:[category]],3,FALSE)</f>
        <v>1</v>
      </c>
      <c r="E2029">
        <v>351997</v>
      </c>
      <c r="F2029" s="1">
        <v>0.30277777777777776</v>
      </c>
      <c r="G2029">
        <v>0.30277777777777776</v>
      </c>
      <c r="H2029">
        <v>147</v>
      </c>
      <c r="I2029" t="s">
        <v>28</v>
      </c>
      <c r="J2029" t="str">
        <f>CONCATENATE([1]!Table14[[#This Row],[house_number]], " ",[1]!Table14[[#This Row],[street_name]], ", New York, NY")</f>
        <v>239 Thompson St, New York, NY</v>
      </c>
    </row>
    <row r="2030" spans="1:10" x14ac:dyDescent="0.25">
      <c r="A2030">
        <v>7981599969</v>
      </c>
      <c r="B2030" s="3">
        <v>41555</v>
      </c>
      <c r="C2030">
        <v>16</v>
      </c>
      <c r="D2030">
        <f>VLOOKUP(Table1[[#This Row],[violation_code]],Table24[[#All],[violation_code]:[category]],3,FALSE)</f>
        <v>2</v>
      </c>
      <c r="E2030">
        <v>351997</v>
      </c>
      <c r="F2030" s="1">
        <v>0.25486111111111109</v>
      </c>
      <c r="G2030">
        <v>0.25486111111111109</v>
      </c>
      <c r="H2030">
        <v>4247</v>
      </c>
      <c r="I2030" t="s">
        <v>24</v>
      </c>
      <c r="J2030" t="str">
        <f>CONCATENATE([1]!Table14[[#This Row],[house_number]], " ",[1]!Table14[[#This Row],[street_name]], ", New York, NY")</f>
        <v>203 E Houston St, New York, NY</v>
      </c>
    </row>
    <row r="2031" spans="1:10" x14ac:dyDescent="0.25">
      <c r="A2031">
        <v>7333876305</v>
      </c>
      <c r="B2031" s="3">
        <v>41555</v>
      </c>
      <c r="C2031">
        <v>14</v>
      </c>
      <c r="D2031">
        <f>VLOOKUP(Table1[[#This Row],[violation_code]],Table24[[#All],[violation_code]:[category]],3,FALSE)</f>
        <v>2</v>
      </c>
      <c r="E2031">
        <v>355134</v>
      </c>
      <c r="F2031" s="1">
        <v>0.55902777777777779</v>
      </c>
      <c r="G2031">
        <v>0.55902777777777779</v>
      </c>
      <c r="H2031">
        <v>1998</v>
      </c>
      <c r="I2031" t="s">
        <v>32</v>
      </c>
      <c r="J2031" t="str">
        <f>CONCATENATE([1]!Table14[[#This Row],[house_number]], " ",[1]!Table14[[#This Row],[street_name]], ", New York, NY")</f>
        <v>36 Bleecker St, New York, NY</v>
      </c>
    </row>
    <row r="2032" spans="1:10" x14ac:dyDescent="0.25">
      <c r="A2032">
        <v>7333876299</v>
      </c>
      <c r="B2032" s="3">
        <v>41555</v>
      </c>
      <c r="C2032">
        <v>21</v>
      </c>
      <c r="D2032">
        <f>VLOOKUP(Table1[[#This Row],[violation_code]],Table24[[#All],[violation_code]:[category]],3,FALSE)</f>
        <v>1</v>
      </c>
      <c r="E2032">
        <v>355134</v>
      </c>
      <c r="F2032" s="1">
        <v>0.48541666666666666</v>
      </c>
      <c r="G2032">
        <v>0.48541666666666666</v>
      </c>
      <c r="H2032">
        <v>201</v>
      </c>
      <c r="I2032" t="s">
        <v>115</v>
      </c>
      <c r="J2032" t="str">
        <f>CONCATENATE([1]!Table14[[#This Row],[house_number]], " ",[1]!Table14[[#This Row],[street_name]], ", New York, NY")</f>
        <v>23 Essex St, New York, NY</v>
      </c>
    </row>
    <row r="2033" spans="1:10" x14ac:dyDescent="0.25">
      <c r="A2033">
        <v>7333876287</v>
      </c>
      <c r="B2033" s="3">
        <v>41555</v>
      </c>
      <c r="C2033">
        <v>21</v>
      </c>
      <c r="D2033">
        <f>VLOOKUP(Table1[[#This Row],[violation_code]],Table24[[#All],[violation_code]:[category]],3,FALSE)</f>
        <v>1</v>
      </c>
      <c r="E2033">
        <v>355134</v>
      </c>
      <c r="F2033" s="1">
        <v>0.48333333333333334</v>
      </c>
      <c r="G2033">
        <v>0.48333333333333334</v>
      </c>
      <c r="H2033">
        <v>153</v>
      </c>
      <c r="I2033" t="s">
        <v>115</v>
      </c>
      <c r="J2033" t="str">
        <f>CONCATENATE([1]!Table14[[#This Row],[house_number]], " ",[1]!Table14[[#This Row],[street_name]], ", New York, NY")</f>
        <v>190 Elizabeth St, New York, NY</v>
      </c>
    </row>
    <row r="2034" spans="1:10" x14ac:dyDescent="0.25">
      <c r="A2034">
        <v>7333876263</v>
      </c>
      <c r="B2034" s="3">
        <v>41555</v>
      </c>
      <c r="C2034">
        <v>21</v>
      </c>
      <c r="D2034">
        <f>VLOOKUP(Table1[[#This Row],[violation_code]],Table24[[#All],[violation_code]:[category]],3,FALSE)</f>
        <v>1</v>
      </c>
      <c r="E2034">
        <v>355134</v>
      </c>
      <c r="F2034" s="1">
        <v>0.46249999999999997</v>
      </c>
      <c r="G2034">
        <v>0.46249999999999997</v>
      </c>
      <c r="H2034">
        <v>412</v>
      </c>
      <c r="I2034" t="s">
        <v>103</v>
      </c>
      <c r="J2034" t="str">
        <f>CONCATENATE([1]!Table14[[#This Row],[house_number]], " ",[1]!Table14[[#This Row],[street_name]], ", New York, NY")</f>
        <v>198 Elizabeth St, New York, NY</v>
      </c>
    </row>
    <row r="2035" spans="1:10" x14ac:dyDescent="0.25">
      <c r="A2035">
        <v>7333876238</v>
      </c>
      <c r="B2035" s="3">
        <v>41555</v>
      </c>
      <c r="C2035">
        <v>21</v>
      </c>
      <c r="D2035">
        <f>VLOOKUP(Table1[[#This Row],[violation_code]],Table24[[#All],[violation_code]:[category]],3,FALSE)</f>
        <v>1</v>
      </c>
      <c r="E2035">
        <v>355134</v>
      </c>
      <c r="F2035" s="1">
        <v>0.40138888888888885</v>
      </c>
      <c r="G2035">
        <v>0.40138888888888885</v>
      </c>
      <c r="H2035">
        <v>1309</v>
      </c>
      <c r="I2035" t="s">
        <v>38</v>
      </c>
      <c r="J2035" t="str">
        <f>CONCATENATE([1]!Table14[[#This Row],[house_number]], " ",[1]!Table14[[#This Row],[street_name]], ", New York, NY")</f>
        <v>137 Rivington St, New York, NY</v>
      </c>
    </row>
    <row r="2036" spans="1:10" x14ac:dyDescent="0.25">
      <c r="A2036">
        <v>7333876226</v>
      </c>
      <c r="B2036" s="3">
        <v>41555</v>
      </c>
      <c r="C2036">
        <v>71</v>
      </c>
      <c r="D2036">
        <f>VLOOKUP(Table1[[#This Row],[violation_code]],Table24[[#All],[violation_code]:[category]],3,FALSE)</f>
        <v>5</v>
      </c>
      <c r="E2036">
        <v>355134</v>
      </c>
      <c r="F2036" s="1">
        <v>0.40069444444444446</v>
      </c>
      <c r="G2036">
        <v>0.40069444444444446</v>
      </c>
      <c r="H2036">
        <v>1309</v>
      </c>
      <c r="I2036" t="s">
        <v>38</v>
      </c>
      <c r="J2036" t="str">
        <f>CONCATENATE([1]!Table14[[#This Row],[house_number]], " ",[1]!Table14[[#This Row],[street_name]], ", New York, NY")</f>
        <v>184-186 Mulberry St, New York, NY</v>
      </c>
    </row>
    <row r="2037" spans="1:10" x14ac:dyDescent="0.25">
      <c r="A2037">
        <v>7333876214</v>
      </c>
      <c r="B2037" s="3">
        <v>41555</v>
      </c>
      <c r="C2037">
        <v>20</v>
      </c>
      <c r="D2037">
        <f>VLOOKUP(Table1[[#This Row],[violation_code]],Table24[[#All],[violation_code]:[category]],3,FALSE)</f>
        <v>2</v>
      </c>
      <c r="E2037">
        <v>355134</v>
      </c>
      <c r="F2037" s="1">
        <v>0.3979166666666667</v>
      </c>
      <c r="G2037">
        <v>0.3979166666666667</v>
      </c>
      <c r="H2037">
        <v>15</v>
      </c>
      <c r="I2037" t="s">
        <v>137</v>
      </c>
      <c r="J2037" t="str">
        <f>CONCATENATE([1]!Table14[[#This Row],[house_number]], " ",[1]!Table14[[#This Row],[street_name]], ", New York, NY")</f>
        <v>28 Prince St, New York, NY</v>
      </c>
    </row>
    <row r="2038" spans="1:10" x14ac:dyDescent="0.25">
      <c r="A2038">
        <v>7333876202</v>
      </c>
      <c r="B2038" s="3">
        <v>41555</v>
      </c>
      <c r="C2038">
        <v>20</v>
      </c>
      <c r="D2038">
        <f>VLOOKUP(Table1[[#This Row],[violation_code]],Table24[[#All],[violation_code]:[category]],3,FALSE)</f>
        <v>2</v>
      </c>
      <c r="E2038">
        <v>355134</v>
      </c>
      <c r="F2038" s="1">
        <v>0.3923611111111111</v>
      </c>
      <c r="G2038">
        <v>0.3923611111111111</v>
      </c>
      <c r="H2038">
        <v>2320</v>
      </c>
      <c r="I2038" t="s">
        <v>26</v>
      </c>
      <c r="J2038" t="str">
        <f>CONCATENATE([1]!Table14[[#This Row],[house_number]], " ",[1]!Table14[[#This Row],[street_name]], ", New York, NY")</f>
        <v>1 W 3rd St, New York, NY</v>
      </c>
    </row>
    <row r="2039" spans="1:10" x14ac:dyDescent="0.25">
      <c r="A2039">
        <v>7333876172</v>
      </c>
      <c r="B2039" s="3">
        <v>41555</v>
      </c>
      <c r="C2039">
        <v>21</v>
      </c>
      <c r="D2039">
        <f>VLOOKUP(Table1[[#This Row],[violation_code]],Table24[[#All],[violation_code]:[category]],3,FALSE)</f>
        <v>1</v>
      </c>
      <c r="E2039">
        <v>355134</v>
      </c>
      <c r="F2039" s="1">
        <v>0.37916666666666665</v>
      </c>
      <c r="G2039">
        <v>0.37916666666666665</v>
      </c>
      <c r="H2039">
        <v>424</v>
      </c>
      <c r="I2039" t="s">
        <v>60</v>
      </c>
      <c r="J2039" t="str">
        <f>CONCATENATE([1]!Table14[[#This Row],[house_number]], " ",[1]!Table14[[#This Row],[street_name]], ", New York, NY")</f>
        <v>33 Bleecker St, New York, NY</v>
      </c>
    </row>
    <row r="2040" spans="1:10" x14ac:dyDescent="0.25">
      <c r="A2040">
        <v>7333876160</v>
      </c>
      <c r="B2040" s="3">
        <v>41555</v>
      </c>
      <c r="C2040">
        <v>21</v>
      </c>
      <c r="D2040">
        <f>VLOOKUP(Table1[[#This Row],[violation_code]],Table24[[#All],[violation_code]:[category]],3,FALSE)</f>
        <v>1</v>
      </c>
      <c r="E2040">
        <v>355134</v>
      </c>
      <c r="F2040" s="1">
        <v>0.37013888888888885</v>
      </c>
      <c r="G2040">
        <v>0.37013888888888885</v>
      </c>
      <c r="H2040">
        <v>95</v>
      </c>
      <c r="I2040" t="s">
        <v>155</v>
      </c>
      <c r="J2040" t="str">
        <f>CONCATENATE([1]!Table14[[#This Row],[house_number]], " ",[1]!Table14[[#This Row],[street_name]], ", New York, NY")</f>
        <v>202 Mott St, New York, NY</v>
      </c>
    </row>
    <row r="2041" spans="1:10" x14ac:dyDescent="0.25">
      <c r="A2041">
        <v>7333876070</v>
      </c>
      <c r="B2041" s="3">
        <v>41555</v>
      </c>
      <c r="C2041">
        <v>14</v>
      </c>
      <c r="D2041">
        <f>VLOOKUP(Table1[[#This Row],[violation_code]],Table24[[#All],[violation_code]:[category]],3,FALSE)</f>
        <v>2</v>
      </c>
      <c r="E2041">
        <v>355134</v>
      </c>
      <c r="F2041" s="1">
        <v>0.35694444444444445</v>
      </c>
      <c r="G2041">
        <v>0.35694444444444445</v>
      </c>
      <c r="H2041">
        <v>618</v>
      </c>
      <c r="I2041" t="s">
        <v>58</v>
      </c>
      <c r="J2041" t="str">
        <f>CONCATENATE([1]!Table14[[#This Row],[house_number]], " ",[1]!Table14[[#This Row],[street_name]], ", New York, NY")</f>
        <v>207 Bowery, New York, NY</v>
      </c>
    </row>
    <row r="2042" spans="1:10" x14ac:dyDescent="0.25">
      <c r="A2042">
        <v>7333876044</v>
      </c>
      <c r="B2042" s="3">
        <v>41555</v>
      </c>
      <c r="C2042">
        <v>14</v>
      </c>
      <c r="D2042">
        <f>VLOOKUP(Table1[[#This Row],[violation_code]],Table24[[#All],[violation_code]:[category]],3,FALSE)</f>
        <v>2</v>
      </c>
      <c r="E2042">
        <v>355134</v>
      </c>
      <c r="F2042" s="1">
        <v>0.35486111111111113</v>
      </c>
      <c r="G2042">
        <v>0.35486111111111113</v>
      </c>
      <c r="H2042">
        <v>622</v>
      </c>
      <c r="I2042" t="s">
        <v>58</v>
      </c>
      <c r="J2042" t="str">
        <f>CONCATENATE([1]!Table14[[#This Row],[house_number]], " ",[1]!Table14[[#This Row],[street_name]], ", New York, NY")</f>
        <v>51 Canal St, New York, NY</v>
      </c>
    </row>
    <row r="2043" spans="1:10" x14ac:dyDescent="0.25">
      <c r="A2043">
        <v>7333875970</v>
      </c>
      <c r="B2043" s="3">
        <v>41555</v>
      </c>
      <c r="C2043">
        <v>21</v>
      </c>
      <c r="D2043">
        <f>VLOOKUP(Table1[[#This Row],[violation_code]],Table24[[#All],[violation_code]:[category]],3,FALSE)</f>
        <v>1</v>
      </c>
      <c r="E2043">
        <v>355134</v>
      </c>
      <c r="F2043" s="1">
        <v>0.3430555555555555</v>
      </c>
      <c r="G2043">
        <v>0.3430555555555555</v>
      </c>
      <c r="H2043">
        <v>600</v>
      </c>
      <c r="I2043" t="s">
        <v>10</v>
      </c>
      <c r="J2043" t="str">
        <f>CONCATENATE([1]!Table14[[#This Row],[house_number]], " ",[1]!Table14[[#This Row],[street_name]], ", New York, NY")</f>
        <v>188 Ludlow St, New York, NY</v>
      </c>
    </row>
    <row r="2044" spans="1:10" x14ac:dyDescent="0.25">
      <c r="A2044">
        <v>7333875969</v>
      </c>
      <c r="B2044" s="3">
        <v>41555</v>
      </c>
      <c r="C2044">
        <v>38</v>
      </c>
      <c r="D2044">
        <f>VLOOKUP(Table1[[#This Row],[violation_code]],Table24[[#All],[violation_code]:[category]],3,FALSE)</f>
        <v>5</v>
      </c>
      <c r="E2044">
        <v>355134</v>
      </c>
      <c r="F2044" s="1">
        <v>0.33958333333333335</v>
      </c>
      <c r="G2044">
        <v>0.33958333333333335</v>
      </c>
      <c r="H2044">
        <v>528</v>
      </c>
      <c r="I2044" t="s">
        <v>61</v>
      </c>
      <c r="J2044" t="str">
        <f>CONCATENATE([1]!Table14[[#This Row],[house_number]], " ",[1]!Table14[[#This Row],[street_name]], ", New York, NY")</f>
        <v>191 Chrystie St, New York, NY</v>
      </c>
    </row>
    <row r="2045" spans="1:10" x14ac:dyDescent="0.25">
      <c r="A2045">
        <v>7333875957</v>
      </c>
      <c r="B2045" s="3">
        <v>41555</v>
      </c>
      <c r="C2045">
        <v>21</v>
      </c>
      <c r="D2045">
        <f>VLOOKUP(Table1[[#This Row],[violation_code]],Table24[[#All],[violation_code]:[category]],3,FALSE)</f>
        <v>1</v>
      </c>
      <c r="E2045">
        <v>355134</v>
      </c>
      <c r="F2045" s="1">
        <v>0.33819444444444446</v>
      </c>
      <c r="G2045">
        <v>0.33819444444444446</v>
      </c>
      <c r="H2045">
        <v>503</v>
      </c>
      <c r="I2045" t="s">
        <v>61</v>
      </c>
      <c r="J2045" t="str">
        <f>CONCATENATE([1]!Table14[[#This Row],[house_number]], " ",[1]!Table14[[#This Row],[street_name]], ", New York, NY")</f>
        <v>203 E Houston St, New York, NY</v>
      </c>
    </row>
    <row r="2046" spans="1:10" x14ac:dyDescent="0.25">
      <c r="A2046">
        <v>7333875933</v>
      </c>
      <c r="B2046" s="3">
        <v>41555</v>
      </c>
      <c r="C2046">
        <v>21</v>
      </c>
      <c r="D2046">
        <f>VLOOKUP(Table1[[#This Row],[violation_code]],Table24[[#All],[violation_code]:[category]],3,FALSE)</f>
        <v>1</v>
      </c>
      <c r="E2046">
        <v>355134</v>
      </c>
      <c r="F2046" s="1">
        <v>0.32083333333333336</v>
      </c>
      <c r="G2046">
        <v>0.32083333333333336</v>
      </c>
      <c r="H2046">
        <v>3411</v>
      </c>
      <c r="I2046" t="s">
        <v>24</v>
      </c>
      <c r="J2046" t="str">
        <f>CONCATENATE([1]!Table14[[#This Row],[house_number]], " ",[1]!Table14[[#This Row],[street_name]], ", New York, NY")</f>
        <v>190 Elizabeth St, New York, NY</v>
      </c>
    </row>
    <row r="2047" spans="1:10" x14ac:dyDescent="0.25">
      <c r="A2047">
        <v>7333875910</v>
      </c>
      <c r="B2047" s="3">
        <v>41555</v>
      </c>
      <c r="C2047">
        <v>14</v>
      </c>
      <c r="D2047">
        <f>VLOOKUP(Table1[[#This Row],[violation_code]],Table24[[#All],[violation_code]:[category]],3,FALSE)</f>
        <v>2</v>
      </c>
      <c r="E2047">
        <v>355134</v>
      </c>
      <c r="F2047" s="1">
        <v>0.31111111111111112</v>
      </c>
      <c r="G2047">
        <v>0.31111111111111112</v>
      </c>
      <c r="H2047">
        <v>622</v>
      </c>
      <c r="I2047" t="s">
        <v>58</v>
      </c>
      <c r="J2047" t="str">
        <f>CONCATENATE([1]!Table14[[#This Row],[house_number]], " ",[1]!Table14[[#This Row],[street_name]], ", New York, NY")</f>
        <v>56 W 8th St, New York, NY</v>
      </c>
    </row>
    <row r="2048" spans="1:10" x14ac:dyDescent="0.25">
      <c r="A2048">
        <v>7333875908</v>
      </c>
      <c r="B2048" s="3">
        <v>41555</v>
      </c>
      <c r="C2048">
        <v>14</v>
      </c>
      <c r="D2048">
        <f>VLOOKUP(Table1[[#This Row],[violation_code]],Table24[[#All],[violation_code]:[category]],3,FALSE)</f>
        <v>2</v>
      </c>
      <c r="E2048">
        <v>355134</v>
      </c>
      <c r="F2048" s="1">
        <v>0.31041666666666667</v>
      </c>
      <c r="G2048">
        <v>0.31041666666666667</v>
      </c>
      <c r="H2048">
        <v>622</v>
      </c>
      <c r="I2048" t="s">
        <v>58</v>
      </c>
      <c r="J2048" t="str">
        <f>CONCATENATE([1]!Table14[[#This Row],[house_number]], " ",[1]!Table14[[#This Row],[street_name]], ", New York, NY")</f>
        <v>32 Prince St, New York, NY</v>
      </c>
    </row>
    <row r="2049" spans="1:10" x14ac:dyDescent="0.25">
      <c r="A2049">
        <v>7333875866</v>
      </c>
      <c r="B2049" s="3">
        <v>41555</v>
      </c>
      <c r="C2049">
        <v>19</v>
      </c>
      <c r="D2049">
        <f>VLOOKUP(Table1[[#This Row],[violation_code]],Table24[[#All],[violation_code]:[category]],3,FALSE)</f>
        <v>2</v>
      </c>
      <c r="E2049">
        <v>355134</v>
      </c>
      <c r="F2049" s="1">
        <v>0.29930555555555555</v>
      </c>
      <c r="G2049">
        <v>0.29930555555555555</v>
      </c>
      <c r="H2049">
        <v>2611</v>
      </c>
      <c r="I2049" t="s">
        <v>154</v>
      </c>
      <c r="J2049" t="str">
        <f>CONCATENATE([1]!Table14[[#This Row],[house_number]], " ",[1]!Table14[[#This Row],[street_name]], ", New York, NY")</f>
        <v>203 Grand St, New York, NY</v>
      </c>
    </row>
    <row r="2050" spans="1:10" x14ac:dyDescent="0.25">
      <c r="A2050">
        <v>7333876380</v>
      </c>
      <c r="B2050" s="3">
        <v>41555</v>
      </c>
      <c r="C2050">
        <v>14</v>
      </c>
      <c r="D2050">
        <f>VLOOKUP(Table1[[#This Row],[violation_code]],Table24[[#All],[violation_code]:[category]],3,FALSE)</f>
        <v>2</v>
      </c>
      <c r="E2050">
        <v>355134</v>
      </c>
      <c r="F2050" s="1">
        <v>0.5756944444444444</v>
      </c>
      <c r="G2050">
        <v>0.5756944444444444</v>
      </c>
      <c r="H2050">
        <v>2080</v>
      </c>
      <c r="I2050" t="s">
        <v>30</v>
      </c>
      <c r="J2050" t="str">
        <f>CONCATENATE([1]!Table14[[#This Row],[house_number]], " ",[1]!Table14[[#This Row],[street_name]], ", New York, NY")</f>
        <v>23-25 W 8th St, New York, NY</v>
      </c>
    </row>
    <row r="2051" spans="1:10" x14ac:dyDescent="0.25">
      <c r="A2051">
        <v>7333876354</v>
      </c>
      <c r="B2051" s="3">
        <v>41555</v>
      </c>
      <c r="C2051">
        <v>16</v>
      </c>
      <c r="D2051">
        <f>VLOOKUP(Table1[[#This Row],[violation_code]],Table24[[#All],[violation_code]:[category]],3,FALSE)</f>
        <v>2</v>
      </c>
      <c r="E2051">
        <v>355134</v>
      </c>
      <c r="F2051" s="1">
        <v>0.56874999999999998</v>
      </c>
      <c r="G2051">
        <v>0.56874999999999998</v>
      </c>
      <c r="H2051">
        <v>345</v>
      </c>
      <c r="I2051" t="s">
        <v>138</v>
      </c>
      <c r="J2051" t="str">
        <f>CONCATENATE([1]!Table14[[#This Row],[house_number]], " ",[1]!Table14[[#This Row],[street_name]], ", New York, NY")</f>
        <v>73 W 3rd St, New York, NY</v>
      </c>
    </row>
    <row r="2052" spans="1:10" x14ac:dyDescent="0.25">
      <c r="A2052">
        <v>7297486541</v>
      </c>
      <c r="B2052" s="3">
        <v>41555</v>
      </c>
      <c r="C2052">
        <v>10</v>
      </c>
      <c r="D2052">
        <f>VLOOKUP(Table1[[#This Row],[violation_code]],Table24[[#All],[violation_code]:[category]],3,FALSE)</f>
        <v>2</v>
      </c>
      <c r="E2052">
        <v>355134</v>
      </c>
      <c r="F2052" s="1">
        <v>0.67569444444444438</v>
      </c>
      <c r="G2052">
        <v>0.67569444444444438</v>
      </c>
      <c r="H2052">
        <v>2102</v>
      </c>
      <c r="I2052" t="s">
        <v>32</v>
      </c>
      <c r="J2052" t="str">
        <f>CONCATENATE([1]!Table14[[#This Row],[house_number]], " ",[1]!Table14[[#This Row],[street_name]], ", New York, NY")</f>
        <v>167 Allen St, New York, NY</v>
      </c>
    </row>
    <row r="2053" spans="1:10" x14ac:dyDescent="0.25">
      <c r="A2053">
        <v>7297486530</v>
      </c>
      <c r="B2053" s="3">
        <v>41555</v>
      </c>
      <c r="C2053">
        <v>14</v>
      </c>
      <c r="D2053">
        <f>VLOOKUP(Table1[[#This Row],[violation_code]],Table24[[#All],[violation_code]:[category]],3,FALSE)</f>
        <v>2</v>
      </c>
      <c r="E2053">
        <v>355134</v>
      </c>
      <c r="F2053" s="1">
        <v>0.67361111111111116</v>
      </c>
      <c r="G2053">
        <v>0.67361111111111116</v>
      </c>
      <c r="H2053">
        <v>2163</v>
      </c>
      <c r="I2053" t="s">
        <v>32</v>
      </c>
      <c r="J2053" t="str">
        <f>CONCATENATE([1]!Table14[[#This Row],[house_number]], " ",[1]!Table14[[#This Row],[street_name]], ", New York, NY")</f>
        <v>70-80 Kenmare St, New York, NY</v>
      </c>
    </row>
    <row r="2054" spans="1:10" x14ac:dyDescent="0.25">
      <c r="A2054">
        <v>7297486498</v>
      </c>
      <c r="B2054" s="3">
        <v>41555</v>
      </c>
      <c r="C2054">
        <v>38</v>
      </c>
      <c r="D2054">
        <f>VLOOKUP(Table1[[#This Row],[violation_code]],Table24[[#All],[violation_code]:[category]],3,FALSE)</f>
        <v>5</v>
      </c>
      <c r="E2054">
        <v>355134</v>
      </c>
      <c r="F2054" s="1">
        <v>0.65208333333333335</v>
      </c>
      <c r="G2054">
        <v>0.65208333333333335</v>
      </c>
      <c r="H2054">
        <v>3478</v>
      </c>
      <c r="I2054" t="s">
        <v>24</v>
      </c>
      <c r="J2054" t="str">
        <f>CONCATENATE([1]!Table14[[#This Row],[house_number]], " ",[1]!Table14[[#This Row],[street_name]], ", New York, NY")</f>
        <v>12 5th Ave, New York, NY</v>
      </c>
    </row>
    <row r="2055" spans="1:10" x14ac:dyDescent="0.25">
      <c r="A2055">
        <v>7297486462</v>
      </c>
      <c r="B2055" s="3">
        <v>41555</v>
      </c>
      <c r="C2055">
        <v>38</v>
      </c>
      <c r="D2055">
        <f>VLOOKUP(Table1[[#This Row],[violation_code]],Table24[[#All],[violation_code]:[category]],3,FALSE)</f>
        <v>5</v>
      </c>
      <c r="E2055">
        <v>355134</v>
      </c>
      <c r="F2055" s="1">
        <v>0.64097222222222217</v>
      </c>
      <c r="G2055">
        <v>0.64097222222222217</v>
      </c>
      <c r="H2055">
        <v>3822</v>
      </c>
      <c r="I2055" t="s">
        <v>24</v>
      </c>
      <c r="J2055" t="str">
        <f>CONCATENATE([1]!Table14[[#This Row],[house_number]], " ",[1]!Table14[[#This Row],[street_name]], ", New York, NY")</f>
        <v>28 E 14th St, New York, NY</v>
      </c>
    </row>
    <row r="2056" spans="1:10" x14ac:dyDescent="0.25">
      <c r="A2056">
        <v>7297486450</v>
      </c>
      <c r="B2056" s="3">
        <v>41555</v>
      </c>
      <c r="C2056">
        <v>71</v>
      </c>
      <c r="D2056">
        <f>VLOOKUP(Table1[[#This Row],[violation_code]],Table24[[#All],[violation_code]:[category]],3,FALSE)</f>
        <v>5</v>
      </c>
      <c r="E2056">
        <v>355134</v>
      </c>
      <c r="F2056" s="1">
        <v>0.63541666666666663</v>
      </c>
      <c r="G2056">
        <v>0.63541666666666663</v>
      </c>
      <c r="H2056">
        <v>3933</v>
      </c>
      <c r="I2056" t="s">
        <v>24</v>
      </c>
      <c r="J2056" t="str">
        <f>CONCATENATE([1]!Table14[[#This Row],[house_number]], " ",[1]!Table14[[#This Row],[street_name]], ", New York, NY")</f>
        <v>164 Ludlow St, New York, NY</v>
      </c>
    </row>
    <row r="2057" spans="1:10" x14ac:dyDescent="0.25">
      <c r="A2057">
        <v>7297486449</v>
      </c>
      <c r="B2057" s="3">
        <v>41555</v>
      </c>
      <c r="C2057">
        <v>20</v>
      </c>
      <c r="D2057">
        <f>VLOOKUP(Table1[[#This Row],[violation_code]],Table24[[#All],[violation_code]:[category]],3,FALSE)</f>
        <v>2</v>
      </c>
      <c r="E2057">
        <v>355134</v>
      </c>
      <c r="F2057" s="1">
        <v>0.6118055555555556</v>
      </c>
      <c r="G2057">
        <v>0.6118055555555556</v>
      </c>
      <c r="H2057">
        <v>503</v>
      </c>
      <c r="I2057" t="s">
        <v>156</v>
      </c>
      <c r="J2057" t="str">
        <f>CONCATENATE([1]!Table14[[#This Row],[house_number]], " ",[1]!Table14[[#This Row],[street_name]], ", New York, NY")</f>
        <v>286 Mulberry St, New York, NY</v>
      </c>
    </row>
    <row r="2058" spans="1:10" x14ac:dyDescent="0.25">
      <c r="A2058">
        <v>7297486371</v>
      </c>
      <c r="B2058" s="3">
        <v>41555</v>
      </c>
      <c r="C2058">
        <v>21</v>
      </c>
      <c r="D2058">
        <f>VLOOKUP(Table1[[#This Row],[violation_code]],Table24[[#All],[violation_code]:[category]],3,FALSE)</f>
        <v>1</v>
      </c>
      <c r="E2058">
        <v>347489</v>
      </c>
      <c r="F2058" s="1">
        <v>0.42083333333333334</v>
      </c>
      <c r="G2058">
        <v>0.42083333333333334</v>
      </c>
      <c r="H2058">
        <v>2164</v>
      </c>
      <c r="I2058" t="s">
        <v>32</v>
      </c>
      <c r="J2058" t="str">
        <f>CONCATENATE([1]!Table14[[#This Row],[house_number]], " ",[1]!Table14[[#This Row],[street_name]], ", New York, NY")</f>
        <v>440 Broome St, New York, NY</v>
      </c>
    </row>
    <row r="2059" spans="1:10" x14ac:dyDescent="0.25">
      <c r="A2059">
        <v>7297486360</v>
      </c>
      <c r="B2059" s="3">
        <v>41555</v>
      </c>
      <c r="C2059">
        <v>21</v>
      </c>
      <c r="D2059">
        <f>VLOOKUP(Table1[[#This Row],[violation_code]],Table24[[#All],[violation_code]:[category]],3,FALSE)</f>
        <v>1</v>
      </c>
      <c r="E2059">
        <v>347489</v>
      </c>
      <c r="F2059" s="1">
        <v>0.40069444444444446</v>
      </c>
      <c r="G2059">
        <v>0.40069444444444446</v>
      </c>
      <c r="H2059">
        <v>335</v>
      </c>
      <c r="I2059" t="s">
        <v>196</v>
      </c>
      <c r="J2059" t="str">
        <f>CONCATENATE([1]!Table14[[#This Row],[house_number]], " ",[1]!Table14[[#This Row],[street_name]], ", New York, NY")</f>
        <v>6 Washington Pl, New York, NY</v>
      </c>
    </row>
    <row r="2060" spans="1:10" x14ac:dyDescent="0.25">
      <c r="A2060">
        <v>7297486309</v>
      </c>
      <c r="B2060" s="3">
        <v>41555</v>
      </c>
      <c r="C2060">
        <v>21</v>
      </c>
      <c r="D2060">
        <f>VLOOKUP(Table1[[#This Row],[violation_code]],Table24[[#All],[violation_code]:[category]],3,FALSE)</f>
        <v>1</v>
      </c>
      <c r="E2060">
        <v>347489</v>
      </c>
      <c r="F2060" s="1">
        <v>0.38611111111111113</v>
      </c>
      <c r="G2060">
        <v>0.38611111111111113</v>
      </c>
      <c r="H2060">
        <v>353</v>
      </c>
      <c r="I2060" t="s">
        <v>100</v>
      </c>
      <c r="J2060" t="str">
        <f>CONCATENATE([1]!Table14[[#This Row],[house_number]], " ",[1]!Table14[[#This Row],[street_name]], ", New York, NY")</f>
        <v>204 Elizabeth St, New York, NY</v>
      </c>
    </row>
    <row r="2061" spans="1:10" x14ac:dyDescent="0.25">
      <c r="A2061">
        <v>7297486292</v>
      </c>
      <c r="B2061" s="3">
        <v>41555</v>
      </c>
      <c r="C2061">
        <v>21</v>
      </c>
      <c r="D2061">
        <f>VLOOKUP(Table1[[#This Row],[violation_code]],Table24[[#All],[violation_code]:[category]],3,FALSE)</f>
        <v>1</v>
      </c>
      <c r="E2061">
        <v>347489</v>
      </c>
      <c r="F2061" s="1">
        <v>0.3840277777777778</v>
      </c>
      <c r="G2061">
        <v>0.3840277777777778</v>
      </c>
      <c r="H2061">
        <v>312</v>
      </c>
      <c r="I2061" t="s">
        <v>100</v>
      </c>
      <c r="J2061" t="str">
        <f>CONCATENATE([1]!Table14[[#This Row],[house_number]], " ",[1]!Table14[[#This Row],[street_name]], ", New York, NY")</f>
        <v>260 Elizabeth St, New York, NY</v>
      </c>
    </row>
    <row r="2062" spans="1:10" x14ac:dyDescent="0.25">
      <c r="A2062">
        <v>7297486267</v>
      </c>
      <c r="B2062" s="3">
        <v>41555</v>
      </c>
      <c r="C2062">
        <v>21</v>
      </c>
      <c r="D2062">
        <f>VLOOKUP(Table1[[#This Row],[violation_code]],Table24[[#All],[violation_code]:[category]],3,FALSE)</f>
        <v>1</v>
      </c>
      <c r="E2062">
        <v>347489</v>
      </c>
      <c r="F2062" s="1">
        <v>0.38125000000000003</v>
      </c>
      <c r="G2062">
        <v>0.38125000000000003</v>
      </c>
      <c r="H2062">
        <v>214</v>
      </c>
      <c r="I2062" t="s">
        <v>100</v>
      </c>
      <c r="J2062" t="str">
        <f>CONCATENATE([1]!Table14[[#This Row],[house_number]], " ",[1]!Table14[[#This Row],[street_name]], ", New York, NY")</f>
        <v>181 Chrystie St, New York, NY</v>
      </c>
    </row>
    <row r="2063" spans="1:10" x14ac:dyDescent="0.25">
      <c r="A2063">
        <v>7297486206</v>
      </c>
      <c r="B2063" s="3">
        <v>41555</v>
      </c>
      <c r="C2063">
        <v>19</v>
      </c>
      <c r="D2063">
        <f>VLOOKUP(Table1[[#This Row],[violation_code]],Table24[[#All],[violation_code]:[category]],3,FALSE)</f>
        <v>2</v>
      </c>
      <c r="E2063">
        <v>347489</v>
      </c>
      <c r="F2063" s="1">
        <v>0.34791666666666665</v>
      </c>
      <c r="G2063">
        <v>0.34791666666666665</v>
      </c>
      <c r="H2063">
        <v>1660</v>
      </c>
      <c r="I2063" t="s">
        <v>30</v>
      </c>
      <c r="J2063" t="str">
        <f>CONCATENATE([1]!Table14[[#This Row],[house_number]], " ",[1]!Table14[[#This Row],[street_name]], ", New York, NY")</f>
        <v>179 E Houston St, New York, NY</v>
      </c>
    </row>
    <row r="2064" spans="1:10" x14ac:dyDescent="0.25">
      <c r="A2064">
        <v>7297486176</v>
      </c>
      <c r="B2064" s="3">
        <v>41555</v>
      </c>
      <c r="C2064">
        <v>21</v>
      </c>
      <c r="D2064">
        <f>VLOOKUP(Table1[[#This Row],[violation_code]],Table24[[#All],[violation_code]:[category]],3,FALSE)</f>
        <v>1</v>
      </c>
      <c r="E2064">
        <v>347489</v>
      </c>
      <c r="F2064" s="1">
        <v>0.33958333333333335</v>
      </c>
      <c r="G2064">
        <v>0.33958333333333335</v>
      </c>
      <c r="H2064">
        <v>1558</v>
      </c>
      <c r="I2064" t="s">
        <v>32</v>
      </c>
      <c r="J2064" t="str">
        <f>CONCATENATE([1]!Table14[[#This Row],[house_number]], " ",[1]!Table14[[#This Row],[street_name]], ", New York, NY")</f>
        <v>73 W 3rd St, New York, NY</v>
      </c>
    </row>
    <row r="2065" spans="1:10" x14ac:dyDescent="0.25">
      <c r="A2065">
        <v>7297486164</v>
      </c>
      <c r="B2065" s="3">
        <v>41555</v>
      </c>
      <c r="C2065">
        <v>21</v>
      </c>
      <c r="D2065">
        <f>VLOOKUP(Table1[[#This Row],[violation_code]],Table24[[#All],[violation_code]:[category]],3,FALSE)</f>
        <v>1</v>
      </c>
      <c r="E2065">
        <v>347489</v>
      </c>
      <c r="F2065" s="1">
        <v>0.33888888888888885</v>
      </c>
      <c r="G2065">
        <v>0.33888888888888885</v>
      </c>
      <c r="H2065">
        <v>1548</v>
      </c>
      <c r="I2065" t="s">
        <v>32</v>
      </c>
      <c r="J2065" t="str">
        <f>CONCATENATE([1]!Table14[[#This Row],[house_number]], " ",[1]!Table14[[#This Row],[street_name]], ", New York, NY")</f>
        <v>100 John St, New York, NY</v>
      </c>
    </row>
    <row r="2066" spans="1:10" x14ac:dyDescent="0.25">
      <c r="A2066">
        <v>7297486140</v>
      </c>
      <c r="B2066" s="3">
        <v>41555</v>
      </c>
      <c r="C2066">
        <v>21</v>
      </c>
      <c r="D2066">
        <f>VLOOKUP(Table1[[#This Row],[violation_code]],Table24[[#All],[violation_code]:[category]],3,FALSE)</f>
        <v>1</v>
      </c>
      <c r="E2066">
        <v>347489</v>
      </c>
      <c r="F2066" s="1">
        <v>0.33819444444444446</v>
      </c>
      <c r="G2066">
        <v>0.33819444444444446</v>
      </c>
      <c r="H2066">
        <v>1548</v>
      </c>
      <c r="I2066" t="s">
        <v>32</v>
      </c>
      <c r="J2066" t="str">
        <f>CONCATENATE([1]!Table14[[#This Row],[house_number]], " ",[1]!Table14[[#This Row],[street_name]], ", New York, NY")</f>
        <v>195 Chrystie St, New York, NY</v>
      </c>
    </row>
    <row r="2067" spans="1:10" x14ac:dyDescent="0.25">
      <c r="A2067">
        <v>7297486103</v>
      </c>
      <c r="B2067" s="3">
        <v>41555</v>
      </c>
      <c r="C2067">
        <v>21</v>
      </c>
      <c r="D2067">
        <f>VLOOKUP(Table1[[#This Row],[violation_code]],Table24[[#All],[violation_code]:[category]],3,FALSE)</f>
        <v>1</v>
      </c>
      <c r="E2067">
        <v>347489</v>
      </c>
      <c r="F2067" s="1">
        <v>0.32361111111111113</v>
      </c>
      <c r="G2067">
        <v>0.32361111111111113</v>
      </c>
      <c r="H2067">
        <v>1200</v>
      </c>
      <c r="I2067" t="s">
        <v>38</v>
      </c>
      <c r="J2067" t="str">
        <f>CONCATENATE([1]!Table14[[#This Row],[house_number]], " ",[1]!Table14[[#This Row],[street_name]], ", New York, NY")</f>
        <v>188 Allen St, New York, NY</v>
      </c>
    </row>
    <row r="2068" spans="1:10" x14ac:dyDescent="0.25">
      <c r="A2068">
        <v>7297486073</v>
      </c>
      <c r="B2068" s="3">
        <v>41555</v>
      </c>
      <c r="C2068">
        <v>18</v>
      </c>
      <c r="D2068">
        <f>VLOOKUP(Table1[[#This Row],[violation_code]],Table24[[#All],[violation_code]:[category]],3,FALSE)</f>
        <v>2</v>
      </c>
      <c r="E2068">
        <v>347489</v>
      </c>
      <c r="F2068" s="1">
        <v>0.30763888888888891</v>
      </c>
      <c r="G2068">
        <v>0.30763888888888891</v>
      </c>
      <c r="H2068">
        <v>1410</v>
      </c>
      <c r="I2068" t="s">
        <v>30</v>
      </c>
      <c r="J2068" t="str">
        <f>CONCATENATE([1]!Table14[[#This Row],[house_number]], " ",[1]!Table14[[#This Row],[street_name]], ", New York, NY")</f>
        <v>185 Mulberry St, New York, NY</v>
      </c>
    </row>
    <row r="2069" spans="1:10" x14ac:dyDescent="0.25">
      <c r="A2069">
        <v>7297486061</v>
      </c>
      <c r="B2069" s="3">
        <v>41555</v>
      </c>
      <c r="C2069">
        <v>20</v>
      </c>
      <c r="D2069">
        <f>VLOOKUP(Table1[[#This Row],[violation_code]],Table24[[#All],[violation_code]:[category]],3,FALSE)</f>
        <v>2</v>
      </c>
      <c r="E2069">
        <v>347489</v>
      </c>
      <c r="F2069" s="1">
        <v>0.30486111111111108</v>
      </c>
      <c r="G2069">
        <v>0.30486111111111108</v>
      </c>
      <c r="H2069">
        <v>221</v>
      </c>
      <c r="I2069" t="s">
        <v>177</v>
      </c>
      <c r="J2069" t="str">
        <f>CONCATENATE([1]!Table14[[#This Row],[house_number]], " ",[1]!Table14[[#This Row],[street_name]], ", New York, NY")</f>
        <v>24 Prince St, New York, NY</v>
      </c>
    </row>
    <row r="2070" spans="1:10" x14ac:dyDescent="0.25">
      <c r="A2070">
        <v>7297486048</v>
      </c>
      <c r="B2070" s="3">
        <v>41555</v>
      </c>
      <c r="C2070">
        <v>16</v>
      </c>
      <c r="D2070">
        <f>VLOOKUP(Table1[[#This Row],[violation_code]],Table24[[#All],[violation_code]:[category]],3,FALSE)</f>
        <v>2</v>
      </c>
      <c r="E2070">
        <v>347489</v>
      </c>
      <c r="F2070" s="1">
        <v>0.30208333333333331</v>
      </c>
      <c r="G2070">
        <v>0.30208333333333331</v>
      </c>
      <c r="H2070">
        <v>1086</v>
      </c>
      <c r="I2070" t="s">
        <v>41</v>
      </c>
      <c r="J2070" t="str">
        <f>CONCATENATE([1]!Table14[[#This Row],[house_number]], " ",[1]!Table14[[#This Row],[street_name]], ", New York, NY")</f>
        <v>344 Bowery, New York, NY</v>
      </c>
    </row>
    <row r="2071" spans="1:10" x14ac:dyDescent="0.25">
      <c r="A2071">
        <v>7297485974</v>
      </c>
      <c r="B2071" s="3">
        <v>41555</v>
      </c>
      <c r="C2071">
        <v>14</v>
      </c>
      <c r="D2071">
        <f>VLOOKUP(Table1[[#This Row],[violation_code]],Table24[[#All],[violation_code]:[category]],3,FALSE)</f>
        <v>2</v>
      </c>
      <c r="E2071">
        <v>347489</v>
      </c>
      <c r="F2071" s="1">
        <v>0.25555555555555559</v>
      </c>
      <c r="G2071">
        <v>0.25555555555555559</v>
      </c>
      <c r="H2071">
        <v>1306</v>
      </c>
      <c r="I2071" t="s">
        <v>30</v>
      </c>
      <c r="J2071" t="str">
        <f>CONCATENATE([1]!Table14[[#This Row],[house_number]], " ",[1]!Table14[[#This Row],[street_name]], ", New York, NY")</f>
        <v>432 6th Ave, New York, NY</v>
      </c>
    </row>
    <row r="2072" spans="1:10" x14ac:dyDescent="0.25">
      <c r="A2072">
        <v>7297485962</v>
      </c>
      <c r="B2072" s="3">
        <v>41555</v>
      </c>
      <c r="C2072">
        <v>14</v>
      </c>
      <c r="D2072">
        <f>VLOOKUP(Table1[[#This Row],[violation_code]],Table24[[#All],[violation_code]:[category]],3,FALSE)</f>
        <v>2</v>
      </c>
      <c r="E2072">
        <v>347489</v>
      </c>
      <c r="F2072" s="1">
        <v>0.24583333333333335</v>
      </c>
      <c r="G2072">
        <v>0.24583333333333335</v>
      </c>
      <c r="H2072">
        <v>336</v>
      </c>
      <c r="I2072" t="s">
        <v>16</v>
      </c>
      <c r="J2072" t="str">
        <f>CONCATENATE([1]!Table14[[#This Row],[house_number]], " ",[1]!Table14[[#This Row],[street_name]], ", New York, NY")</f>
        <v>181 Chrystie St, New York, NY</v>
      </c>
    </row>
    <row r="2073" spans="1:10" x14ac:dyDescent="0.25">
      <c r="A2073">
        <v>7297485949</v>
      </c>
      <c r="B2073" s="3">
        <v>41555</v>
      </c>
      <c r="C2073">
        <v>14</v>
      </c>
      <c r="D2073">
        <f>VLOOKUP(Table1[[#This Row],[violation_code]],Table24[[#All],[violation_code]:[category]],3,FALSE)</f>
        <v>2</v>
      </c>
      <c r="E2073">
        <v>347489</v>
      </c>
      <c r="F2073" s="1">
        <v>0.23680555555555557</v>
      </c>
      <c r="G2073">
        <v>0.23680555555555557</v>
      </c>
      <c r="H2073">
        <v>225</v>
      </c>
      <c r="I2073" t="s">
        <v>123</v>
      </c>
      <c r="J2073" t="str">
        <f>CONCATENATE([1]!Table14[[#This Row],[house_number]], " ",[1]!Table14[[#This Row],[street_name]], ", New York, NY")</f>
        <v>64 Kenmare St, New York, NY</v>
      </c>
    </row>
    <row r="2074" spans="1:10" x14ac:dyDescent="0.25">
      <c r="A2074">
        <v>7296371791</v>
      </c>
      <c r="B2074" s="3">
        <v>41555</v>
      </c>
      <c r="C2074">
        <v>38</v>
      </c>
      <c r="D2074">
        <f>VLOOKUP(Table1[[#This Row],[violation_code]],Table24[[#All],[violation_code]:[category]],3,FALSE)</f>
        <v>5</v>
      </c>
      <c r="E2074">
        <v>351997</v>
      </c>
      <c r="F2074" s="1">
        <v>0.62152777777777779</v>
      </c>
      <c r="G2074">
        <v>0.62152777777777779</v>
      </c>
      <c r="H2074">
        <v>18</v>
      </c>
      <c r="I2074" t="s">
        <v>177</v>
      </c>
      <c r="J2074" t="str">
        <f>CONCATENATE([1]!Table14[[#This Row],[house_number]], " ",[1]!Table14[[#This Row],[street_name]], ", New York, NY")</f>
        <v>125 4th Ave, New York, NY</v>
      </c>
    </row>
    <row r="2075" spans="1:10" x14ac:dyDescent="0.25">
      <c r="A2075">
        <v>7296371778</v>
      </c>
      <c r="B2075" s="3">
        <v>41555</v>
      </c>
      <c r="C2075">
        <v>38</v>
      </c>
      <c r="D2075">
        <f>VLOOKUP(Table1[[#This Row],[violation_code]],Table24[[#All],[violation_code]:[category]],3,FALSE)</f>
        <v>5</v>
      </c>
      <c r="E2075">
        <v>351997</v>
      </c>
      <c r="F2075" s="1">
        <v>0.61597222222222225</v>
      </c>
      <c r="G2075">
        <v>0.61597222222222225</v>
      </c>
      <c r="H2075">
        <v>1002</v>
      </c>
      <c r="I2075" t="s">
        <v>37</v>
      </c>
      <c r="J2075" t="str">
        <f>CONCATENATE([1]!Table14[[#This Row],[house_number]], " ",[1]!Table14[[#This Row],[street_name]], ", New York, NY")</f>
        <v>22 E 12th St, New York, NY</v>
      </c>
    </row>
    <row r="2076" spans="1:10" x14ac:dyDescent="0.25">
      <c r="A2076">
        <v>7296371705</v>
      </c>
      <c r="B2076" s="3">
        <v>41555</v>
      </c>
      <c r="C2076">
        <v>46</v>
      </c>
      <c r="D2076">
        <f>VLOOKUP(Table1[[#This Row],[violation_code]],Table24[[#All],[violation_code]:[category]],3,FALSE)</f>
        <v>3</v>
      </c>
      <c r="E2076">
        <v>351997</v>
      </c>
      <c r="F2076" s="1">
        <v>0.58888888888888891</v>
      </c>
      <c r="G2076">
        <v>0.58888888888888891</v>
      </c>
      <c r="H2076">
        <v>220</v>
      </c>
      <c r="I2076" t="s">
        <v>16</v>
      </c>
      <c r="J2076" t="str">
        <f>CONCATENATE([1]!Table14[[#This Row],[house_number]], " ",[1]!Table14[[#This Row],[street_name]], ", New York, NY")</f>
        <v>262 Mott St, New York, NY</v>
      </c>
    </row>
    <row r="2077" spans="1:10" x14ac:dyDescent="0.25">
      <c r="A2077">
        <v>7296371687</v>
      </c>
      <c r="B2077" s="3">
        <v>41555</v>
      </c>
      <c r="C2077">
        <v>46</v>
      </c>
      <c r="D2077">
        <f>VLOOKUP(Table1[[#This Row],[violation_code]],Table24[[#All],[violation_code]:[category]],3,FALSE)</f>
        <v>3</v>
      </c>
      <c r="E2077">
        <v>351997</v>
      </c>
      <c r="F2077" s="1">
        <v>0.58680555555555558</v>
      </c>
      <c r="G2077">
        <v>0.58680555555555558</v>
      </c>
      <c r="H2077">
        <v>210</v>
      </c>
      <c r="I2077" t="s">
        <v>16</v>
      </c>
      <c r="J2077" t="str">
        <f>CONCATENATE([1]!Table14[[#This Row],[house_number]], " ",[1]!Table14[[#This Row],[street_name]], ", New York, NY")</f>
        <v>193-195 E Houston St, New York, NY</v>
      </c>
    </row>
    <row r="2078" spans="1:10" x14ac:dyDescent="0.25">
      <c r="A2078">
        <v>7296371675</v>
      </c>
      <c r="B2078" s="3">
        <v>41555</v>
      </c>
      <c r="C2078">
        <v>20</v>
      </c>
      <c r="D2078">
        <f>VLOOKUP(Table1[[#This Row],[violation_code]],Table24[[#All],[violation_code]:[category]],3,FALSE)</f>
        <v>2</v>
      </c>
      <c r="E2078">
        <v>351997</v>
      </c>
      <c r="F2078" s="1">
        <v>0.5854166666666667</v>
      </c>
      <c r="G2078">
        <v>0.5854166666666667</v>
      </c>
      <c r="H2078">
        <v>210</v>
      </c>
      <c r="I2078" t="s">
        <v>16</v>
      </c>
      <c r="J2078" t="str">
        <f>CONCATENATE([1]!Table14[[#This Row],[house_number]], " ",[1]!Table14[[#This Row],[street_name]], ", New York, NY")</f>
        <v>306 Mott St, New York, NY</v>
      </c>
    </row>
    <row r="2079" spans="1:10" x14ac:dyDescent="0.25">
      <c r="A2079">
        <v>7296371663</v>
      </c>
      <c r="B2079" s="3">
        <v>41555</v>
      </c>
      <c r="C2079">
        <v>38</v>
      </c>
      <c r="D2079">
        <f>VLOOKUP(Table1[[#This Row],[violation_code]],Table24[[#All],[violation_code]:[category]],3,FALSE)</f>
        <v>5</v>
      </c>
      <c r="E2079">
        <v>351997</v>
      </c>
      <c r="F2079" s="1">
        <v>0.57708333333333328</v>
      </c>
      <c r="G2079">
        <v>0.57708333333333328</v>
      </c>
      <c r="H2079">
        <v>1348</v>
      </c>
      <c r="I2079" t="s">
        <v>41</v>
      </c>
      <c r="J2079" t="str">
        <f>CONCATENATE([1]!Table14[[#This Row],[house_number]], " ",[1]!Table14[[#This Row],[street_name]], ", New York, NY")</f>
        <v>48 Bond St, New York, NY</v>
      </c>
    </row>
    <row r="2080" spans="1:10" x14ac:dyDescent="0.25">
      <c r="A2080">
        <v>7296371651</v>
      </c>
      <c r="B2080" s="3">
        <v>41555</v>
      </c>
      <c r="C2080">
        <v>38</v>
      </c>
      <c r="D2080">
        <f>VLOOKUP(Table1[[#This Row],[violation_code]],Table24[[#All],[violation_code]:[category]],3,FALSE)</f>
        <v>5</v>
      </c>
      <c r="E2080">
        <v>351997</v>
      </c>
      <c r="F2080" s="1">
        <v>0.57430555555555551</v>
      </c>
      <c r="G2080">
        <v>0.57430555555555551</v>
      </c>
      <c r="H2080">
        <v>1364</v>
      </c>
      <c r="I2080" t="s">
        <v>41</v>
      </c>
      <c r="J2080" t="str">
        <f>CONCATENATE([1]!Table14[[#This Row],[house_number]], " ",[1]!Table14[[#This Row],[street_name]], ", New York, NY")</f>
        <v>24 Prince St, New York, NY</v>
      </c>
    </row>
    <row r="2081" spans="1:10" x14ac:dyDescent="0.25">
      <c r="A2081">
        <v>7296371614</v>
      </c>
      <c r="B2081" s="3">
        <v>41555</v>
      </c>
      <c r="C2081">
        <v>46</v>
      </c>
      <c r="D2081">
        <f>VLOOKUP(Table1[[#This Row],[violation_code]],Table24[[#All],[violation_code]:[category]],3,FALSE)</f>
        <v>3</v>
      </c>
      <c r="E2081">
        <v>351997</v>
      </c>
      <c r="F2081" s="1">
        <v>0.55347222222222225</v>
      </c>
      <c r="G2081">
        <v>0.55347222222222225</v>
      </c>
      <c r="H2081">
        <v>1888</v>
      </c>
      <c r="I2081" t="s">
        <v>15</v>
      </c>
      <c r="J2081" t="str">
        <f>CONCATENATE([1]!Table14[[#This Row],[house_number]], " ",[1]!Table14[[#This Row],[street_name]], ", New York, NY")</f>
        <v>99 Suffolk St, New York, NY</v>
      </c>
    </row>
    <row r="2082" spans="1:10" x14ac:dyDescent="0.25">
      <c r="A2082">
        <v>7296371596</v>
      </c>
      <c r="B2082" s="3">
        <v>41555</v>
      </c>
      <c r="C2082">
        <v>48</v>
      </c>
      <c r="D2082">
        <f>VLOOKUP(Table1[[#This Row],[violation_code]],Table24[[#All],[violation_code]:[category]],3,FALSE)</f>
        <v>3</v>
      </c>
      <c r="E2082">
        <v>351997</v>
      </c>
      <c r="F2082" s="1">
        <v>0.51527777777777783</v>
      </c>
      <c r="G2082">
        <v>0.51527777777777783</v>
      </c>
      <c r="H2082">
        <v>1864</v>
      </c>
      <c r="I2082" t="s">
        <v>230</v>
      </c>
      <c r="J2082" t="str">
        <f>CONCATENATE([1]!Table14[[#This Row],[house_number]], " ",[1]!Table14[[#This Row],[street_name]], ", New York, NY")</f>
        <v>241 Bowery, New York, NY</v>
      </c>
    </row>
    <row r="2083" spans="1:10" x14ac:dyDescent="0.25">
      <c r="A2083">
        <v>7296371560</v>
      </c>
      <c r="B2083" s="3">
        <v>41555</v>
      </c>
      <c r="C2083">
        <v>48</v>
      </c>
      <c r="D2083">
        <f>VLOOKUP(Table1[[#This Row],[violation_code]],Table24[[#All],[violation_code]:[category]],3,FALSE)</f>
        <v>3</v>
      </c>
      <c r="E2083">
        <v>351997</v>
      </c>
      <c r="F2083" s="1">
        <v>0.5083333333333333</v>
      </c>
      <c r="G2083">
        <v>0.5083333333333333</v>
      </c>
      <c r="H2083">
        <v>182</v>
      </c>
      <c r="I2083" t="s">
        <v>57</v>
      </c>
      <c r="J2083" t="str">
        <f>CONCATENATE([1]!Table14[[#This Row],[house_number]], " ",[1]!Table14[[#This Row],[street_name]], ", New York, NY")</f>
        <v>65 Bleecker St, New York, NY</v>
      </c>
    </row>
    <row r="2084" spans="1:10" x14ac:dyDescent="0.25">
      <c r="A2084">
        <v>7296371535</v>
      </c>
      <c r="B2084" s="3">
        <v>41555</v>
      </c>
      <c r="C2084">
        <v>21</v>
      </c>
      <c r="D2084">
        <f>VLOOKUP(Table1[[#This Row],[violation_code]],Table24[[#All],[violation_code]:[category]],3,FALSE)</f>
        <v>1</v>
      </c>
      <c r="E2084">
        <v>351997</v>
      </c>
      <c r="F2084" s="1">
        <v>0.50138888888888888</v>
      </c>
      <c r="G2084">
        <v>0.50138888888888888</v>
      </c>
      <c r="H2084">
        <v>590</v>
      </c>
      <c r="I2084" t="s">
        <v>57</v>
      </c>
      <c r="J2084" t="str">
        <f>CONCATENATE([1]!Table14[[#This Row],[house_number]], " ",[1]!Table14[[#This Row],[street_name]], ", New York, NY")</f>
        <v>111 John St, New York, NY</v>
      </c>
    </row>
    <row r="2085" spans="1:10" x14ac:dyDescent="0.25">
      <c r="A2085">
        <v>7296371523</v>
      </c>
      <c r="B2085" s="3">
        <v>41555</v>
      </c>
      <c r="C2085">
        <v>21</v>
      </c>
      <c r="D2085">
        <f>VLOOKUP(Table1[[#This Row],[violation_code]],Table24[[#All],[violation_code]:[category]],3,FALSE)</f>
        <v>1</v>
      </c>
      <c r="E2085">
        <v>351997</v>
      </c>
      <c r="F2085" s="1">
        <v>0.4993055555555555</v>
      </c>
      <c r="G2085">
        <v>0.4993055555555555</v>
      </c>
      <c r="H2085">
        <v>258</v>
      </c>
      <c r="I2085" t="s">
        <v>105</v>
      </c>
      <c r="J2085" t="str">
        <f>CONCATENATE([1]!Table14[[#This Row],[house_number]], " ",[1]!Table14[[#This Row],[street_name]], ", New York, NY")</f>
        <v>180 Mott St, New York, NY</v>
      </c>
    </row>
    <row r="2086" spans="1:10" x14ac:dyDescent="0.25">
      <c r="A2086">
        <v>7296371511</v>
      </c>
      <c r="B2086" s="3">
        <v>41555</v>
      </c>
      <c r="C2086">
        <v>21</v>
      </c>
      <c r="D2086">
        <f>VLOOKUP(Table1[[#This Row],[violation_code]],Table24[[#All],[violation_code]:[category]],3,FALSE)</f>
        <v>1</v>
      </c>
      <c r="E2086">
        <v>351997</v>
      </c>
      <c r="F2086" s="1">
        <v>0.49652777777777773</v>
      </c>
      <c r="G2086">
        <v>0.49652777777777773</v>
      </c>
      <c r="H2086">
        <v>104</v>
      </c>
      <c r="I2086" t="s">
        <v>105</v>
      </c>
      <c r="J2086" t="str">
        <f>CONCATENATE([1]!Table14[[#This Row],[house_number]], " ",[1]!Table14[[#This Row],[street_name]], ", New York, NY")</f>
        <v>342 E 11th St, New York, NY</v>
      </c>
    </row>
    <row r="2087" spans="1:10" x14ac:dyDescent="0.25">
      <c r="A2087">
        <v>7296371500</v>
      </c>
      <c r="B2087" s="3">
        <v>41555</v>
      </c>
      <c r="C2087">
        <v>21</v>
      </c>
      <c r="D2087">
        <f>VLOOKUP(Table1[[#This Row],[violation_code]],Table24[[#All],[violation_code]:[category]],3,FALSE)</f>
        <v>1</v>
      </c>
      <c r="E2087">
        <v>351997</v>
      </c>
      <c r="F2087" s="1">
        <v>0.49583333333333335</v>
      </c>
      <c r="G2087">
        <v>0.49583333333333335</v>
      </c>
      <c r="H2087">
        <v>100</v>
      </c>
      <c r="I2087" t="s">
        <v>105</v>
      </c>
      <c r="J2087" t="str">
        <f>CONCATENATE([1]!Table14[[#This Row],[house_number]], " ",[1]!Table14[[#This Row],[street_name]], ", New York, NY")</f>
        <v>6 Washington Pl, New York, NY</v>
      </c>
    </row>
    <row r="2088" spans="1:10" x14ac:dyDescent="0.25">
      <c r="A2088">
        <v>7296371456</v>
      </c>
      <c r="B2088" s="3">
        <v>41555</v>
      </c>
      <c r="C2088">
        <v>21</v>
      </c>
      <c r="D2088">
        <f>VLOOKUP(Table1[[#This Row],[violation_code]],Table24[[#All],[violation_code]:[category]],3,FALSE)</f>
        <v>1</v>
      </c>
      <c r="E2088">
        <v>351997</v>
      </c>
      <c r="F2088" s="1">
        <v>0.48333333333333334</v>
      </c>
      <c r="G2088">
        <v>0.48333333333333334</v>
      </c>
      <c r="H2088">
        <v>22</v>
      </c>
      <c r="I2088" t="s">
        <v>21</v>
      </c>
      <c r="J2088" t="str">
        <f>CONCATENATE([1]!Table14[[#This Row],[house_number]], " ",[1]!Table14[[#This Row],[street_name]], ", New York, NY")</f>
        <v>203 E Houston St, New York, NY</v>
      </c>
    </row>
    <row r="2089" spans="1:10" x14ac:dyDescent="0.25">
      <c r="A2089">
        <v>7296371420</v>
      </c>
      <c r="B2089" s="3">
        <v>41555</v>
      </c>
      <c r="C2089">
        <v>21</v>
      </c>
      <c r="D2089">
        <f>VLOOKUP(Table1[[#This Row],[violation_code]],Table24[[#All],[violation_code]:[category]],3,FALSE)</f>
        <v>1</v>
      </c>
      <c r="E2089">
        <v>351997</v>
      </c>
      <c r="F2089" s="1">
        <v>0.46249999999999997</v>
      </c>
      <c r="G2089">
        <v>0.46249999999999997</v>
      </c>
      <c r="H2089">
        <v>536</v>
      </c>
      <c r="I2089" t="s">
        <v>250</v>
      </c>
      <c r="J2089" t="str">
        <f>CONCATENATE([1]!Table14[[#This Row],[house_number]], " ",[1]!Table14[[#This Row],[street_name]], ", New York, NY")</f>
        <v>229 Chrystie St, New York, NY</v>
      </c>
    </row>
    <row r="2090" spans="1:10" x14ac:dyDescent="0.25">
      <c r="A2090">
        <v>7296371419</v>
      </c>
      <c r="B2090" s="3">
        <v>41555</v>
      </c>
      <c r="C2090">
        <v>46</v>
      </c>
      <c r="D2090">
        <f>VLOOKUP(Table1[[#This Row],[violation_code]],Table24[[#All],[violation_code]:[category]],3,FALSE)</f>
        <v>3</v>
      </c>
      <c r="E2090">
        <v>351997</v>
      </c>
      <c r="F2090" s="1">
        <v>0.44375000000000003</v>
      </c>
      <c r="G2090">
        <v>0.44375000000000003</v>
      </c>
      <c r="H2090">
        <v>3534</v>
      </c>
      <c r="I2090" t="s">
        <v>24</v>
      </c>
      <c r="J2090" t="str">
        <f>CONCATENATE([1]!Table14[[#This Row],[house_number]], " ",[1]!Table14[[#This Row],[street_name]], ", New York, NY")</f>
        <v>306 Mott St, New York, NY</v>
      </c>
    </row>
    <row r="2091" spans="1:10" x14ac:dyDescent="0.25">
      <c r="A2091">
        <v>7296371389</v>
      </c>
      <c r="B2091" s="3">
        <v>41555</v>
      </c>
      <c r="C2091">
        <v>17</v>
      </c>
      <c r="D2091">
        <f>VLOOKUP(Table1[[#This Row],[violation_code]],Table24[[#All],[violation_code]:[category]],3,FALSE)</f>
        <v>2</v>
      </c>
      <c r="E2091">
        <v>351997</v>
      </c>
      <c r="F2091" s="1">
        <v>0.43055555555555558</v>
      </c>
      <c r="G2091">
        <v>0.43055555555555558</v>
      </c>
      <c r="H2091">
        <v>215</v>
      </c>
      <c r="I2091" t="s">
        <v>84</v>
      </c>
      <c r="J2091" t="str">
        <f>CONCATENATE([1]!Table14[[#This Row],[house_number]], " ",[1]!Table14[[#This Row],[street_name]], ", New York, NY")</f>
        <v>306 Mott St, New York, NY</v>
      </c>
    </row>
    <row r="2092" spans="1:10" x14ac:dyDescent="0.25">
      <c r="A2092">
        <v>7296371365</v>
      </c>
      <c r="B2092" s="3">
        <v>41555</v>
      </c>
      <c r="C2092">
        <v>21</v>
      </c>
      <c r="D2092">
        <f>VLOOKUP(Table1[[#This Row],[violation_code]],Table24[[#All],[violation_code]:[category]],3,FALSE)</f>
        <v>1</v>
      </c>
      <c r="E2092">
        <v>351997</v>
      </c>
      <c r="F2092" s="1">
        <v>0.4236111111111111</v>
      </c>
      <c r="G2092">
        <v>0.4236111111111111</v>
      </c>
      <c r="H2092">
        <v>111</v>
      </c>
      <c r="I2092" t="s">
        <v>133</v>
      </c>
      <c r="J2092" t="str">
        <f>CONCATENATE([1]!Table14[[#This Row],[house_number]], " ",[1]!Table14[[#This Row],[street_name]], ", New York, NY")</f>
        <v>176 Rivington St, New York, NY</v>
      </c>
    </row>
    <row r="2093" spans="1:10" x14ac:dyDescent="0.25">
      <c r="A2093">
        <v>7296371341</v>
      </c>
      <c r="B2093" s="3">
        <v>41555</v>
      </c>
      <c r="C2093">
        <v>21</v>
      </c>
      <c r="D2093">
        <f>VLOOKUP(Table1[[#This Row],[violation_code]],Table24[[#All],[violation_code]:[category]],3,FALSE)</f>
        <v>1</v>
      </c>
      <c r="E2093">
        <v>351997</v>
      </c>
      <c r="F2093" s="1">
        <v>0.42152777777777778</v>
      </c>
      <c r="G2093">
        <v>0.42152777777777778</v>
      </c>
      <c r="H2093">
        <v>111</v>
      </c>
      <c r="I2093" t="s">
        <v>133</v>
      </c>
      <c r="J2093" t="str">
        <f>CONCATENATE([1]!Table14[[#This Row],[house_number]], " ",[1]!Table14[[#This Row],[street_name]], ", New York, NY")</f>
        <v>300 Elizabeth St, New York, NY</v>
      </c>
    </row>
    <row r="2094" spans="1:10" x14ac:dyDescent="0.25">
      <c r="A2094">
        <v>7296371316</v>
      </c>
      <c r="B2094" s="3">
        <v>41555</v>
      </c>
      <c r="C2094">
        <v>48</v>
      </c>
      <c r="D2094">
        <f>VLOOKUP(Table1[[#This Row],[violation_code]],Table24[[#All],[violation_code]:[category]],3,FALSE)</f>
        <v>3</v>
      </c>
      <c r="E2094">
        <v>351997</v>
      </c>
      <c r="F2094" s="1">
        <v>0.4055555555555555</v>
      </c>
      <c r="G2094">
        <v>0.4055555555555555</v>
      </c>
      <c r="H2094">
        <v>410</v>
      </c>
      <c r="I2094" t="s">
        <v>57</v>
      </c>
      <c r="J2094" t="str">
        <f>CONCATENATE([1]!Table14[[#This Row],[house_number]], " ",[1]!Table14[[#This Row],[street_name]], ", New York, NY")</f>
        <v>112 Fulton St, New York, NY</v>
      </c>
    </row>
    <row r="2095" spans="1:10" x14ac:dyDescent="0.25">
      <c r="A2095">
        <v>7296371298</v>
      </c>
      <c r="B2095" s="3">
        <v>41555</v>
      </c>
      <c r="C2095">
        <v>21</v>
      </c>
      <c r="D2095">
        <f>VLOOKUP(Table1[[#This Row],[violation_code]],Table24[[#All],[violation_code]:[category]],3,FALSE)</f>
        <v>1</v>
      </c>
      <c r="E2095">
        <v>351997</v>
      </c>
      <c r="F2095" s="1">
        <v>0.40347222222222223</v>
      </c>
      <c r="G2095">
        <v>0.40347222222222223</v>
      </c>
      <c r="H2095">
        <v>400</v>
      </c>
      <c r="I2095" t="s">
        <v>57</v>
      </c>
      <c r="J2095" t="str">
        <f>CONCATENATE([1]!Table14[[#This Row],[house_number]], " ",[1]!Table14[[#This Row],[street_name]], ", New York, NY")</f>
        <v>7 Rivington St, New York, NY</v>
      </c>
    </row>
    <row r="2096" spans="1:10" x14ac:dyDescent="0.25">
      <c r="A2096">
        <v>7296371274</v>
      </c>
      <c r="B2096" s="3">
        <v>41555</v>
      </c>
      <c r="C2096">
        <v>21</v>
      </c>
      <c r="D2096">
        <f>VLOOKUP(Table1[[#This Row],[violation_code]],Table24[[#All],[violation_code]:[category]],3,FALSE)</f>
        <v>1</v>
      </c>
      <c r="E2096">
        <v>351997</v>
      </c>
      <c r="F2096" s="1">
        <v>0.40138888888888885</v>
      </c>
      <c r="G2096">
        <v>0.40138888888888885</v>
      </c>
      <c r="H2096">
        <v>332</v>
      </c>
      <c r="I2096" t="s">
        <v>57</v>
      </c>
      <c r="J2096" t="str">
        <f>CONCATENATE([1]!Table14[[#This Row],[house_number]], " ",[1]!Table14[[#This Row],[street_name]], ", New York, NY")</f>
        <v>8 E 1st St, New York, NY</v>
      </c>
    </row>
    <row r="2097" spans="1:10" x14ac:dyDescent="0.25">
      <c r="A2097">
        <v>7296371262</v>
      </c>
      <c r="B2097" s="3">
        <v>41555</v>
      </c>
      <c r="C2097">
        <v>21</v>
      </c>
      <c r="D2097">
        <f>VLOOKUP(Table1[[#This Row],[violation_code]],Table24[[#All],[violation_code]:[category]],3,FALSE)</f>
        <v>1</v>
      </c>
      <c r="E2097">
        <v>351997</v>
      </c>
      <c r="F2097" s="1">
        <v>0.40069444444444446</v>
      </c>
      <c r="G2097">
        <v>0.40069444444444446</v>
      </c>
      <c r="H2097">
        <v>332</v>
      </c>
      <c r="I2097" t="s">
        <v>57</v>
      </c>
      <c r="J2097" t="str">
        <f>CONCATENATE([1]!Table14[[#This Row],[house_number]], " ",[1]!Table14[[#This Row],[street_name]], ", New York, NY")</f>
        <v>44 W 14th St, New York, NY</v>
      </c>
    </row>
    <row r="2098" spans="1:10" x14ac:dyDescent="0.25">
      <c r="A2098">
        <v>7296371249</v>
      </c>
      <c r="B2098" s="3">
        <v>41555</v>
      </c>
      <c r="C2098">
        <v>21</v>
      </c>
      <c r="D2098">
        <f>VLOOKUP(Table1[[#This Row],[violation_code]],Table24[[#All],[violation_code]:[category]],3,FALSE)</f>
        <v>1</v>
      </c>
      <c r="E2098">
        <v>351997</v>
      </c>
      <c r="F2098" s="1">
        <v>0.38055555555555554</v>
      </c>
      <c r="G2098">
        <v>0.38055555555555554</v>
      </c>
      <c r="H2098">
        <v>1467</v>
      </c>
      <c r="I2098" t="s">
        <v>85</v>
      </c>
      <c r="J2098" t="str">
        <f>CONCATENATE([1]!Table14[[#This Row],[house_number]], " ",[1]!Table14[[#This Row],[street_name]], ", New York, NY")</f>
        <v>53 Warren St, New York, NY</v>
      </c>
    </row>
    <row r="2099" spans="1:10" x14ac:dyDescent="0.25">
      <c r="A2099">
        <v>7296371201</v>
      </c>
      <c r="B2099" s="3">
        <v>41555</v>
      </c>
      <c r="C2099">
        <v>21</v>
      </c>
      <c r="D2099">
        <f>VLOOKUP(Table1[[#This Row],[violation_code]],Table24[[#All],[violation_code]:[category]],3,FALSE)</f>
        <v>1</v>
      </c>
      <c r="E2099">
        <v>351997</v>
      </c>
      <c r="F2099" s="1">
        <v>0.34722222222222227</v>
      </c>
      <c r="G2099">
        <v>0.34722222222222227</v>
      </c>
      <c r="H2099">
        <v>2817</v>
      </c>
      <c r="I2099" t="s">
        <v>24</v>
      </c>
      <c r="J2099" t="str">
        <f>CONCATENATE([1]!Table14[[#This Row],[house_number]], " ",[1]!Table14[[#This Row],[street_name]], ", New York, NY")</f>
        <v>76 Crosby St, New York, NY</v>
      </c>
    </row>
    <row r="2100" spans="1:10" x14ac:dyDescent="0.25">
      <c r="A2100">
        <v>7097831390</v>
      </c>
      <c r="B2100" s="3">
        <v>41555</v>
      </c>
      <c r="C2100">
        <v>46</v>
      </c>
      <c r="D2100">
        <f>VLOOKUP(Table1[[#This Row],[violation_code]],Table24[[#All],[violation_code]:[category]],3,FALSE)</f>
        <v>3</v>
      </c>
      <c r="E2100">
        <v>349570</v>
      </c>
      <c r="F2100" s="1">
        <v>0.66597222222222219</v>
      </c>
      <c r="G2100">
        <v>0.66597222222222219</v>
      </c>
      <c r="H2100">
        <v>170</v>
      </c>
      <c r="I2100" t="s">
        <v>40</v>
      </c>
      <c r="J2100" t="str">
        <f>CONCATENATE([1]!Table14[[#This Row],[house_number]], " ",[1]!Table14[[#This Row],[street_name]], ", New York, NY")</f>
        <v>80 Kenmare St, New York, NY</v>
      </c>
    </row>
    <row r="2101" spans="1:10" x14ac:dyDescent="0.25">
      <c r="A2101">
        <v>7097831388</v>
      </c>
      <c r="B2101" s="3">
        <v>41555</v>
      </c>
      <c r="C2101">
        <v>46</v>
      </c>
      <c r="D2101">
        <f>VLOOKUP(Table1[[#This Row],[violation_code]],Table24[[#All],[violation_code]:[category]],3,FALSE)</f>
        <v>3</v>
      </c>
      <c r="E2101">
        <v>349570</v>
      </c>
      <c r="F2101" s="1">
        <v>0.65069444444444446</v>
      </c>
      <c r="G2101">
        <v>0.65069444444444446</v>
      </c>
      <c r="H2101">
        <v>121</v>
      </c>
      <c r="I2101" t="s">
        <v>137</v>
      </c>
      <c r="J2101" t="str">
        <f>CONCATENATE([1]!Table14[[#This Row],[house_number]], " ",[1]!Table14[[#This Row],[street_name]], ", New York, NY")</f>
        <v>85 Kenmare St, New York, NY</v>
      </c>
    </row>
    <row r="2102" spans="1:10" x14ac:dyDescent="0.25">
      <c r="A2102">
        <v>7097831364</v>
      </c>
      <c r="B2102" s="3">
        <v>41555</v>
      </c>
      <c r="C2102">
        <v>10</v>
      </c>
      <c r="D2102">
        <f>VLOOKUP(Table1[[#This Row],[violation_code]],Table24[[#All],[violation_code]:[category]],3,FALSE)</f>
        <v>2</v>
      </c>
      <c r="E2102">
        <v>349570</v>
      </c>
      <c r="F2102" s="1">
        <v>0.63541666666666663</v>
      </c>
      <c r="G2102">
        <v>0.63541666666666663</v>
      </c>
      <c r="H2102">
        <v>2308</v>
      </c>
      <c r="I2102" t="s">
        <v>32</v>
      </c>
      <c r="J2102" t="str">
        <f>CONCATENATE([1]!Table14[[#This Row],[house_number]], " ",[1]!Table14[[#This Row],[street_name]], ", New York, NY")</f>
        <v>4 Spring St, New York, NY</v>
      </c>
    </row>
    <row r="2103" spans="1:10" x14ac:dyDescent="0.25">
      <c r="A2103">
        <v>7097831340</v>
      </c>
      <c r="B2103" s="3">
        <v>41555</v>
      </c>
      <c r="C2103">
        <v>18</v>
      </c>
      <c r="D2103">
        <f>VLOOKUP(Table1[[#This Row],[violation_code]],Table24[[#All],[violation_code]:[category]],3,FALSE)</f>
        <v>2</v>
      </c>
      <c r="E2103">
        <v>349570</v>
      </c>
      <c r="F2103" s="1">
        <v>0.62569444444444444</v>
      </c>
      <c r="G2103">
        <v>0.62569444444444444</v>
      </c>
      <c r="H2103">
        <v>2249</v>
      </c>
      <c r="I2103" t="s">
        <v>32</v>
      </c>
      <c r="J2103" t="str">
        <f>CONCATENATE([1]!Table14[[#This Row],[house_number]], " ",[1]!Table14[[#This Row],[street_name]], ", New York, NY")</f>
        <v>48 E 13th St, New York, NY</v>
      </c>
    </row>
    <row r="2104" spans="1:10" x14ac:dyDescent="0.25">
      <c r="A2104">
        <v>7097831339</v>
      </c>
      <c r="B2104" s="3">
        <v>41555</v>
      </c>
      <c r="C2104">
        <v>19</v>
      </c>
      <c r="D2104">
        <f>VLOOKUP(Table1[[#This Row],[violation_code]],Table24[[#All],[violation_code]:[category]],3,FALSE)</f>
        <v>2</v>
      </c>
      <c r="E2104">
        <v>349570</v>
      </c>
      <c r="F2104" s="1">
        <v>0.62152777777777779</v>
      </c>
      <c r="G2104">
        <v>0.62152777777777779</v>
      </c>
      <c r="H2104">
        <v>248</v>
      </c>
      <c r="I2104" t="s">
        <v>40</v>
      </c>
      <c r="J2104" t="str">
        <f>CONCATENATE([1]!Table14[[#This Row],[house_number]], " ",[1]!Table14[[#This Row],[street_name]], ", New York, NY")</f>
        <v>284 Mott St, New York, NY</v>
      </c>
    </row>
    <row r="2105" spans="1:10" x14ac:dyDescent="0.25">
      <c r="A2105">
        <v>7097831327</v>
      </c>
      <c r="B2105" s="3">
        <v>41555</v>
      </c>
      <c r="C2105">
        <v>46</v>
      </c>
      <c r="D2105">
        <f>VLOOKUP(Table1[[#This Row],[violation_code]],Table24[[#All],[violation_code]:[category]],3,FALSE)</f>
        <v>3</v>
      </c>
      <c r="E2105">
        <v>349570</v>
      </c>
      <c r="F2105" s="1">
        <v>0.61527777777777781</v>
      </c>
      <c r="G2105">
        <v>0.61527777777777781</v>
      </c>
      <c r="H2105" t="s">
        <v>267</v>
      </c>
      <c r="I2105" t="s">
        <v>137</v>
      </c>
      <c r="J2105" t="str">
        <f>CONCATENATE([1]!Table14[[#This Row],[house_number]], " ",[1]!Table14[[#This Row],[street_name]], ", New York, NY")</f>
        <v>147 Essex St, New York, NY</v>
      </c>
    </row>
    <row r="2106" spans="1:10" x14ac:dyDescent="0.25">
      <c r="A2106">
        <v>7097831285</v>
      </c>
      <c r="B2106" s="3">
        <v>41555</v>
      </c>
      <c r="C2106">
        <v>46</v>
      </c>
      <c r="D2106">
        <f>VLOOKUP(Table1[[#This Row],[violation_code]],Table24[[#All],[violation_code]:[category]],3,FALSE)</f>
        <v>3</v>
      </c>
      <c r="E2106">
        <v>349570</v>
      </c>
      <c r="F2106" s="1">
        <v>0.59791666666666665</v>
      </c>
      <c r="G2106">
        <v>0.59791666666666665</v>
      </c>
      <c r="H2106">
        <v>238</v>
      </c>
      <c r="I2106" t="s">
        <v>40</v>
      </c>
      <c r="J2106" t="str">
        <f>CONCATENATE([1]!Table14[[#This Row],[house_number]], " ",[1]!Table14[[#This Row],[street_name]], ", New York, NY")</f>
        <v>306 Mott St, New York, NY</v>
      </c>
    </row>
    <row r="2107" spans="1:10" x14ac:dyDescent="0.25">
      <c r="A2107">
        <v>7097831248</v>
      </c>
      <c r="B2107" s="3">
        <v>41555</v>
      </c>
      <c r="C2107">
        <v>14</v>
      </c>
      <c r="D2107">
        <f>VLOOKUP(Table1[[#This Row],[violation_code]],Table24[[#All],[violation_code]:[category]],3,FALSE)</f>
        <v>2</v>
      </c>
      <c r="E2107">
        <v>349570</v>
      </c>
      <c r="F2107" s="1">
        <v>0.57430555555555551</v>
      </c>
      <c r="G2107">
        <v>0.57430555555555551</v>
      </c>
      <c r="H2107">
        <v>500</v>
      </c>
      <c r="I2107" t="s">
        <v>29</v>
      </c>
      <c r="J2107" t="str">
        <f>CONCATENATE([1]!Table14[[#This Row],[house_number]], " ",[1]!Table14[[#This Row],[street_name]], ", New York, NY")</f>
        <v>112 1st Ave, New York, NY</v>
      </c>
    </row>
    <row r="2108" spans="1:10" x14ac:dyDescent="0.25">
      <c r="A2108">
        <v>7097831236</v>
      </c>
      <c r="B2108" s="3">
        <v>41555</v>
      </c>
      <c r="C2108">
        <v>40</v>
      </c>
      <c r="D2108">
        <f>VLOOKUP(Table1[[#This Row],[violation_code]],Table24[[#All],[violation_code]:[category]],3,FALSE)</f>
        <v>2</v>
      </c>
      <c r="E2108">
        <v>349570</v>
      </c>
      <c r="F2108" s="1">
        <v>0.5708333333333333</v>
      </c>
      <c r="G2108">
        <v>0.5708333333333333</v>
      </c>
      <c r="H2108" t="s">
        <v>268</v>
      </c>
      <c r="I2108" t="s">
        <v>40</v>
      </c>
      <c r="J2108" t="str">
        <f>CONCATENATE([1]!Table14[[#This Row],[house_number]], " ",[1]!Table14[[#This Row],[street_name]], ", New York, NY")</f>
        <v>263 Mulberry St, New York, NY</v>
      </c>
    </row>
    <row r="2109" spans="1:10" x14ac:dyDescent="0.25">
      <c r="A2109">
        <v>7097831200</v>
      </c>
      <c r="B2109" s="3">
        <v>41555</v>
      </c>
      <c r="C2109">
        <v>21</v>
      </c>
      <c r="D2109">
        <f>VLOOKUP(Table1[[#This Row],[violation_code]],Table24[[#All],[violation_code]:[category]],3,FALSE)</f>
        <v>1</v>
      </c>
      <c r="E2109">
        <v>349570</v>
      </c>
      <c r="F2109" s="1">
        <v>0.49791666666666662</v>
      </c>
      <c r="G2109">
        <v>0.49791666666666662</v>
      </c>
      <c r="H2109">
        <v>34</v>
      </c>
      <c r="I2109" t="s">
        <v>105</v>
      </c>
      <c r="J2109" t="str">
        <f>CONCATENATE([1]!Table14[[#This Row],[house_number]], " ",[1]!Table14[[#This Row],[street_name]], ", New York, NY")</f>
        <v>70-80 Kenmare St, New York, NY</v>
      </c>
    </row>
    <row r="2110" spans="1:10" x14ac:dyDescent="0.25">
      <c r="A2110">
        <v>7097831170</v>
      </c>
      <c r="B2110" s="3">
        <v>41555</v>
      </c>
      <c r="C2110">
        <v>21</v>
      </c>
      <c r="D2110">
        <f>VLOOKUP(Table1[[#This Row],[violation_code]],Table24[[#All],[violation_code]:[category]],3,FALSE)</f>
        <v>1</v>
      </c>
      <c r="E2110">
        <v>349570</v>
      </c>
      <c r="F2110" s="1">
        <v>0.49513888888888885</v>
      </c>
      <c r="G2110">
        <v>0.49513888888888885</v>
      </c>
      <c r="H2110">
        <v>50</v>
      </c>
      <c r="I2110" t="s">
        <v>105</v>
      </c>
      <c r="J2110" t="str">
        <f>CONCATENATE([1]!Table14[[#This Row],[house_number]], " ",[1]!Table14[[#This Row],[street_name]], ", New York, NY")</f>
        <v>156 Mott St, New York, NY</v>
      </c>
    </row>
    <row r="2111" spans="1:10" x14ac:dyDescent="0.25">
      <c r="A2111">
        <v>7097831157</v>
      </c>
      <c r="B2111" s="3">
        <v>41555</v>
      </c>
      <c r="C2111">
        <v>21</v>
      </c>
      <c r="D2111">
        <f>VLOOKUP(Table1[[#This Row],[violation_code]],Table24[[#All],[violation_code]:[category]],3,FALSE)</f>
        <v>1</v>
      </c>
      <c r="E2111">
        <v>349570</v>
      </c>
      <c r="F2111" s="1">
        <v>0.49305555555555558</v>
      </c>
      <c r="G2111">
        <v>0.49305555555555558</v>
      </c>
      <c r="H2111">
        <v>144</v>
      </c>
      <c r="I2111" t="s">
        <v>104</v>
      </c>
      <c r="J2111" t="str">
        <f>CONCATENATE([1]!Table14[[#This Row],[house_number]], " ",[1]!Table14[[#This Row],[street_name]], ", New York, NY")</f>
        <v>137 Rivington St, New York, NY</v>
      </c>
    </row>
    <row r="2112" spans="1:10" x14ac:dyDescent="0.25">
      <c r="A2112">
        <v>7097831110</v>
      </c>
      <c r="B2112" s="3">
        <v>41555</v>
      </c>
      <c r="C2112">
        <v>21</v>
      </c>
      <c r="D2112">
        <f>VLOOKUP(Table1[[#This Row],[violation_code]],Table24[[#All],[violation_code]:[category]],3,FALSE)</f>
        <v>1</v>
      </c>
      <c r="E2112">
        <v>349570</v>
      </c>
      <c r="F2112" s="1">
        <v>0.48680555555555555</v>
      </c>
      <c r="G2112">
        <v>0.48680555555555555</v>
      </c>
      <c r="H2112">
        <v>320</v>
      </c>
      <c r="I2112" t="s">
        <v>105</v>
      </c>
      <c r="J2112" t="str">
        <f>CONCATENATE([1]!Table14[[#This Row],[house_number]], " ",[1]!Table14[[#This Row],[street_name]], ", New York, NY")</f>
        <v>142 Ludlow St, New York, NY</v>
      </c>
    </row>
    <row r="2113" spans="1:10" x14ac:dyDescent="0.25">
      <c r="A2113">
        <v>7097831108</v>
      </c>
      <c r="B2113" s="3">
        <v>41555</v>
      </c>
      <c r="C2113">
        <v>21</v>
      </c>
      <c r="D2113">
        <f>VLOOKUP(Table1[[#This Row],[violation_code]],Table24[[#All],[violation_code]:[category]],3,FALSE)</f>
        <v>1</v>
      </c>
      <c r="E2113">
        <v>349570</v>
      </c>
      <c r="F2113" s="1">
        <v>0.48472222222222222</v>
      </c>
      <c r="G2113">
        <v>0.48472222222222222</v>
      </c>
      <c r="H2113">
        <v>274</v>
      </c>
      <c r="I2113" t="s">
        <v>18</v>
      </c>
      <c r="J2113" t="str">
        <f>CONCATENATE([1]!Table14[[#This Row],[house_number]], " ",[1]!Table14[[#This Row],[street_name]], ", New York, NY")</f>
        <v>39 Bond St, New York, NY</v>
      </c>
    </row>
    <row r="2114" spans="1:10" x14ac:dyDescent="0.25">
      <c r="A2114">
        <v>7097831080</v>
      </c>
      <c r="B2114" s="3">
        <v>41555</v>
      </c>
      <c r="C2114">
        <v>71</v>
      </c>
      <c r="D2114">
        <f>VLOOKUP(Table1[[#This Row],[violation_code]],Table24[[#All],[violation_code]:[category]],3,FALSE)</f>
        <v>5</v>
      </c>
      <c r="E2114">
        <v>349570</v>
      </c>
      <c r="F2114" s="1">
        <v>0.47083333333333338</v>
      </c>
      <c r="G2114">
        <v>0.47083333333333338</v>
      </c>
      <c r="H2114">
        <v>81</v>
      </c>
      <c r="I2114" t="s">
        <v>8</v>
      </c>
      <c r="J2114" t="str">
        <f>CONCATENATE([1]!Table14[[#This Row],[house_number]], " ",[1]!Table14[[#This Row],[street_name]], ", New York, NY")</f>
        <v>254 Elizabeth St, New York, NY</v>
      </c>
    </row>
    <row r="2115" spans="1:10" x14ac:dyDescent="0.25">
      <c r="A2115">
        <v>7097831078</v>
      </c>
      <c r="B2115" s="3">
        <v>41555</v>
      </c>
      <c r="C2115">
        <v>21</v>
      </c>
      <c r="D2115">
        <f>VLOOKUP(Table1[[#This Row],[violation_code]],Table24[[#All],[violation_code]:[category]],3,FALSE)</f>
        <v>1</v>
      </c>
      <c r="E2115">
        <v>349570</v>
      </c>
      <c r="F2115" s="1">
        <v>0.46527777777777773</v>
      </c>
      <c r="G2115">
        <v>0.46527777777777773</v>
      </c>
      <c r="H2115">
        <v>81</v>
      </c>
      <c r="I2115" t="s">
        <v>8</v>
      </c>
      <c r="J2115" t="str">
        <f>CONCATENATE([1]!Table14[[#This Row],[house_number]], " ",[1]!Table14[[#This Row],[street_name]], ", New York, NY")</f>
        <v>57 Kenmare St, New York, NY</v>
      </c>
    </row>
    <row r="2116" spans="1:10" x14ac:dyDescent="0.25">
      <c r="A2116">
        <v>7097831029</v>
      </c>
      <c r="B2116" s="3">
        <v>41555</v>
      </c>
      <c r="C2116">
        <v>19</v>
      </c>
      <c r="D2116">
        <f>VLOOKUP(Table1[[#This Row],[violation_code]],Table24[[#All],[violation_code]:[category]],3,FALSE)</f>
        <v>2</v>
      </c>
      <c r="E2116">
        <v>349570</v>
      </c>
      <c r="F2116" s="1">
        <v>0.40069444444444446</v>
      </c>
      <c r="G2116">
        <v>0.40069444444444446</v>
      </c>
      <c r="H2116">
        <v>2143</v>
      </c>
      <c r="I2116" t="s">
        <v>230</v>
      </c>
      <c r="J2116" t="str">
        <f>CONCATENATE([1]!Table14[[#This Row],[house_number]], " ",[1]!Table14[[#This Row],[street_name]], ", New York, NY")</f>
        <v>296 Elizabeth St, New York, NY</v>
      </c>
    </row>
    <row r="2117" spans="1:10" x14ac:dyDescent="0.25">
      <c r="A2117">
        <v>7097831017</v>
      </c>
      <c r="B2117" s="3">
        <v>41555</v>
      </c>
      <c r="C2117">
        <v>46</v>
      </c>
      <c r="D2117">
        <f>VLOOKUP(Table1[[#This Row],[violation_code]],Table24[[#All],[violation_code]:[category]],3,FALSE)</f>
        <v>3</v>
      </c>
      <c r="E2117">
        <v>349570</v>
      </c>
      <c r="F2117" s="1">
        <v>0.37986111111111115</v>
      </c>
      <c r="G2117">
        <v>0.37986111111111115</v>
      </c>
      <c r="H2117">
        <v>72</v>
      </c>
      <c r="I2117" t="s">
        <v>269</v>
      </c>
      <c r="J2117" t="str">
        <f>CONCATENATE([1]!Table14[[#This Row],[house_number]], " ",[1]!Table14[[#This Row],[street_name]], ", New York, NY")</f>
        <v>121 Fulton St, New York, NY</v>
      </c>
    </row>
    <row r="2118" spans="1:10" x14ac:dyDescent="0.25">
      <c r="A2118">
        <v>7097830992</v>
      </c>
      <c r="B2118" s="3">
        <v>41555</v>
      </c>
      <c r="C2118">
        <v>21</v>
      </c>
      <c r="D2118">
        <f>VLOOKUP(Table1[[#This Row],[violation_code]],Table24[[#All],[violation_code]:[category]],3,FALSE)</f>
        <v>1</v>
      </c>
      <c r="E2118">
        <v>349570</v>
      </c>
      <c r="F2118" s="1">
        <v>0.36180555555555555</v>
      </c>
      <c r="G2118">
        <v>0.36180555555555555</v>
      </c>
      <c r="H2118">
        <v>202</v>
      </c>
      <c r="I2118" t="s">
        <v>156</v>
      </c>
      <c r="J2118" t="str">
        <f>CONCATENATE([1]!Table14[[#This Row],[house_number]], " ",[1]!Table14[[#This Row],[street_name]], ", New York, NY")</f>
        <v>565 Broadway, New York, NY</v>
      </c>
    </row>
    <row r="2119" spans="1:10" x14ac:dyDescent="0.25">
      <c r="A2119">
        <v>7097830980</v>
      </c>
      <c r="B2119" s="3">
        <v>41555</v>
      </c>
      <c r="C2119">
        <v>21</v>
      </c>
      <c r="D2119">
        <f>VLOOKUP(Table1[[#This Row],[violation_code]],Table24[[#All],[violation_code]:[category]],3,FALSE)</f>
        <v>1</v>
      </c>
      <c r="E2119">
        <v>349570</v>
      </c>
      <c r="F2119" s="1">
        <v>0.36041666666666666</v>
      </c>
      <c r="G2119">
        <v>0.36041666666666666</v>
      </c>
      <c r="H2119">
        <v>236</v>
      </c>
      <c r="I2119" t="s">
        <v>156</v>
      </c>
      <c r="J2119" t="str">
        <f>CONCATENATE([1]!Table14[[#This Row],[house_number]], " ",[1]!Table14[[#This Row],[street_name]], ", New York, NY")</f>
        <v>250 Bowery, New York, NY</v>
      </c>
    </row>
    <row r="2120" spans="1:10" x14ac:dyDescent="0.25">
      <c r="A2120">
        <v>7097830979</v>
      </c>
      <c r="B2120" s="3">
        <v>41555</v>
      </c>
      <c r="C2120">
        <v>21</v>
      </c>
      <c r="D2120">
        <f>VLOOKUP(Table1[[#This Row],[violation_code]],Table24[[#All],[violation_code]:[category]],3,FALSE)</f>
        <v>1</v>
      </c>
      <c r="E2120">
        <v>349570</v>
      </c>
      <c r="F2120" s="1">
        <v>0.35972222222222222</v>
      </c>
      <c r="G2120">
        <v>0.35972222222222222</v>
      </c>
      <c r="H2120">
        <v>240</v>
      </c>
      <c r="I2120" t="s">
        <v>156</v>
      </c>
      <c r="J2120" t="str">
        <f>CONCATENATE([1]!Table14[[#This Row],[house_number]], " ",[1]!Table14[[#This Row],[street_name]], ", New York, NY")</f>
        <v>75 Spring St, New York, NY</v>
      </c>
    </row>
    <row r="2121" spans="1:10" x14ac:dyDescent="0.25">
      <c r="A2121">
        <v>7097830967</v>
      </c>
      <c r="B2121" s="3">
        <v>41555</v>
      </c>
      <c r="C2121">
        <v>21</v>
      </c>
      <c r="D2121">
        <f>VLOOKUP(Table1[[#This Row],[violation_code]],Table24[[#All],[violation_code]:[category]],3,FALSE)</f>
        <v>1</v>
      </c>
      <c r="E2121">
        <v>349570</v>
      </c>
      <c r="F2121" s="1">
        <v>0.35833333333333334</v>
      </c>
      <c r="G2121">
        <v>0.35833333333333334</v>
      </c>
      <c r="H2121">
        <v>260</v>
      </c>
      <c r="I2121" t="s">
        <v>156</v>
      </c>
      <c r="J2121" t="str">
        <f>CONCATENATE([1]!Table14[[#This Row],[house_number]], " ",[1]!Table14[[#This Row],[street_name]], ", New York, NY")</f>
        <v>191 Orchard St, New York, NY</v>
      </c>
    </row>
    <row r="2122" spans="1:10" x14ac:dyDescent="0.25">
      <c r="A2122">
        <v>7097830943</v>
      </c>
      <c r="B2122" s="3">
        <v>41555</v>
      </c>
      <c r="C2122">
        <v>21</v>
      </c>
      <c r="D2122">
        <f>VLOOKUP(Table1[[#This Row],[violation_code]],Table24[[#All],[violation_code]:[category]],3,FALSE)</f>
        <v>1</v>
      </c>
      <c r="E2122">
        <v>349570</v>
      </c>
      <c r="F2122" s="1">
        <v>0.33958333333333335</v>
      </c>
      <c r="G2122">
        <v>0.33958333333333335</v>
      </c>
      <c r="H2122">
        <v>558</v>
      </c>
      <c r="I2122" t="s">
        <v>74</v>
      </c>
      <c r="J2122" t="str">
        <f>CONCATENATE([1]!Table14[[#This Row],[house_number]], " ",[1]!Table14[[#This Row],[street_name]], ", New York, NY")</f>
        <v>340 E 11th St, New York, NY</v>
      </c>
    </row>
    <row r="2123" spans="1:10" x14ac:dyDescent="0.25">
      <c r="A2123">
        <v>7097830918</v>
      </c>
      <c r="B2123" s="3">
        <v>41555</v>
      </c>
      <c r="C2123">
        <v>21</v>
      </c>
      <c r="D2123">
        <f>VLOOKUP(Table1[[#This Row],[violation_code]],Table24[[#All],[violation_code]:[category]],3,FALSE)</f>
        <v>1</v>
      </c>
      <c r="E2123">
        <v>349570</v>
      </c>
      <c r="F2123" s="1">
        <v>0.31736111111111115</v>
      </c>
      <c r="G2123">
        <v>0.31736111111111115</v>
      </c>
      <c r="H2123">
        <v>530</v>
      </c>
      <c r="I2123" t="s">
        <v>71</v>
      </c>
      <c r="J2123" t="str">
        <f>CONCATENATE([1]!Table14[[#This Row],[house_number]], " ",[1]!Table14[[#This Row],[street_name]], ", New York, NY")</f>
        <v>123 Mac Dougal St, New York, NY</v>
      </c>
    </row>
    <row r="2124" spans="1:10" x14ac:dyDescent="0.25">
      <c r="A2124">
        <v>7097830827</v>
      </c>
      <c r="B2124" s="3">
        <v>41555</v>
      </c>
      <c r="C2124">
        <v>71</v>
      </c>
      <c r="D2124">
        <f>VLOOKUP(Table1[[#This Row],[violation_code]],Table24[[#All],[violation_code]:[category]],3,FALSE)</f>
        <v>5</v>
      </c>
      <c r="E2124">
        <v>349570</v>
      </c>
      <c r="F2124" s="1">
        <v>0.25</v>
      </c>
      <c r="G2124">
        <v>0.25</v>
      </c>
      <c r="H2124">
        <v>2766</v>
      </c>
      <c r="I2124" t="s">
        <v>24</v>
      </c>
      <c r="J2124" t="str">
        <f>CONCATENATE([1]!Table14[[#This Row],[house_number]], " ",[1]!Table14[[#This Row],[street_name]], ", New York, NY")</f>
        <v>6 Washington Pl, New York, NY</v>
      </c>
    </row>
    <row r="2125" spans="1:10" x14ac:dyDescent="0.25">
      <c r="A2125">
        <v>7097830815</v>
      </c>
      <c r="B2125" s="3">
        <v>41555</v>
      </c>
      <c r="C2125">
        <v>19</v>
      </c>
      <c r="D2125">
        <f>VLOOKUP(Table1[[#This Row],[violation_code]],Table24[[#All],[violation_code]:[category]],3,FALSE)</f>
        <v>2</v>
      </c>
      <c r="E2125">
        <v>349570</v>
      </c>
      <c r="F2125" s="1">
        <v>0.24930555555555556</v>
      </c>
      <c r="G2125">
        <v>0.24930555555555556</v>
      </c>
      <c r="H2125">
        <v>2766</v>
      </c>
      <c r="I2125" t="s">
        <v>24</v>
      </c>
      <c r="J2125" t="str">
        <f>CONCATENATE([1]!Table14[[#This Row],[house_number]], " ",[1]!Table14[[#This Row],[street_name]], ", New York, NY")</f>
        <v>166 2nd Ave, New York, NY</v>
      </c>
    </row>
    <row r="2126" spans="1:10" x14ac:dyDescent="0.25">
      <c r="A2126">
        <v>7998729600</v>
      </c>
      <c r="B2126" s="3">
        <v>41556</v>
      </c>
      <c r="C2126">
        <v>21</v>
      </c>
      <c r="D2126">
        <f>VLOOKUP(Table1[[#This Row],[violation_code]],Table24[[#All],[violation_code]:[category]],3,FALSE)</f>
        <v>1</v>
      </c>
      <c r="E2126">
        <v>349850</v>
      </c>
      <c r="F2126" s="1">
        <v>0.48749999999999999</v>
      </c>
      <c r="G2126">
        <v>0.48749999999999999</v>
      </c>
      <c r="H2126">
        <v>25</v>
      </c>
      <c r="I2126" t="s">
        <v>109</v>
      </c>
      <c r="J2126" t="str">
        <f>CONCATENATE([1]!Table14[[#This Row],[house_number]], " ",[1]!Table14[[#This Row],[street_name]], ", New York, NY")</f>
        <v>122 Spring St, New York, NY</v>
      </c>
    </row>
    <row r="2127" spans="1:10" x14ac:dyDescent="0.25">
      <c r="A2127">
        <v>7998729582</v>
      </c>
      <c r="B2127" s="3">
        <v>41556</v>
      </c>
      <c r="C2127">
        <v>71</v>
      </c>
      <c r="D2127">
        <f>VLOOKUP(Table1[[#This Row],[violation_code]],Table24[[#All],[violation_code]:[category]],3,FALSE)</f>
        <v>5</v>
      </c>
      <c r="E2127">
        <v>349850</v>
      </c>
      <c r="F2127" s="1">
        <v>0.48541666666666666</v>
      </c>
      <c r="G2127">
        <v>0.48541666666666666</v>
      </c>
      <c r="H2127">
        <v>15</v>
      </c>
      <c r="I2127" t="s">
        <v>109</v>
      </c>
      <c r="J2127" t="str">
        <f>CONCATENATE([1]!Table14[[#This Row],[house_number]], " ",[1]!Table14[[#This Row],[street_name]], ", New York, NY")</f>
        <v>188 Ludlow St, New York, NY</v>
      </c>
    </row>
    <row r="2128" spans="1:10" x14ac:dyDescent="0.25">
      <c r="A2128">
        <v>7998729570</v>
      </c>
      <c r="B2128" s="3">
        <v>41556</v>
      </c>
      <c r="C2128">
        <v>21</v>
      </c>
      <c r="D2128">
        <f>VLOOKUP(Table1[[#This Row],[violation_code]],Table24[[#All],[violation_code]:[category]],3,FALSE)</f>
        <v>1</v>
      </c>
      <c r="E2128">
        <v>349850</v>
      </c>
      <c r="F2128" s="1">
        <v>0.48472222222222222</v>
      </c>
      <c r="G2128">
        <v>0.48472222222222222</v>
      </c>
      <c r="H2128">
        <v>15</v>
      </c>
      <c r="I2128" t="s">
        <v>109</v>
      </c>
      <c r="J2128" t="str">
        <f>CONCATENATE([1]!Table14[[#This Row],[house_number]], " ",[1]!Table14[[#This Row],[street_name]], ", New York, NY")</f>
        <v>302 Elizabeth St, New York, NY</v>
      </c>
    </row>
    <row r="2129" spans="1:10" x14ac:dyDescent="0.25">
      <c r="A2129">
        <v>7998729569</v>
      </c>
      <c r="B2129" s="3">
        <v>41556</v>
      </c>
      <c r="C2129">
        <v>21</v>
      </c>
      <c r="D2129">
        <f>VLOOKUP(Table1[[#This Row],[violation_code]],Table24[[#All],[violation_code]:[category]],3,FALSE)</f>
        <v>1</v>
      </c>
      <c r="E2129">
        <v>349850</v>
      </c>
      <c r="F2129" s="1">
        <v>0.48333333333333334</v>
      </c>
      <c r="G2129">
        <v>0.48333333333333334</v>
      </c>
      <c r="H2129">
        <v>2</v>
      </c>
      <c r="I2129" t="s">
        <v>109</v>
      </c>
      <c r="J2129" t="str">
        <f>CONCATENATE([1]!Table14[[#This Row],[house_number]], " ",[1]!Table14[[#This Row],[street_name]], ", New York, NY")</f>
        <v>63 Spring St, New York, NY</v>
      </c>
    </row>
    <row r="2130" spans="1:10" x14ac:dyDescent="0.25">
      <c r="A2130">
        <v>7998729478</v>
      </c>
      <c r="B2130" s="3">
        <v>41556</v>
      </c>
      <c r="C2130">
        <v>21</v>
      </c>
      <c r="D2130">
        <f>VLOOKUP(Table1[[#This Row],[violation_code]],Table24[[#All],[violation_code]:[category]],3,FALSE)</f>
        <v>1</v>
      </c>
      <c r="E2130">
        <v>349850</v>
      </c>
      <c r="F2130" s="1">
        <v>0.40208333333333335</v>
      </c>
      <c r="G2130">
        <v>0.40208333333333335</v>
      </c>
      <c r="H2130">
        <v>30</v>
      </c>
      <c r="I2130" t="s">
        <v>270</v>
      </c>
      <c r="J2130" t="str">
        <f>CONCATENATE([1]!Table14[[#This Row],[house_number]], " ",[1]!Table14[[#This Row],[street_name]], ", New York, NY")</f>
        <v>102 1st Ave, New York, NY</v>
      </c>
    </row>
    <row r="2131" spans="1:10" x14ac:dyDescent="0.25">
      <c r="A2131">
        <v>7998729442</v>
      </c>
      <c r="B2131" s="3">
        <v>41556</v>
      </c>
      <c r="C2131">
        <v>46</v>
      </c>
      <c r="D2131">
        <f>VLOOKUP(Table1[[#This Row],[violation_code]],Table24[[#All],[violation_code]:[category]],3,FALSE)</f>
        <v>3</v>
      </c>
      <c r="E2131">
        <v>349850</v>
      </c>
      <c r="F2131" s="1">
        <v>0.3666666666666667</v>
      </c>
      <c r="G2131">
        <v>0.3666666666666667</v>
      </c>
      <c r="H2131">
        <v>54</v>
      </c>
      <c r="I2131" t="s">
        <v>9</v>
      </c>
      <c r="J2131" t="str">
        <f>CONCATENATE([1]!Table14[[#This Row],[house_number]], " ",[1]!Table14[[#This Row],[street_name]], ", New York, NY")</f>
        <v>250 Bowery, New York, NY</v>
      </c>
    </row>
    <row r="2132" spans="1:10" x14ac:dyDescent="0.25">
      <c r="A2132">
        <v>7998729399</v>
      </c>
      <c r="B2132" s="3">
        <v>41556</v>
      </c>
      <c r="C2132">
        <v>21</v>
      </c>
      <c r="D2132">
        <f>VLOOKUP(Table1[[#This Row],[violation_code]],Table24[[#All],[violation_code]:[category]],3,FALSE)</f>
        <v>1</v>
      </c>
      <c r="E2132">
        <v>349850</v>
      </c>
      <c r="F2132" s="1">
        <v>0.34652777777777777</v>
      </c>
      <c r="G2132">
        <v>0.34652777777777777</v>
      </c>
      <c r="H2132">
        <v>20</v>
      </c>
      <c r="I2132" t="s">
        <v>168</v>
      </c>
      <c r="J2132" t="str">
        <f>CONCATENATE([1]!Table14[[#This Row],[house_number]], " ",[1]!Table14[[#This Row],[street_name]], ", New York, NY")</f>
        <v>466 6th Ave, New York, NY</v>
      </c>
    </row>
    <row r="2133" spans="1:10" x14ac:dyDescent="0.25">
      <c r="A2133">
        <v>7998729387</v>
      </c>
      <c r="B2133" s="3">
        <v>41556</v>
      </c>
      <c r="C2133">
        <v>21</v>
      </c>
      <c r="D2133">
        <f>VLOOKUP(Table1[[#This Row],[violation_code]],Table24[[#All],[violation_code]:[category]],3,FALSE)</f>
        <v>1</v>
      </c>
      <c r="E2133">
        <v>349850</v>
      </c>
      <c r="F2133" s="1">
        <v>0.34513888888888888</v>
      </c>
      <c r="G2133">
        <v>0.34513888888888888</v>
      </c>
      <c r="H2133">
        <v>20</v>
      </c>
      <c r="I2133" t="s">
        <v>168</v>
      </c>
      <c r="J2133" t="str">
        <f>CONCATENATE([1]!Table14[[#This Row],[house_number]], " ",[1]!Table14[[#This Row],[street_name]], ", New York, NY")</f>
        <v>13 E 8th St, New York, NY</v>
      </c>
    </row>
    <row r="2134" spans="1:10" x14ac:dyDescent="0.25">
      <c r="A2134">
        <v>7998729351</v>
      </c>
      <c r="B2134" s="3">
        <v>41556</v>
      </c>
      <c r="C2134">
        <v>21</v>
      </c>
      <c r="D2134">
        <f>VLOOKUP(Table1[[#This Row],[violation_code]],Table24[[#All],[violation_code]:[category]],3,FALSE)</f>
        <v>1</v>
      </c>
      <c r="E2134">
        <v>349850</v>
      </c>
      <c r="F2134" s="1">
        <v>0.33749999999999997</v>
      </c>
      <c r="G2134">
        <v>0.33749999999999997</v>
      </c>
      <c r="H2134">
        <v>2339</v>
      </c>
      <c r="I2134" t="s">
        <v>125</v>
      </c>
      <c r="J2134" t="str">
        <f>CONCATENATE([1]!Table14[[#This Row],[house_number]], " ",[1]!Table14[[#This Row],[street_name]], ", New York, NY")</f>
        <v>56 E 13th St, New York, NY</v>
      </c>
    </row>
    <row r="2135" spans="1:10" x14ac:dyDescent="0.25">
      <c r="A2135">
        <v>7998729340</v>
      </c>
      <c r="B2135" s="3">
        <v>41556</v>
      </c>
      <c r="C2135">
        <v>21</v>
      </c>
      <c r="D2135">
        <f>VLOOKUP(Table1[[#This Row],[violation_code]],Table24[[#All],[violation_code]:[category]],3,FALSE)</f>
        <v>1</v>
      </c>
      <c r="E2135">
        <v>349850</v>
      </c>
      <c r="F2135" s="1">
        <v>0.31736111111111115</v>
      </c>
      <c r="G2135">
        <v>0.31736111111111115</v>
      </c>
      <c r="H2135">
        <v>3522</v>
      </c>
      <c r="I2135" t="s">
        <v>24</v>
      </c>
      <c r="J2135" t="str">
        <f>CONCATENATE([1]!Table14[[#This Row],[house_number]], " ",[1]!Table14[[#This Row],[street_name]], ", New York, NY")</f>
        <v>139 E Houston St, New York, NY</v>
      </c>
    </row>
    <row r="2136" spans="1:10" x14ac:dyDescent="0.25">
      <c r="A2136">
        <v>7998729326</v>
      </c>
      <c r="B2136" s="3">
        <v>41556</v>
      </c>
      <c r="C2136">
        <v>38</v>
      </c>
      <c r="D2136">
        <f>VLOOKUP(Table1[[#This Row],[violation_code]],Table24[[#All],[violation_code]:[category]],3,FALSE)</f>
        <v>5</v>
      </c>
      <c r="E2136">
        <v>349850</v>
      </c>
      <c r="F2136" s="1">
        <v>0.3</v>
      </c>
      <c r="G2136">
        <v>0.3</v>
      </c>
      <c r="H2136">
        <v>730</v>
      </c>
      <c r="I2136" t="s">
        <v>28</v>
      </c>
      <c r="J2136" t="str">
        <f>CONCATENATE([1]!Table14[[#This Row],[house_number]], " ",[1]!Table14[[#This Row],[street_name]], ", New York, NY")</f>
        <v>93 Spring St, New York, NY</v>
      </c>
    </row>
    <row r="2137" spans="1:10" x14ac:dyDescent="0.25">
      <c r="A2137">
        <v>7998729314</v>
      </c>
      <c r="B2137" s="3">
        <v>41556</v>
      </c>
      <c r="C2137">
        <v>38</v>
      </c>
      <c r="D2137">
        <f>VLOOKUP(Table1[[#This Row],[violation_code]],Table24[[#All],[violation_code]:[category]],3,FALSE)</f>
        <v>5</v>
      </c>
      <c r="E2137">
        <v>349850</v>
      </c>
      <c r="F2137" s="1">
        <v>0.29930555555555555</v>
      </c>
      <c r="G2137">
        <v>0.29930555555555555</v>
      </c>
      <c r="H2137">
        <v>750</v>
      </c>
      <c r="I2137" t="s">
        <v>28</v>
      </c>
      <c r="J2137" t="str">
        <f>CONCATENATE([1]!Table14[[#This Row],[house_number]], " ",[1]!Table14[[#This Row],[street_name]], ", New York, NY")</f>
        <v>306 Mott St, New York, NY</v>
      </c>
    </row>
    <row r="2138" spans="1:10" x14ac:dyDescent="0.25">
      <c r="A2138">
        <v>7998729284</v>
      </c>
      <c r="B2138" s="3">
        <v>41556</v>
      </c>
      <c r="C2138">
        <v>20</v>
      </c>
      <c r="D2138">
        <f>VLOOKUP(Table1[[#This Row],[violation_code]],Table24[[#All],[violation_code]:[category]],3,FALSE)</f>
        <v>2</v>
      </c>
      <c r="E2138">
        <v>349850</v>
      </c>
      <c r="F2138" s="1">
        <v>0.28888888888888892</v>
      </c>
      <c r="G2138">
        <v>0.28888888888888892</v>
      </c>
      <c r="H2138">
        <v>51</v>
      </c>
      <c r="I2138" t="s">
        <v>12</v>
      </c>
      <c r="J2138" t="str">
        <f>CONCATENATE([1]!Table14[[#This Row],[house_number]], " ",[1]!Table14[[#This Row],[street_name]], ", New York, NY")</f>
        <v>111 Stanton St, New York, NY</v>
      </c>
    </row>
    <row r="2139" spans="1:10" x14ac:dyDescent="0.25">
      <c r="A2139">
        <v>7998729260</v>
      </c>
      <c r="B2139" s="3">
        <v>41556</v>
      </c>
      <c r="C2139">
        <v>14</v>
      </c>
      <c r="D2139">
        <f>VLOOKUP(Table1[[#This Row],[violation_code]],Table24[[#All],[violation_code]:[category]],3,FALSE)</f>
        <v>2</v>
      </c>
      <c r="E2139">
        <v>349850</v>
      </c>
      <c r="F2139" s="1">
        <v>0.27152777777777776</v>
      </c>
      <c r="G2139">
        <v>0.27152777777777776</v>
      </c>
      <c r="J2139" t="str">
        <f>CONCATENATE([1]!Table14[[#This Row],[house_number]], " ",[1]!Table14[[#This Row],[street_name]], ", New York, NY")</f>
        <v>65 W 8th St, New York, NY</v>
      </c>
    </row>
    <row r="2140" spans="1:10" x14ac:dyDescent="0.25">
      <c r="A2140">
        <v>7984367711</v>
      </c>
      <c r="B2140" s="3">
        <v>41556</v>
      </c>
      <c r="C2140">
        <v>14</v>
      </c>
      <c r="D2140">
        <f>VLOOKUP(Table1[[#This Row],[violation_code]],Table24[[#All],[violation_code]:[category]],3,FALSE)</f>
        <v>2</v>
      </c>
      <c r="E2140">
        <v>345221</v>
      </c>
      <c r="F2140" s="1">
        <v>0.31458333333333333</v>
      </c>
      <c r="G2140">
        <v>0.31458333333333333</v>
      </c>
      <c r="H2140">
        <v>1065</v>
      </c>
      <c r="I2140" t="s">
        <v>41</v>
      </c>
      <c r="J2140" t="str">
        <f>CONCATENATE([1]!Table14[[#This Row],[house_number]], " ",[1]!Table14[[#This Row],[street_name]], ", New York, NY")</f>
        <v>113 W 13th St, New York, NY</v>
      </c>
    </row>
    <row r="2141" spans="1:10" x14ac:dyDescent="0.25">
      <c r="A2141">
        <v>7984367693</v>
      </c>
      <c r="B2141" s="3">
        <v>41556</v>
      </c>
      <c r="C2141">
        <v>14</v>
      </c>
      <c r="D2141">
        <f>VLOOKUP(Table1[[#This Row],[violation_code]],Table24[[#All],[violation_code]:[category]],3,FALSE)</f>
        <v>2</v>
      </c>
      <c r="E2141">
        <v>345221</v>
      </c>
      <c r="F2141" s="1">
        <v>0.30833333333333335</v>
      </c>
      <c r="G2141">
        <v>0.30833333333333335</v>
      </c>
      <c r="H2141">
        <v>743</v>
      </c>
      <c r="I2141" t="s">
        <v>37</v>
      </c>
      <c r="J2141" t="str">
        <f>CONCATENATE([1]!Table14[[#This Row],[house_number]], " ",[1]!Table14[[#This Row],[street_name]], ", New York, NY")</f>
        <v>511 6th Ave, New York, NY</v>
      </c>
    </row>
    <row r="2142" spans="1:10" x14ac:dyDescent="0.25">
      <c r="A2142">
        <v>7984367681</v>
      </c>
      <c r="B2142" s="3">
        <v>41556</v>
      </c>
      <c r="C2142">
        <v>14</v>
      </c>
      <c r="D2142">
        <f>VLOOKUP(Table1[[#This Row],[violation_code]],Table24[[#All],[violation_code]:[category]],3,FALSE)</f>
        <v>2</v>
      </c>
      <c r="E2142">
        <v>345221</v>
      </c>
      <c r="F2142" s="1">
        <v>0.30138888888888887</v>
      </c>
      <c r="G2142">
        <v>0.30138888888888887</v>
      </c>
      <c r="H2142">
        <v>1264</v>
      </c>
      <c r="I2142" t="s">
        <v>32</v>
      </c>
      <c r="J2142" t="str">
        <f>CONCATENATE([1]!Table14[[#This Row],[house_number]], " ",[1]!Table14[[#This Row],[street_name]], ", New York, NY")</f>
        <v>269 Bowery, New York, NY</v>
      </c>
    </row>
    <row r="2143" spans="1:10" x14ac:dyDescent="0.25">
      <c r="A2143">
        <v>7984367656</v>
      </c>
      <c r="B2143" s="3">
        <v>41556</v>
      </c>
      <c r="C2143">
        <v>18</v>
      </c>
      <c r="D2143">
        <f>VLOOKUP(Table1[[#This Row],[violation_code]],Table24[[#All],[violation_code]:[category]],3,FALSE)</f>
        <v>2</v>
      </c>
      <c r="E2143">
        <v>345221</v>
      </c>
      <c r="F2143" s="1">
        <v>0.29583333333333334</v>
      </c>
      <c r="G2143">
        <v>0.29583333333333334</v>
      </c>
      <c r="H2143">
        <v>1452</v>
      </c>
      <c r="I2143" t="s">
        <v>32</v>
      </c>
      <c r="J2143" t="str">
        <f>CONCATENATE([1]!Table14[[#This Row],[house_number]], " ",[1]!Table14[[#This Row],[street_name]], ", New York, NY")</f>
        <v>139 Mac Dougal St, New York, NY</v>
      </c>
    </row>
    <row r="2144" spans="1:10" x14ac:dyDescent="0.25">
      <c r="A2144">
        <v>7984367632</v>
      </c>
      <c r="B2144" s="3">
        <v>41556</v>
      </c>
      <c r="C2144">
        <v>19</v>
      </c>
      <c r="D2144">
        <f>VLOOKUP(Table1[[#This Row],[violation_code]],Table24[[#All],[violation_code]:[category]],3,FALSE)</f>
        <v>2</v>
      </c>
      <c r="E2144">
        <v>345221</v>
      </c>
      <c r="F2144" s="1">
        <v>0.26597222222222222</v>
      </c>
      <c r="G2144">
        <v>0.26597222222222222</v>
      </c>
      <c r="H2144">
        <v>1672</v>
      </c>
      <c r="I2144" t="s">
        <v>15</v>
      </c>
      <c r="J2144" t="str">
        <f>CONCATENATE([1]!Table14[[#This Row],[house_number]], " ",[1]!Table14[[#This Row],[street_name]], ", New York, NY")</f>
        <v>211 Elizabeth St, New York, NY</v>
      </c>
    </row>
    <row r="2145" spans="1:10" x14ac:dyDescent="0.25">
      <c r="A2145">
        <v>7984367619</v>
      </c>
      <c r="B2145" s="3">
        <v>41556</v>
      </c>
      <c r="C2145">
        <v>19</v>
      </c>
      <c r="D2145">
        <f>VLOOKUP(Table1[[#This Row],[violation_code]],Table24[[#All],[violation_code]:[category]],3,FALSE)</f>
        <v>2</v>
      </c>
      <c r="E2145">
        <v>345221</v>
      </c>
      <c r="F2145" s="1">
        <v>0.25625000000000003</v>
      </c>
      <c r="G2145">
        <v>0.25625000000000003</v>
      </c>
      <c r="H2145">
        <v>1636</v>
      </c>
      <c r="I2145" t="s">
        <v>31</v>
      </c>
      <c r="J2145" t="str">
        <f>CONCATENATE([1]!Table14[[#This Row],[house_number]], " ",[1]!Table14[[#This Row],[street_name]], ", New York, NY")</f>
        <v>2 Washington Pl, New York, NY</v>
      </c>
    </row>
    <row r="2146" spans="1:10" x14ac:dyDescent="0.25">
      <c r="A2146">
        <v>7972399852</v>
      </c>
      <c r="B2146" s="3">
        <v>41556</v>
      </c>
      <c r="C2146">
        <v>20</v>
      </c>
      <c r="D2146">
        <f>VLOOKUP(Table1[[#This Row],[violation_code]],Table24[[#All],[violation_code]:[category]],3,FALSE)</f>
        <v>2</v>
      </c>
      <c r="E2146">
        <v>354098</v>
      </c>
      <c r="F2146" s="1">
        <v>0.41041666666666665</v>
      </c>
      <c r="G2146">
        <v>0.41041666666666665</v>
      </c>
      <c r="H2146">
        <v>1209</v>
      </c>
      <c r="I2146" t="s">
        <v>51</v>
      </c>
      <c r="J2146" t="str">
        <f>CONCATENATE([1]!Table14[[#This Row],[house_number]], " ",[1]!Table14[[#This Row],[street_name]], ", New York, NY")</f>
        <v>2 Spring St, New York, NY</v>
      </c>
    </row>
    <row r="2147" spans="1:10" x14ac:dyDescent="0.25">
      <c r="A2147">
        <v>7972399840</v>
      </c>
      <c r="B2147" s="3">
        <v>41556</v>
      </c>
      <c r="C2147">
        <v>64</v>
      </c>
      <c r="D2147">
        <f>VLOOKUP(Table1[[#This Row],[violation_code]],Table24[[#All],[violation_code]:[category]],3,FALSE)</f>
        <v>2</v>
      </c>
      <c r="E2147">
        <v>354098</v>
      </c>
      <c r="F2147" s="1">
        <v>0.38750000000000001</v>
      </c>
      <c r="G2147">
        <v>0.38750000000000001</v>
      </c>
      <c r="H2147">
        <v>5</v>
      </c>
      <c r="I2147" t="s">
        <v>238</v>
      </c>
      <c r="J2147" t="str">
        <f>CONCATENATE([1]!Table14[[#This Row],[house_number]], " ",[1]!Table14[[#This Row],[street_name]], ", New York, NY")</f>
        <v>176 Elizabeth St, New York, NY</v>
      </c>
    </row>
    <row r="2148" spans="1:10" x14ac:dyDescent="0.25">
      <c r="A2148">
        <v>7972399839</v>
      </c>
      <c r="B2148" s="3">
        <v>41556</v>
      </c>
      <c r="C2148">
        <v>71</v>
      </c>
      <c r="D2148">
        <f>VLOOKUP(Table1[[#This Row],[violation_code]],Table24[[#All],[violation_code]:[category]],3,FALSE)</f>
        <v>5</v>
      </c>
      <c r="E2148">
        <v>354098</v>
      </c>
      <c r="F2148" s="1">
        <v>0.38680555555555557</v>
      </c>
      <c r="G2148">
        <v>0.38680555555555557</v>
      </c>
      <c r="H2148">
        <v>5</v>
      </c>
      <c r="I2148" t="s">
        <v>238</v>
      </c>
      <c r="J2148" t="str">
        <f>CONCATENATE([1]!Table14[[#This Row],[house_number]], " ",[1]!Table14[[#This Row],[street_name]], ", New York, NY")</f>
        <v>306 Elizabeth St, New York, NY</v>
      </c>
    </row>
    <row r="2149" spans="1:10" x14ac:dyDescent="0.25">
      <c r="A2149">
        <v>7972399827</v>
      </c>
      <c r="B2149" s="3">
        <v>41556</v>
      </c>
      <c r="C2149">
        <v>71</v>
      </c>
      <c r="D2149">
        <f>VLOOKUP(Table1[[#This Row],[violation_code]],Table24[[#All],[violation_code]:[category]],3,FALSE)</f>
        <v>5</v>
      </c>
      <c r="E2149">
        <v>354098</v>
      </c>
      <c r="F2149" s="1">
        <v>0.37013888888888885</v>
      </c>
      <c r="G2149">
        <v>0.37013888888888885</v>
      </c>
      <c r="H2149">
        <v>1184</v>
      </c>
      <c r="I2149" t="s">
        <v>38</v>
      </c>
      <c r="J2149" t="str">
        <f>CONCATENATE([1]!Table14[[#This Row],[house_number]], " ",[1]!Table14[[#This Row],[street_name]], ", New York, NY")</f>
        <v>252 Mott St, New York, NY</v>
      </c>
    </row>
    <row r="2150" spans="1:10" x14ac:dyDescent="0.25">
      <c r="A2150">
        <v>7972399815</v>
      </c>
      <c r="B2150" s="3">
        <v>41556</v>
      </c>
      <c r="C2150">
        <v>21</v>
      </c>
      <c r="D2150">
        <f>VLOOKUP(Table1[[#This Row],[violation_code]],Table24[[#All],[violation_code]:[category]],3,FALSE)</f>
        <v>1</v>
      </c>
      <c r="E2150">
        <v>354098</v>
      </c>
      <c r="F2150" s="1">
        <v>0.36944444444444446</v>
      </c>
      <c r="G2150">
        <v>0.36944444444444446</v>
      </c>
      <c r="H2150">
        <v>1184</v>
      </c>
      <c r="I2150" t="s">
        <v>38</v>
      </c>
      <c r="J2150" t="str">
        <f>CONCATENATE([1]!Table14[[#This Row],[house_number]], " ",[1]!Table14[[#This Row],[street_name]], ", New York, NY")</f>
        <v>172 Elizabeth St, New York, NY</v>
      </c>
    </row>
    <row r="2151" spans="1:10" x14ac:dyDescent="0.25">
      <c r="A2151">
        <v>7972399803</v>
      </c>
      <c r="B2151" s="3">
        <v>41556</v>
      </c>
      <c r="C2151">
        <v>21</v>
      </c>
      <c r="D2151">
        <f>VLOOKUP(Table1[[#This Row],[violation_code]],Table24[[#All],[violation_code]:[category]],3,FALSE)</f>
        <v>1</v>
      </c>
      <c r="E2151">
        <v>354098</v>
      </c>
      <c r="F2151" s="1">
        <v>0.35972222222222222</v>
      </c>
      <c r="G2151">
        <v>0.35972222222222222</v>
      </c>
      <c r="H2151">
        <v>1170</v>
      </c>
      <c r="I2151" t="s">
        <v>38</v>
      </c>
      <c r="J2151" t="str">
        <f>CONCATENATE([1]!Table14[[#This Row],[house_number]], " ",[1]!Table14[[#This Row],[street_name]], ", New York, NY")</f>
        <v>56 E 13th St, New York, NY</v>
      </c>
    </row>
    <row r="2152" spans="1:10" x14ac:dyDescent="0.25">
      <c r="A2152">
        <v>7972399797</v>
      </c>
      <c r="B2152" s="3">
        <v>41556</v>
      </c>
      <c r="C2152">
        <v>21</v>
      </c>
      <c r="D2152">
        <f>VLOOKUP(Table1[[#This Row],[violation_code]],Table24[[#All],[violation_code]:[category]],3,FALSE)</f>
        <v>1</v>
      </c>
      <c r="E2152">
        <v>354098</v>
      </c>
      <c r="F2152" s="1">
        <v>0.35833333333333334</v>
      </c>
      <c r="G2152">
        <v>0.35833333333333334</v>
      </c>
      <c r="H2152">
        <v>1184</v>
      </c>
      <c r="I2152" t="s">
        <v>38</v>
      </c>
      <c r="J2152" t="str">
        <f>CONCATENATE([1]!Table14[[#This Row],[house_number]], " ",[1]!Table14[[#This Row],[street_name]], ", New York, NY")</f>
        <v>137 Essex St, New York, NY</v>
      </c>
    </row>
    <row r="2153" spans="1:10" x14ac:dyDescent="0.25">
      <c r="A2153">
        <v>7972399785</v>
      </c>
      <c r="B2153" s="3">
        <v>41556</v>
      </c>
      <c r="C2153">
        <v>20</v>
      </c>
      <c r="D2153">
        <f>VLOOKUP(Table1[[#This Row],[violation_code]],Table24[[#All],[violation_code]:[category]],3,FALSE)</f>
        <v>2</v>
      </c>
      <c r="E2153">
        <v>354098</v>
      </c>
      <c r="F2153" s="1">
        <v>0.34791666666666665</v>
      </c>
      <c r="G2153">
        <v>0.34791666666666665</v>
      </c>
      <c r="H2153">
        <v>64</v>
      </c>
      <c r="I2153" t="s">
        <v>196</v>
      </c>
      <c r="J2153" t="str">
        <f>CONCATENATE([1]!Table14[[#This Row],[house_number]], " ",[1]!Table14[[#This Row],[street_name]], ", New York, NY")</f>
        <v>112 Crosby St, New York, NY</v>
      </c>
    </row>
    <row r="2154" spans="1:10" x14ac:dyDescent="0.25">
      <c r="A2154">
        <v>7972399750</v>
      </c>
      <c r="B2154" s="3">
        <v>41556</v>
      </c>
      <c r="C2154">
        <v>40</v>
      </c>
      <c r="D2154">
        <f>VLOOKUP(Table1[[#This Row],[violation_code]],Table24[[#All],[violation_code]:[category]],3,FALSE)</f>
        <v>2</v>
      </c>
      <c r="E2154">
        <v>354098</v>
      </c>
      <c r="F2154" s="1">
        <v>0.32291666666666669</v>
      </c>
      <c r="G2154">
        <v>0.32291666666666669</v>
      </c>
      <c r="H2154">
        <v>2021</v>
      </c>
      <c r="I2154" t="s">
        <v>41</v>
      </c>
      <c r="J2154" t="str">
        <f>CONCATENATE([1]!Table14[[#This Row],[house_number]], " ",[1]!Table14[[#This Row],[street_name]], ", New York, NY")</f>
        <v>250 Mercer St, New York, NY</v>
      </c>
    </row>
    <row r="2155" spans="1:10" x14ac:dyDescent="0.25">
      <c r="A2155">
        <v>7972399682</v>
      </c>
      <c r="B2155" s="3">
        <v>41556</v>
      </c>
      <c r="C2155">
        <v>16</v>
      </c>
      <c r="D2155">
        <f>VLOOKUP(Table1[[#This Row],[violation_code]],Table24[[#All],[violation_code]:[category]],3,FALSE)</f>
        <v>2</v>
      </c>
      <c r="E2155">
        <v>354098</v>
      </c>
      <c r="F2155" s="1">
        <v>0.29791666666666666</v>
      </c>
      <c r="G2155">
        <v>0.29791666666666666</v>
      </c>
      <c r="H2155">
        <v>2076</v>
      </c>
      <c r="I2155" t="s">
        <v>30</v>
      </c>
      <c r="J2155" t="str">
        <f>CONCATENATE([1]!Table14[[#This Row],[house_number]], " ",[1]!Table14[[#This Row],[street_name]], ", New York, NY")</f>
        <v>306 Mott St, New York, NY</v>
      </c>
    </row>
    <row r="2156" spans="1:10" x14ac:dyDescent="0.25">
      <c r="A2156">
        <v>7972399657</v>
      </c>
      <c r="B2156" s="3">
        <v>41556</v>
      </c>
      <c r="C2156">
        <v>10</v>
      </c>
      <c r="D2156">
        <f>VLOOKUP(Table1[[#This Row],[violation_code]],Table24[[#All],[violation_code]:[category]],3,FALSE)</f>
        <v>2</v>
      </c>
      <c r="E2156">
        <v>354098</v>
      </c>
      <c r="F2156" s="1">
        <v>0.27152777777777776</v>
      </c>
      <c r="G2156">
        <v>0.27152777777777776</v>
      </c>
      <c r="H2156">
        <v>2102</v>
      </c>
      <c r="I2156" t="s">
        <v>32</v>
      </c>
      <c r="J2156" t="str">
        <f>CONCATENATE([1]!Table14[[#This Row],[house_number]], " ",[1]!Table14[[#This Row],[street_name]], ", New York, NY")</f>
        <v>644 Broadway, New York, NY</v>
      </c>
    </row>
    <row r="2157" spans="1:10" x14ac:dyDescent="0.25">
      <c r="A2157">
        <v>7984367863</v>
      </c>
      <c r="B2157" s="3">
        <v>41556</v>
      </c>
      <c r="C2157">
        <v>14</v>
      </c>
      <c r="D2157">
        <f>VLOOKUP(Table1[[#This Row],[violation_code]],Table24[[#All],[violation_code]:[category]],3,FALSE)</f>
        <v>2</v>
      </c>
      <c r="E2157">
        <v>345221</v>
      </c>
      <c r="F2157" s="1">
        <v>0.38472222222222219</v>
      </c>
      <c r="G2157">
        <v>0.38472222222222219</v>
      </c>
      <c r="H2157">
        <v>872</v>
      </c>
      <c r="I2157" t="s">
        <v>37</v>
      </c>
      <c r="J2157" t="str">
        <f>CONCATENATE([1]!Table14[[#This Row],[house_number]], " ",[1]!Table14[[#This Row],[street_name]], ", New York, NY")</f>
        <v>87 E Houston St, New York, NY</v>
      </c>
    </row>
    <row r="2158" spans="1:10" x14ac:dyDescent="0.25">
      <c r="A2158">
        <v>7984367840</v>
      </c>
      <c r="B2158" s="3">
        <v>41556</v>
      </c>
      <c r="C2158">
        <v>18</v>
      </c>
      <c r="D2158">
        <f>VLOOKUP(Table1[[#This Row],[violation_code]],Table24[[#All],[violation_code]:[category]],3,FALSE)</f>
        <v>2</v>
      </c>
      <c r="E2158">
        <v>345221</v>
      </c>
      <c r="F2158" s="1">
        <v>0.36874999999999997</v>
      </c>
      <c r="G2158">
        <v>0.36874999999999997</v>
      </c>
      <c r="H2158">
        <v>1218</v>
      </c>
      <c r="I2158" t="s">
        <v>41</v>
      </c>
      <c r="J2158" t="str">
        <f>CONCATENATE([1]!Table14[[#This Row],[house_number]], " ",[1]!Table14[[#This Row],[street_name]], ", New York, NY")</f>
        <v>269 Bowery, New York, NY</v>
      </c>
    </row>
    <row r="2159" spans="1:10" x14ac:dyDescent="0.25">
      <c r="A2159">
        <v>7984367838</v>
      </c>
      <c r="B2159" s="3">
        <v>41556</v>
      </c>
      <c r="C2159">
        <v>37</v>
      </c>
      <c r="D2159">
        <f>VLOOKUP(Table1[[#This Row],[violation_code]],Table24[[#All],[violation_code]:[category]],3,FALSE)</f>
        <v>4</v>
      </c>
      <c r="E2159">
        <v>345221</v>
      </c>
      <c r="F2159" s="1">
        <v>0.36249999999999999</v>
      </c>
      <c r="G2159">
        <v>0.36249999999999999</v>
      </c>
      <c r="H2159">
        <v>1546</v>
      </c>
      <c r="I2159" t="s">
        <v>32</v>
      </c>
      <c r="J2159" t="str">
        <f>CONCATENATE([1]!Table14[[#This Row],[house_number]], " ",[1]!Table14[[#This Row],[street_name]], ", New York, NY")</f>
        <v>1B Washington Pl, New York, NY</v>
      </c>
    </row>
    <row r="2160" spans="1:10" x14ac:dyDescent="0.25">
      <c r="A2160">
        <v>7984367826</v>
      </c>
      <c r="B2160" s="3">
        <v>41556</v>
      </c>
      <c r="C2160">
        <v>84</v>
      </c>
      <c r="D2160">
        <f>VLOOKUP(Table1[[#This Row],[violation_code]],Table24[[#All],[violation_code]:[category]],3,FALSE)</f>
        <v>5</v>
      </c>
      <c r="E2160">
        <v>345221</v>
      </c>
      <c r="F2160" s="1">
        <v>0.35833333333333334</v>
      </c>
      <c r="G2160">
        <v>0.35833333333333334</v>
      </c>
      <c r="H2160">
        <v>220</v>
      </c>
      <c r="I2160" t="s">
        <v>16</v>
      </c>
      <c r="J2160" t="str">
        <f>CONCATENATE([1]!Table14[[#This Row],[house_number]], " ",[1]!Table14[[#This Row],[street_name]], ", New York, NY")</f>
        <v>377 Broome St, New York, NY</v>
      </c>
    </row>
    <row r="2161" spans="1:10" x14ac:dyDescent="0.25">
      <c r="A2161">
        <v>7984367814</v>
      </c>
      <c r="B2161" s="3">
        <v>41556</v>
      </c>
      <c r="C2161">
        <v>17</v>
      </c>
      <c r="D2161">
        <f>VLOOKUP(Table1[[#This Row],[violation_code]],Table24[[#All],[violation_code]:[category]],3,FALSE)</f>
        <v>2</v>
      </c>
      <c r="E2161">
        <v>345221</v>
      </c>
      <c r="F2161" s="1">
        <v>0.35694444444444445</v>
      </c>
      <c r="G2161">
        <v>0.35694444444444445</v>
      </c>
      <c r="H2161">
        <v>220</v>
      </c>
      <c r="I2161" t="s">
        <v>16</v>
      </c>
      <c r="J2161" t="str">
        <f>CONCATENATE([1]!Table14[[#This Row],[house_number]], " ",[1]!Table14[[#This Row],[street_name]], ", New York, NY")</f>
        <v>59 W 8th St, New York, NY</v>
      </c>
    </row>
    <row r="2162" spans="1:10" x14ac:dyDescent="0.25">
      <c r="A2162">
        <v>7984367796</v>
      </c>
      <c r="B2162" s="3">
        <v>41556</v>
      </c>
      <c r="C2162">
        <v>18</v>
      </c>
      <c r="D2162">
        <f>VLOOKUP(Table1[[#This Row],[violation_code]],Table24[[#All],[violation_code]:[category]],3,FALSE)</f>
        <v>2</v>
      </c>
      <c r="E2162">
        <v>345221</v>
      </c>
      <c r="F2162" s="1">
        <v>0.3430555555555555</v>
      </c>
      <c r="G2162">
        <v>0.3430555555555555</v>
      </c>
      <c r="H2162">
        <v>1425</v>
      </c>
      <c r="I2162" t="s">
        <v>30</v>
      </c>
      <c r="J2162" t="str">
        <f>CONCATENATE([1]!Table14[[#This Row],[house_number]], " ",[1]!Table14[[#This Row],[street_name]], ", New York, NY")</f>
        <v>35 Greenwich Ave, New York, NY</v>
      </c>
    </row>
    <row r="2163" spans="1:10" x14ac:dyDescent="0.25">
      <c r="A2163">
        <v>7984367747</v>
      </c>
      <c r="B2163" s="3">
        <v>41556</v>
      </c>
      <c r="C2163">
        <v>14</v>
      </c>
      <c r="D2163">
        <f>VLOOKUP(Table1[[#This Row],[violation_code]],Table24[[#All],[violation_code]:[category]],3,FALSE)</f>
        <v>2</v>
      </c>
      <c r="E2163">
        <v>345221</v>
      </c>
      <c r="F2163" s="1">
        <v>0.32777777777777778</v>
      </c>
      <c r="G2163">
        <v>0.32777777777777778</v>
      </c>
      <c r="H2163">
        <v>517</v>
      </c>
      <c r="I2163" t="s">
        <v>271</v>
      </c>
      <c r="J2163" t="str">
        <f>CONCATENATE([1]!Table14[[#This Row],[house_number]], " ",[1]!Table14[[#This Row],[street_name]], ", New York, NY")</f>
        <v>137 E Houston St, New York, NY</v>
      </c>
    </row>
    <row r="2164" spans="1:10" x14ac:dyDescent="0.25">
      <c r="A2164">
        <v>7984367735</v>
      </c>
      <c r="B2164" s="3">
        <v>41556</v>
      </c>
      <c r="C2164">
        <v>14</v>
      </c>
      <c r="D2164">
        <f>VLOOKUP(Table1[[#This Row],[violation_code]],Table24[[#All],[violation_code]:[category]],3,FALSE)</f>
        <v>2</v>
      </c>
      <c r="E2164">
        <v>345221</v>
      </c>
      <c r="F2164" s="1">
        <v>0.31597222222222221</v>
      </c>
      <c r="G2164">
        <v>0.31597222222222221</v>
      </c>
      <c r="H2164">
        <v>1065</v>
      </c>
      <c r="I2164" t="s">
        <v>41</v>
      </c>
      <c r="J2164" t="str">
        <f>CONCATENATE([1]!Table14[[#This Row],[house_number]], " ",[1]!Table14[[#This Row],[street_name]], ", New York, NY")</f>
        <v>105 Mercer St, New York, NY</v>
      </c>
    </row>
    <row r="2165" spans="1:10" x14ac:dyDescent="0.25">
      <c r="A2165">
        <v>7984367723</v>
      </c>
      <c r="B2165" s="3">
        <v>41556</v>
      </c>
      <c r="C2165">
        <v>84</v>
      </c>
      <c r="D2165">
        <f>VLOOKUP(Table1[[#This Row],[violation_code]],Table24[[#All],[violation_code]:[category]],3,FALSE)</f>
        <v>5</v>
      </c>
      <c r="E2165">
        <v>345221</v>
      </c>
      <c r="F2165" s="1">
        <v>0.31527777777777777</v>
      </c>
      <c r="G2165">
        <v>0.31527777777777777</v>
      </c>
      <c r="H2165">
        <v>1065</v>
      </c>
      <c r="I2165" t="s">
        <v>41</v>
      </c>
      <c r="J2165" t="str">
        <f>CONCATENATE([1]!Table14[[#This Row],[house_number]], " ",[1]!Table14[[#This Row],[street_name]], ", New York, NY")</f>
        <v>80 W 3rd St, New York, NY</v>
      </c>
    </row>
    <row r="2166" spans="1:10" x14ac:dyDescent="0.25">
      <c r="A2166">
        <v>7297486887</v>
      </c>
      <c r="B2166" s="3">
        <v>41556</v>
      </c>
      <c r="C2166">
        <v>14</v>
      </c>
      <c r="D2166">
        <f>VLOOKUP(Table1[[#This Row],[violation_code]],Table24[[#All],[violation_code]:[category]],3,FALSE)</f>
        <v>2</v>
      </c>
      <c r="E2166">
        <v>347489</v>
      </c>
      <c r="F2166" s="1">
        <v>0.40347222222222223</v>
      </c>
      <c r="G2166">
        <v>0.40347222222222223</v>
      </c>
      <c r="H2166">
        <v>1306</v>
      </c>
      <c r="I2166" t="s">
        <v>30</v>
      </c>
      <c r="J2166" t="str">
        <f>CONCATENATE([1]!Table14[[#This Row],[house_number]], " ",[1]!Table14[[#This Row],[street_name]], ", New York, NY")</f>
        <v>170 Elizabeth St, New York, NY</v>
      </c>
    </row>
    <row r="2167" spans="1:10" x14ac:dyDescent="0.25">
      <c r="A2167">
        <v>7297486875</v>
      </c>
      <c r="B2167" s="3">
        <v>41556</v>
      </c>
      <c r="C2167">
        <v>14</v>
      </c>
      <c r="D2167">
        <f>VLOOKUP(Table1[[#This Row],[violation_code]],Table24[[#All],[violation_code]:[category]],3,FALSE)</f>
        <v>2</v>
      </c>
      <c r="E2167">
        <v>347489</v>
      </c>
      <c r="F2167" s="1">
        <v>0.40069444444444446</v>
      </c>
      <c r="G2167">
        <v>0.40069444444444446</v>
      </c>
      <c r="H2167">
        <v>1305</v>
      </c>
      <c r="I2167" t="s">
        <v>31</v>
      </c>
      <c r="J2167" t="str">
        <f>CONCATENATE([1]!Table14[[#This Row],[house_number]], " ",[1]!Table14[[#This Row],[street_name]], ", New York, NY")</f>
        <v>192 Elizabeth St, New York, NY</v>
      </c>
    </row>
    <row r="2168" spans="1:10" x14ac:dyDescent="0.25">
      <c r="A2168">
        <v>7297486840</v>
      </c>
      <c r="B2168" s="3">
        <v>41556</v>
      </c>
      <c r="C2168">
        <v>14</v>
      </c>
      <c r="D2168">
        <f>VLOOKUP(Table1[[#This Row],[violation_code]],Table24[[#All],[violation_code]:[category]],3,FALSE)</f>
        <v>2</v>
      </c>
      <c r="E2168">
        <v>347489</v>
      </c>
      <c r="F2168" s="1">
        <v>0.37847222222222227</v>
      </c>
      <c r="G2168">
        <v>0.37847222222222227</v>
      </c>
      <c r="H2168">
        <v>1700</v>
      </c>
      <c r="I2168" t="s">
        <v>32</v>
      </c>
      <c r="J2168" t="str">
        <f>CONCATENATE([1]!Table14[[#This Row],[house_number]], " ",[1]!Table14[[#This Row],[street_name]], ", New York, NY")</f>
        <v>26 Washington Pl, New York, NY</v>
      </c>
    </row>
    <row r="2169" spans="1:10" x14ac:dyDescent="0.25">
      <c r="A2169">
        <v>7349486730</v>
      </c>
      <c r="B2169" s="3">
        <v>41556</v>
      </c>
      <c r="C2169">
        <v>31</v>
      </c>
      <c r="D2169">
        <f>VLOOKUP(Table1[[#This Row],[violation_code]],Table24[[#All],[violation_code]:[category]],3,FALSE)</f>
        <v>2</v>
      </c>
      <c r="E2169">
        <v>347687</v>
      </c>
      <c r="F2169" s="1">
        <v>0.62916666666666665</v>
      </c>
      <c r="G2169">
        <v>0.62916666666666665</v>
      </c>
      <c r="H2169">
        <v>238</v>
      </c>
      <c r="I2169" t="s">
        <v>225</v>
      </c>
      <c r="J2169" t="str">
        <f>CONCATENATE([1]!Table14[[#This Row],[house_number]], " ",[1]!Table14[[#This Row],[street_name]], ", New York, NY")</f>
        <v>274 Bowery, New York, NY</v>
      </c>
    </row>
    <row r="2170" spans="1:10" x14ac:dyDescent="0.25">
      <c r="A2170">
        <v>7349486728</v>
      </c>
      <c r="B2170" s="3">
        <v>41556</v>
      </c>
      <c r="C2170">
        <v>14</v>
      </c>
      <c r="D2170">
        <f>VLOOKUP(Table1[[#This Row],[violation_code]],Table24[[#All],[violation_code]:[category]],3,FALSE)</f>
        <v>2</v>
      </c>
      <c r="E2170">
        <v>347687</v>
      </c>
      <c r="F2170" s="1">
        <v>0.62777777777777777</v>
      </c>
      <c r="G2170">
        <v>0.62777777777777777</v>
      </c>
      <c r="H2170">
        <v>251</v>
      </c>
      <c r="I2170" t="s">
        <v>225</v>
      </c>
      <c r="J2170" t="str">
        <f>CONCATENATE([1]!Table14[[#This Row],[house_number]], " ",[1]!Table14[[#This Row],[street_name]], ", New York, NY")</f>
        <v>40 Fulton St, New York, NY</v>
      </c>
    </row>
    <row r="2171" spans="1:10" x14ac:dyDescent="0.25">
      <c r="A2171">
        <v>7349486686</v>
      </c>
      <c r="B2171" s="3">
        <v>41556</v>
      </c>
      <c r="C2171">
        <v>14</v>
      </c>
      <c r="D2171">
        <f>VLOOKUP(Table1[[#This Row],[violation_code]],Table24[[#All],[violation_code]:[category]],3,FALSE)</f>
        <v>2</v>
      </c>
      <c r="E2171">
        <v>347687</v>
      </c>
      <c r="F2171" s="1">
        <v>0.6</v>
      </c>
      <c r="G2171">
        <v>0.6</v>
      </c>
      <c r="H2171">
        <v>162</v>
      </c>
      <c r="I2171" t="s">
        <v>95</v>
      </c>
      <c r="J2171" t="str">
        <f>CONCATENATE([1]!Table14[[#This Row],[house_number]], " ",[1]!Table14[[#This Row],[street_name]], ", New York, NY")</f>
        <v>201 Mott St, New York, NY</v>
      </c>
    </row>
    <row r="2172" spans="1:10" x14ac:dyDescent="0.25">
      <c r="A2172">
        <v>7349486637</v>
      </c>
      <c r="B2172" s="3">
        <v>41556</v>
      </c>
      <c r="C2172">
        <v>47</v>
      </c>
      <c r="D2172">
        <f>VLOOKUP(Table1[[#This Row],[violation_code]],Table24[[#All],[violation_code]:[category]],3,FALSE)</f>
        <v>3</v>
      </c>
      <c r="E2172">
        <v>347687</v>
      </c>
      <c r="F2172" s="1">
        <v>0.5756944444444444</v>
      </c>
      <c r="G2172">
        <v>0.5756944444444444</v>
      </c>
      <c r="H2172">
        <v>407</v>
      </c>
      <c r="I2172" t="s">
        <v>51</v>
      </c>
      <c r="J2172" t="str">
        <f>CONCATENATE([1]!Table14[[#This Row],[house_number]], " ",[1]!Table14[[#This Row],[street_name]], ", New York, NY")</f>
        <v>552 Broadway, New York, NY</v>
      </c>
    </row>
    <row r="2173" spans="1:10" x14ac:dyDescent="0.25">
      <c r="A2173">
        <v>7349486560</v>
      </c>
      <c r="B2173" s="3">
        <v>41556</v>
      </c>
      <c r="C2173">
        <v>14</v>
      </c>
      <c r="D2173">
        <f>VLOOKUP(Table1[[#This Row],[violation_code]],Table24[[#All],[violation_code]:[category]],3,FALSE)</f>
        <v>2</v>
      </c>
      <c r="E2173">
        <v>347687</v>
      </c>
      <c r="F2173" s="1">
        <v>0.55763888888888891</v>
      </c>
      <c r="G2173">
        <v>0.55763888888888891</v>
      </c>
      <c r="H2173">
        <v>16</v>
      </c>
      <c r="I2173" t="s">
        <v>47</v>
      </c>
      <c r="J2173" t="str">
        <f>CONCATENATE([1]!Table14[[#This Row],[house_number]], " ",[1]!Table14[[#This Row],[street_name]], ", New York, NY")</f>
        <v>278 Mulberry St, New York, NY</v>
      </c>
    </row>
    <row r="2174" spans="1:10" x14ac:dyDescent="0.25">
      <c r="A2174">
        <v>7349486558</v>
      </c>
      <c r="B2174" s="3">
        <v>41556</v>
      </c>
      <c r="C2174">
        <v>14</v>
      </c>
      <c r="D2174">
        <f>VLOOKUP(Table1[[#This Row],[violation_code]],Table24[[#All],[violation_code]:[category]],3,FALSE)</f>
        <v>2</v>
      </c>
      <c r="E2174">
        <v>347687</v>
      </c>
      <c r="F2174" s="1">
        <v>0.55694444444444446</v>
      </c>
      <c r="G2174">
        <v>0.55694444444444446</v>
      </c>
      <c r="H2174">
        <v>16</v>
      </c>
      <c r="I2174" t="s">
        <v>47</v>
      </c>
      <c r="J2174" t="str">
        <f>CONCATENATE([1]!Table14[[#This Row],[house_number]], " ",[1]!Table14[[#This Row],[street_name]], ", New York, NY")</f>
        <v>110 W 3rd St, New York, NY</v>
      </c>
    </row>
    <row r="2175" spans="1:10" x14ac:dyDescent="0.25">
      <c r="A2175">
        <v>7349486534</v>
      </c>
      <c r="B2175" s="3">
        <v>41556</v>
      </c>
      <c r="C2175">
        <v>31</v>
      </c>
      <c r="D2175">
        <f>VLOOKUP(Table1[[#This Row],[violation_code]],Table24[[#All],[violation_code]:[category]],3,FALSE)</f>
        <v>2</v>
      </c>
      <c r="E2175">
        <v>347687</v>
      </c>
      <c r="F2175" s="1">
        <v>0.4465277777777778</v>
      </c>
      <c r="G2175">
        <v>0.4465277777777778</v>
      </c>
      <c r="H2175">
        <v>930</v>
      </c>
      <c r="I2175" t="s">
        <v>15</v>
      </c>
      <c r="J2175" t="str">
        <f>CONCATENATE([1]!Table14[[#This Row],[house_number]], " ",[1]!Table14[[#This Row],[street_name]], ", New York, NY")</f>
        <v>14 5th Ave, New York, NY</v>
      </c>
    </row>
    <row r="2176" spans="1:10" x14ac:dyDescent="0.25">
      <c r="A2176">
        <v>7349486480</v>
      </c>
      <c r="B2176" s="3">
        <v>41556</v>
      </c>
      <c r="C2176">
        <v>14</v>
      </c>
      <c r="D2176">
        <f>VLOOKUP(Table1[[#This Row],[violation_code]],Table24[[#All],[violation_code]:[category]],3,FALSE)</f>
        <v>2</v>
      </c>
      <c r="E2176">
        <v>347687</v>
      </c>
      <c r="F2176" s="1">
        <v>0.3840277777777778</v>
      </c>
      <c r="G2176">
        <v>0.3840277777777778</v>
      </c>
      <c r="H2176">
        <v>36</v>
      </c>
      <c r="I2176" t="s">
        <v>47</v>
      </c>
      <c r="J2176" t="str">
        <f>CONCATENATE([1]!Table14[[#This Row],[house_number]], " ",[1]!Table14[[#This Row],[street_name]], ", New York, NY")</f>
        <v>174 Forsyth St, New York, NY</v>
      </c>
    </row>
    <row r="2177" spans="1:10" x14ac:dyDescent="0.25">
      <c r="A2177">
        <v>7349486479</v>
      </c>
      <c r="B2177" s="3">
        <v>41556</v>
      </c>
      <c r="C2177">
        <v>47</v>
      </c>
      <c r="D2177">
        <f>VLOOKUP(Table1[[#This Row],[violation_code]],Table24[[#All],[violation_code]:[category]],3,FALSE)</f>
        <v>3</v>
      </c>
      <c r="E2177">
        <v>347687</v>
      </c>
      <c r="F2177" s="1">
        <v>0.38263888888888892</v>
      </c>
      <c r="G2177">
        <v>0.38263888888888892</v>
      </c>
      <c r="H2177">
        <v>36</v>
      </c>
      <c r="I2177" t="s">
        <v>47</v>
      </c>
      <c r="J2177" t="str">
        <f>CONCATENATE([1]!Table14[[#This Row],[house_number]], " ",[1]!Table14[[#This Row],[street_name]], ", New York, NY")</f>
        <v>80-82 Clinton St, New York, NY</v>
      </c>
    </row>
    <row r="2178" spans="1:10" x14ac:dyDescent="0.25">
      <c r="A2178">
        <v>7349486467</v>
      </c>
      <c r="B2178" s="3">
        <v>41556</v>
      </c>
      <c r="C2178">
        <v>14</v>
      </c>
      <c r="D2178">
        <f>VLOOKUP(Table1[[#This Row],[violation_code]],Table24[[#All],[violation_code]:[category]],3,FALSE)</f>
        <v>2</v>
      </c>
      <c r="E2178">
        <v>347687</v>
      </c>
      <c r="F2178" s="1">
        <v>0.36944444444444446</v>
      </c>
      <c r="G2178">
        <v>0.36944444444444446</v>
      </c>
      <c r="H2178">
        <v>430</v>
      </c>
      <c r="I2178" t="s">
        <v>51</v>
      </c>
      <c r="J2178" t="str">
        <f>CONCATENATE([1]!Table14[[#This Row],[house_number]], " ",[1]!Table14[[#This Row],[street_name]], ", New York, NY")</f>
        <v>5 Bleecker St, New York, NY</v>
      </c>
    </row>
    <row r="2179" spans="1:10" x14ac:dyDescent="0.25">
      <c r="A2179">
        <v>7349486455</v>
      </c>
      <c r="B2179" s="3">
        <v>41556</v>
      </c>
      <c r="C2179">
        <v>14</v>
      </c>
      <c r="D2179">
        <f>VLOOKUP(Table1[[#This Row],[violation_code]],Table24[[#All],[violation_code]:[category]],3,FALSE)</f>
        <v>2</v>
      </c>
      <c r="E2179">
        <v>347687</v>
      </c>
      <c r="F2179" s="1">
        <v>0.36874999999999997</v>
      </c>
      <c r="G2179">
        <v>0.36874999999999997</v>
      </c>
      <c r="H2179">
        <v>425</v>
      </c>
      <c r="I2179" t="s">
        <v>51</v>
      </c>
      <c r="J2179" t="str">
        <f>CONCATENATE([1]!Table14[[#This Row],[house_number]], " ",[1]!Table14[[#This Row],[street_name]], ", New York, NY")</f>
        <v>150 Elizabeth St, New York, NY</v>
      </c>
    </row>
    <row r="2180" spans="1:10" x14ac:dyDescent="0.25">
      <c r="A2180">
        <v>7349486443</v>
      </c>
      <c r="B2180" s="3">
        <v>41556</v>
      </c>
      <c r="C2180">
        <v>70</v>
      </c>
      <c r="D2180">
        <f>VLOOKUP(Table1[[#This Row],[violation_code]],Table24[[#All],[violation_code]:[category]],3,FALSE)</f>
        <v>5</v>
      </c>
      <c r="E2180">
        <v>347687</v>
      </c>
      <c r="F2180" s="1">
        <v>0.3666666666666667</v>
      </c>
      <c r="G2180">
        <v>0.3666666666666667</v>
      </c>
      <c r="H2180">
        <v>410</v>
      </c>
      <c r="I2180" t="s">
        <v>51</v>
      </c>
      <c r="J2180" t="str">
        <f>CONCATENATE([1]!Table14[[#This Row],[house_number]], " ",[1]!Table14[[#This Row],[street_name]], ", New York, NY")</f>
        <v>73 1st Ave, New York, NY</v>
      </c>
    </row>
    <row r="2181" spans="1:10" x14ac:dyDescent="0.25">
      <c r="A2181">
        <v>7349486431</v>
      </c>
      <c r="B2181" s="3">
        <v>41556</v>
      </c>
      <c r="C2181">
        <v>14</v>
      </c>
      <c r="D2181">
        <f>VLOOKUP(Table1[[#This Row],[violation_code]],Table24[[#All],[violation_code]:[category]],3,FALSE)</f>
        <v>2</v>
      </c>
      <c r="E2181">
        <v>347687</v>
      </c>
      <c r="F2181" s="1">
        <v>0.3659722222222222</v>
      </c>
      <c r="G2181">
        <v>0.3659722222222222</v>
      </c>
      <c r="H2181">
        <v>410</v>
      </c>
      <c r="I2181" t="s">
        <v>51</v>
      </c>
      <c r="J2181" t="str">
        <f>CONCATENATE([1]!Table14[[#This Row],[house_number]], " ",[1]!Table14[[#This Row],[street_name]], ", New York, NY")</f>
        <v>498 6th Ave, New York, NY</v>
      </c>
    </row>
    <row r="2182" spans="1:10" x14ac:dyDescent="0.25">
      <c r="A2182">
        <v>7349486406</v>
      </c>
      <c r="B2182" s="3">
        <v>41556</v>
      </c>
      <c r="C2182">
        <v>14</v>
      </c>
      <c r="D2182">
        <f>VLOOKUP(Table1[[#This Row],[violation_code]],Table24[[#All],[violation_code]:[category]],3,FALSE)</f>
        <v>2</v>
      </c>
      <c r="E2182">
        <v>347687</v>
      </c>
      <c r="F2182" s="1">
        <v>0.35902777777777778</v>
      </c>
      <c r="G2182">
        <v>0.35902777777777778</v>
      </c>
      <c r="H2182">
        <v>39</v>
      </c>
      <c r="I2182" t="s">
        <v>44</v>
      </c>
      <c r="J2182" t="str">
        <f>CONCATENATE([1]!Table14[[#This Row],[house_number]], " ",[1]!Table14[[#This Row],[street_name]], ", New York, NY")</f>
        <v>273 Bowery, New York, NY</v>
      </c>
    </row>
    <row r="2183" spans="1:10" x14ac:dyDescent="0.25">
      <c r="A2183">
        <v>7349486261</v>
      </c>
      <c r="B2183" s="3">
        <v>41556</v>
      </c>
      <c r="C2183">
        <v>64</v>
      </c>
      <c r="D2183">
        <f>VLOOKUP(Table1[[#This Row],[violation_code]],Table24[[#All],[violation_code]:[category]],3,FALSE)</f>
        <v>2</v>
      </c>
      <c r="E2183">
        <v>347687</v>
      </c>
      <c r="F2183" s="1">
        <v>0.29722222222222222</v>
      </c>
      <c r="G2183">
        <v>0.29722222222222222</v>
      </c>
      <c r="H2183">
        <v>330</v>
      </c>
      <c r="I2183" t="s">
        <v>49</v>
      </c>
      <c r="J2183" t="str">
        <f>CONCATENATE([1]!Table14[[#This Row],[house_number]], " ",[1]!Table14[[#This Row],[street_name]], ", New York, NY")</f>
        <v>47 E Houston St, New York, NY</v>
      </c>
    </row>
    <row r="2184" spans="1:10" x14ac:dyDescent="0.25">
      <c r="A2184">
        <v>7349486236</v>
      </c>
      <c r="B2184" s="3">
        <v>41556</v>
      </c>
      <c r="C2184">
        <v>84</v>
      </c>
      <c r="D2184">
        <f>VLOOKUP(Table1[[#This Row],[violation_code]],Table24[[#All],[violation_code]:[category]],3,FALSE)</f>
        <v>5</v>
      </c>
      <c r="E2184">
        <v>347687</v>
      </c>
      <c r="F2184" s="1">
        <v>0.28958333333333336</v>
      </c>
      <c r="G2184">
        <v>0.28958333333333336</v>
      </c>
      <c r="H2184">
        <v>133</v>
      </c>
      <c r="I2184" t="s">
        <v>129</v>
      </c>
      <c r="J2184" t="str">
        <f>CONCATENATE([1]!Table14[[#This Row],[house_number]], " ",[1]!Table14[[#This Row],[street_name]], ", New York, NY")</f>
        <v>377 Broome St, New York, NY</v>
      </c>
    </row>
    <row r="2185" spans="1:10" x14ac:dyDescent="0.25">
      <c r="A2185">
        <v>7349486224</v>
      </c>
      <c r="B2185" s="3">
        <v>41556</v>
      </c>
      <c r="C2185">
        <v>64</v>
      </c>
      <c r="D2185">
        <f>VLOOKUP(Table1[[#This Row],[violation_code]],Table24[[#All],[violation_code]:[category]],3,FALSE)</f>
        <v>2</v>
      </c>
      <c r="E2185">
        <v>347687</v>
      </c>
      <c r="F2185" s="1">
        <v>0.28888888888888892</v>
      </c>
      <c r="G2185">
        <v>0.28888888888888892</v>
      </c>
      <c r="H2185">
        <v>133</v>
      </c>
      <c r="I2185" t="s">
        <v>129</v>
      </c>
      <c r="J2185" t="str">
        <f>CONCATENATE([1]!Table14[[#This Row],[house_number]], " ",[1]!Table14[[#This Row],[street_name]], ", New York, NY")</f>
        <v>188 Ludlow St, New York, NY</v>
      </c>
    </row>
    <row r="2186" spans="1:10" x14ac:dyDescent="0.25">
      <c r="A2186">
        <v>7349486212</v>
      </c>
      <c r="B2186" s="3">
        <v>41556</v>
      </c>
      <c r="C2186">
        <v>64</v>
      </c>
      <c r="D2186">
        <f>VLOOKUP(Table1[[#This Row],[violation_code]],Table24[[#All],[violation_code]:[category]],3,FALSE)</f>
        <v>2</v>
      </c>
      <c r="E2186">
        <v>347687</v>
      </c>
      <c r="F2186" s="1">
        <v>0.28611111111111115</v>
      </c>
      <c r="G2186">
        <v>0.28611111111111115</v>
      </c>
      <c r="H2186">
        <v>123</v>
      </c>
      <c r="I2186" t="s">
        <v>129</v>
      </c>
      <c r="J2186" t="str">
        <f>CONCATENATE([1]!Table14[[#This Row],[house_number]], " ",[1]!Table14[[#This Row],[street_name]], ", New York, NY")</f>
        <v>149 Essex St, New York, NY</v>
      </c>
    </row>
    <row r="2187" spans="1:10" x14ac:dyDescent="0.25">
      <c r="A2187">
        <v>7349486169</v>
      </c>
      <c r="B2187" s="3">
        <v>41556</v>
      </c>
      <c r="C2187">
        <v>14</v>
      </c>
      <c r="D2187">
        <f>VLOOKUP(Table1[[#This Row],[violation_code]],Table24[[#All],[violation_code]:[category]],3,FALSE)</f>
        <v>2</v>
      </c>
      <c r="E2187">
        <v>347687</v>
      </c>
      <c r="F2187" s="1">
        <v>0.25625000000000003</v>
      </c>
      <c r="G2187">
        <v>0.25625000000000003</v>
      </c>
      <c r="H2187">
        <v>1066</v>
      </c>
      <c r="I2187" t="s">
        <v>30</v>
      </c>
      <c r="J2187" t="str">
        <f>CONCATENATE([1]!Table14[[#This Row],[house_number]], " ",[1]!Table14[[#This Row],[street_name]], ", New York, NY")</f>
        <v>57 Bond St, New York, NY</v>
      </c>
    </row>
    <row r="2188" spans="1:10" x14ac:dyDescent="0.25">
      <c r="A2188">
        <v>7349486157</v>
      </c>
      <c r="B2188" s="3">
        <v>41556</v>
      </c>
      <c r="C2188">
        <v>14</v>
      </c>
      <c r="D2188">
        <f>VLOOKUP(Table1[[#This Row],[violation_code]],Table24[[#All],[violation_code]:[category]],3,FALSE)</f>
        <v>2</v>
      </c>
      <c r="E2188">
        <v>347687</v>
      </c>
      <c r="F2188" s="1">
        <v>0.25416666666666665</v>
      </c>
      <c r="G2188">
        <v>0.25416666666666665</v>
      </c>
      <c r="H2188">
        <v>1066</v>
      </c>
      <c r="I2188" t="s">
        <v>30</v>
      </c>
      <c r="J2188" t="str">
        <f>CONCATENATE([1]!Table14[[#This Row],[house_number]], " ",[1]!Table14[[#This Row],[street_name]], ", New York, NY")</f>
        <v>288 Elizabeth St, New York, NY</v>
      </c>
    </row>
    <row r="2189" spans="1:10" x14ac:dyDescent="0.25">
      <c r="A2189">
        <v>7349486145</v>
      </c>
      <c r="B2189" s="3">
        <v>41556</v>
      </c>
      <c r="C2189">
        <v>19</v>
      </c>
      <c r="D2189">
        <f>VLOOKUP(Table1[[#This Row],[violation_code]],Table24[[#All],[violation_code]:[category]],3,FALSE)</f>
        <v>2</v>
      </c>
      <c r="E2189">
        <v>347687</v>
      </c>
      <c r="F2189" s="1">
        <v>0.25</v>
      </c>
      <c r="G2189">
        <v>0.25</v>
      </c>
      <c r="H2189">
        <v>150</v>
      </c>
      <c r="I2189" t="s">
        <v>97</v>
      </c>
      <c r="J2189" t="str">
        <f>CONCATENATE([1]!Table14[[#This Row],[house_number]], " ",[1]!Table14[[#This Row],[street_name]], ", New York, NY")</f>
        <v>566 Laguardia Pl, New York, NY</v>
      </c>
    </row>
    <row r="2190" spans="1:10" x14ac:dyDescent="0.25">
      <c r="A2190">
        <v>7333876720</v>
      </c>
      <c r="B2190" s="3">
        <v>41556</v>
      </c>
      <c r="C2190">
        <v>38</v>
      </c>
      <c r="D2190">
        <f>VLOOKUP(Table1[[#This Row],[violation_code]],Table24[[#All],[violation_code]:[category]],3,FALSE)</f>
        <v>5</v>
      </c>
      <c r="E2190">
        <v>355134</v>
      </c>
      <c r="F2190" s="1">
        <v>0.3659722222222222</v>
      </c>
      <c r="G2190">
        <v>0.3659722222222222</v>
      </c>
      <c r="H2190">
        <v>545</v>
      </c>
      <c r="I2190" t="s">
        <v>84</v>
      </c>
      <c r="J2190" t="str">
        <f>CONCATENATE([1]!Table14[[#This Row],[house_number]], " ",[1]!Table14[[#This Row],[street_name]], ", New York, NY")</f>
        <v>48 Howard St, New York, NY</v>
      </c>
    </row>
    <row r="2191" spans="1:10" x14ac:dyDescent="0.25">
      <c r="A2191">
        <v>7297486814</v>
      </c>
      <c r="B2191" s="3">
        <v>41556</v>
      </c>
      <c r="C2191">
        <v>21</v>
      </c>
      <c r="D2191">
        <f>VLOOKUP(Table1[[#This Row],[violation_code]],Table24[[#All],[violation_code]:[category]],3,FALSE)</f>
        <v>1</v>
      </c>
      <c r="E2191">
        <v>347489</v>
      </c>
      <c r="F2191" s="1">
        <v>0.36527777777777781</v>
      </c>
      <c r="G2191">
        <v>0.36527777777777781</v>
      </c>
      <c r="H2191">
        <v>1714</v>
      </c>
      <c r="I2191" t="s">
        <v>37</v>
      </c>
      <c r="J2191" t="str">
        <f>CONCATENATE([1]!Table14[[#This Row],[house_number]], " ",[1]!Table14[[#This Row],[street_name]], ", New York, NY")</f>
        <v>250 Mercer St, New York, NY</v>
      </c>
    </row>
    <row r="2192" spans="1:10" x14ac:dyDescent="0.25">
      <c r="A2192">
        <v>7297486772</v>
      </c>
      <c r="B2192" s="3">
        <v>41556</v>
      </c>
      <c r="C2192">
        <v>21</v>
      </c>
      <c r="D2192">
        <f>VLOOKUP(Table1[[#This Row],[violation_code]],Table24[[#All],[violation_code]:[category]],3,FALSE)</f>
        <v>1</v>
      </c>
      <c r="E2192">
        <v>347489</v>
      </c>
      <c r="F2192" s="1">
        <v>0.33958333333333335</v>
      </c>
      <c r="G2192">
        <v>0.33958333333333335</v>
      </c>
      <c r="H2192">
        <v>1559</v>
      </c>
      <c r="I2192" t="s">
        <v>31</v>
      </c>
      <c r="J2192" t="str">
        <f>CONCATENATE([1]!Table14[[#This Row],[house_number]], " ",[1]!Table14[[#This Row],[street_name]], ", New York, NY")</f>
        <v>211 Elizabeth St, New York, NY</v>
      </c>
    </row>
    <row r="2193" spans="1:10" x14ac:dyDescent="0.25">
      <c r="A2193">
        <v>7297486760</v>
      </c>
      <c r="B2193" s="3">
        <v>41556</v>
      </c>
      <c r="C2193">
        <v>21</v>
      </c>
      <c r="D2193">
        <f>VLOOKUP(Table1[[#This Row],[violation_code]],Table24[[#All],[violation_code]:[category]],3,FALSE)</f>
        <v>1</v>
      </c>
      <c r="E2193">
        <v>347489</v>
      </c>
      <c r="F2193" s="1">
        <v>0.33749999999999997</v>
      </c>
      <c r="G2193">
        <v>0.33749999999999997</v>
      </c>
      <c r="H2193">
        <v>1603</v>
      </c>
      <c r="I2193" t="s">
        <v>31</v>
      </c>
      <c r="J2193" t="str">
        <f>CONCATENATE([1]!Table14[[#This Row],[house_number]], " ",[1]!Table14[[#This Row],[street_name]], ", New York, NY")</f>
        <v>179 Ludlow St, New York, NY</v>
      </c>
    </row>
    <row r="2194" spans="1:10" x14ac:dyDescent="0.25">
      <c r="A2194">
        <v>7297486747</v>
      </c>
      <c r="B2194" s="3">
        <v>41556</v>
      </c>
      <c r="C2194">
        <v>21</v>
      </c>
      <c r="D2194">
        <f>VLOOKUP(Table1[[#This Row],[violation_code]],Table24[[#All],[violation_code]:[category]],3,FALSE)</f>
        <v>1</v>
      </c>
      <c r="E2194">
        <v>347489</v>
      </c>
      <c r="F2194" s="1">
        <v>0.31875000000000003</v>
      </c>
      <c r="G2194">
        <v>0.31875000000000003</v>
      </c>
      <c r="H2194">
        <v>1657</v>
      </c>
      <c r="I2194" t="s">
        <v>15</v>
      </c>
      <c r="J2194" t="str">
        <f>CONCATENATE([1]!Table14[[#This Row],[house_number]], " ",[1]!Table14[[#This Row],[street_name]], ", New York, NY")</f>
        <v>55 Fulton St, New York, NY</v>
      </c>
    </row>
    <row r="2195" spans="1:10" x14ac:dyDescent="0.25">
      <c r="A2195">
        <v>7297486735</v>
      </c>
      <c r="B2195" s="3">
        <v>41556</v>
      </c>
      <c r="C2195">
        <v>20</v>
      </c>
      <c r="D2195">
        <f>VLOOKUP(Table1[[#This Row],[violation_code]],Table24[[#All],[violation_code]:[category]],3,FALSE)</f>
        <v>2</v>
      </c>
      <c r="E2195">
        <v>347489</v>
      </c>
      <c r="F2195" s="1">
        <v>0.31458333333333333</v>
      </c>
      <c r="G2195">
        <v>0.31458333333333333</v>
      </c>
      <c r="H2195">
        <v>109</v>
      </c>
      <c r="I2195" t="s">
        <v>153</v>
      </c>
      <c r="J2195" t="str">
        <f>CONCATENATE([1]!Table14[[#This Row],[house_number]], " ",[1]!Table14[[#This Row],[street_name]], ", New York, NY")</f>
        <v>299 Bowery, New York, NY</v>
      </c>
    </row>
    <row r="2196" spans="1:10" x14ac:dyDescent="0.25">
      <c r="A2196">
        <v>7297486723</v>
      </c>
      <c r="B2196" s="3">
        <v>41556</v>
      </c>
      <c r="C2196">
        <v>18</v>
      </c>
      <c r="D2196">
        <f>VLOOKUP(Table1[[#This Row],[violation_code]],Table24[[#All],[violation_code]:[category]],3,FALSE)</f>
        <v>2</v>
      </c>
      <c r="E2196">
        <v>347489</v>
      </c>
      <c r="F2196" s="1">
        <v>0.30833333333333335</v>
      </c>
      <c r="G2196">
        <v>0.30833333333333335</v>
      </c>
      <c r="H2196">
        <v>1354</v>
      </c>
      <c r="I2196" t="s">
        <v>30</v>
      </c>
      <c r="J2196" t="str">
        <f>CONCATENATE([1]!Table14[[#This Row],[house_number]], " ",[1]!Table14[[#This Row],[street_name]], ", New York, NY")</f>
        <v>11 W 8th St, New York, NY</v>
      </c>
    </row>
    <row r="2197" spans="1:10" x14ac:dyDescent="0.25">
      <c r="A2197">
        <v>7297486711</v>
      </c>
      <c r="B2197" s="3">
        <v>41556</v>
      </c>
      <c r="C2197">
        <v>14</v>
      </c>
      <c r="D2197">
        <f>VLOOKUP(Table1[[#This Row],[violation_code]],Table24[[#All],[violation_code]:[category]],3,FALSE)</f>
        <v>2</v>
      </c>
      <c r="E2197">
        <v>347489</v>
      </c>
      <c r="F2197" s="1">
        <v>0.30555555555555552</v>
      </c>
      <c r="G2197">
        <v>0.30555555555555552</v>
      </c>
      <c r="H2197">
        <v>1448</v>
      </c>
      <c r="I2197" t="s">
        <v>32</v>
      </c>
      <c r="J2197" t="str">
        <f>CONCATENATE([1]!Table14[[#This Row],[house_number]], " ",[1]!Table14[[#This Row],[street_name]], ", New York, NY")</f>
        <v>188 Ludlow St, New York, NY</v>
      </c>
    </row>
    <row r="2198" spans="1:10" x14ac:dyDescent="0.25">
      <c r="A2198">
        <v>7297486700</v>
      </c>
      <c r="B2198" s="3">
        <v>41556</v>
      </c>
      <c r="C2198">
        <v>14</v>
      </c>
      <c r="D2198">
        <f>VLOOKUP(Table1[[#This Row],[violation_code]],Table24[[#All],[violation_code]:[category]],3,FALSE)</f>
        <v>2</v>
      </c>
      <c r="E2198">
        <v>347489</v>
      </c>
      <c r="F2198" s="1">
        <v>0.30277777777777776</v>
      </c>
      <c r="G2198">
        <v>0.30277777777777776</v>
      </c>
      <c r="H2198">
        <v>1524</v>
      </c>
      <c r="I2198" t="s">
        <v>32</v>
      </c>
      <c r="J2198" t="str">
        <f>CONCATENATE([1]!Table14[[#This Row],[house_number]], " ",[1]!Table14[[#This Row],[street_name]], ", New York, NY")</f>
        <v>166 Elizabeth St, New York, NY</v>
      </c>
    </row>
    <row r="2199" spans="1:10" x14ac:dyDescent="0.25">
      <c r="A2199">
        <v>7297486681</v>
      </c>
      <c r="B2199" s="3">
        <v>41556</v>
      </c>
      <c r="C2199">
        <v>16</v>
      </c>
      <c r="D2199">
        <f>VLOOKUP(Table1[[#This Row],[violation_code]],Table24[[#All],[violation_code]:[category]],3,FALSE)</f>
        <v>2</v>
      </c>
      <c r="E2199">
        <v>347489</v>
      </c>
      <c r="F2199" s="1">
        <v>0.29791666666666666</v>
      </c>
      <c r="G2199">
        <v>0.29791666666666666</v>
      </c>
      <c r="H2199" t="s">
        <v>197</v>
      </c>
      <c r="I2199" t="s">
        <v>33</v>
      </c>
      <c r="J2199" t="str">
        <f>CONCATENATE([1]!Table14[[#This Row],[house_number]], " ",[1]!Table14[[#This Row],[street_name]], ", New York, NY")</f>
        <v>94 Prince St, New York, NY</v>
      </c>
    </row>
    <row r="2200" spans="1:10" x14ac:dyDescent="0.25">
      <c r="A2200">
        <v>7333876718</v>
      </c>
      <c r="B2200" s="3">
        <v>41556</v>
      </c>
      <c r="C2200">
        <v>14</v>
      </c>
      <c r="D2200">
        <f>VLOOKUP(Table1[[#This Row],[violation_code]],Table24[[#All],[violation_code]:[category]],3,FALSE)</f>
        <v>2</v>
      </c>
      <c r="E2200">
        <v>355134</v>
      </c>
      <c r="F2200" s="1">
        <v>0.36249999999999999</v>
      </c>
      <c r="G2200">
        <v>0.36249999999999999</v>
      </c>
      <c r="H2200">
        <v>644</v>
      </c>
      <c r="I2200" t="s">
        <v>58</v>
      </c>
      <c r="J2200" t="str">
        <f>CONCATENATE([1]!Table14[[#This Row],[house_number]], " ",[1]!Table14[[#This Row],[street_name]], ", New York, NY")</f>
        <v>628 Broadway, New York, NY</v>
      </c>
    </row>
    <row r="2201" spans="1:10" x14ac:dyDescent="0.25">
      <c r="A2201">
        <v>7333876706</v>
      </c>
      <c r="B2201" s="3">
        <v>41556</v>
      </c>
      <c r="C2201">
        <v>61</v>
      </c>
      <c r="D2201">
        <f>VLOOKUP(Table1[[#This Row],[violation_code]],Table24[[#All],[violation_code]:[category]],3,FALSE)</f>
        <v>3</v>
      </c>
      <c r="E2201">
        <v>355134</v>
      </c>
      <c r="F2201" s="1">
        <v>0.35972222222222222</v>
      </c>
      <c r="G2201">
        <v>0.35972222222222222</v>
      </c>
      <c r="H2201">
        <v>641</v>
      </c>
      <c r="I2201" t="s">
        <v>27</v>
      </c>
      <c r="J2201" t="str">
        <f>CONCATENATE([1]!Table14[[#This Row],[house_number]], " ",[1]!Table14[[#This Row],[street_name]], ", New York, NY")</f>
        <v>32 Waverly Pl, New York, NY</v>
      </c>
    </row>
    <row r="2202" spans="1:10" x14ac:dyDescent="0.25">
      <c r="A2202">
        <v>7333876690</v>
      </c>
      <c r="B2202" s="3">
        <v>41556</v>
      </c>
      <c r="C2202">
        <v>51</v>
      </c>
      <c r="D2202">
        <f>VLOOKUP(Table1[[#This Row],[violation_code]],Table24[[#All],[violation_code]:[category]],3,FALSE)</f>
        <v>3</v>
      </c>
      <c r="E2202">
        <v>355134</v>
      </c>
      <c r="F2202" s="1">
        <v>0.35902777777777778</v>
      </c>
      <c r="G2202">
        <v>0.35902777777777778</v>
      </c>
      <c r="H2202">
        <v>641</v>
      </c>
      <c r="I2202" t="s">
        <v>27</v>
      </c>
      <c r="J2202" t="str">
        <f>CONCATENATE([1]!Table14[[#This Row],[house_number]], " ",[1]!Table14[[#This Row],[street_name]], ", New York, NY")</f>
        <v>211 Elizabeth St, New York, NY</v>
      </c>
    </row>
    <row r="2203" spans="1:10" x14ac:dyDescent="0.25">
      <c r="A2203">
        <v>7333876688</v>
      </c>
      <c r="B2203" s="3">
        <v>41556</v>
      </c>
      <c r="C2203">
        <v>51</v>
      </c>
      <c r="D2203">
        <f>VLOOKUP(Table1[[#This Row],[violation_code]],Table24[[#All],[violation_code]:[category]],3,FALSE)</f>
        <v>3</v>
      </c>
      <c r="E2203">
        <v>355134</v>
      </c>
      <c r="F2203" s="1">
        <v>0.35833333333333334</v>
      </c>
      <c r="G2203">
        <v>0.35833333333333334</v>
      </c>
      <c r="H2203">
        <v>641</v>
      </c>
      <c r="I2203" t="s">
        <v>27</v>
      </c>
      <c r="J2203" t="str">
        <f>CONCATENATE([1]!Table14[[#This Row],[house_number]], " ",[1]!Table14[[#This Row],[street_name]], ", New York, NY")</f>
        <v>57 Spring St, New York, NY</v>
      </c>
    </row>
    <row r="2204" spans="1:10" x14ac:dyDescent="0.25">
      <c r="A2204">
        <v>7333876676</v>
      </c>
      <c r="B2204" s="3">
        <v>41556</v>
      </c>
      <c r="C2204">
        <v>14</v>
      </c>
      <c r="D2204">
        <f>VLOOKUP(Table1[[#This Row],[violation_code]],Table24[[#All],[violation_code]:[category]],3,FALSE)</f>
        <v>2</v>
      </c>
      <c r="E2204">
        <v>355134</v>
      </c>
      <c r="F2204" s="1">
        <v>0.35416666666666669</v>
      </c>
      <c r="G2204">
        <v>0.35416666666666669</v>
      </c>
      <c r="H2204">
        <v>620</v>
      </c>
      <c r="I2204" t="s">
        <v>58</v>
      </c>
      <c r="J2204" t="str">
        <f>CONCATENATE([1]!Table14[[#This Row],[house_number]], " ",[1]!Table14[[#This Row],[street_name]], ", New York, NY")</f>
        <v>25 Essex St, New York, NY</v>
      </c>
    </row>
    <row r="2205" spans="1:10" x14ac:dyDescent="0.25">
      <c r="A2205">
        <v>7333876664</v>
      </c>
      <c r="B2205" s="3">
        <v>41556</v>
      </c>
      <c r="C2205">
        <v>14</v>
      </c>
      <c r="D2205">
        <f>VLOOKUP(Table1[[#This Row],[violation_code]],Table24[[#All],[violation_code]:[category]],3,FALSE)</f>
        <v>2</v>
      </c>
      <c r="E2205">
        <v>355134</v>
      </c>
      <c r="F2205" s="1">
        <v>0.3527777777777778</v>
      </c>
      <c r="G2205">
        <v>0.3527777777777778</v>
      </c>
      <c r="H2205">
        <v>644</v>
      </c>
      <c r="I2205" t="s">
        <v>58</v>
      </c>
      <c r="J2205" t="str">
        <f>CONCATENATE([1]!Table14[[#This Row],[house_number]], " ",[1]!Table14[[#This Row],[street_name]], ", New York, NY")</f>
        <v>14 Washington Pl, New York, NY</v>
      </c>
    </row>
    <row r="2206" spans="1:10" x14ac:dyDescent="0.25">
      <c r="A2206">
        <v>7333876652</v>
      </c>
      <c r="B2206" s="3">
        <v>41556</v>
      </c>
      <c r="C2206">
        <v>14</v>
      </c>
      <c r="D2206">
        <f>VLOOKUP(Table1[[#This Row],[violation_code]],Table24[[#All],[violation_code]:[category]],3,FALSE)</f>
        <v>2</v>
      </c>
      <c r="E2206">
        <v>355134</v>
      </c>
      <c r="F2206" s="1">
        <v>0.3520833333333333</v>
      </c>
      <c r="G2206">
        <v>0.3520833333333333</v>
      </c>
      <c r="H2206">
        <v>644</v>
      </c>
      <c r="I2206" t="s">
        <v>58</v>
      </c>
      <c r="J2206" t="str">
        <f>CONCATENATE([1]!Table14[[#This Row],[house_number]], " ",[1]!Table14[[#This Row],[street_name]], ", New York, NY")</f>
        <v>89 Spring St, New York, NY</v>
      </c>
    </row>
    <row r="2207" spans="1:10" x14ac:dyDescent="0.25">
      <c r="A2207">
        <v>7333876640</v>
      </c>
      <c r="B2207" s="3">
        <v>41556</v>
      </c>
      <c r="C2207">
        <v>14</v>
      </c>
      <c r="D2207">
        <f>VLOOKUP(Table1[[#This Row],[violation_code]],Table24[[#All],[violation_code]:[category]],3,FALSE)</f>
        <v>2</v>
      </c>
      <c r="E2207">
        <v>355134</v>
      </c>
      <c r="F2207" s="1">
        <v>0.35069444444444442</v>
      </c>
      <c r="G2207">
        <v>0.35069444444444442</v>
      </c>
      <c r="H2207">
        <v>628</v>
      </c>
      <c r="I2207" t="s">
        <v>58</v>
      </c>
      <c r="J2207" t="str">
        <f>CONCATENATE([1]!Table14[[#This Row],[house_number]], " ",[1]!Table14[[#This Row],[street_name]], ", New York, NY")</f>
        <v>18 Cooper Sq, New York, NY</v>
      </c>
    </row>
    <row r="2208" spans="1:10" x14ac:dyDescent="0.25">
      <c r="A2208">
        <v>7333876639</v>
      </c>
      <c r="B2208" s="3">
        <v>41556</v>
      </c>
      <c r="C2208">
        <v>14</v>
      </c>
      <c r="D2208">
        <f>VLOOKUP(Table1[[#This Row],[violation_code]],Table24[[#All],[violation_code]:[category]],3,FALSE)</f>
        <v>2</v>
      </c>
      <c r="E2208">
        <v>355134</v>
      </c>
      <c r="F2208" s="1">
        <v>0.35069444444444442</v>
      </c>
      <c r="G2208">
        <v>0.35069444444444442</v>
      </c>
      <c r="H2208">
        <v>620</v>
      </c>
      <c r="I2208" t="s">
        <v>58</v>
      </c>
      <c r="J2208" t="str">
        <f>CONCATENATE([1]!Table14[[#This Row],[house_number]], " ",[1]!Table14[[#This Row],[street_name]], ", New York, NY")</f>
        <v>555 Broadway, New York, NY</v>
      </c>
    </row>
    <row r="2209" spans="1:10" x14ac:dyDescent="0.25">
      <c r="A2209">
        <v>7333876627</v>
      </c>
      <c r="B2209" s="3">
        <v>41556</v>
      </c>
      <c r="C2209">
        <v>14</v>
      </c>
      <c r="D2209">
        <f>VLOOKUP(Table1[[#This Row],[violation_code]],Table24[[#All],[violation_code]:[category]],3,FALSE)</f>
        <v>2</v>
      </c>
      <c r="E2209">
        <v>355134</v>
      </c>
      <c r="F2209" s="1">
        <v>0.34930555555555554</v>
      </c>
      <c r="G2209">
        <v>0.34930555555555554</v>
      </c>
      <c r="H2209">
        <v>624</v>
      </c>
      <c r="I2209" t="s">
        <v>58</v>
      </c>
      <c r="J2209" t="str">
        <f>CONCATENATE([1]!Table14[[#This Row],[house_number]], " ",[1]!Table14[[#This Row],[street_name]], ", New York, NY")</f>
        <v>63 Spring St, New York, NY</v>
      </c>
    </row>
    <row r="2210" spans="1:10" x14ac:dyDescent="0.25">
      <c r="A2210">
        <v>7333876615</v>
      </c>
      <c r="B2210" s="3">
        <v>41556</v>
      </c>
      <c r="C2210">
        <v>14</v>
      </c>
      <c r="D2210">
        <f>VLOOKUP(Table1[[#This Row],[violation_code]],Table24[[#All],[violation_code]:[category]],3,FALSE)</f>
        <v>2</v>
      </c>
      <c r="E2210">
        <v>355134</v>
      </c>
      <c r="F2210" s="1">
        <v>0.34861111111111115</v>
      </c>
      <c r="G2210">
        <v>0.34861111111111115</v>
      </c>
      <c r="H2210">
        <v>640</v>
      </c>
      <c r="I2210" t="s">
        <v>58</v>
      </c>
      <c r="J2210" t="str">
        <f>CONCATENATE([1]!Table14[[#This Row],[house_number]], " ",[1]!Table14[[#This Row],[street_name]], ", New York, NY")</f>
        <v>163 Elizabeth St, New York, NY</v>
      </c>
    </row>
    <row r="2211" spans="1:10" x14ac:dyDescent="0.25">
      <c r="A2211">
        <v>7333876585</v>
      </c>
      <c r="B2211" s="3">
        <v>41556</v>
      </c>
      <c r="C2211">
        <v>14</v>
      </c>
      <c r="D2211">
        <f>VLOOKUP(Table1[[#This Row],[violation_code]],Table24[[#All],[violation_code]:[category]],3,FALSE)</f>
        <v>2</v>
      </c>
      <c r="E2211">
        <v>355134</v>
      </c>
      <c r="F2211" s="1">
        <v>0.34652777777777777</v>
      </c>
      <c r="G2211">
        <v>0.34652777777777777</v>
      </c>
      <c r="H2211">
        <v>628</v>
      </c>
      <c r="I2211" t="s">
        <v>58</v>
      </c>
      <c r="J2211" t="str">
        <f>CONCATENATE([1]!Table14[[#This Row],[house_number]], " ",[1]!Table14[[#This Row],[street_name]], ", New York, NY")</f>
        <v>174 Forsyth St, New York, NY</v>
      </c>
    </row>
    <row r="2212" spans="1:10" x14ac:dyDescent="0.25">
      <c r="A2212">
        <v>7333876573</v>
      </c>
      <c r="B2212" s="3">
        <v>41556</v>
      </c>
      <c r="C2212">
        <v>14</v>
      </c>
      <c r="D2212">
        <f>VLOOKUP(Table1[[#This Row],[violation_code]],Table24[[#All],[violation_code]:[category]],3,FALSE)</f>
        <v>2</v>
      </c>
      <c r="E2212">
        <v>355134</v>
      </c>
      <c r="F2212" s="1">
        <v>0.34583333333333338</v>
      </c>
      <c r="G2212">
        <v>0.34583333333333338</v>
      </c>
      <c r="H2212">
        <v>644</v>
      </c>
      <c r="I2212" t="s">
        <v>58</v>
      </c>
      <c r="J2212" t="str">
        <f>CONCATENATE([1]!Table14[[#This Row],[house_number]], " ",[1]!Table14[[#This Row],[street_name]], ", New York, NY")</f>
        <v>60 W 13th St, New York, NY</v>
      </c>
    </row>
    <row r="2213" spans="1:10" x14ac:dyDescent="0.25">
      <c r="A2213">
        <v>7333876550</v>
      </c>
      <c r="B2213" s="3">
        <v>41556</v>
      </c>
      <c r="C2213">
        <v>14</v>
      </c>
      <c r="D2213">
        <f>VLOOKUP(Table1[[#This Row],[violation_code]],Table24[[#All],[violation_code]:[category]],3,FALSE)</f>
        <v>2</v>
      </c>
      <c r="E2213">
        <v>355134</v>
      </c>
      <c r="F2213" s="1">
        <v>0.34375</v>
      </c>
      <c r="G2213">
        <v>0.34375</v>
      </c>
      <c r="H2213">
        <v>624</v>
      </c>
      <c r="I2213" t="s">
        <v>58</v>
      </c>
      <c r="J2213" t="str">
        <f>CONCATENATE([1]!Table14[[#This Row],[house_number]], " ",[1]!Table14[[#This Row],[street_name]], ", New York, NY")</f>
        <v>112 Prince St, New York, NY</v>
      </c>
    </row>
    <row r="2214" spans="1:10" x14ac:dyDescent="0.25">
      <c r="A2214">
        <v>7333876548</v>
      </c>
      <c r="B2214" s="3">
        <v>41556</v>
      </c>
      <c r="C2214">
        <v>21</v>
      </c>
      <c r="D2214">
        <f>VLOOKUP(Table1[[#This Row],[violation_code]],Table24[[#All],[violation_code]:[category]],3,FALSE)</f>
        <v>1</v>
      </c>
      <c r="E2214">
        <v>355134</v>
      </c>
      <c r="F2214" s="1">
        <v>0.33749999999999997</v>
      </c>
      <c r="G2214">
        <v>0.33749999999999997</v>
      </c>
      <c r="H2214">
        <v>3778</v>
      </c>
      <c r="I2214" t="s">
        <v>24</v>
      </c>
      <c r="J2214" t="str">
        <f>CONCATENATE([1]!Table14[[#This Row],[house_number]], " ",[1]!Table14[[#This Row],[street_name]], ", New York, NY")</f>
        <v>221 Bowery, New York, NY</v>
      </c>
    </row>
    <row r="2215" spans="1:10" x14ac:dyDescent="0.25">
      <c r="A2215">
        <v>7333876524</v>
      </c>
      <c r="B2215" s="3">
        <v>41556</v>
      </c>
      <c r="C2215">
        <v>19</v>
      </c>
      <c r="D2215">
        <f>VLOOKUP(Table1[[#This Row],[violation_code]],Table24[[#All],[violation_code]:[category]],3,FALSE)</f>
        <v>2</v>
      </c>
      <c r="E2215">
        <v>355134</v>
      </c>
      <c r="F2215" s="1">
        <v>0.30833333333333335</v>
      </c>
      <c r="G2215">
        <v>0.30833333333333335</v>
      </c>
      <c r="H2215">
        <v>567</v>
      </c>
      <c r="I2215" t="s">
        <v>84</v>
      </c>
      <c r="J2215" t="str">
        <f>CONCATENATE([1]!Table14[[#This Row],[house_number]], " ",[1]!Table14[[#This Row],[street_name]], ", New York, NY")</f>
        <v>229 Chrystie St, New York, NY</v>
      </c>
    </row>
    <row r="2216" spans="1:10" x14ac:dyDescent="0.25">
      <c r="A2216">
        <v>7333876500</v>
      </c>
      <c r="B2216" s="3">
        <v>41556</v>
      </c>
      <c r="C2216">
        <v>20</v>
      </c>
      <c r="D2216">
        <f>VLOOKUP(Table1[[#This Row],[violation_code]],Table24[[#All],[violation_code]:[category]],3,FALSE)</f>
        <v>2</v>
      </c>
      <c r="E2216">
        <v>355134</v>
      </c>
      <c r="F2216" s="1">
        <v>0.30138888888888887</v>
      </c>
      <c r="G2216">
        <v>0.30138888888888887</v>
      </c>
      <c r="H2216">
        <v>405</v>
      </c>
      <c r="I2216" t="s">
        <v>66</v>
      </c>
      <c r="J2216" t="str">
        <f>CONCATENATE([1]!Table14[[#This Row],[house_number]], " ",[1]!Table14[[#This Row],[street_name]], ", New York, NY")</f>
        <v>29 Bleecker St, New York, NY</v>
      </c>
    </row>
    <row r="2217" spans="1:10" x14ac:dyDescent="0.25">
      <c r="A2217">
        <v>7333876494</v>
      </c>
      <c r="B2217" s="3">
        <v>41556</v>
      </c>
      <c r="C2217">
        <v>20</v>
      </c>
      <c r="D2217">
        <f>VLOOKUP(Table1[[#This Row],[violation_code]],Table24[[#All],[violation_code]:[category]],3,FALSE)</f>
        <v>2</v>
      </c>
      <c r="E2217">
        <v>355134</v>
      </c>
      <c r="F2217" s="1">
        <v>0.29791666666666666</v>
      </c>
      <c r="G2217">
        <v>0.29791666666666666</v>
      </c>
      <c r="H2217">
        <v>159</v>
      </c>
      <c r="I2217" t="s">
        <v>61</v>
      </c>
      <c r="J2217" t="str">
        <f>CONCATENATE([1]!Table14[[#This Row],[house_number]], " ",[1]!Table14[[#This Row],[street_name]], ", New York, NY")</f>
        <v>5 Mott St, New York, NY</v>
      </c>
    </row>
    <row r="2218" spans="1:10" x14ac:dyDescent="0.25">
      <c r="A2218">
        <v>7333876482</v>
      </c>
      <c r="B2218" s="3">
        <v>41556</v>
      </c>
      <c r="C2218">
        <v>20</v>
      </c>
      <c r="D2218">
        <f>VLOOKUP(Table1[[#This Row],[violation_code]],Table24[[#All],[violation_code]:[category]],3,FALSE)</f>
        <v>2</v>
      </c>
      <c r="E2218">
        <v>355134</v>
      </c>
      <c r="F2218" s="1">
        <v>0.29583333333333334</v>
      </c>
      <c r="G2218">
        <v>0.29583333333333334</v>
      </c>
      <c r="H2218">
        <v>300</v>
      </c>
      <c r="I2218" t="s">
        <v>61</v>
      </c>
      <c r="J2218" t="str">
        <f>CONCATENATE([1]!Table14[[#This Row],[house_number]], " ",[1]!Table14[[#This Row],[street_name]], ", New York, NY")</f>
        <v>247-251 Elizabeth St, New York, NY</v>
      </c>
    </row>
    <row r="2219" spans="1:10" x14ac:dyDescent="0.25">
      <c r="A2219">
        <v>7333876469</v>
      </c>
      <c r="B2219" s="3">
        <v>41556</v>
      </c>
      <c r="C2219">
        <v>20</v>
      </c>
      <c r="D2219">
        <f>VLOOKUP(Table1[[#This Row],[violation_code]],Table24[[#All],[violation_code]:[category]],3,FALSE)</f>
        <v>2</v>
      </c>
      <c r="E2219">
        <v>355134</v>
      </c>
      <c r="F2219" s="1">
        <v>0.26041666666666669</v>
      </c>
      <c r="G2219">
        <v>0.26041666666666669</v>
      </c>
      <c r="H2219">
        <v>3640</v>
      </c>
      <c r="I2219" t="s">
        <v>24</v>
      </c>
      <c r="J2219" t="str">
        <f>CONCATENATE([1]!Table14[[#This Row],[house_number]], " ",[1]!Table14[[#This Row],[street_name]], ", New York, NY")</f>
        <v>60 W 13th St, New York, NY</v>
      </c>
    </row>
    <row r="2220" spans="1:10" x14ac:dyDescent="0.25">
      <c r="A2220">
        <v>7333876445</v>
      </c>
      <c r="B2220" s="3">
        <v>41556</v>
      </c>
      <c r="C2220">
        <v>14</v>
      </c>
      <c r="D2220">
        <f>VLOOKUP(Table1[[#This Row],[violation_code]],Table24[[#All],[violation_code]:[category]],3,FALSE)</f>
        <v>2</v>
      </c>
      <c r="E2220">
        <v>355134</v>
      </c>
      <c r="F2220" s="1">
        <v>0.25416666666666665</v>
      </c>
      <c r="G2220">
        <v>0.25416666666666665</v>
      </c>
      <c r="H2220">
        <v>3357</v>
      </c>
      <c r="I2220" t="s">
        <v>24</v>
      </c>
      <c r="J2220" t="str">
        <f>CONCATENATE([1]!Table14[[#This Row],[house_number]], " ",[1]!Table14[[#This Row],[street_name]], ", New York, NY")</f>
        <v>281 Lafayette St, New York, NY</v>
      </c>
    </row>
    <row r="2221" spans="1:10" x14ac:dyDescent="0.25">
      <c r="A2221">
        <v>7333876433</v>
      </c>
      <c r="B2221" s="3">
        <v>41556</v>
      </c>
      <c r="C2221">
        <v>14</v>
      </c>
      <c r="D2221">
        <f>VLOOKUP(Table1[[#This Row],[violation_code]],Table24[[#All],[violation_code]:[category]],3,FALSE)</f>
        <v>2</v>
      </c>
      <c r="E2221">
        <v>355134</v>
      </c>
      <c r="F2221" s="1">
        <v>0.25347222222222221</v>
      </c>
      <c r="G2221">
        <v>0.25347222222222221</v>
      </c>
      <c r="H2221">
        <v>3357</v>
      </c>
      <c r="I2221" t="s">
        <v>24</v>
      </c>
      <c r="J2221" t="str">
        <f>CONCATENATE([1]!Table14[[#This Row],[house_number]], " ",[1]!Table14[[#This Row],[street_name]], ", New York, NY")</f>
        <v>15 Park Row, New York, NY</v>
      </c>
    </row>
    <row r="2222" spans="1:10" x14ac:dyDescent="0.25">
      <c r="A2222">
        <v>7333876421</v>
      </c>
      <c r="B2222" s="3">
        <v>41556</v>
      </c>
      <c r="C2222">
        <v>14</v>
      </c>
      <c r="D2222">
        <f>VLOOKUP(Table1[[#This Row],[violation_code]],Table24[[#All],[violation_code]:[category]],3,FALSE)</f>
        <v>2</v>
      </c>
      <c r="E2222">
        <v>355134</v>
      </c>
      <c r="F2222" s="1">
        <v>0.25208333333333333</v>
      </c>
      <c r="G2222">
        <v>0.25208333333333333</v>
      </c>
      <c r="H2222">
        <v>3354</v>
      </c>
      <c r="I2222" t="s">
        <v>24</v>
      </c>
      <c r="J2222" t="str">
        <f>CONCATENATE([1]!Table14[[#This Row],[house_number]], " ",[1]!Table14[[#This Row],[street_name]], ", New York, NY")</f>
        <v>110 Crosby St, New York, NY</v>
      </c>
    </row>
    <row r="2223" spans="1:10" x14ac:dyDescent="0.25">
      <c r="A2223">
        <v>7333876410</v>
      </c>
      <c r="B2223" s="3">
        <v>41556</v>
      </c>
      <c r="C2223">
        <v>14</v>
      </c>
      <c r="D2223">
        <f>VLOOKUP(Table1[[#This Row],[violation_code]],Table24[[#All],[violation_code]:[category]],3,FALSE)</f>
        <v>2</v>
      </c>
      <c r="E2223">
        <v>355134</v>
      </c>
      <c r="F2223" s="1">
        <v>0.25138888888888888</v>
      </c>
      <c r="G2223">
        <v>0.25138888888888888</v>
      </c>
      <c r="H2223">
        <v>3200</v>
      </c>
      <c r="I2223" t="s">
        <v>24</v>
      </c>
      <c r="J2223" t="str">
        <f>CONCATENATE([1]!Table14[[#This Row],[house_number]], " ",[1]!Table14[[#This Row],[street_name]], ", New York, NY")</f>
        <v>179 Orchard St, New York, NY</v>
      </c>
    </row>
    <row r="2224" spans="1:10" x14ac:dyDescent="0.25">
      <c r="A2224">
        <v>7333876408</v>
      </c>
      <c r="B2224" s="3">
        <v>41556</v>
      </c>
      <c r="C2224">
        <v>19</v>
      </c>
      <c r="D2224">
        <f>VLOOKUP(Table1[[#This Row],[violation_code]],Table24[[#All],[violation_code]:[category]],3,FALSE)</f>
        <v>2</v>
      </c>
      <c r="E2224">
        <v>355134</v>
      </c>
      <c r="F2224" s="1">
        <v>0.24444444444444446</v>
      </c>
      <c r="G2224">
        <v>0.24444444444444446</v>
      </c>
      <c r="H2224">
        <v>2198</v>
      </c>
      <c r="I2224" t="s">
        <v>154</v>
      </c>
      <c r="J2224" t="str">
        <f>CONCATENATE([1]!Table14[[#This Row],[house_number]], " ",[1]!Table14[[#This Row],[street_name]], ", New York, NY")</f>
        <v>203 Mott St, New York, NY</v>
      </c>
    </row>
    <row r="2225" spans="1:10" x14ac:dyDescent="0.25">
      <c r="A2225">
        <v>7297486670</v>
      </c>
      <c r="B2225" s="3">
        <v>41556</v>
      </c>
      <c r="C2225">
        <v>14</v>
      </c>
      <c r="D2225">
        <f>VLOOKUP(Table1[[#This Row],[violation_code]],Table24[[#All],[violation_code]:[category]],3,FALSE)</f>
        <v>2</v>
      </c>
      <c r="E2225">
        <v>347489</v>
      </c>
      <c r="F2225" s="1">
        <v>0.29583333333333334</v>
      </c>
      <c r="G2225">
        <v>0.29583333333333334</v>
      </c>
      <c r="H2225">
        <v>1564</v>
      </c>
      <c r="I2225" t="s">
        <v>32</v>
      </c>
      <c r="J2225" t="str">
        <f>CONCATENATE([1]!Table14[[#This Row],[house_number]], " ",[1]!Table14[[#This Row],[street_name]], ", New York, NY")</f>
        <v>149 Essex St, New York, NY</v>
      </c>
    </row>
    <row r="2226" spans="1:10" x14ac:dyDescent="0.25">
      <c r="A2226">
        <v>7297486656</v>
      </c>
      <c r="B2226" s="3">
        <v>41556</v>
      </c>
      <c r="C2226">
        <v>84</v>
      </c>
      <c r="D2226">
        <f>VLOOKUP(Table1[[#This Row],[violation_code]],Table24[[#All],[violation_code]:[category]],3,FALSE)</f>
        <v>5</v>
      </c>
      <c r="E2226">
        <v>347489</v>
      </c>
      <c r="F2226" s="1">
        <v>0.28750000000000003</v>
      </c>
      <c r="G2226">
        <v>0.28750000000000003</v>
      </c>
      <c r="H2226">
        <v>1505</v>
      </c>
      <c r="I2226" t="s">
        <v>30</v>
      </c>
      <c r="J2226" t="str">
        <f>CONCATENATE([1]!Table14[[#This Row],[house_number]], " ",[1]!Table14[[#This Row],[street_name]], ", New York, NY")</f>
        <v>55 5th Ave, New York, NY</v>
      </c>
    </row>
    <row r="2227" spans="1:10" x14ac:dyDescent="0.25">
      <c r="A2227">
        <v>7297486644</v>
      </c>
      <c r="B2227" s="3">
        <v>41556</v>
      </c>
      <c r="C2227">
        <v>48</v>
      </c>
      <c r="D2227">
        <f>VLOOKUP(Table1[[#This Row],[violation_code]],Table24[[#All],[violation_code]:[category]],3,FALSE)</f>
        <v>3</v>
      </c>
      <c r="E2227">
        <v>347489</v>
      </c>
      <c r="F2227" s="1">
        <v>0.28680555555555554</v>
      </c>
      <c r="G2227">
        <v>0.28680555555555554</v>
      </c>
      <c r="H2227">
        <v>1505</v>
      </c>
      <c r="I2227" t="s">
        <v>30</v>
      </c>
      <c r="J2227" t="str">
        <f>CONCATENATE([1]!Table14[[#This Row],[house_number]], " ",[1]!Table14[[#This Row],[street_name]], ", New York, NY")</f>
        <v>29 W 4th St, New York, NY</v>
      </c>
    </row>
    <row r="2228" spans="1:10" x14ac:dyDescent="0.25">
      <c r="A2228">
        <v>7297486619</v>
      </c>
      <c r="B2228" s="3">
        <v>41556</v>
      </c>
      <c r="C2228">
        <v>40</v>
      </c>
      <c r="D2228">
        <f>VLOOKUP(Table1[[#This Row],[violation_code]],Table24[[#All],[violation_code]:[category]],3,FALSE)</f>
        <v>2</v>
      </c>
      <c r="E2228">
        <v>347489</v>
      </c>
      <c r="F2228" s="1">
        <v>0.27083333333333331</v>
      </c>
      <c r="G2228">
        <v>0.27083333333333331</v>
      </c>
      <c r="H2228">
        <v>323</v>
      </c>
      <c r="I2228" t="s">
        <v>178</v>
      </c>
      <c r="J2228" t="str">
        <f>CONCATENATE([1]!Table14[[#This Row],[house_number]], " ",[1]!Table14[[#This Row],[street_name]], ", New York, NY")</f>
        <v>174 Forsyth St, New York, NY</v>
      </c>
    </row>
    <row r="2229" spans="1:10" x14ac:dyDescent="0.25">
      <c r="A2229">
        <v>7297486607</v>
      </c>
      <c r="B2229" s="3">
        <v>41556</v>
      </c>
      <c r="C2229">
        <v>84</v>
      </c>
      <c r="D2229">
        <f>VLOOKUP(Table1[[#This Row],[violation_code]],Table24[[#All],[violation_code]:[category]],3,FALSE)</f>
        <v>5</v>
      </c>
      <c r="E2229">
        <v>347489</v>
      </c>
      <c r="F2229" s="1">
        <v>0.2673611111111111</v>
      </c>
      <c r="G2229">
        <v>0.2673611111111111</v>
      </c>
      <c r="H2229">
        <v>1526</v>
      </c>
      <c r="I2229" t="s">
        <v>30</v>
      </c>
      <c r="J2229" t="str">
        <f>CONCATENATE([1]!Table14[[#This Row],[house_number]], " ",[1]!Table14[[#This Row],[street_name]], ", New York, NY")</f>
        <v>8 Prince St, New York, NY</v>
      </c>
    </row>
    <row r="2230" spans="1:10" x14ac:dyDescent="0.25">
      <c r="A2230">
        <v>7297486590</v>
      </c>
      <c r="B2230" s="3">
        <v>41556</v>
      </c>
      <c r="C2230">
        <v>19</v>
      </c>
      <c r="D2230">
        <f>VLOOKUP(Table1[[#This Row],[violation_code]],Table24[[#All],[violation_code]:[category]],3,FALSE)</f>
        <v>2</v>
      </c>
      <c r="E2230">
        <v>347489</v>
      </c>
      <c r="F2230" s="1">
        <v>0.26666666666666666</v>
      </c>
      <c r="G2230">
        <v>0.26666666666666666</v>
      </c>
      <c r="H2230">
        <v>1526</v>
      </c>
      <c r="I2230" t="s">
        <v>30</v>
      </c>
      <c r="J2230" t="str">
        <f>CONCATENATE([1]!Table14[[#This Row],[house_number]], " ",[1]!Table14[[#This Row],[street_name]], ", New York, NY")</f>
        <v>116 Prince St, New York, NY</v>
      </c>
    </row>
    <row r="2231" spans="1:10" x14ac:dyDescent="0.25">
      <c r="A2231">
        <v>7297486565</v>
      </c>
      <c r="B2231" s="3">
        <v>41556</v>
      </c>
      <c r="C2231">
        <v>19</v>
      </c>
      <c r="D2231">
        <f>VLOOKUP(Table1[[#This Row],[violation_code]],Table24[[#All],[violation_code]:[category]],3,FALSE)</f>
        <v>2</v>
      </c>
      <c r="E2231">
        <v>347489</v>
      </c>
      <c r="F2231" s="1">
        <v>0.25486111111111109</v>
      </c>
      <c r="G2231">
        <v>0.25486111111111109</v>
      </c>
      <c r="H2231">
        <v>1575</v>
      </c>
      <c r="I2231" t="s">
        <v>32</v>
      </c>
      <c r="J2231" t="str">
        <f>CONCATENATE([1]!Table14[[#This Row],[house_number]], " ",[1]!Table14[[#This Row],[street_name]], ", New York, NY")</f>
        <v>310 Elizabeth St, New York, NY</v>
      </c>
    </row>
    <row r="2232" spans="1:10" x14ac:dyDescent="0.25">
      <c r="A2232">
        <v>7282701738</v>
      </c>
      <c r="B2232" s="3">
        <v>41556</v>
      </c>
      <c r="C2232">
        <v>20</v>
      </c>
      <c r="D2232">
        <f>VLOOKUP(Table1[[#This Row],[violation_code]],Table24[[#All],[violation_code]:[category]],3,FALSE)</f>
        <v>2</v>
      </c>
      <c r="E2232">
        <v>351997</v>
      </c>
      <c r="F2232" s="1">
        <v>0.47430555555555554</v>
      </c>
      <c r="G2232">
        <v>0.47430555555555554</v>
      </c>
      <c r="H2232">
        <v>1230</v>
      </c>
      <c r="I2232" t="s">
        <v>85</v>
      </c>
      <c r="J2232" t="str">
        <f>CONCATENATE([1]!Table14[[#This Row],[house_number]], " ",[1]!Table14[[#This Row],[street_name]], ", New York, NY")</f>
        <v>49 Clinton St, New York, NY</v>
      </c>
    </row>
    <row r="2233" spans="1:10" x14ac:dyDescent="0.25">
      <c r="A2233">
        <v>7282701726</v>
      </c>
      <c r="B2233" s="3">
        <v>41556</v>
      </c>
      <c r="C2233">
        <v>46</v>
      </c>
      <c r="D2233">
        <f>VLOOKUP(Table1[[#This Row],[violation_code]],Table24[[#All],[violation_code]:[category]],3,FALSE)</f>
        <v>3</v>
      </c>
      <c r="E2233">
        <v>351997</v>
      </c>
      <c r="F2233" s="1">
        <v>0.47152777777777777</v>
      </c>
      <c r="G2233">
        <v>0.47152777777777777</v>
      </c>
      <c r="H2233">
        <v>500</v>
      </c>
      <c r="I2233" t="s">
        <v>71</v>
      </c>
      <c r="J2233" t="str">
        <f>CONCATENATE([1]!Table14[[#This Row],[house_number]], " ",[1]!Table14[[#This Row],[street_name]], ", New York, NY")</f>
        <v>405 Broome St, New York, NY</v>
      </c>
    </row>
    <row r="2234" spans="1:10" x14ac:dyDescent="0.25">
      <c r="A2234">
        <v>7282701684</v>
      </c>
      <c r="B2234" s="3">
        <v>41556</v>
      </c>
      <c r="C2234">
        <v>19</v>
      </c>
      <c r="D2234">
        <f>VLOOKUP(Table1[[#This Row],[violation_code]],Table24[[#All],[violation_code]:[category]],3,FALSE)</f>
        <v>2</v>
      </c>
      <c r="E2234">
        <v>351997</v>
      </c>
      <c r="F2234" s="1">
        <v>0.46458333333333335</v>
      </c>
      <c r="G2234">
        <v>0.46458333333333335</v>
      </c>
      <c r="H2234">
        <v>3025</v>
      </c>
      <c r="I2234" t="s">
        <v>24</v>
      </c>
      <c r="J2234" t="str">
        <f>CONCATENATE([1]!Table14[[#This Row],[house_number]], " ",[1]!Table14[[#This Row],[street_name]], ", New York, NY")</f>
        <v>280 Mulberry St, New York, NY</v>
      </c>
    </row>
    <row r="2235" spans="1:10" x14ac:dyDescent="0.25">
      <c r="A2235">
        <v>7282701647</v>
      </c>
      <c r="B2235" s="3">
        <v>41556</v>
      </c>
      <c r="C2235">
        <v>38</v>
      </c>
      <c r="D2235">
        <f>VLOOKUP(Table1[[#This Row],[violation_code]],Table24[[#All],[violation_code]:[category]],3,FALSE)</f>
        <v>5</v>
      </c>
      <c r="E2235">
        <v>351997</v>
      </c>
      <c r="F2235" s="1">
        <v>0.43888888888888888</v>
      </c>
      <c r="G2235">
        <v>0.43888888888888888</v>
      </c>
      <c r="H2235">
        <v>711</v>
      </c>
      <c r="I2235" t="s">
        <v>85</v>
      </c>
      <c r="J2235" t="str">
        <f>CONCATENATE([1]!Table14[[#This Row],[house_number]], " ",[1]!Table14[[#This Row],[street_name]], ", New York, NY")</f>
        <v>312 Bowery, New York, NY</v>
      </c>
    </row>
    <row r="2236" spans="1:10" x14ac:dyDescent="0.25">
      <c r="A2236">
        <v>7282701635</v>
      </c>
      <c r="B2236" s="3">
        <v>41556</v>
      </c>
      <c r="C2236">
        <v>46</v>
      </c>
      <c r="D2236">
        <f>VLOOKUP(Table1[[#This Row],[violation_code]],Table24[[#All],[violation_code]:[category]],3,FALSE)</f>
        <v>3</v>
      </c>
      <c r="E2236">
        <v>351997</v>
      </c>
      <c r="F2236" s="1">
        <v>0.4368055555555555</v>
      </c>
      <c r="G2236">
        <v>0.4368055555555555</v>
      </c>
      <c r="H2236">
        <v>176</v>
      </c>
      <c r="I2236" t="s">
        <v>272</v>
      </c>
      <c r="J2236" t="str">
        <f>CONCATENATE([1]!Table14[[#This Row],[house_number]], " ",[1]!Table14[[#This Row],[street_name]], ", New York, NY")</f>
        <v>55 Fulton St, New York, NY</v>
      </c>
    </row>
    <row r="2237" spans="1:10" x14ac:dyDescent="0.25">
      <c r="A2237">
        <v>7282701623</v>
      </c>
      <c r="B2237" s="3">
        <v>41556</v>
      </c>
      <c r="C2237">
        <v>46</v>
      </c>
      <c r="D2237">
        <f>VLOOKUP(Table1[[#This Row],[violation_code]],Table24[[#All],[violation_code]:[category]],3,FALSE)</f>
        <v>3</v>
      </c>
      <c r="E2237">
        <v>351997</v>
      </c>
      <c r="F2237" s="1">
        <v>0.42569444444444443</v>
      </c>
      <c r="G2237">
        <v>0.42569444444444443</v>
      </c>
      <c r="H2237">
        <v>255</v>
      </c>
      <c r="I2237" t="s">
        <v>272</v>
      </c>
      <c r="J2237" t="str">
        <f>CONCATENATE([1]!Table14[[#This Row],[house_number]], " ",[1]!Table14[[#This Row],[street_name]], ", New York, NY")</f>
        <v>174 Forsyth St, New York, NY</v>
      </c>
    </row>
    <row r="2238" spans="1:10" x14ac:dyDescent="0.25">
      <c r="A2238">
        <v>7282701611</v>
      </c>
      <c r="B2238" s="3">
        <v>41556</v>
      </c>
      <c r="C2238">
        <v>46</v>
      </c>
      <c r="D2238">
        <f>VLOOKUP(Table1[[#This Row],[violation_code]],Table24[[#All],[violation_code]:[category]],3,FALSE)</f>
        <v>3</v>
      </c>
      <c r="E2238">
        <v>351997</v>
      </c>
      <c r="F2238" s="1">
        <v>0.41875000000000001</v>
      </c>
      <c r="G2238">
        <v>0.41875000000000001</v>
      </c>
      <c r="H2238">
        <v>257</v>
      </c>
      <c r="I2238" t="s">
        <v>273</v>
      </c>
      <c r="J2238" t="str">
        <f>CONCATENATE([1]!Table14[[#This Row],[house_number]], " ",[1]!Table14[[#This Row],[street_name]], ", New York, NY")</f>
        <v>28 W 8th St, New York, NY</v>
      </c>
    </row>
    <row r="2239" spans="1:10" x14ac:dyDescent="0.25">
      <c r="A2239">
        <v>7282701600</v>
      </c>
      <c r="B2239" s="3">
        <v>41556</v>
      </c>
      <c r="C2239">
        <v>46</v>
      </c>
      <c r="D2239">
        <f>VLOOKUP(Table1[[#This Row],[violation_code]],Table24[[#All],[violation_code]:[category]],3,FALSE)</f>
        <v>3</v>
      </c>
      <c r="E2239">
        <v>351997</v>
      </c>
      <c r="F2239" s="1">
        <v>0.41666666666666669</v>
      </c>
      <c r="G2239">
        <v>0.41666666666666669</v>
      </c>
      <c r="H2239">
        <v>257</v>
      </c>
      <c r="I2239" t="s">
        <v>273</v>
      </c>
      <c r="J2239" t="str">
        <f>CONCATENATE([1]!Table14[[#This Row],[house_number]], " ",[1]!Table14[[#This Row],[street_name]], ", New York, NY")</f>
        <v>150 Elizabeth St, New York, NY</v>
      </c>
    </row>
    <row r="2240" spans="1:10" x14ac:dyDescent="0.25">
      <c r="A2240">
        <v>7282701593</v>
      </c>
      <c r="B2240" s="3">
        <v>41556</v>
      </c>
      <c r="C2240">
        <v>16</v>
      </c>
      <c r="D2240">
        <f>VLOOKUP(Table1[[#This Row],[violation_code]],Table24[[#All],[violation_code]:[category]],3,FALSE)</f>
        <v>2</v>
      </c>
      <c r="E2240">
        <v>351997</v>
      </c>
      <c r="F2240" s="1">
        <v>0.41319444444444442</v>
      </c>
      <c r="G2240">
        <v>0.41319444444444442</v>
      </c>
      <c r="H2240">
        <v>2621</v>
      </c>
      <c r="I2240" t="s">
        <v>24</v>
      </c>
      <c r="J2240" t="str">
        <f>CONCATENATE([1]!Table14[[#This Row],[house_number]], " ",[1]!Table14[[#This Row],[street_name]], ", New York, NY")</f>
        <v>147 Essex St, New York, NY</v>
      </c>
    </row>
    <row r="2241" spans="1:10" x14ac:dyDescent="0.25">
      <c r="A2241">
        <v>7282701581</v>
      </c>
      <c r="B2241" s="3">
        <v>41556</v>
      </c>
      <c r="C2241">
        <v>82</v>
      </c>
      <c r="D2241">
        <f>VLOOKUP(Table1[[#This Row],[violation_code]],Table24[[#All],[violation_code]:[category]],3,FALSE)</f>
        <v>5</v>
      </c>
      <c r="E2241">
        <v>351997</v>
      </c>
      <c r="F2241" s="1">
        <v>0.41250000000000003</v>
      </c>
      <c r="G2241">
        <v>0.41250000000000003</v>
      </c>
      <c r="H2241">
        <v>2621</v>
      </c>
      <c r="I2241" t="s">
        <v>24</v>
      </c>
      <c r="J2241" t="str">
        <f>CONCATENATE([1]!Table14[[#This Row],[house_number]], " ",[1]!Table14[[#This Row],[street_name]], ", New York, NY")</f>
        <v>2 Washington Pl, New York, NY</v>
      </c>
    </row>
    <row r="2242" spans="1:10" x14ac:dyDescent="0.25">
      <c r="A2242">
        <v>7282701570</v>
      </c>
      <c r="B2242" s="3">
        <v>41556</v>
      </c>
      <c r="C2242">
        <v>38</v>
      </c>
      <c r="D2242">
        <f>VLOOKUP(Table1[[#This Row],[violation_code]],Table24[[#All],[violation_code]:[category]],3,FALSE)</f>
        <v>5</v>
      </c>
      <c r="E2242">
        <v>351997</v>
      </c>
      <c r="F2242" s="1">
        <v>0.39027777777777778</v>
      </c>
      <c r="G2242">
        <v>0.39027777777777778</v>
      </c>
      <c r="H2242">
        <v>2528</v>
      </c>
      <c r="I2242" t="s">
        <v>24</v>
      </c>
      <c r="J2242" t="str">
        <f>CONCATENATE([1]!Table14[[#This Row],[house_number]], " ",[1]!Table14[[#This Row],[street_name]], ", New York, NY")</f>
        <v>250 Mott St, New York, NY</v>
      </c>
    </row>
    <row r="2243" spans="1:10" x14ac:dyDescent="0.25">
      <c r="A2243">
        <v>7282701556</v>
      </c>
      <c r="B2243" s="3">
        <v>41556</v>
      </c>
      <c r="C2243">
        <v>38</v>
      </c>
      <c r="D2243">
        <f>VLOOKUP(Table1[[#This Row],[violation_code]],Table24[[#All],[violation_code]:[category]],3,FALSE)</f>
        <v>5</v>
      </c>
      <c r="E2243">
        <v>351997</v>
      </c>
      <c r="F2243" s="1">
        <v>0.35972222222222222</v>
      </c>
      <c r="G2243">
        <v>0.35972222222222222</v>
      </c>
      <c r="H2243">
        <v>2601</v>
      </c>
      <c r="I2243" t="s">
        <v>24</v>
      </c>
      <c r="J2243" t="str">
        <f>CONCATENATE([1]!Table14[[#This Row],[house_number]], " ",[1]!Table14[[#This Row],[street_name]], ", New York, NY")</f>
        <v>120 Prince St, New York, NY</v>
      </c>
    </row>
    <row r="2244" spans="1:10" x14ac:dyDescent="0.25">
      <c r="A2244">
        <v>7282701532</v>
      </c>
      <c r="B2244" s="3">
        <v>41556</v>
      </c>
      <c r="C2244">
        <v>46</v>
      </c>
      <c r="D2244">
        <f>VLOOKUP(Table1[[#This Row],[violation_code]],Table24[[#All],[violation_code]:[category]],3,FALSE)</f>
        <v>3</v>
      </c>
      <c r="E2244">
        <v>351997</v>
      </c>
      <c r="F2244" s="1">
        <v>0.34583333333333338</v>
      </c>
      <c r="G2244">
        <v>0.34583333333333338</v>
      </c>
      <c r="H2244">
        <v>535</v>
      </c>
      <c r="I2244" t="s">
        <v>113</v>
      </c>
      <c r="J2244" t="str">
        <f>CONCATENATE([1]!Table14[[#This Row],[house_number]], " ",[1]!Table14[[#This Row],[street_name]], ", New York, NY")</f>
        <v>14 Washington Pl, New York, NY</v>
      </c>
    </row>
    <row r="2245" spans="1:10" x14ac:dyDescent="0.25">
      <c r="A2245">
        <v>7097831730</v>
      </c>
      <c r="B2245" s="3">
        <v>41556</v>
      </c>
      <c r="C2245">
        <v>70</v>
      </c>
      <c r="D2245">
        <f>VLOOKUP(Table1[[#This Row],[violation_code]],Table24[[#All],[violation_code]:[category]],3,FALSE)</f>
        <v>5</v>
      </c>
      <c r="E2245">
        <v>349570</v>
      </c>
      <c r="F2245" s="1">
        <v>0.49513888888888885</v>
      </c>
      <c r="G2245">
        <v>0.49513888888888885</v>
      </c>
      <c r="H2245">
        <v>3803</v>
      </c>
      <c r="I2245" t="s">
        <v>24</v>
      </c>
      <c r="J2245" t="str">
        <f>CONCATENATE([1]!Table14[[#This Row],[house_number]], " ",[1]!Table14[[#This Row],[street_name]], ", New York, NY")</f>
        <v>55 Spring St, New York, NY</v>
      </c>
    </row>
    <row r="2246" spans="1:10" x14ac:dyDescent="0.25">
      <c r="A2246">
        <v>7097831728</v>
      </c>
      <c r="B2246" s="3">
        <v>41556</v>
      </c>
      <c r="C2246">
        <v>46</v>
      </c>
      <c r="D2246">
        <f>VLOOKUP(Table1[[#This Row],[violation_code]],Table24[[#All],[violation_code]:[category]],3,FALSE)</f>
        <v>3</v>
      </c>
      <c r="E2246">
        <v>349570</v>
      </c>
      <c r="F2246" s="1">
        <v>0.49444444444444446</v>
      </c>
      <c r="G2246">
        <v>0.49444444444444446</v>
      </c>
      <c r="H2246">
        <v>3803</v>
      </c>
      <c r="I2246" t="s">
        <v>24</v>
      </c>
      <c r="J2246" t="str">
        <f>CONCATENATE([1]!Table14[[#This Row],[house_number]], " ",[1]!Table14[[#This Row],[street_name]], ", New York, NY")</f>
        <v>566 Laguardia Pl, New York, NY</v>
      </c>
    </row>
    <row r="2247" spans="1:10" x14ac:dyDescent="0.25">
      <c r="A2247">
        <v>7097831704</v>
      </c>
      <c r="B2247" s="3">
        <v>41556</v>
      </c>
      <c r="C2247">
        <v>21</v>
      </c>
      <c r="D2247">
        <f>VLOOKUP(Table1[[#This Row],[violation_code]],Table24[[#All],[violation_code]:[category]],3,FALSE)</f>
        <v>1</v>
      </c>
      <c r="E2247">
        <v>349570</v>
      </c>
      <c r="F2247" s="1">
        <v>0.48680555555555555</v>
      </c>
      <c r="G2247">
        <v>0.48680555555555555</v>
      </c>
      <c r="H2247" t="s">
        <v>274</v>
      </c>
      <c r="I2247" t="s">
        <v>275</v>
      </c>
      <c r="J2247" t="str">
        <f>CONCATENATE([1]!Table14[[#This Row],[house_number]], " ",[1]!Table14[[#This Row],[street_name]], ", New York, NY")</f>
        <v>243 Bowery, New York, NY</v>
      </c>
    </row>
    <row r="2248" spans="1:10" x14ac:dyDescent="0.25">
      <c r="A2248">
        <v>7097831698</v>
      </c>
      <c r="B2248" s="3">
        <v>41556</v>
      </c>
      <c r="C2248">
        <v>21</v>
      </c>
      <c r="D2248">
        <f>VLOOKUP(Table1[[#This Row],[violation_code]],Table24[[#All],[violation_code]:[category]],3,FALSE)</f>
        <v>1</v>
      </c>
      <c r="E2248">
        <v>349570</v>
      </c>
      <c r="F2248" s="1">
        <v>0.4861111111111111</v>
      </c>
      <c r="G2248">
        <v>0.4861111111111111</v>
      </c>
      <c r="H2248" t="s">
        <v>274</v>
      </c>
      <c r="I2248" t="s">
        <v>275</v>
      </c>
      <c r="J2248" t="str">
        <f>CONCATENATE([1]!Table14[[#This Row],[house_number]], " ",[1]!Table14[[#This Row],[street_name]], ", New York, NY")</f>
        <v>195 Chrystie St, New York, NY</v>
      </c>
    </row>
    <row r="2249" spans="1:10" x14ac:dyDescent="0.25">
      <c r="A2249">
        <v>7097831650</v>
      </c>
      <c r="B2249" s="3">
        <v>41556</v>
      </c>
      <c r="C2249">
        <v>21</v>
      </c>
      <c r="D2249">
        <f>VLOOKUP(Table1[[#This Row],[violation_code]],Table24[[#All],[violation_code]:[category]],3,FALSE)</f>
        <v>1</v>
      </c>
      <c r="E2249">
        <v>349570</v>
      </c>
      <c r="F2249" s="1">
        <v>0.40625</v>
      </c>
      <c r="G2249">
        <v>0.40625</v>
      </c>
      <c r="H2249">
        <v>134</v>
      </c>
      <c r="I2249" t="s">
        <v>276</v>
      </c>
      <c r="J2249" t="str">
        <f>CONCATENATE([1]!Table14[[#This Row],[house_number]], " ",[1]!Table14[[#This Row],[street_name]], ", New York, NY")</f>
        <v>87 Bowery, New York, NY</v>
      </c>
    </row>
    <row r="2250" spans="1:10" x14ac:dyDescent="0.25">
      <c r="A2250">
        <v>7097831649</v>
      </c>
      <c r="B2250" s="3">
        <v>41556</v>
      </c>
      <c r="C2250">
        <v>21</v>
      </c>
      <c r="D2250">
        <f>VLOOKUP(Table1[[#This Row],[violation_code]],Table24[[#All],[violation_code]:[category]],3,FALSE)</f>
        <v>1</v>
      </c>
      <c r="E2250">
        <v>349570</v>
      </c>
      <c r="F2250" s="1">
        <v>0.40277777777777773</v>
      </c>
      <c r="G2250">
        <v>0.40277777777777773</v>
      </c>
      <c r="H2250" t="s">
        <v>277</v>
      </c>
      <c r="I2250" t="s">
        <v>278</v>
      </c>
      <c r="J2250" t="str">
        <f>CONCATENATE([1]!Table14[[#This Row],[house_number]], " ",[1]!Table14[[#This Row],[street_name]], ", New York, NY")</f>
        <v>3 W 13th St, New York, NY</v>
      </c>
    </row>
    <row r="2251" spans="1:10" x14ac:dyDescent="0.25">
      <c r="A2251">
        <v>7097831637</v>
      </c>
      <c r="B2251" s="3">
        <v>41556</v>
      </c>
      <c r="C2251">
        <v>21</v>
      </c>
      <c r="D2251">
        <f>VLOOKUP(Table1[[#This Row],[violation_code]],Table24[[#All],[violation_code]:[category]],3,FALSE)</f>
        <v>1</v>
      </c>
      <c r="E2251">
        <v>349570</v>
      </c>
      <c r="F2251" s="1">
        <v>0.40138888888888885</v>
      </c>
      <c r="G2251">
        <v>0.40138888888888885</v>
      </c>
      <c r="H2251">
        <v>64</v>
      </c>
      <c r="I2251" t="s">
        <v>279</v>
      </c>
      <c r="J2251" t="str">
        <f>CONCATENATE([1]!Table14[[#This Row],[house_number]], " ",[1]!Table14[[#This Row],[street_name]], ", New York, NY")</f>
        <v>29 Park Row, New York, NY</v>
      </c>
    </row>
    <row r="2252" spans="1:10" x14ac:dyDescent="0.25">
      <c r="A2252">
        <v>7097831625</v>
      </c>
      <c r="B2252" s="3">
        <v>41556</v>
      </c>
      <c r="C2252">
        <v>21</v>
      </c>
      <c r="D2252">
        <f>VLOOKUP(Table1[[#This Row],[violation_code]],Table24[[#All],[violation_code]:[category]],3,FALSE)</f>
        <v>1</v>
      </c>
      <c r="E2252">
        <v>349570</v>
      </c>
      <c r="F2252" s="1">
        <v>0.39999999999999997</v>
      </c>
      <c r="G2252">
        <v>0.39999999999999997</v>
      </c>
      <c r="H2252">
        <v>40</v>
      </c>
      <c r="I2252" t="s">
        <v>278</v>
      </c>
      <c r="J2252" t="str">
        <f>CONCATENATE([1]!Table14[[#This Row],[house_number]], " ",[1]!Table14[[#This Row],[street_name]], ", New York, NY")</f>
        <v>185 Orchard St, New York, NY</v>
      </c>
    </row>
    <row r="2253" spans="1:10" x14ac:dyDescent="0.25">
      <c r="A2253">
        <v>7097831613</v>
      </c>
      <c r="B2253" s="3">
        <v>41556</v>
      </c>
      <c r="C2253">
        <v>21</v>
      </c>
      <c r="D2253">
        <f>VLOOKUP(Table1[[#This Row],[violation_code]],Table24[[#All],[violation_code]:[category]],3,FALSE)</f>
        <v>1</v>
      </c>
      <c r="E2253">
        <v>349570</v>
      </c>
      <c r="F2253" s="1">
        <v>0.38819444444444445</v>
      </c>
      <c r="G2253">
        <v>0.38819444444444445</v>
      </c>
      <c r="H2253">
        <v>518</v>
      </c>
      <c r="I2253" t="s">
        <v>280</v>
      </c>
      <c r="J2253" t="str">
        <f>CONCATENATE([1]!Table14[[#This Row],[house_number]], " ",[1]!Table14[[#This Row],[street_name]], ", New York, NY")</f>
        <v>174 Forsyth St, New York, NY</v>
      </c>
    </row>
    <row r="2254" spans="1:10" x14ac:dyDescent="0.25">
      <c r="A2254">
        <v>7097831595</v>
      </c>
      <c r="B2254" s="3">
        <v>41556</v>
      </c>
      <c r="C2254">
        <v>21</v>
      </c>
      <c r="D2254">
        <f>VLOOKUP(Table1[[#This Row],[violation_code]],Table24[[#All],[violation_code]:[category]],3,FALSE)</f>
        <v>1</v>
      </c>
      <c r="E2254">
        <v>349570</v>
      </c>
      <c r="F2254" s="1">
        <v>0.3833333333333333</v>
      </c>
      <c r="G2254">
        <v>0.3833333333333333</v>
      </c>
      <c r="H2254">
        <v>623</v>
      </c>
      <c r="I2254" t="s">
        <v>280</v>
      </c>
      <c r="J2254" t="str">
        <f>CONCATENATE([1]!Table14[[#This Row],[house_number]], " ",[1]!Table14[[#This Row],[street_name]], ", New York, NY")</f>
        <v>306 Mott St, New York, NY</v>
      </c>
    </row>
    <row r="2255" spans="1:10" x14ac:dyDescent="0.25">
      <c r="A2255">
        <v>7097831560</v>
      </c>
      <c r="B2255" s="3">
        <v>41556</v>
      </c>
      <c r="C2255">
        <v>21</v>
      </c>
      <c r="D2255">
        <f>VLOOKUP(Table1[[#This Row],[violation_code]],Table24[[#All],[violation_code]:[category]],3,FALSE)</f>
        <v>1</v>
      </c>
      <c r="E2255">
        <v>349570</v>
      </c>
      <c r="F2255" s="1">
        <v>0.34930555555555554</v>
      </c>
      <c r="G2255">
        <v>0.34930555555555554</v>
      </c>
      <c r="H2255">
        <v>537</v>
      </c>
      <c r="I2255" t="s">
        <v>66</v>
      </c>
      <c r="J2255" t="str">
        <f>CONCATENATE([1]!Table14[[#This Row],[house_number]], " ",[1]!Table14[[#This Row],[street_name]], ", New York, NY")</f>
        <v>2 Orchard St, New York, NY</v>
      </c>
    </row>
    <row r="2256" spans="1:10" x14ac:dyDescent="0.25">
      <c r="A2256">
        <v>7097831522</v>
      </c>
      <c r="B2256" s="3">
        <v>41556</v>
      </c>
      <c r="C2256">
        <v>21</v>
      </c>
      <c r="D2256">
        <f>VLOOKUP(Table1[[#This Row],[violation_code]],Table24[[#All],[violation_code]:[category]],3,FALSE)</f>
        <v>1</v>
      </c>
      <c r="E2256">
        <v>349570</v>
      </c>
      <c r="F2256" s="1">
        <v>0.33819444444444446</v>
      </c>
      <c r="G2256">
        <v>0.33819444444444446</v>
      </c>
      <c r="H2256">
        <v>317</v>
      </c>
      <c r="I2256" t="s">
        <v>84</v>
      </c>
      <c r="J2256" t="str">
        <f>CONCATENATE([1]!Table14[[#This Row],[house_number]], " ",[1]!Table14[[#This Row],[street_name]], ", New York, NY")</f>
        <v>126 E 4th St, New York, NY</v>
      </c>
    </row>
    <row r="2257" spans="1:10" x14ac:dyDescent="0.25">
      <c r="A2257">
        <v>7097831509</v>
      </c>
      <c r="B2257" s="3">
        <v>41556</v>
      </c>
      <c r="C2257">
        <v>21</v>
      </c>
      <c r="D2257">
        <f>VLOOKUP(Table1[[#This Row],[violation_code]],Table24[[#All],[violation_code]:[category]],3,FALSE)</f>
        <v>1</v>
      </c>
      <c r="E2257">
        <v>349570</v>
      </c>
      <c r="F2257" s="1">
        <v>0.32430555555555557</v>
      </c>
      <c r="G2257">
        <v>0.32430555555555557</v>
      </c>
      <c r="H2257">
        <v>2808</v>
      </c>
      <c r="I2257" t="s">
        <v>24</v>
      </c>
      <c r="J2257" t="str">
        <f>CONCATENATE([1]!Table14[[#This Row],[house_number]], " ",[1]!Table14[[#This Row],[street_name]], ", New York, NY")</f>
        <v>40 W 13th St, New York, NY</v>
      </c>
    </row>
    <row r="2258" spans="1:10" x14ac:dyDescent="0.25">
      <c r="A2258">
        <v>7097831492</v>
      </c>
      <c r="B2258" s="3">
        <v>41556</v>
      </c>
      <c r="C2258">
        <v>21</v>
      </c>
      <c r="D2258">
        <f>VLOOKUP(Table1[[#This Row],[violation_code]],Table24[[#All],[violation_code]:[category]],3,FALSE)</f>
        <v>1</v>
      </c>
      <c r="E2258">
        <v>349570</v>
      </c>
      <c r="F2258" s="1">
        <v>0.32083333333333336</v>
      </c>
      <c r="G2258">
        <v>0.32083333333333336</v>
      </c>
      <c r="H2258">
        <v>2642</v>
      </c>
      <c r="I2258" t="s">
        <v>24</v>
      </c>
      <c r="J2258" t="str">
        <f>CONCATENATE([1]!Table14[[#This Row],[house_number]], " ",[1]!Table14[[#This Row],[street_name]], ", New York, NY")</f>
        <v>245 Elizabeth St, New York, NY</v>
      </c>
    </row>
    <row r="2259" spans="1:10" x14ac:dyDescent="0.25">
      <c r="A2259">
        <v>7097831480</v>
      </c>
      <c r="B2259" s="3">
        <v>41556</v>
      </c>
      <c r="C2259">
        <v>21</v>
      </c>
      <c r="D2259">
        <f>VLOOKUP(Table1[[#This Row],[violation_code]],Table24[[#All],[violation_code]:[category]],3,FALSE)</f>
        <v>1</v>
      </c>
      <c r="E2259">
        <v>349570</v>
      </c>
      <c r="F2259" s="1">
        <v>0.31875000000000003</v>
      </c>
      <c r="G2259">
        <v>0.31875000000000003</v>
      </c>
      <c r="H2259">
        <v>2518</v>
      </c>
      <c r="I2259" t="s">
        <v>24</v>
      </c>
      <c r="J2259" t="str">
        <f>CONCATENATE([1]!Table14[[#This Row],[house_number]], " ",[1]!Table14[[#This Row],[street_name]], ", New York, NY")</f>
        <v>46 W 8th St, New York, NY</v>
      </c>
    </row>
    <row r="2260" spans="1:10" x14ac:dyDescent="0.25">
      <c r="A2260">
        <v>7097831443</v>
      </c>
      <c r="B2260" s="3">
        <v>41556</v>
      </c>
      <c r="C2260">
        <v>14</v>
      </c>
      <c r="D2260">
        <f>VLOOKUP(Table1[[#This Row],[violation_code]],Table24[[#All],[violation_code]:[category]],3,FALSE)</f>
        <v>2</v>
      </c>
      <c r="E2260">
        <v>349570</v>
      </c>
      <c r="F2260" s="1">
        <v>0.3</v>
      </c>
      <c r="G2260">
        <v>0.3</v>
      </c>
      <c r="H2260">
        <v>380</v>
      </c>
      <c r="I2260" t="s">
        <v>28</v>
      </c>
      <c r="J2260" t="str">
        <f>CONCATENATE([1]!Table14[[#This Row],[house_number]], " ",[1]!Table14[[#This Row],[street_name]], ", New York, NY")</f>
        <v>150 Elizabeth St, New York, NY</v>
      </c>
    </row>
    <row r="2261" spans="1:10" x14ac:dyDescent="0.25">
      <c r="A2261">
        <v>7984367899</v>
      </c>
      <c r="B2261" s="3">
        <v>41556</v>
      </c>
      <c r="C2261">
        <v>10</v>
      </c>
      <c r="D2261">
        <f>VLOOKUP(Table1[[#This Row],[violation_code]],Table24[[#All],[violation_code]:[category]],3,FALSE)</f>
        <v>2</v>
      </c>
      <c r="E2261">
        <v>345221</v>
      </c>
      <c r="F2261" s="1">
        <v>0.48680555555555555</v>
      </c>
      <c r="G2261">
        <v>0.48680555555555555</v>
      </c>
      <c r="H2261">
        <v>175</v>
      </c>
      <c r="I2261" t="s">
        <v>30</v>
      </c>
      <c r="J2261" t="str">
        <f>CONCATENATE([1]!Table14[[#This Row],[house_number]], " ",[1]!Table14[[#This Row],[street_name]], ", New York, NY")</f>
        <v>566 Laguardia Pl, New York, NY</v>
      </c>
    </row>
    <row r="2262" spans="1:10" x14ac:dyDescent="0.25">
      <c r="A2262">
        <v>7984367875</v>
      </c>
      <c r="B2262" s="3">
        <v>41556</v>
      </c>
      <c r="C2262">
        <v>18</v>
      </c>
      <c r="D2262">
        <f>VLOOKUP(Table1[[#This Row],[violation_code]],Table24[[#All],[violation_code]:[category]],3,FALSE)</f>
        <v>2</v>
      </c>
      <c r="E2262">
        <v>345221</v>
      </c>
      <c r="F2262" s="1">
        <v>0.44097222222222227</v>
      </c>
      <c r="G2262">
        <v>0.44097222222222227</v>
      </c>
      <c r="H2262">
        <v>1672</v>
      </c>
      <c r="I2262" t="s">
        <v>30</v>
      </c>
      <c r="J2262" t="str">
        <f>CONCATENATE([1]!Table14[[#This Row],[house_number]], " ",[1]!Table14[[#This Row],[street_name]], ", New York, NY")</f>
        <v>198 Elizabeth St, New York, NY</v>
      </c>
    </row>
    <row r="2263" spans="1:10" x14ac:dyDescent="0.25">
      <c r="A2263">
        <v>7984367851</v>
      </c>
      <c r="B2263" s="3">
        <v>41556</v>
      </c>
      <c r="C2263">
        <v>14</v>
      </c>
      <c r="D2263">
        <f>VLOOKUP(Table1[[#This Row],[violation_code]],Table24[[#All],[violation_code]:[category]],3,FALSE)</f>
        <v>2</v>
      </c>
      <c r="E2263">
        <v>345221</v>
      </c>
      <c r="F2263" s="1">
        <v>0.37916666666666665</v>
      </c>
      <c r="G2263">
        <v>0.37916666666666665</v>
      </c>
      <c r="H2263">
        <v>46</v>
      </c>
      <c r="I2263" t="s">
        <v>48</v>
      </c>
      <c r="J2263" t="str">
        <f>CONCATENATE([1]!Table14[[#This Row],[house_number]], " ",[1]!Table14[[#This Row],[street_name]], ", New York, NY")</f>
        <v>540 Broadway, New York, NY</v>
      </c>
    </row>
    <row r="2264" spans="1:10" x14ac:dyDescent="0.25">
      <c r="A2264">
        <v>7984367802</v>
      </c>
      <c r="B2264" s="3">
        <v>41556</v>
      </c>
      <c r="C2264">
        <v>14</v>
      </c>
      <c r="D2264">
        <f>VLOOKUP(Table1[[#This Row],[violation_code]],Table24[[#All],[violation_code]:[category]],3,FALSE)</f>
        <v>2</v>
      </c>
      <c r="E2264">
        <v>345221</v>
      </c>
      <c r="F2264" s="1">
        <v>0.34930555555555554</v>
      </c>
      <c r="G2264">
        <v>0.34930555555555554</v>
      </c>
      <c r="H2264">
        <v>410</v>
      </c>
      <c r="I2264" t="s">
        <v>62</v>
      </c>
      <c r="J2264" t="str">
        <f>CONCATENATE([1]!Table14[[#This Row],[house_number]], " ",[1]!Table14[[#This Row],[street_name]], ", New York, NY")</f>
        <v>14 Washington Pl, New York, NY</v>
      </c>
    </row>
    <row r="2265" spans="1:10" x14ac:dyDescent="0.25">
      <c r="A2265">
        <v>7984367784</v>
      </c>
      <c r="B2265" s="3">
        <v>41556</v>
      </c>
      <c r="C2265">
        <v>14</v>
      </c>
      <c r="D2265">
        <f>VLOOKUP(Table1[[#This Row],[violation_code]],Table24[[#All],[violation_code]:[category]],3,FALSE)</f>
        <v>2</v>
      </c>
      <c r="E2265">
        <v>345221</v>
      </c>
      <c r="F2265" s="1">
        <v>0.33819444444444446</v>
      </c>
      <c r="G2265">
        <v>0.33819444444444446</v>
      </c>
      <c r="H2265">
        <v>1305</v>
      </c>
      <c r="I2265" t="s">
        <v>31</v>
      </c>
      <c r="J2265" t="str">
        <f>CONCATENATE([1]!Table14[[#This Row],[house_number]], " ",[1]!Table14[[#This Row],[street_name]], ", New York, NY")</f>
        <v>37-39 Clinton St, New York, NY</v>
      </c>
    </row>
    <row r="2266" spans="1:10" x14ac:dyDescent="0.25">
      <c r="A2266">
        <v>7984367772</v>
      </c>
      <c r="B2266" s="3">
        <v>41556</v>
      </c>
      <c r="C2266">
        <v>10</v>
      </c>
      <c r="D2266">
        <f>VLOOKUP(Table1[[#This Row],[violation_code]],Table24[[#All],[violation_code]:[category]],3,FALSE)</f>
        <v>2</v>
      </c>
      <c r="E2266">
        <v>345221</v>
      </c>
      <c r="F2266" s="1">
        <v>0.3347222222222222</v>
      </c>
      <c r="G2266">
        <v>0.3347222222222222</v>
      </c>
      <c r="H2266">
        <v>515</v>
      </c>
      <c r="I2266" t="s">
        <v>78</v>
      </c>
      <c r="J2266" t="str">
        <f>CONCATENATE([1]!Table14[[#This Row],[house_number]], " ",[1]!Table14[[#This Row],[street_name]], ", New York, NY")</f>
        <v>434 6th Ave, New York, NY</v>
      </c>
    </row>
    <row r="2267" spans="1:10" x14ac:dyDescent="0.25">
      <c r="A2267">
        <v>7984367760</v>
      </c>
      <c r="B2267" s="3">
        <v>41556</v>
      </c>
      <c r="C2267">
        <v>10</v>
      </c>
      <c r="D2267">
        <f>VLOOKUP(Table1[[#This Row],[violation_code]],Table24[[#All],[violation_code]:[category]],3,FALSE)</f>
        <v>2</v>
      </c>
      <c r="E2267">
        <v>345221</v>
      </c>
      <c r="F2267" s="1">
        <v>0.33263888888888887</v>
      </c>
      <c r="G2267">
        <v>0.33263888888888887</v>
      </c>
      <c r="H2267">
        <v>541</v>
      </c>
      <c r="I2267" t="s">
        <v>78</v>
      </c>
      <c r="J2267" t="str">
        <f>CONCATENATE([1]!Table14[[#This Row],[house_number]], " ",[1]!Table14[[#This Row],[street_name]], ", New York, NY")</f>
        <v>241 Bowery, New York, NY</v>
      </c>
    </row>
    <row r="2268" spans="1:10" x14ac:dyDescent="0.25">
      <c r="A2268">
        <v>7984367759</v>
      </c>
      <c r="B2268" s="3">
        <v>41556</v>
      </c>
      <c r="C2268">
        <v>10</v>
      </c>
      <c r="D2268">
        <f>VLOOKUP(Table1[[#This Row],[violation_code]],Table24[[#All],[violation_code]:[category]],3,FALSE)</f>
        <v>2</v>
      </c>
      <c r="E2268">
        <v>345221</v>
      </c>
      <c r="F2268" s="1">
        <v>0.33055555555555555</v>
      </c>
      <c r="G2268">
        <v>0.33055555555555555</v>
      </c>
      <c r="H2268">
        <v>541</v>
      </c>
      <c r="I2268" t="s">
        <v>78</v>
      </c>
      <c r="J2268" t="str">
        <f>CONCATENATE([1]!Table14[[#This Row],[house_number]], " ",[1]!Table14[[#This Row],[street_name]], ", New York, NY")</f>
        <v>292 Elizabeth St, New York, NY</v>
      </c>
    </row>
    <row r="2269" spans="1:10" x14ac:dyDescent="0.25">
      <c r="A2269">
        <v>7984367700</v>
      </c>
      <c r="B2269" s="3">
        <v>41556</v>
      </c>
      <c r="C2269">
        <v>14</v>
      </c>
      <c r="D2269">
        <f>VLOOKUP(Table1[[#This Row],[violation_code]],Table24[[#All],[violation_code]:[category]],3,FALSE)</f>
        <v>2</v>
      </c>
      <c r="E2269">
        <v>345221</v>
      </c>
      <c r="F2269" s="1">
        <v>0.31111111111111112</v>
      </c>
      <c r="G2269">
        <v>0.31111111111111112</v>
      </c>
      <c r="H2269">
        <v>962</v>
      </c>
      <c r="I2269" t="s">
        <v>37</v>
      </c>
      <c r="J2269" t="str">
        <f>CONCATENATE([1]!Table14[[#This Row],[house_number]], " ",[1]!Table14[[#This Row],[street_name]], ", New York, NY")</f>
        <v>37 W 13th St, New York, NY</v>
      </c>
    </row>
    <row r="2270" spans="1:10" x14ac:dyDescent="0.25">
      <c r="A2270">
        <v>7984367670</v>
      </c>
      <c r="B2270" s="3">
        <v>41556</v>
      </c>
      <c r="C2270">
        <v>14</v>
      </c>
      <c r="D2270">
        <f>VLOOKUP(Table1[[#This Row],[violation_code]],Table24[[#All],[violation_code]:[category]],3,FALSE)</f>
        <v>2</v>
      </c>
      <c r="E2270">
        <v>345221</v>
      </c>
      <c r="F2270" s="1">
        <v>0.30069444444444443</v>
      </c>
      <c r="G2270">
        <v>0.30069444444444443</v>
      </c>
      <c r="H2270">
        <v>1262</v>
      </c>
      <c r="I2270" t="s">
        <v>32</v>
      </c>
      <c r="J2270" t="str">
        <f>CONCATENATE([1]!Table14[[#This Row],[house_number]], " ",[1]!Table14[[#This Row],[street_name]], ", New York, NY")</f>
        <v>310 Elizabeth St, New York, NY</v>
      </c>
    </row>
    <row r="2271" spans="1:10" x14ac:dyDescent="0.25">
      <c r="A2271">
        <v>7984367644</v>
      </c>
      <c r="B2271" s="3">
        <v>41556</v>
      </c>
      <c r="C2271">
        <v>40</v>
      </c>
      <c r="D2271">
        <f>VLOOKUP(Table1[[#This Row],[violation_code]],Table24[[#All],[violation_code]:[category]],3,FALSE)</f>
        <v>2</v>
      </c>
      <c r="E2271">
        <v>345221</v>
      </c>
      <c r="F2271" s="1">
        <v>0.27152777777777776</v>
      </c>
      <c r="G2271">
        <v>0.27152777777777776</v>
      </c>
      <c r="H2271">
        <v>164</v>
      </c>
      <c r="I2271" t="s">
        <v>100</v>
      </c>
      <c r="J2271" t="str">
        <f>CONCATENATE([1]!Table14[[#This Row],[house_number]], " ",[1]!Table14[[#This Row],[street_name]], ", New York, NY")</f>
        <v>108 Crosby St, New York, NY</v>
      </c>
    </row>
    <row r="2272" spans="1:10" x14ac:dyDescent="0.25">
      <c r="A2272">
        <v>7984367620</v>
      </c>
      <c r="B2272" s="3">
        <v>41556</v>
      </c>
      <c r="C2272">
        <v>20</v>
      </c>
      <c r="D2272">
        <f>VLOOKUP(Table1[[#This Row],[violation_code]],Table24[[#All],[violation_code]:[category]],3,FALSE)</f>
        <v>2</v>
      </c>
      <c r="E2272">
        <v>345221</v>
      </c>
      <c r="F2272" s="1">
        <v>0.26111111111111113</v>
      </c>
      <c r="G2272">
        <v>0.26111111111111113</v>
      </c>
      <c r="H2272">
        <v>1500</v>
      </c>
      <c r="I2272" t="s">
        <v>15</v>
      </c>
      <c r="J2272" t="str">
        <f>CONCATENATE([1]!Table14[[#This Row],[house_number]], " ",[1]!Table14[[#This Row],[street_name]], ", New York, NY")</f>
        <v>15 Barclay St, New York, NY</v>
      </c>
    </row>
    <row r="2273" spans="1:10" x14ac:dyDescent="0.25">
      <c r="A2273">
        <v>7984367607</v>
      </c>
      <c r="B2273" s="3">
        <v>41556</v>
      </c>
      <c r="C2273">
        <v>19</v>
      </c>
      <c r="D2273">
        <f>VLOOKUP(Table1[[#This Row],[violation_code]],Table24[[#All],[violation_code]:[category]],3,FALSE)</f>
        <v>2</v>
      </c>
      <c r="E2273">
        <v>345221</v>
      </c>
      <c r="F2273" s="1">
        <v>0.25138888888888888</v>
      </c>
      <c r="G2273">
        <v>0.25138888888888888</v>
      </c>
      <c r="H2273">
        <v>1636</v>
      </c>
      <c r="I2273" t="s">
        <v>31</v>
      </c>
      <c r="J2273" t="str">
        <f>CONCATENATE([1]!Table14[[#This Row],[house_number]], " ",[1]!Table14[[#This Row],[street_name]], ", New York, NY")</f>
        <v>302 Mott St, New York, NY</v>
      </c>
    </row>
    <row r="2274" spans="1:10" x14ac:dyDescent="0.25">
      <c r="A2274">
        <v>7972399906</v>
      </c>
      <c r="B2274" s="3">
        <v>41556</v>
      </c>
      <c r="C2274">
        <v>16</v>
      </c>
      <c r="D2274">
        <f>VLOOKUP(Table1[[#This Row],[violation_code]],Table24[[#All],[violation_code]:[category]],3,FALSE)</f>
        <v>2</v>
      </c>
      <c r="E2274">
        <v>354098</v>
      </c>
      <c r="F2274" s="1">
        <v>0.48055555555555557</v>
      </c>
      <c r="G2274">
        <v>0.48055555555555557</v>
      </c>
      <c r="H2274">
        <v>101</v>
      </c>
      <c r="I2274" t="s">
        <v>266</v>
      </c>
      <c r="J2274" t="str">
        <f>CONCATENATE([1]!Table14[[#This Row],[house_number]], " ",[1]!Table14[[#This Row],[street_name]], ", New York, NY")</f>
        <v>187 Chrystie St, New York, NY</v>
      </c>
    </row>
    <row r="2275" spans="1:10" x14ac:dyDescent="0.25">
      <c r="A2275">
        <v>7972399876</v>
      </c>
      <c r="B2275" s="3">
        <v>41556</v>
      </c>
      <c r="C2275">
        <v>20</v>
      </c>
      <c r="D2275">
        <f>VLOOKUP(Table1[[#This Row],[violation_code]],Table24[[#All],[violation_code]:[category]],3,FALSE)</f>
        <v>2</v>
      </c>
      <c r="E2275">
        <v>354098</v>
      </c>
      <c r="F2275" s="1">
        <v>0.45833333333333331</v>
      </c>
      <c r="G2275">
        <v>0.45833333333333331</v>
      </c>
      <c r="H2275">
        <v>64</v>
      </c>
      <c r="I2275" t="s">
        <v>196</v>
      </c>
      <c r="J2275" t="str">
        <f>CONCATENATE([1]!Table14[[#This Row],[house_number]], " ",[1]!Table14[[#This Row],[street_name]], ", New York, NY")</f>
        <v>153 Essex St, New York, NY</v>
      </c>
    </row>
    <row r="2276" spans="1:10" x14ac:dyDescent="0.25">
      <c r="A2276">
        <v>7972399736</v>
      </c>
      <c r="B2276" s="3">
        <v>41556</v>
      </c>
      <c r="C2276">
        <v>21</v>
      </c>
      <c r="D2276">
        <f>VLOOKUP(Table1[[#This Row],[violation_code]],Table24[[#All],[violation_code]:[category]],3,FALSE)</f>
        <v>1</v>
      </c>
      <c r="E2276">
        <v>354098</v>
      </c>
      <c r="F2276" s="1">
        <v>0.31805555555555554</v>
      </c>
      <c r="G2276">
        <v>0.31805555555555554</v>
      </c>
      <c r="H2276">
        <v>2136</v>
      </c>
      <c r="I2276" t="s">
        <v>15</v>
      </c>
      <c r="J2276" t="str">
        <f>CONCATENATE([1]!Table14[[#This Row],[house_number]], " ",[1]!Table14[[#This Row],[street_name]], ", New York, NY")</f>
        <v>62 Kenmare St, New York, NY</v>
      </c>
    </row>
    <row r="2277" spans="1:10" x14ac:dyDescent="0.25">
      <c r="A2277">
        <v>7972399724</v>
      </c>
      <c r="B2277" s="3">
        <v>41556</v>
      </c>
      <c r="C2277">
        <v>14</v>
      </c>
      <c r="D2277">
        <f>VLOOKUP(Table1[[#This Row],[violation_code]],Table24[[#All],[violation_code]:[category]],3,FALSE)</f>
        <v>2</v>
      </c>
      <c r="E2277">
        <v>354098</v>
      </c>
      <c r="F2277" s="1">
        <v>0.31319444444444444</v>
      </c>
      <c r="G2277">
        <v>0.31319444444444444</v>
      </c>
      <c r="H2277">
        <v>1924</v>
      </c>
      <c r="I2277" t="s">
        <v>32</v>
      </c>
      <c r="J2277" t="str">
        <f>CONCATENATE([1]!Table14[[#This Row],[house_number]], " ",[1]!Table14[[#This Row],[street_name]], ", New York, NY")</f>
        <v>189 E Houston St, New York, NY</v>
      </c>
    </row>
    <row r="2278" spans="1:10" x14ac:dyDescent="0.25">
      <c r="A2278">
        <v>7972399712</v>
      </c>
      <c r="B2278" s="3">
        <v>41556</v>
      </c>
      <c r="C2278">
        <v>14</v>
      </c>
      <c r="D2278">
        <f>VLOOKUP(Table1[[#This Row],[violation_code]],Table24[[#All],[violation_code]:[category]],3,FALSE)</f>
        <v>2</v>
      </c>
      <c r="E2278">
        <v>354098</v>
      </c>
      <c r="F2278" s="1">
        <v>0.31111111111111112</v>
      </c>
      <c r="G2278">
        <v>0.31111111111111112</v>
      </c>
      <c r="H2278">
        <v>1968</v>
      </c>
      <c r="I2278" t="s">
        <v>32</v>
      </c>
      <c r="J2278" t="str">
        <f>CONCATENATE([1]!Table14[[#This Row],[house_number]], " ",[1]!Table14[[#This Row],[street_name]], ", New York, NY")</f>
        <v>10 W 13th St, New York, NY</v>
      </c>
    </row>
    <row r="2279" spans="1:10" x14ac:dyDescent="0.25">
      <c r="A2279">
        <v>7972399700</v>
      </c>
      <c r="B2279" s="3">
        <v>41556</v>
      </c>
      <c r="C2279">
        <v>14</v>
      </c>
      <c r="D2279">
        <f>VLOOKUP(Table1[[#This Row],[violation_code]],Table24[[#All],[violation_code]:[category]],3,FALSE)</f>
        <v>2</v>
      </c>
      <c r="E2279">
        <v>354098</v>
      </c>
      <c r="F2279" s="1">
        <v>0.30624999999999997</v>
      </c>
      <c r="G2279">
        <v>0.30624999999999997</v>
      </c>
      <c r="H2279">
        <v>310</v>
      </c>
      <c r="I2279" t="s">
        <v>281</v>
      </c>
      <c r="J2279" t="str">
        <f>CONCATENATE([1]!Table14[[#This Row],[house_number]], " ",[1]!Table14[[#This Row],[street_name]], ", New York, NY")</f>
        <v>168 7th Ave S, New York, NY</v>
      </c>
    </row>
    <row r="2280" spans="1:10" x14ac:dyDescent="0.25">
      <c r="A2280">
        <v>7972399694</v>
      </c>
      <c r="B2280" s="3">
        <v>41556</v>
      </c>
      <c r="C2280">
        <v>16</v>
      </c>
      <c r="D2280">
        <f>VLOOKUP(Table1[[#This Row],[violation_code]],Table24[[#All],[violation_code]:[category]],3,FALSE)</f>
        <v>2</v>
      </c>
      <c r="E2280">
        <v>354098</v>
      </c>
      <c r="F2280" s="1">
        <v>0.3</v>
      </c>
      <c r="G2280">
        <v>0.3</v>
      </c>
      <c r="H2280">
        <v>343</v>
      </c>
      <c r="I2280" t="s">
        <v>36</v>
      </c>
      <c r="J2280" t="str">
        <f>CONCATENATE([1]!Table14[[#This Row],[house_number]], " ",[1]!Table14[[#This Row],[street_name]], ", New York, NY")</f>
        <v>302-4 Mott St, New York, NY</v>
      </c>
    </row>
    <row r="2281" spans="1:10" x14ac:dyDescent="0.25">
      <c r="A2281">
        <v>7972399645</v>
      </c>
      <c r="B2281" s="3">
        <v>41556</v>
      </c>
      <c r="C2281">
        <v>20</v>
      </c>
      <c r="D2281">
        <f>VLOOKUP(Table1[[#This Row],[violation_code]],Table24[[#All],[violation_code]:[category]],3,FALSE)</f>
        <v>2</v>
      </c>
      <c r="E2281">
        <v>354098</v>
      </c>
      <c r="F2281" s="1">
        <v>0.26597222222222222</v>
      </c>
      <c r="G2281">
        <v>0.26597222222222222</v>
      </c>
      <c r="H2281">
        <v>159</v>
      </c>
      <c r="I2281" t="s">
        <v>115</v>
      </c>
      <c r="J2281" t="str">
        <f>CONCATENATE([1]!Table14[[#This Row],[house_number]], " ",[1]!Table14[[#This Row],[street_name]], ", New York, NY")</f>
        <v>68 Bleecker St, New York, NY</v>
      </c>
    </row>
    <row r="2282" spans="1:10" x14ac:dyDescent="0.25">
      <c r="A2282">
        <v>7998729594</v>
      </c>
      <c r="B2282" s="3">
        <v>41556</v>
      </c>
      <c r="C2282">
        <v>21</v>
      </c>
      <c r="D2282">
        <f>VLOOKUP(Table1[[#This Row],[violation_code]],Table24[[#All],[violation_code]:[category]],3,FALSE)</f>
        <v>1</v>
      </c>
      <c r="E2282">
        <v>349850</v>
      </c>
      <c r="F2282" s="1">
        <v>0.4861111111111111</v>
      </c>
      <c r="G2282">
        <v>0.4861111111111111</v>
      </c>
      <c r="H2282">
        <v>25</v>
      </c>
      <c r="I2282" t="s">
        <v>109</v>
      </c>
      <c r="J2282" t="str">
        <f>CONCATENATE([1]!Table14[[#This Row],[house_number]], " ",[1]!Table14[[#This Row],[street_name]], ", New York, NY")</f>
        <v>130 Greene St, New York, NY</v>
      </c>
    </row>
    <row r="2283" spans="1:10" x14ac:dyDescent="0.25">
      <c r="A2283">
        <v>7998729545</v>
      </c>
      <c r="B2283" s="3">
        <v>41556</v>
      </c>
      <c r="C2283">
        <v>84</v>
      </c>
      <c r="D2283">
        <f>VLOOKUP(Table1[[#This Row],[violation_code]],Table24[[#All],[violation_code]:[category]],3,FALSE)</f>
        <v>5</v>
      </c>
      <c r="E2283">
        <v>349850</v>
      </c>
      <c r="F2283" s="1">
        <v>0.42430555555555555</v>
      </c>
      <c r="G2283">
        <v>0.42430555555555555</v>
      </c>
      <c r="H2283">
        <v>218</v>
      </c>
      <c r="I2283" t="s">
        <v>282</v>
      </c>
      <c r="J2283" t="str">
        <f>CONCATENATE([1]!Table14[[#This Row],[house_number]], " ",[1]!Table14[[#This Row],[street_name]], ", New York, NY")</f>
        <v>100 Grand St, New York, NY</v>
      </c>
    </row>
    <row r="2284" spans="1:10" x14ac:dyDescent="0.25">
      <c r="A2284">
        <v>7998729508</v>
      </c>
      <c r="B2284" s="3">
        <v>41556</v>
      </c>
      <c r="C2284">
        <v>21</v>
      </c>
      <c r="D2284">
        <f>VLOOKUP(Table1[[#This Row],[violation_code]],Table24[[#All],[violation_code]:[category]],3,FALSE)</f>
        <v>1</v>
      </c>
      <c r="E2284">
        <v>349850</v>
      </c>
      <c r="F2284" s="1">
        <v>0.4055555555555555</v>
      </c>
      <c r="G2284">
        <v>0.4055555555555555</v>
      </c>
      <c r="H2284">
        <v>34</v>
      </c>
      <c r="I2284" t="s">
        <v>276</v>
      </c>
      <c r="J2284" t="str">
        <f>CONCATENATE([1]!Table14[[#This Row],[house_number]], " ",[1]!Table14[[#This Row],[street_name]], ", New York, NY")</f>
        <v>5 E Broadway., New York, NY</v>
      </c>
    </row>
    <row r="2285" spans="1:10" x14ac:dyDescent="0.25">
      <c r="A2285">
        <v>7998729491</v>
      </c>
      <c r="B2285" s="3">
        <v>41556</v>
      </c>
      <c r="C2285">
        <v>71</v>
      </c>
      <c r="D2285">
        <f>VLOOKUP(Table1[[#This Row],[violation_code]],Table24[[#All],[violation_code]:[category]],3,FALSE)</f>
        <v>5</v>
      </c>
      <c r="E2285">
        <v>349850</v>
      </c>
      <c r="F2285" s="1">
        <v>0.40347222222222223</v>
      </c>
      <c r="G2285">
        <v>0.40347222222222223</v>
      </c>
      <c r="H2285">
        <v>35</v>
      </c>
      <c r="I2285" t="s">
        <v>276</v>
      </c>
      <c r="J2285" t="str">
        <f>CONCATENATE([1]!Table14[[#This Row],[house_number]], " ",[1]!Table14[[#This Row],[street_name]], ", New York, NY")</f>
        <v>91 Crosby St, New York, NY</v>
      </c>
    </row>
    <row r="2286" spans="1:10" x14ac:dyDescent="0.25">
      <c r="A2286">
        <v>7998729480</v>
      </c>
      <c r="B2286" s="3">
        <v>41556</v>
      </c>
      <c r="C2286">
        <v>21</v>
      </c>
      <c r="D2286">
        <f>VLOOKUP(Table1[[#This Row],[violation_code]],Table24[[#All],[violation_code]:[category]],3,FALSE)</f>
        <v>1</v>
      </c>
      <c r="E2286">
        <v>349850</v>
      </c>
      <c r="F2286" s="1">
        <v>0.40277777777777773</v>
      </c>
      <c r="G2286">
        <v>0.40277777777777773</v>
      </c>
      <c r="H2286">
        <v>35</v>
      </c>
      <c r="I2286" t="s">
        <v>276</v>
      </c>
      <c r="J2286" t="str">
        <f>CONCATENATE([1]!Table14[[#This Row],[house_number]], " ",[1]!Table14[[#This Row],[street_name]], ", New York, NY")</f>
        <v>306 Mott St, New York, NY</v>
      </c>
    </row>
    <row r="2287" spans="1:10" x14ac:dyDescent="0.25">
      <c r="A2287">
        <v>7998729466</v>
      </c>
      <c r="B2287" s="3">
        <v>41556</v>
      </c>
      <c r="C2287">
        <v>21</v>
      </c>
      <c r="D2287">
        <f>VLOOKUP(Table1[[#This Row],[violation_code]],Table24[[#All],[violation_code]:[category]],3,FALSE)</f>
        <v>1</v>
      </c>
      <c r="E2287">
        <v>349850</v>
      </c>
      <c r="F2287" s="1">
        <v>0.39999999999999997</v>
      </c>
      <c r="G2287">
        <v>0.39999999999999997</v>
      </c>
      <c r="H2287">
        <v>55</v>
      </c>
      <c r="I2287" t="s">
        <v>270</v>
      </c>
      <c r="J2287" t="str">
        <f>CONCATENATE([1]!Table14[[#This Row],[house_number]], " ",[1]!Table14[[#This Row],[street_name]], ", New York, NY")</f>
        <v>280 Lafayette St, New York, NY</v>
      </c>
    </row>
    <row r="2288" spans="1:10" x14ac:dyDescent="0.25">
      <c r="A2288">
        <v>7998729417</v>
      </c>
      <c r="B2288" s="3">
        <v>41556</v>
      </c>
      <c r="C2288">
        <v>21</v>
      </c>
      <c r="D2288">
        <f>VLOOKUP(Table1[[#This Row],[violation_code]],Table24[[#All],[violation_code]:[category]],3,FALSE)</f>
        <v>1</v>
      </c>
      <c r="E2288">
        <v>349850</v>
      </c>
      <c r="F2288" s="1">
        <v>0.34791666666666665</v>
      </c>
      <c r="G2288">
        <v>0.34791666666666665</v>
      </c>
      <c r="H2288">
        <v>20</v>
      </c>
      <c r="I2288" t="s">
        <v>168</v>
      </c>
      <c r="J2288" t="str">
        <f>CONCATENATE([1]!Table14[[#This Row],[house_number]], " ",[1]!Table14[[#This Row],[street_name]], ", New York, NY")</f>
        <v>32 Prince St, New York, NY</v>
      </c>
    </row>
    <row r="2289" spans="1:10" x14ac:dyDescent="0.25">
      <c r="A2289">
        <v>7998729405</v>
      </c>
      <c r="B2289" s="3">
        <v>41556</v>
      </c>
      <c r="C2289">
        <v>21</v>
      </c>
      <c r="D2289">
        <f>VLOOKUP(Table1[[#This Row],[violation_code]],Table24[[#All],[violation_code]:[category]],3,FALSE)</f>
        <v>1</v>
      </c>
      <c r="E2289">
        <v>349850</v>
      </c>
      <c r="F2289" s="1">
        <v>0.34722222222222227</v>
      </c>
      <c r="G2289">
        <v>0.34722222222222227</v>
      </c>
      <c r="H2289">
        <v>20</v>
      </c>
      <c r="I2289" t="s">
        <v>168</v>
      </c>
      <c r="J2289" t="str">
        <f>CONCATENATE([1]!Table14[[#This Row],[house_number]], " ",[1]!Table14[[#This Row],[street_name]], ", New York, NY")</f>
        <v>75 Spring St, New York, NY</v>
      </c>
    </row>
    <row r="2290" spans="1:10" x14ac:dyDescent="0.25">
      <c r="A2290">
        <v>7998729375</v>
      </c>
      <c r="B2290" s="3">
        <v>41556</v>
      </c>
      <c r="C2290">
        <v>21</v>
      </c>
      <c r="D2290">
        <f>VLOOKUP(Table1[[#This Row],[violation_code]],Table24[[#All],[violation_code]:[category]],3,FALSE)</f>
        <v>1</v>
      </c>
      <c r="E2290">
        <v>349850</v>
      </c>
      <c r="F2290" s="1">
        <v>0.34027777777777773</v>
      </c>
      <c r="G2290">
        <v>0.34027777777777773</v>
      </c>
      <c r="H2290">
        <v>2280</v>
      </c>
      <c r="I2290" t="s">
        <v>125</v>
      </c>
      <c r="J2290" t="str">
        <f>CONCATENATE([1]!Table14[[#This Row],[house_number]], " ",[1]!Table14[[#This Row],[street_name]], ", New York, NY")</f>
        <v>566 Laguardia Pl, New York, NY</v>
      </c>
    </row>
    <row r="2291" spans="1:10" x14ac:dyDescent="0.25">
      <c r="A2291">
        <v>7998729363</v>
      </c>
      <c r="B2291" s="3">
        <v>41556</v>
      </c>
      <c r="C2291">
        <v>21</v>
      </c>
      <c r="D2291">
        <f>VLOOKUP(Table1[[#This Row],[violation_code]],Table24[[#All],[violation_code]:[category]],3,FALSE)</f>
        <v>1</v>
      </c>
      <c r="E2291">
        <v>349850</v>
      </c>
      <c r="F2291" s="1">
        <v>0.33958333333333335</v>
      </c>
      <c r="G2291">
        <v>0.33958333333333335</v>
      </c>
      <c r="H2291">
        <v>2306</v>
      </c>
      <c r="I2291" t="s">
        <v>125</v>
      </c>
      <c r="J2291" t="str">
        <f>CONCATENATE([1]!Table14[[#This Row],[house_number]], " ",[1]!Table14[[#This Row],[street_name]], ", New York, NY")</f>
        <v>187 Chrystie St, New York, NY</v>
      </c>
    </row>
    <row r="2292" spans="1:10" x14ac:dyDescent="0.25">
      <c r="A2292">
        <v>7998729272</v>
      </c>
      <c r="B2292" s="3">
        <v>41556</v>
      </c>
      <c r="C2292">
        <v>21</v>
      </c>
      <c r="D2292">
        <f>VLOOKUP(Table1[[#This Row],[violation_code]],Table24[[#All],[violation_code]:[category]],3,FALSE)</f>
        <v>1</v>
      </c>
      <c r="E2292">
        <v>349850</v>
      </c>
      <c r="F2292" s="1">
        <v>0.28194444444444444</v>
      </c>
      <c r="G2292">
        <v>0.28194444444444444</v>
      </c>
      <c r="H2292">
        <v>993</v>
      </c>
      <c r="I2292" t="s">
        <v>28</v>
      </c>
      <c r="J2292" t="str">
        <f>CONCATENATE([1]!Table14[[#This Row],[house_number]], " ",[1]!Table14[[#This Row],[street_name]], ", New York, NY")</f>
        <v>306 Mott St, New York, NY</v>
      </c>
    </row>
    <row r="2293" spans="1:10" x14ac:dyDescent="0.25">
      <c r="A2293">
        <v>7333876755</v>
      </c>
      <c r="B2293" s="3">
        <v>41556</v>
      </c>
      <c r="C2293">
        <v>20</v>
      </c>
      <c r="D2293">
        <f>VLOOKUP(Table1[[#This Row],[violation_code]],Table24[[#All],[violation_code]:[category]],3,FALSE)</f>
        <v>2</v>
      </c>
      <c r="E2293">
        <v>355134</v>
      </c>
      <c r="F2293" s="1">
        <v>0.46875</v>
      </c>
      <c r="G2293">
        <v>0.46875</v>
      </c>
      <c r="H2293">
        <v>75</v>
      </c>
      <c r="I2293" t="s">
        <v>123</v>
      </c>
      <c r="J2293" t="str">
        <f>CONCATENATE([1]!Table14[[#This Row],[house_number]], " ",[1]!Table14[[#This Row],[street_name]], ", New York, NY")</f>
        <v>44 W 8th St, New York, NY</v>
      </c>
    </row>
    <row r="2294" spans="1:10" x14ac:dyDescent="0.25">
      <c r="A2294">
        <v>7333876743</v>
      </c>
      <c r="B2294" s="3">
        <v>41556</v>
      </c>
      <c r="C2294">
        <v>46</v>
      </c>
      <c r="D2294">
        <f>VLOOKUP(Table1[[#This Row],[violation_code]],Table24[[#All],[violation_code]:[category]],3,FALSE)</f>
        <v>3</v>
      </c>
      <c r="E2294">
        <v>355134</v>
      </c>
      <c r="F2294" s="1">
        <v>0.42430555555555555</v>
      </c>
      <c r="G2294">
        <v>0.42430555555555555</v>
      </c>
      <c r="H2294">
        <v>1070</v>
      </c>
      <c r="I2294" t="s">
        <v>51</v>
      </c>
      <c r="J2294" t="str">
        <f>CONCATENATE([1]!Table14[[#This Row],[house_number]], " ",[1]!Table14[[#This Row],[street_name]], ", New York, NY")</f>
        <v>192 Elizabeth St, New York, NY</v>
      </c>
    </row>
    <row r="2295" spans="1:10" x14ac:dyDescent="0.25">
      <c r="A2295">
        <v>7333876731</v>
      </c>
      <c r="B2295" s="3">
        <v>41556</v>
      </c>
      <c r="C2295">
        <v>16</v>
      </c>
      <c r="D2295">
        <f>VLOOKUP(Table1[[#This Row],[violation_code]],Table24[[#All],[violation_code]:[category]],3,FALSE)</f>
        <v>2</v>
      </c>
      <c r="E2295">
        <v>355134</v>
      </c>
      <c r="F2295" s="1">
        <v>0.3756944444444445</v>
      </c>
      <c r="G2295">
        <v>0.3756944444444445</v>
      </c>
      <c r="H2295">
        <v>2252</v>
      </c>
      <c r="I2295" t="s">
        <v>32</v>
      </c>
      <c r="J2295" t="str">
        <f>CONCATENATE([1]!Table14[[#This Row],[house_number]], " ",[1]!Table14[[#This Row],[street_name]], ", New York, NY")</f>
        <v>137 Rivington St, New York, NY</v>
      </c>
    </row>
    <row r="2296" spans="1:10" x14ac:dyDescent="0.25">
      <c r="A2296">
        <v>7333876603</v>
      </c>
      <c r="B2296" s="3">
        <v>41556</v>
      </c>
      <c r="C2296">
        <v>14</v>
      </c>
      <c r="D2296">
        <f>VLOOKUP(Table1[[#This Row],[violation_code]],Table24[[#All],[violation_code]:[category]],3,FALSE)</f>
        <v>2</v>
      </c>
      <c r="E2296">
        <v>355134</v>
      </c>
      <c r="F2296" s="1">
        <v>0.34791666666666665</v>
      </c>
      <c r="G2296">
        <v>0.34791666666666665</v>
      </c>
      <c r="H2296">
        <v>642</v>
      </c>
      <c r="I2296" t="s">
        <v>58</v>
      </c>
      <c r="J2296" t="str">
        <f>CONCATENATE([1]!Table14[[#This Row],[house_number]], " ",[1]!Table14[[#This Row],[street_name]], ", New York, NY")</f>
        <v>250 Mercer St, New York, NY</v>
      </c>
    </row>
    <row r="2297" spans="1:10" x14ac:dyDescent="0.25">
      <c r="A2297">
        <v>7333876597</v>
      </c>
      <c r="B2297" s="3">
        <v>41556</v>
      </c>
      <c r="C2297">
        <v>14</v>
      </c>
      <c r="D2297">
        <f>VLOOKUP(Table1[[#This Row],[violation_code]],Table24[[#All],[violation_code]:[category]],3,FALSE)</f>
        <v>2</v>
      </c>
      <c r="E2297">
        <v>355134</v>
      </c>
      <c r="F2297" s="1">
        <v>0.34791666666666665</v>
      </c>
      <c r="G2297">
        <v>0.34791666666666665</v>
      </c>
      <c r="H2297">
        <v>644</v>
      </c>
      <c r="I2297" t="s">
        <v>58</v>
      </c>
      <c r="J2297" t="str">
        <f>CONCATENATE([1]!Table14[[#This Row],[house_number]], " ",[1]!Table14[[#This Row],[street_name]], ", New York, NY")</f>
        <v>274 Mercer St, New York, NY</v>
      </c>
    </row>
    <row r="2298" spans="1:10" x14ac:dyDescent="0.25">
      <c r="A2298">
        <v>7333876561</v>
      </c>
      <c r="B2298" s="3">
        <v>41556</v>
      </c>
      <c r="C2298">
        <v>14</v>
      </c>
      <c r="D2298">
        <f>VLOOKUP(Table1[[#This Row],[violation_code]],Table24[[#All],[violation_code]:[category]],3,FALSE)</f>
        <v>2</v>
      </c>
      <c r="E2298">
        <v>355134</v>
      </c>
      <c r="F2298" s="1">
        <v>0.34513888888888888</v>
      </c>
      <c r="G2298">
        <v>0.34513888888888888</v>
      </c>
      <c r="H2298">
        <v>630</v>
      </c>
      <c r="I2298" t="s">
        <v>58</v>
      </c>
      <c r="J2298" t="str">
        <f>CONCATENATE([1]!Table14[[#This Row],[house_number]], " ",[1]!Table14[[#This Row],[street_name]], ", New York, NY")</f>
        <v>278 Mott St, New York, NY</v>
      </c>
    </row>
    <row r="2299" spans="1:10" x14ac:dyDescent="0.25">
      <c r="A2299">
        <v>7333876536</v>
      </c>
      <c r="B2299" s="3">
        <v>41556</v>
      </c>
      <c r="C2299">
        <v>21</v>
      </c>
      <c r="D2299">
        <f>VLOOKUP(Table1[[#This Row],[violation_code]],Table24[[#All],[violation_code]:[category]],3,FALSE)</f>
        <v>1</v>
      </c>
      <c r="E2299">
        <v>355134</v>
      </c>
      <c r="F2299" s="1">
        <v>0.31666666666666665</v>
      </c>
      <c r="G2299">
        <v>0.31666666666666665</v>
      </c>
      <c r="H2299">
        <v>11</v>
      </c>
      <c r="I2299" t="s">
        <v>140</v>
      </c>
      <c r="J2299" t="str">
        <f>CONCATENATE([1]!Table14[[#This Row],[house_number]], " ",[1]!Table14[[#This Row],[street_name]], ", New York, NY")</f>
        <v>44 Prince St, New York, NY</v>
      </c>
    </row>
    <row r="2300" spans="1:10" x14ac:dyDescent="0.25">
      <c r="A2300">
        <v>7333876512</v>
      </c>
      <c r="B2300" s="3">
        <v>41556</v>
      </c>
      <c r="C2300">
        <v>16</v>
      </c>
      <c r="D2300">
        <f>VLOOKUP(Table1[[#This Row],[violation_code]],Table24[[#All],[violation_code]:[category]],3,FALSE)</f>
        <v>2</v>
      </c>
      <c r="E2300">
        <v>355134</v>
      </c>
      <c r="F2300" s="1">
        <v>0.30694444444444441</v>
      </c>
      <c r="G2300">
        <v>0.30694444444444441</v>
      </c>
      <c r="H2300">
        <v>545</v>
      </c>
      <c r="I2300" t="s">
        <v>84</v>
      </c>
      <c r="J2300" t="str">
        <f>CONCATENATE([1]!Table14[[#This Row],[house_number]], " ",[1]!Table14[[#This Row],[street_name]], ", New York, NY")</f>
        <v>147 Essex St, New York, NY</v>
      </c>
    </row>
    <row r="2301" spans="1:10" x14ac:dyDescent="0.25">
      <c r="A2301">
        <v>7333876470</v>
      </c>
      <c r="B2301" s="3">
        <v>41556</v>
      </c>
      <c r="C2301">
        <v>16</v>
      </c>
      <c r="D2301">
        <f>VLOOKUP(Table1[[#This Row],[violation_code]],Table24[[#All],[violation_code]:[category]],3,FALSE)</f>
        <v>2</v>
      </c>
      <c r="E2301">
        <v>355134</v>
      </c>
      <c r="F2301" s="1">
        <v>0.27083333333333331</v>
      </c>
      <c r="G2301">
        <v>0.27083333333333331</v>
      </c>
      <c r="H2301">
        <v>4249</v>
      </c>
      <c r="I2301" t="s">
        <v>24</v>
      </c>
      <c r="J2301" t="str">
        <f>CONCATENATE([1]!Table14[[#This Row],[house_number]], " ",[1]!Table14[[#This Row],[street_name]], ", New York, NY")</f>
        <v>80 John St, New York, NY</v>
      </c>
    </row>
    <row r="2302" spans="1:10" x14ac:dyDescent="0.25">
      <c r="A2302">
        <v>7333876457</v>
      </c>
      <c r="B2302" s="3">
        <v>41556</v>
      </c>
      <c r="C2302">
        <v>20</v>
      </c>
      <c r="D2302">
        <f>VLOOKUP(Table1[[#This Row],[violation_code]],Table24[[#All],[violation_code]:[category]],3,FALSE)</f>
        <v>2</v>
      </c>
      <c r="E2302">
        <v>355134</v>
      </c>
      <c r="F2302" s="1">
        <v>0.2590277777777778</v>
      </c>
      <c r="G2302">
        <v>0.2590277777777778</v>
      </c>
      <c r="H2302">
        <v>3646</v>
      </c>
      <c r="I2302" t="s">
        <v>24</v>
      </c>
      <c r="J2302" t="str">
        <f>CONCATENATE([1]!Table14[[#This Row],[house_number]], " ",[1]!Table14[[#This Row],[street_name]], ", New York, NY")</f>
        <v>65 Bleecker St, New York, NY</v>
      </c>
    </row>
    <row r="2303" spans="1:10" x14ac:dyDescent="0.25">
      <c r="A2303">
        <v>7349486716</v>
      </c>
      <c r="B2303" s="3">
        <v>41556</v>
      </c>
      <c r="C2303">
        <v>70</v>
      </c>
      <c r="D2303">
        <f>VLOOKUP(Table1[[#This Row],[violation_code]],Table24[[#All],[violation_code]:[category]],3,FALSE)</f>
        <v>5</v>
      </c>
      <c r="E2303">
        <v>347687</v>
      </c>
      <c r="F2303" s="1">
        <v>0.62222222222222223</v>
      </c>
      <c r="G2303">
        <v>0.62222222222222223</v>
      </c>
      <c r="H2303">
        <v>249</v>
      </c>
      <c r="I2303" t="s">
        <v>49</v>
      </c>
      <c r="J2303" t="str">
        <f>CONCATENATE([1]!Table14[[#This Row],[house_number]], " ",[1]!Table14[[#This Row],[street_name]], ", New York, NY")</f>
        <v>31A Orchard St, New York, NY</v>
      </c>
    </row>
    <row r="2304" spans="1:10" x14ac:dyDescent="0.25">
      <c r="A2304">
        <v>7349486704</v>
      </c>
      <c r="B2304" s="3">
        <v>41556</v>
      </c>
      <c r="C2304">
        <v>69</v>
      </c>
      <c r="D2304">
        <f>VLOOKUP(Table1[[#This Row],[violation_code]],Table24[[#All],[violation_code]:[category]],3,FALSE)</f>
        <v>5</v>
      </c>
      <c r="E2304">
        <v>347687</v>
      </c>
      <c r="F2304" s="1">
        <v>0.61944444444444446</v>
      </c>
      <c r="G2304">
        <v>0.61944444444444446</v>
      </c>
      <c r="H2304">
        <v>988</v>
      </c>
      <c r="I2304" t="s">
        <v>32</v>
      </c>
      <c r="J2304" t="str">
        <f>CONCATENATE([1]!Table14[[#This Row],[house_number]], " ",[1]!Table14[[#This Row],[street_name]], ", New York, NY")</f>
        <v>15 Barclay St, New York, NY</v>
      </c>
    </row>
    <row r="2305" spans="1:10" x14ac:dyDescent="0.25">
      <c r="A2305">
        <v>7349486698</v>
      </c>
      <c r="B2305" s="3">
        <v>41556</v>
      </c>
      <c r="C2305">
        <v>14</v>
      </c>
      <c r="D2305">
        <f>VLOOKUP(Table1[[#This Row],[violation_code]],Table24[[#All],[violation_code]:[category]],3,FALSE)</f>
        <v>2</v>
      </c>
      <c r="E2305">
        <v>347687</v>
      </c>
      <c r="F2305" s="1">
        <v>0.6166666666666667</v>
      </c>
      <c r="G2305">
        <v>0.6166666666666667</v>
      </c>
      <c r="H2305">
        <v>216</v>
      </c>
      <c r="I2305" t="s">
        <v>120</v>
      </c>
      <c r="J2305" t="str">
        <f>CONCATENATE([1]!Table14[[#This Row],[house_number]], " ",[1]!Table14[[#This Row],[street_name]], ", New York, NY")</f>
        <v>106 Fulton St, New York, NY</v>
      </c>
    </row>
    <row r="2306" spans="1:10" x14ac:dyDescent="0.25">
      <c r="A2306">
        <v>7349486649</v>
      </c>
      <c r="B2306" s="3">
        <v>41556</v>
      </c>
      <c r="C2306">
        <v>31</v>
      </c>
      <c r="D2306">
        <f>VLOOKUP(Table1[[#This Row],[violation_code]],Table24[[#All],[violation_code]:[category]],3,FALSE)</f>
        <v>2</v>
      </c>
      <c r="E2306">
        <v>347687</v>
      </c>
      <c r="F2306" s="1">
        <v>0.57847222222222217</v>
      </c>
      <c r="G2306">
        <v>0.57847222222222217</v>
      </c>
      <c r="H2306">
        <v>400</v>
      </c>
      <c r="I2306" t="s">
        <v>51</v>
      </c>
      <c r="J2306" t="str">
        <f>CONCATENATE([1]!Table14[[#This Row],[house_number]], " ",[1]!Table14[[#This Row],[street_name]], ", New York, NY")</f>
        <v>174 Forsyth St, New York, NY</v>
      </c>
    </row>
    <row r="2307" spans="1:10" x14ac:dyDescent="0.25">
      <c r="A2307">
        <v>7349486625</v>
      </c>
      <c r="B2307" s="3">
        <v>41556</v>
      </c>
      <c r="C2307">
        <v>31</v>
      </c>
      <c r="D2307">
        <f>VLOOKUP(Table1[[#This Row],[violation_code]],Table24[[#All],[violation_code]:[category]],3,FALSE)</f>
        <v>2</v>
      </c>
      <c r="E2307">
        <v>347687</v>
      </c>
      <c r="F2307" s="1">
        <v>0.57500000000000007</v>
      </c>
      <c r="G2307">
        <v>0.57500000000000007</v>
      </c>
      <c r="H2307">
        <v>407</v>
      </c>
      <c r="I2307" t="s">
        <v>51</v>
      </c>
      <c r="J2307" t="str">
        <f>CONCATENATE([1]!Table14[[#This Row],[house_number]], " ",[1]!Table14[[#This Row],[street_name]], ", New York, NY")</f>
        <v>50 W 4th St, New York, NY</v>
      </c>
    </row>
    <row r="2308" spans="1:10" x14ac:dyDescent="0.25">
      <c r="A2308">
        <v>7349486571</v>
      </c>
      <c r="B2308" s="3">
        <v>41556</v>
      </c>
      <c r="C2308">
        <v>20</v>
      </c>
      <c r="D2308">
        <f>VLOOKUP(Table1[[#This Row],[violation_code]],Table24[[#All],[violation_code]:[category]],3,FALSE)</f>
        <v>2</v>
      </c>
      <c r="E2308">
        <v>347687</v>
      </c>
      <c r="F2308" s="1">
        <v>0.56597222222222221</v>
      </c>
      <c r="G2308">
        <v>0.56597222222222221</v>
      </c>
      <c r="H2308">
        <v>470</v>
      </c>
      <c r="I2308" t="s">
        <v>51</v>
      </c>
      <c r="J2308" t="str">
        <f>CONCATENATE([1]!Table14[[#This Row],[house_number]], " ",[1]!Table14[[#This Row],[street_name]], ", New York, NY")</f>
        <v>203 E Houston St, New York, NY</v>
      </c>
    </row>
    <row r="2309" spans="1:10" x14ac:dyDescent="0.25">
      <c r="A2309">
        <v>7349486546</v>
      </c>
      <c r="B2309" s="3">
        <v>41556</v>
      </c>
      <c r="C2309">
        <v>14</v>
      </c>
      <c r="D2309">
        <f>VLOOKUP(Table1[[#This Row],[violation_code]],Table24[[#All],[violation_code]:[category]],3,FALSE)</f>
        <v>2</v>
      </c>
      <c r="E2309">
        <v>347687</v>
      </c>
      <c r="F2309" s="1">
        <v>0.55208333333333337</v>
      </c>
      <c r="G2309">
        <v>0.55208333333333337</v>
      </c>
      <c r="H2309">
        <v>46</v>
      </c>
      <c r="I2309" t="s">
        <v>48</v>
      </c>
      <c r="J2309" t="str">
        <f>CONCATENATE([1]!Table14[[#This Row],[house_number]], " ",[1]!Table14[[#This Row],[street_name]], ", New York, NY")</f>
        <v>2 Gold St, New York, NY</v>
      </c>
    </row>
    <row r="2310" spans="1:10" x14ac:dyDescent="0.25">
      <c r="A2310">
        <v>7349486522</v>
      </c>
      <c r="B2310" s="3">
        <v>41556</v>
      </c>
      <c r="C2310">
        <v>47</v>
      </c>
      <c r="D2310">
        <f>VLOOKUP(Table1[[#This Row],[violation_code]],Table24[[#All],[violation_code]:[category]],3,FALSE)</f>
        <v>3</v>
      </c>
      <c r="E2310">
        <v>347687</v>
      </c>
      <c r="F2310" s="1">
        <v>0.43888888888888888</v>
      </c>
      <c r="G2310">
        <v>0.43888888888888888</v>
      </c>
      <c r="H2310">
        <v>850</v>
      </c>
      <c r="I2310" t="s">
        <v>15</v>
      </c>
      <c r="J2310" t="str">
        <f>CONCATENATE([1]!Table14[[#This Row],[house_number]], " ",[1]!Table14[[#This Row],[street_name]], ", New York, NY")</f>
        <v>155 Orchard St, New York, NY</v>
      </c>
    </row>
    <row r="2311" spans="1:10" x14ac:dyDescent="0.25">
      <c r="A2311">
        <v>7349486510</v>
      </c>
      <c r="B2311" s="3">
        <v>41556</v>
      </c>
      <c r="C2311">
        <v>47</v>
      </c>
      <c r="D2311">
        <f>VLOOKUP(Table1[[#This Row],[violation_code]],Table24[[#All],[violation_code]:[category]],3,FALSE)</f>
        <v>3</v>
      </c>
      <c r="E2311">
        <v>347687</v>
      </c>
      <c r="F2311" s="1">
        <v>0.40138888888888885</v>
      </c>
      <c r="G2311">
        <v>0.40138888888888885</v>
      </c>
      <c r="H2311">
        <v>475</v>
      </c>
      <c r="I2311" t="s">
        <v>51</v>
      </c>
      <c r="J2311" t="str">
        <f>CONCATENATE([1]!Table14[[#This Row],[house_number]], " ",[1]!Table14[[#This Row],[street_name]], ", New York, NY")</f>
        <v>183 Chrystie St, New York, NY</v>
      </c>
    </row>
    <row r="2312" spans="1:10" x14ac:dyDescent="0.25">
      <c r="A2312">
        <v>7349486509</v>
      </c>
      <c r="B2312" s="3">
        <v>41556</v>
      </c>
      <c r="C2312">
        <v>14</v>
      </c>
      <c r="D2312">
        <f>VLOOKUP(Table1[[#This Row],[violation_code]],Table24[[#All],[violation_code]:[category]],3,FALSE)</f>
        <v>2</v>
      </c>
      <c r="E2312">
        <v>347687</v>
      </c>
      <c r="F2312" s="1">
        <v>0.38819444444444445</v>
      </c>
      <c r="G2312">
        <v>0.38819444444444445</v>
      </c>
      <c r="H2312">
        <v>475</v>
      </c>
      <c r="I2312" t="s">
        <v>51</v>
      </c>
      <c r="J2312" t="str">
        <f>CONCATENATE([1]!Table14[[#This Row],[house_number]], " ",[1]!Table14[[#This Row],[street_name]], ", New York, NY")</f>
        <v>306 Mott St, New York, NY</v>
      </c>
    </row>
    <row r="2313" spans="1:10" x14ac:dyDescent="0.25">
      <c r="A2313">
        <v>7349486420</v>
      </c>
      <c r="B2313" s="3">
        <v>41556</v>
      </c>
      <c r="C2313">
        <v>14</v>
      </c>
      <c r="D2313">
        <f>VLOOKUP(Table1[[#This Row],[violation_code]],Table24[[#All],[violation_code]:[category]],3,FALSE)</f>
        <v>2</v>
      </c>
      <c r="E2313">
        <v>347687</v>
      </c>
      <c r="F2313" s="1">
        <v>0.36527777777777781</v>
      </c>
      <c r="G2313">
        <v>0.36527777777777781</v>
      </c>
      <c r="H2313">
        <v>410</v>
      </c>
      <c r="I2313" t="s">
        <v>51</v>
      </c>
      <c r="J2313" t="str">
        <f>CONCATENATE([1]!Table14[[#This Row],[house_number]], " ",[1]!Table14[[#This Row],[street_name]], ", New York, NY")</f>
        <v>135 Greene St, New York, NY</v>
      </c>
    </row>
    <row r="2314" spans="1:10" x14ac:dyDescent="0.25">
      <c r="A2314">
        <v>7349486418</v>
      </c>
      <c r="B2314" s="3">
        <v>41556</v>
      </c>
      <c r="C2314">
        <v>14</v>
      </c>
      <c r="D2314">
        <f>VLOOKUP(Table1[[#This Row],[violation_code]],Table24[[#All],[violation_code]:[category]],3,FALSE)</f>
        <v>2</v>
      </c>
      <c r="E2314">
        <v>347687</v>
      </c>
      <c r="F2314" s="1">
        <v>0.36458333333333331</v>
      </c>
      <c r="G2314">
        <v>0.36458333333333331</v>
      </c>
      <c r="H2314">
        <v>405</v>
      </c>
      <c r="I2314" t="s">
        <v>51</v>
      </c>
      <c r="J2314" t="str">
        <f>CONCATENATE([1]!Table14[[#This Row],[house_number]], " ",[1]!Table14[[#This Row],[street_name]], ", New York, NY")</f>
        <v>40 Prince St, New York, NY</v>
      </c>
    </row>
    <row r="2315" spans="1:10" x14ac:dyDescent="0.25">
      <c r="A2315">
        <v>7349486376</v>
      </c>
      <c r="B2315" s="3">
        <v>41556</v>
      </c>
      <c r="C2315">
        <v>31</v>
      </c>
      <c r="D2315">
        <f>VLOOKUP(Table1[[#This Row],[violation_code]],Table24[[#All],[violation_code]:[category]],3,FALSE)</f>
        <v>2</v>
      </c>
      <c r="E2315">
        <v>347687</v>
      </c>
      <c r="F2315" s="1">
        <v>0.35069444444444442</v>
      </c>
      <c r="G2315">
        <v>0.35069444444444442</v>
      </c>
      <c r="H2315">
        <v>205</v>
      </c>
      <c r="I2315" t="s">
        <v>44</v>
      </c>
      <c r="J2315" t="str">
        <f>CONCATENATE([1]!Table14[[#This Row],[house_number]], " ",[1]!Table14[[#This Row],[street_name]], ", New York, NY")</f>
        <v>67 Spring St, New York, NY</v>
      </c>
    </row>
    <row r="2316" spans="1:10" x14ac:dyDescent="0.25">
      <c r="A2316">
        <v>7349486340</v>
      </c>
      <c r="B2316" s="3">
        <v>41556</v>
      </c>
      <c r="C2316">
        <v>14</v>
      </c>
      <c r="D2316">
        <f>VLOOKUP(Table1[[#This Row],[violation_code]],Table24[[#All],[violation_code]:[category]],3,FALSE)</f>
        <v>2</v>
      </c>
      <c r="E2316">
        <v>347687</v>
      </c>
      <c r="F2316" s="1">
        <v>0.33958333333333335</v>
      </c>
      <c r="G2316">
        <v>0.33958333333333335</v>
      </c>
      <c r="H2316">
        <v>10</v>
      </c>
      <c r="I2316" t="s">
        <v>150</v>
      </c>
      <c r="J2316" t="str">
        <f>CONCATENATE([1]!Table14[[#This Row],[house_number]], " ",[1]!Table14[[#This Row],[street_name]], ", New York, NY")</f>
        <v>25 W 13th St, New York, NY</v>
      </c>
    </row>
    <row r="2317" spans="1:10" x14ac:dyDescent="0.25">
      <c r="A2317">
        <v>7349486327</v>
      </c>
      <c r="B2317" s="3">
        <v>41556</v>
      </c>
      <c r="C2317">
        <v>71</v>
      </c>
      <c r="D2317">
        <f>VLOOKUP(Table1[[#This Row],[violation_code]],Table24[[#All],[violation_code]:[category]],3,FALSE)</f>
        <v>5</v>
      </c>
      <c r="E2317">
        <v>347687</v>
      </c>
      <c r="F2317" s="1">
        <v>0.31736111111111115</v>
      </c>
      <c r="G2317">
        <v>0.31736111111111115</v>
      </c>
      <c r="H2317">
        <v>300</v>
      </c>
      <c r="I2317" t="s">
        <v>207</v>
      </c>
      <c r="J2317" t="str">
        <f>CONCATENATE([1]!Table14[[#This Row],[house_number]], " ",[1]!Table14[[#This Row],[street_name]], ", New York, NY")</f>
        <v>345 6th Ave, New York, NY</v>
      </c>
    </row>
    <row r="2318" spans="1:10" x14ac:dyDescent="0.25">
      <c r="A2318">
        <v>7349486315</v>
      </c>
      <c r="B2318" s="3">
        <v>41556</v>
      </c>
      <c r="C2318">
        <v>14</v>
      </c>
      <c r="D2318">
        <f>VLOOKUP(Table1[[#This Row],[violation_code]],Table24[[#All],[violation_code]:[category]],3,FALSE)</f>
        <v>2</v>
      </c>
      <c r="E2318">
        <v>347687</v>
      </c>
      <c r="F2318" s="1">
        <v>0.31527777777777777</v>
      </c>
      <c r="G2318">
        <v>0.31527777777777777</v>
      </c>
      <c r="H2318">
        <v>328</v>
      </c>
      <c r="I2318" t="s">
        <v>207</v>
      </c>
      <c r="J2318" t="str">
        <f>CONCATENATE([1]!Table14[[#This Row],[house_number]], " ",[1]!Table14[[#This Row],[street_name]], ", New York, NY")</f>
        <v>94-96 Rivington St, New York, NY</v>
      </c>
    </row>
    <row r="2319" spans="1:10" x14ac:dyDescent="0.25">
      <c r="A2319">
        <v>7349486303</v>
      </c>
      <c r="B2319" s="3">
        <v>41556</v>
      </c>
      <c r="C2319">
        <v>48</v>
      </c>
      <c r="D2319">
        <f>VLOOKUP(Table1[[#This Row],[violation_code]],Table24[[#All],[violation_code]:[category]],3,FALSE)</f>
        <v>3</v>
      </c>
      <c r="E2319">
        <v>347687</v>
      </c>
      <c r="F2319" s="1">
        <v>0.31180555555555556</v>
      </c>
      <c r="G2319">
        <v>0.31180555555555556</v>
      </c>
      <c r="H2319">
        <v>971</v>
      </c>
      <c r="I2319" t="s">
        <v>30</v>
      </c>
      <c r="J2319" t="str">
        <f>CONCATENATE([1]!Table14[[#This Row],[house_number]], " ",[1]!Table14[[#This Row],[street_name]], ", New York, NY")</f>
        <v>299 Bowery, New York, NY</v>
      </c>
    </row>
    <row r="2320" spans="1:10" x14ac:dyDescent="0.25">
      <c r="A2320">
        <v>7349486285</v>
      </c>
      <c r="B2320" s="3">
        <v>41556</v>
      </c>
      <c r="C2320">
        <v>14</v>
      </c>
      <c r="D2320">
        <f>VLOOKUP(Table1[[#This Row],[violation_code]],Table24[[#All],[violation_code]:[category]],3,FALSE)</f>
        <v>2</v>
      </c>
      <c r="E2320">
        <v>347687</v>
      </c>
      <c r="F2320" s="1">
        <v>0.3034722222222222</v>
      </c>
      <c r="G2320">
        <v>0.3034722222222222</v>
      </c>
      <c r="H2320">
        <v>300</v>
      </c>
      <c r="I2320" t="s">
        <v>128</v>
      </c>
      <c r="J2320" t="str">
        <f>CONCATENATE([1]!Table14[[#This Row],[house_number]], " ",[1]!Table14[[#This Row],[street_name]], ", New York, NY")</f>
        <v>302-4 Mott St, New York, NY</v>
      </c>
    </row>
    <row r="2321" spans="1:10" x14ac:dyDescent="0.25">
      <c r="A2321">
        <v>7349486170</v>
      </c>
      <c r="B2321" s="3">
        <v>41556</v>
      </c>
      <c r="C2321">
        <v>14</v>
      </c>
      <c r="D2321">
        <f>VLOOKUP(Table1[[#This Row],[violation_code]],Table24[[#All],[violation_code]:[category]],3,FALSE)</f>
        <v>2</v>
      </c>
      <c r="E2321">
        <v>347687</v>
      </c>
      <c r="F2321" s="1">
        <v>0.25694444444444448</v>
      </c>
      <c r="G2321">
        <v>0.25694444444444448</v>
      </c>
      <c r="H2321">
        <v>1071</v>
      </c>
      <c r="I2321" t="s">
        <v>30</v>
      </c>
      <c r="J2321" t="str">
        <f>CONCATENATE([1]!Table14[[#This Row],[house_number]], " ",[1]!Table14[[#This Row],[street_name]], ", New York, NY")</f>
        <v>51 W 8th St, New York, NY</v>
      </c>
    </row>
    <row r="2322" spans="1:10" x14ac:dyDescent="0.25">
      <c r="A2322">
        <v>7297486905</v>
      </c>
      <c r="B2322" s="3">
        <v>41556</v>
      </c>
      <c r="C2322">
        <v>14</v>
      </c>
      <c r="D2322">
        <f>VLOOKUP(Table1[[#This Row],[violation_code]],Table24[[#All],[violation_code]:[category]],3,FALSE)</f>
        <v>2</v>
      </c>
      <c r="E2322">
        <v>347489</v>
      </c>
      <c r="F2322" s="1">
        <v>0.46458333333333335</v>
      </c>
      <c r="G2322">
        <v>0.46458333333333335</v>
      </c>
      <c r="H2322">
        <v>5</v>
      </c>
      <c r="I2322" t="s">
        <v>116</v>
      </c>
      <c r="J2322" t="str">
        <f>CONCATENATE([1]!Table14[[#This Row],[house_number]], " ",[1]!Table14[[#This Row],[street_name]], ", New York, NY")</f>
        <v>2 Gold St, New York, NY</v>
      </c>
    </row>
    <row r="2323" spans="1:10" x14ac:dyDescent="0.25">
      <c r="A2323">
        <v>7297486899</v>
      </c>
      <c r="B2323" s="3">
        <v>41556</v>
      </c>
      <c r="C2323">
        <v>46</v>
      </c>
      <c r="D2323">
        <f>VLOOKUP(Table1[[#This Row],[violation_code]],Table24[[#All],[violation_code]:[category]],3,FALSE)</f>
        <v>3</v>
      </c>
      <c r="E2323">
        <v>347489</v>
      </c>
      <c r="F2323" s="1">
        <v>0.42430555555555555</v>
      </c>
      <c r="G2323">
        <v>0.42430555555555555</v>
      </c>
      <c r="H2323">
        <v>1070</v>
      </c>
      <c r="I2323" t="s">
        <v>51</v>
      </c>
      <c r="J2323" t="str">
        <f>CONCATENATE([1]!Table14[[#This Row],[house_number]], " ",[1]!Table14[[#This Row],[street_name]], ", New York, NY")</f>
        <v>19 Kenmare St, New York, NY</v>
      </c>
    </row>
    <row r="2324" spans="1:10" x14ac:dyDescent="0.25">
      <c r="A2324">
        <v>7297486838</v>
      </c>
      <c r="B2324" s="3">
        <v>41556</v>
      </c>
      <c r="C2324">
        <v>14</v>
      </c>
      <c r="D2324">
        <f>VLOOKUP(Table1[[#This Row],[violation_code]],Table24[[#All],[violation_code]:[category]],3,FALSE)</f>
        <v>2</v>
      </c>
      <c r="E2324">
        <v>347489</v>
      </c>
      <c r="F2324" s="1">
        <v>0.375</v>
      </c>
      <c r="G2324">
        <v>0.375</v>
      </c>
      <c r="H2324">
        <v>1924</v>
      </c>
      <c r="I2324" t="s">
        <v>32</v>
      </c>
      <c r="J2324" t="str">
        <f>CONCATENATE([1]!Table14[[#This Row],[house_number]], " ",[1]!Table14[[#This Row],[street_name]], ", New York, NY")</f>
        <v>222 Lafayette St, New York, NY</v>
      </c>
    </row>
    <row r="2325" spans="1:10" x14ac:dyDescent="0.25">
      <c r="A2325">
        <v>7297486826</v>
      </c>
      <c r="B2325" s="3">
        <v>41556</v>
      </c>
      <c r="C2325">
        <v>21</v>
      </c>
      <c r="D2325">
        <f>VLOOKUP(Table1[[#This Row],[violation_code]],Table24[[#All],[violation_code]:[category]],3,FALSE)</f>
        <v>1</v>
      </c>
      <c r="E2325">
        <v>347489</v>
      </c>
      <c r="F2325" s="1">
        <v>0.36736111111111108</v>
      </c>
      <c r="G2325">
        <v>0.36736111111111108</v>
      </c>
      <c r="H2325">
        <v>1864</v>
      </c>
      <c r="I2325" t="s">
        <v>41</v>
      </c>
      <c r="J2325" t="str">
        <f>CONCATENATE([1]!Table14[[#This Row],[house_number]], " ",[1]!Table14[[#This Row],[street_name]], ", New York, NY")</f>
        <v>302-4 Mott St, New York, NY</v>
      </c>
    </row>
    <row r="2326" spans="1:10" x14ac:dyDescent="0.25">
      <c r="A2326">
        <v>7297486802</v>
      </c>
      <c r="B2326" s="3">
        <v>41556</v>
      </c>
      <c r="C2326">
        <v>21</v>
      </c>
      <c r="D2326">
        <f>VLOOKUP(Table1[[#This Row],[violation_code]],Table24[[#All],[violation_code]:[category]],3,FALSE)</f>
        <v>1</v>
      </c>
      <c r="E2326">
        <v>347489</v>
      </c>
      <c r="F2326" s="1">
        <v>0.36388888888888887</v>
      </c>
      <c r="G2326">
        <v>0.36388888888888887</v>
      </c>
      <c r="H2326">
        <v>1636</v>
      </c>
      <c r="I2326" t="s">
        <v>37</v>
      </c>
      <c r="J2326" t="str">
        <f>CONCATENATE([1]!Table14[[#This Row],[house_number]], " ",[1]!Table14[[#This Row],[street_name]], ", New York, NY")</f>
        <v>91 Clinton St, New York, NY</v>
      </c>
    </row>
    <row r="2327" spans="1:10" x14ac:dyDescent="0.25">
      <c r="A2327">
        <v>7297486796</v>
      </c>
      <c r="B2327" s="3">
        <v>41556</v>
      </c>
      <c r="C2327">
        <v>21</v>
      </c>
      <c r="D2327">
        <f>VLOOKUP(Table1[[#This Row],[violation_code]],Table24[[#All],[violation_code]:[category]],3,FALSE)</f>
        <v>1</v>
      </c>
      <c r="E2327">
        <v>347489</v>
      </c>
      <c r="F2327" s="1">
        <v>0.35902777777777778</v>
      </c>
      <c r="G2327">
        <v>0.35902777777777778</v>
      </c>
      <c r="H2327">
        <v>1190</v>
      </c>
      <c r="I2327" t="s">
        <v>38</v>
      </c>
      <c r="J2327" t="str">
        <f>CONCATENATE([1]!Table14[[#This Row],[house_number]], " ",[1]!Table14[[#This Row],[street_name]], ", New York, NY")</f>
        <v>275 Mott St, New York, NY</v>
      </c>
    </row>
    <row r="2328" spans="1:10" x14ac:dyDescent="0.25">
      <c r="A2328">
        <v>7297486784</v>
      </c>
      <c r="B2328" s="3">
        <v>41556</v>
      </c>
      <c r="C2328">
        <v>21</v>
      </c>
      <c r="D2328">
        <f>VLOOKUP(Table1[[#This Row],[violation_code]],Table24[[#All],[violation_code]:[category]],3,FALSE)</f>
        <v>1</v>
      </c>
      <c r="E2328">
        <v>347489</v>
      </c>
      <c r="F2328" s="1">
        <v>0.35833333333333334</v>
      </c>
      <c r="G2328">
        <v>0.35833333333333334</v>
      </c>
      <c r="H2328">
        <v>1190</v>
      </c>
      <c r="I2328" t="s">
        <v>38</v>
      </c>
      <c r="J2328" t="str">
        <f>CONCATENATE([1]!Table14[[#This Row],[house_number]], " ",[1]!Table14[[#This Row],[street_name]], ", New York, NY")</f>
        <v>247 Mulberry St, New York, NY</v>
      </c>
    </row>
    <row r="2329" spans="1:10" x14ac:dyDescent="0.25">
      <c r="A2329">
        <v>7297486759</v>
      </c>
      <c r="B2329" s="3">
        <v>41556</v>
      </c>
      <c r="C2329">
        <v>21</v>
      </c>
      <c r="D2329">
        <f>VLOOKUP(Table1[[#This Row],[violation_code]],Table24[[#All],[violation_code]:[category]],3,FALSE)</f>
        <v>1</v>
      </c>
      <c r="E2329">
        <v>347489</v>
      </c>
      <c r="F2329" s="1">
        <v>0.32083333333333336</v>
      </c>
      <c r="G2329">
        <v>0.32083333333333336</v>
      </c>
      <c r="H2329">
        <v>1870</v>
      </c>
      <c r="I2329" t="s">
        <v>15</v>
      </c>
      <c r="J2329" t="str">
        <f>CONCATENATE([1]!Table14[[#This Row],[house_number]], " ",[1]!Table14[[#This Row],[street_name]], ", New York, NY")</f>
        <v>185 Mulberry St, New York, NY</v>
      </c>
    </row>
    <row r="2330" spans="1:10" x14ac:dyDescent="0.25">
      <c r="A2330">
        <v>7297486693</v>
      </c>
      <c r="B2330" s="3">
        <v>41556</v>
      </c>
      <c r="C2330">
        <v>16</v>
      </c>
      <c r="D2330">
        <f>VLOOKUP(Table1[[#This Row],[violation_code]],Table24[[#All],[violation_code]:[category]],3,FALSE)</f>
        <v>2</v>
      </c>
      <c r="E2330">
        <v>347489</v>
      </c>
      <c r="F2330" s="1">
        <v>0.29930555555555555</v>
      </c>
      <c r="G2330">
        <v>0.29930555555555555</v>
      </c>
      <c r="H2330" t="s">
        <v>197</v>
      </c>
      <c r="I2330" t="s">
        <v>33</v>
      </c>
      <c r="J2330" t="str">
        <f>CONCATENATE([1]!Table14[[#This Row],[house_number]], " ",[1]!Table14[[#This Row],[street_name]], ", New York, NY")</f>
        <v>300 Elizabeth St, New York, NY</v>
      </c>
    </row>
    <row r="2331" spans="1:10" x14ac:dyDescent="0.25">
      <c r="A2331">
        <v>7297486668</v>
      </c>
      <c r="B2331" s="3">
        <v>41556</v>
      </c>
      <c r="C2331">
        <v>53</v>
      </c>
      <c r="D2331">
        <f>VLOOKUP(Table1[[#This Row],[violation_code]],Table24[[#All],[violation_code]:[category]],3,FALSE)</f>
        <v>3</v>
      </c>
      <c r="E2331">
        <v>347489</v>
      </c>
      <c r="F2331" s="1">
        <v>0.28888888888888892</v>
      </c>
      <c r="G2331">
        <v>0.28888888888888892</v>
      </c>
      <c r="H2331">
        <v>1540</v>
      </c>
      <c r="I2331" t="s">
        <v>30</v>
      </c>
      <c r="J2331" t="str">
        <f>CONCATENATE([1]!Table14[[#This Row],[house_number]], " ",[1]!Table14[[#This Row],[street_name]], ", New York, NY")</f>
        <v>30 W 13th St, New York, NY</v>
      </c>
    </row>
    <row r="2332" spans="1:10" x14ac:dyDescent="0.25">
      <c r="A2332">
        <v>7297486632</v>
      </c>
      <c r="B2332" s="3">
        <v>41556</v>
      </c>
      <c r="C2332">
        <v>14</v>
      </c>
      <c r="D2332">
        <f>VLOOKUP(Table1[[#This Row],[violation_code]],Table24[[#All],[violation_code]:[category]],3,FALSE)</f>
        <v>2</v>
      </c>
      <c r="E2332">
        <v>347489</v>
      </c>
      <c r="F2332" s="1">
        <v>0.28263888888888888</v>
      </c>
      <c r="G2332">
        <v>0.28263888888888888</v>
      </c>
      <c r="H2332">
        <v>1306</v>
      </c>
      <c r="I2332" t="s">
        <v>30</v>
      </c>
      <c r="J2332" t="str">
        <f>CONCATENATE([1]!Table14[[#This Row],[house_number]], " ",[1]!Table14[[#This Row],[street_name]], ", New York, NY")</f>
        <v>5 Washington Pl, New York, NY</v>
      </c>
    </row>
    <row r="2333" spans="1:10" x14ac:dyDescent="0.25">
      <c r="A2333">
        <v>7297486589</v>
      </c>
      <c r="B2333" s="3">
        <v>41556</v>
      </c>
      <c r="C2333">
        <v>10</v>
      </c>
      <c r="D2333">
        <f>VLOOKUP(Table1[[#This Row],[violation_code]],Table24[[#All],[violation_code]:[category]],3,FALSE)</f>
        <v>2</v>
      </c>
      <c r="E2333">
        <v>347489</v>
      </c>
      <c r="F2333" s="1">
        <v>0.2638888888888889</v>
      </c>
      <c r="G2333">
        <v>0.2638888888888889</v>
      </c>
      <c r="H2333">
        <v>1461</v>
      </c>
      <c r="I2333" t="s">
        <v>30</v>
      </c>
      <c r="J2333" t="str">
        <f>CONCATENATE([1]!Table14[[#This Row],[house_number]], " ",[1]!Table14[[#This Row],[street_name]], ", New York, NY")</f>
        <v>75 Spring St, New York, NY</v>
      </c>
    </row>
    <row r="2334" spans="1:10" x14ac:dyDescent="0.25">
      <c r="A2334">
        <v>7297486577</v>
      </c>
      <c r="B2334" s="3">
        <v>41556</v>
      </c>
      <c r="C2334">
        <v>40</v>
      </c>
      <c r="D2334">
        <f>VLOOKUP(Table1[[#This Row],[violation_code]],Table24[[#All],[violation_code]:[category]],3,FALSE)</f>
        <v>2</v>
      </c>
      <c r="E2334">
        <v>347489</v>
      </c>
      <c r="F2334" s="1">
        <v>0.25972222222222224</v>
      </c>
      <c r="G2334">
        <v>0.25972222222222224</v>
      </c>
      <c r="H2334">
        <v>452</v>
      </c>
      <c r="I2334" t="s">
        <v>33</v>
      </c>
      <c r="J2334" t="str">
        <f>CONCATENATE([1]!Table14[[#This Row],[house_number]], " ",[1]!Table14[[#This Row],[street_name]], ", New York, NY")</f>
        <v>141 Essex St, New York, NY</v>
      </c>
    </row>
    <row r="2335" spans="1:10" x14ac:dyDescent="0.25">
      <c r="A2335">
        <v>7297486553</v>
      </c>
      <c r="B2335" s="3">
        <v>41556</v>
      </c>
      <c r="C2335">
        <v>46</v>
      </c>
      <c r="D2335">
        <f>VLOOKUP(Table1[[#This Row],[violation_code]],Table24[[#All],[violation_code]:[category]],3,FALSE)</f>
        <v>3</v>
      </c>
      <c r="E2335">
        <v>347489</v>
      </c>
      <c r="F2335" s="1">
        <v>0.24583333333333335</v>
      </c>
      <c r="G2335">
        <v>0.24583333333333335</v>
      </c>
      <c r="H2335">
        <v>2260</v>
      </c>
      <c r="I2335" t="s">
        <v>30</v>
      </c>
      <c r="J2335" t="str">
        <f>CONCATENATE([1]!Table14[[#This Row],[house_number]], " ",[1]!Table14[[#This Row],[street_name]], ", New York, NY")</f>
        <v>304 Elizabeth St, New York, NY</v>
      </c>
    </row>
    <row r="2336" spans="1:10" x14ac:dyDescent="0.25">
      <c r="A2336">
        <v>7282701740</v>
      </c>
      <c r="B2336" s="3">
        <v>41556</v>
      </c>
      <c r="C2336">
        <v>38</v>
      </c>
      <c r="D2336">
        <f>VLOOKUP(Table1[[#This Row],[violation_code]],Table24[[#All],[violation_code]:[category]],3,FALSE)</f>
        <v>5</v>
      </c>
      <c r="E2336">
        <v>351997</v>
      </c>
      <c r="F2336" s="1">
        <v>0.55833333333333335</v>
      </c>
      <c r="G2336">
        <v>0.55833333333333335</v>
      </c>
      <c r="H2336">
        <v>2828</v>
      </c>
      <c r="I2336" t="s">
        <v>24</v>
      </c>
      <c r="J2336" t="str">
        <f>CONCATENATE([1]!Table14[[#This Row],[house_number]], " ",[1]!Table14[[#This Row],[street_name]], ", New York, NY")</f>
        <v>1 W 8th St, New York, NY</v>
      </c>
    </row>
    <row r="2337" spans="1:10" x14ac:dyDescent="0.25">
      <c r="A2337">
        <v>7282701696</v>
      </c>
      <c r="B2337" s="3">
        <v>41556</v>
      </c>
      <c r="C2337">
        <v>19</v>
      </c>
      <c r="D2337">
        <f>VLOOKUP(Table1[[#This Row],[violation_code]],Table24[[#All],[violation_code]:[category]],3,FALSE)</f>
        <v>2</v>
      </c>
      <c r="E2337">
        <v>351997</v>
      </c>
      <c r="F2337" s="1">
        <v>0.46527777777777773</v>
      </c>
      <c r="G2337">
        <v>0.46527777777777773</v>
      </c>
      <c r="H2337">
        <v>3025</v>
      </c>
      <c r="I2337" t="s">
        <v>24</v>
      </c>
      <c r="J2337" t="str">
        <f>CONCATENATE([1]!Table14[[#This Row],[house_number]], " ",[1]!Table14[[#This Row],[street_name]], ", New York, NY")</f>
        <v>35 W 4th St, New York, NY</v>
      </c>
    </row>
    <row r="2338" spans="1:10" x14ac:dyDescent="0.25">
      <c r="A2338">
        <v>7282701672</v>
      </c>
      <c r="B2338" s="3">
        <v>41556</v>
      </c>
      <c r="C2338">
        <v>19</v>
      </c>
      <c r="D2338">
        <f>VLOOKUP(Table1[[#This Row],[violation_code]],Table24[[#All],[violation_code]:[category]],3,FALSE)</f>
        <v>2</v>
      </c>
      <c r="E2338">
        <v>351997</v>
      </c>
      <c r="F2338" s="1">
        <v>0.46319444444444446</v>
      </c>
      <c r="G2338">
        <v>0.46319444444444446</v>
      </c>
      <c r="H2338">
        <v>3025</v>
      </c>
      <c r="I2338" t="s">
        <v>24</v>
      </c>
      <c r="J2338" t="str">
        <f>CONCATENATE([1]!Table14[[#This Row],[house_number]], " ",[1]!Table14[[#This Row],[street_name]], ", New York, NY")</f>
        <v>47 W 13th St, New York, NY</v>
      </c>
    </row>
    <row r="2339" spans="1:10" x14ac:dyDescent="0.25">
      <c r="A2339">
        <v>7282701660</v>
      </c>
      <c r="B2339" s="3">
        <v>41556</v>
      </c>
      <c r="C2339">
        <v>46</v>
      </c>
      <c r="D2339">
        <f>VLOOKUP(Table1[[#This Row],[violation_code]],Table24[[#All],[violation_code]:[category]],3,FALSE)</f>
        <v>3</v>
      </c>
      <c r="E2339">
        <v>351997</v>
      </c>
      <c r="F2339" s="1">
        <v>0.4548611111111111</v>
      </c>
      <c r="G2339">
        <v>0.4548611111111111</v>
      </c>
      <c r="H2339">
        <v>2780</v>
      </c>
      <c r="I2339" t="s">
        <v>24</v>
      </c>
      <c r="J2339" t="str">
        <f>CONCATENATE([1]!Table14[[#This Row],[house_number]], " ",[1]!Table14[[#This Row],[street_name]], ", New York, NY")</f>
        <v>511 6th Ave, New York, NY</v>
      </c>
    </row>
    <row r="2340" spans="1:10" x14ac:dyDescent="0.25">
      <c r="A2340">
        <v>7282701659</v>
      </c>
      <c r="B2340" s="3">
        <v>41556</v>
      </c>
      <c r="C2340">
        <v>46</v>
      </c>
      <c r="D2340">
        <f>VLOOKUP(Table1[[#This Row],[violation_code]],Table24[[#All],[violation_code]:[category]],3,FALSE)</f>
        <v>3</v>
      </c>
      <c r="E2340">
        <v>351997</v>
      </c>
      <c r="F2340" s="1">
        <v>0.45277777777777778</v>
      </c>
      <c r="G2340">
        <v>0.45277777777777778</v>
      </c>
      <c r="H2340">
        <v>2799</v>
      </c>
      <c r="I2340" t="s">
        <v>24</v>
      </c>
      <c r="J2340" t="str">
        <f>CONCATENATE([1]!Table14[[#This Row],[house_number]], " ",[1]!Table14[[#This Row],[street_name]], ", New York, NY")</f>
        <v>170 Delancey St, New York, NY</v>
      </c>
    </row>
    <row r="2341" spans="1:10" x14ac:dyDescent="0.25">
      <c r="A2341">
        <v>7282701568</v>
      </c>
      <c r="B2341" s="3">
        <v>41556</v>
      </c>
      <c r="C2341">
        <v>19</v>
      </c>
      <c r="D2341">
        <f>VLOOKUP(Table1[[#This Row],[violation_code]],Table24[[#All],[violation_code]:[category]],3,FALSE)</f>
        <v>2</v>
      </c>
      <c r="E2341">
        <v>351997</v>
      </c>
      <c r="F2341" s="1">
        <v>0.36319444444444443</v>
      </c>
      <c r="G2341">
        <v>0.36319444444444443</v>
      </c>
      <c r="H2341">
        <v>2575</v>
      </c>
      <c r="I2341" t="s">
        <v>24</v>
      </c>
      <c r="J2341" t="str">
        <f>CONCATENATE([1]!Table14[[#This Row],[house_number]], " ",[1]!Table14[[#This Row],[street_name]], ", New York, NY")</f>
        <v>577 Broadway, New York, NY</v>
      </c>
    </row>
    <row r="2342" spans="1:10" x14ac:dyDescent="0.25">
      <c r="A2342">
        <v>7097831716</v>
      </c>
      <c r="B2342" s="3">
        <v>41556</v>
      </c>
      <c r="C2342">
        <v>46</v>
      </c>
      <c r="D2342">
        <f>VLOOKUP(Table1[[#This Row],[violation_code]],Table24[[#All],[violation_code]:[category]],3,FALSE)</f>
        <v>3</v>
      </c>
      <c r="E2342">
        <v>349570</v>
      </c>
      <c r="F2342" s="1">
        <v>0.49305555555555558</v>
      </c>
      <c r="G2342">
        <v>0.49305555555555558</v>
      </c>
      <c r="H2342">
        <v>3803</v>
      </c>
      <c r="I2342" t="s">
        <v>24</v>
      </c>
      <c r="J2342" t="str">
        <f>CONCATENATE([1]!Table14[[#This Row],[house_number]], " ",[1]!Table14[[#This Row],[street_name]], ", New York, NY")</f>
        <v>109 Norfolk St, New York, NY</v>
      </c>
    </row>
    <row r="2343" spans="1:10" x14ac:dyDescent="0.25">
      <c r="A2343">
        <v>7097831686</v>
      </c>
      <c r="B2343" s="3">
        <v>41556</v>
      </c>
      <c r="C2343">
        <v>21</v>
      </c>
      <c r="D2343">
        <f>VLOOKUP(Table1[[#This Row],[violation_code]],Table24[[#All],[violation_code]:[category]],3,FALSE)</f>
        <v>1</v>
      </c>
      <c r="E2343">
        <v>349570</v>
      </c>
      <c r="F2343" s="1">
        <v>0.48472222222222222</v>
      </c>
      <c r="G2343">
        <v>0.48472222222222222</v>
      </c>
      <c r="H2343">
        <v>97</v>
      </c>
      <c r="I2343" t="s">
        <v>283</v>
      </c>
      <c r="J2343" t="str">
        <f>CONCATENATE([1]!Table14[[#This Row],[house_number]], " ",[1]!Table14[[#This Row],[street_name]], ", New York, NY")</f>
        <v>108 Rivington St, New York, NY</v>
      </c>
    </row>
    <row r="2344" spans="1:10" x14ac:dyDescent="0.25">
      <c r="A2344">
        <v>7097831662</v>
      </c>
      <c r="B2344" s="3">
        <v>41556</v>
      </c>
      <c r="C2344">
        <v>21</v>
      </c>
      <c r="D2344">
        <f>VLOOKUP(Table1[[#This Row],[violation_code]],Table24[[#All],[violation_code]:[category]],3,FALSE)</f>
        <v>1</v>
      </c>
      <c r="E2344">
        <v>349570</v>
      </c>
      <c r="F2344" s="1">
        <v>0.40763888888888888</v>
      </c>
      <c r="G2344">
        <v>0.40763888888888888</v>
      </c>
      <c r="H2344">
        <v>136</v>
      </c>
      <c r="I2344" t="s">
        <v>276</v>
      </c>
      <c r="J2344" t="str">
        <f>CONCATENATE([1]!Table14[[#This Row],[house_number]], " ",[1]!Table14[[#This Row],[street_name]], ", New York, NY")</f>
        <v>87 E 4th St, New York, NY</v>
      </c>
    </row>
    <row r="2345" spans="1:10" x14ac:dyDescent="0.25">
      <c r="A2345">
        <v>7097831601</v>
      </c>
      <c r="B2345" s="3">
        <v>41556</v>
      </c>
      <c r="C2345">
        <v>21</v>
      </c>
      <c r="D2345">
        <f>VLOOKUP(Table1[[#This Row],[violation_code]],Table24[[#All],[violation_code]:[category]],3,FALSE)</f>
        <v>1</v>
      </c>
      <c r="E2345">
        <v>349570</v>
      </c>
      <c r="F2345" s="1">
        <v>0.38611111111111113</v>
      </c>
      <c r="G2345">
        <v>0.38611111111111113</v>
      </c>
      <c r="H2345">
        <v>590</v>
      </c>
      <c r="I2345" t="s">
        <v>280</v>
      </c>
      <c r="J2345" t="str">
        <f>CONCATENATE([1]!Table14[[#This Row],[house_number]], " ",[1]!Table14[[#This Row],[street_name]], ", New York, NY")</f>
        <v>40 Crosby St, New York, NY</v>
      </c>
    </row>
    <row r="2346" spans="1:10" x14ac:dyDescent="0.25">
      <c r="A2346">
        <v>7097831583</v>
      </c>
      <c r="B2346" s="3">
        <v>41556</v>
      </c>
      <c r="C2346">
        <v>21</v>
      </c>
      <c r="D2346">
        <f>VLOOKUP(Table1[[#This Row],[violation_code]],Table24[[#All],[violation_code]:[category]],3,FALSE)</f>
        <v>1</v>
      </c>
      <c r="E2346">
        <v>349570</v>
      </c>
      <c r="F2346" s="1">
        <v>0.37916666666666665</v>
      </c>
      <c r="G2346">
        <v>0.37916666666666665</v>
      </c>
      <c r="H2346">
        <v>110</v>
      </c>
      <c r="I2346" t="s">
        <v>279</v>
      </c>
      <c r="J2346" t="str">
        <f>CONCATENATE([1]!Table14[[#This Row],[house_number]], " ",[1]!Table14[[#This Row],[street_name]], ", New York, NY")</f>
        <v>35 W 4th St, New York, NY</v>
      </c>
    </row>
    <row r="2347" spans="1:10" x14ac:dyDescent="0.25">
      <c r="A2347">
        <v>7097831571</v>
      </c>
      <c r="B2347" s="3">
        <v>41556</v>
      </c>
      <c r="C2347">
        <v>48</v>
      </c>
      <c r="D2347">
        <f>VLOOKUP(Table1[[#This Row],[violation_code]],Table24[[#All],[violation_code]:[category]],3,FALSE)</f>
        <v>3</v>
      </c>
      <c r="E2347">
        <v>349570</v>
      </c>
      <c r="F2347" s="1">
        <v>0.36041666666666666</v>
      </c>
      <c r="G2347">
        <v>0.36041666666666666</v>
      </c>
      <c r="H2347">
        <v>719</v>
      </c>
      <c r="I2347" t="s">
        <v>57</v>
      </c>
      <c r="J2347" t="str">
        <f>CONCATENATE([1]!Table14[[#This Row],[house_number]], " ",[1]!Table14[[#This Row],[street_name]], ", New York, NY")</f>
        <v>47 W 13th St, New York, NY</v>
      </c>
    </row>
    <row r="2348" spans="1:10" x14ac:dyDescent="0.25">
      <c r="A2348">
        <v>7097831558</v>
      </c>
      <c r="B2348" s="3">
        <v>41556</v>
      </c>
      <c r="C2348">
        <v>21</v>
      </c>
      <c r="D2348">
        <f>VLOOKUP(Table1[[#This Row],[violation_code]],Table24[[#All],[violation_code]:[category]],3,FALSE)</f>
        <v>1</v>
      </c>
      <c r="E2348">
        <v>349570</v>
      </c>
      <c r="F2348" s="1">
        <v>0.34791666666666665</v>
      </c>
      <c r="G2348">
        <v>0.34791666666666665</v>
      </c>
      <c r="H2348">
        <v>587</v>
      </c>
      <c r="I2348" t="s">
        <v>66</v>
      </c>
      <c r="J2348" t="str">
        <f>CONCATENATE([1]!Table14[[#This Row],[house_number]], " ",[1]!Table14[[#This Row],[street_name]], ", New York, NY")</f>
        <v>500 6th Ave, New York, NY</v>
      </c>
    </row>
    <row r="2349" spans="1:10" x14ac:dyDescent="0.25">
      <c r="A2349">
        <v>7097831546</v>
      </c>
      <c r="B2349" s="3">
        <v>41556</v>
      </c>
      <c r="C2349">
        <v>19</v>
      </c>
      <c r="D2349">
        <f>VLOOKUP(Table1[[#This Row],[violation_code]],Table24[[#All],[violation_code]:[category]],3,FALSE)</f>
        <v>2</v>
      </c>
      <c r="E2349">
        <v>349570</v>
      </c>
      <c r="F2349" s="1">
        <v>0.3430555555555555</v>
      </c>
      <c r="G2349">
        <v>0.3430555555555555</v>
      </c>
      <c r="H2349">
        <v>2143</v>
      </c>
      <c r="I2349" t="s">
        <v>230</v>
      </c>
      <c r="J2349" t="str">
        <f>CONCATENATE([1]!Table14[[#This Row],[house_number]], " ",[1]!Table14[[#This Row],[street_name]], ", New York, NY")</f>
        <v>247 Mulberry St, New York, NY</v>
      </c>
    </row>
    <row r="2350" spans="1:10" x14ac:dyDescent="0.25">
      <c r="A2350">
        <v>7097831534</v>
      </c>
      <c r="B2350" s="3">
        <v>41556</v>
      </c>
      <c r="C2350">
        <v>21</v>
      </c>
      <c r="D2350">
        <f>VLOOKUP(Table1[[#This Row],[violation_code]],Table24[[#All],[violation_code]:[category]],3,FALSE)</f>
        <v>1</v>
      </c>
      <c r="E2350">
        <v>349570</v>
      </c>
      <c r="F2350" s="1">
        <v>0.33958333333333335</v>
      </c>
      <c r="G2350">
        <v>0.33958333333333335</v>
      </c>
      <c r="H2350">
        <v>309</v>
      </c>
      <c r="I2350" t="s">
        <v>84</v>
      </c>
      <c r="J2350" t="str">
        <f>CONCATENATE([1]!Table14[[#This Row],[house_number]], " ",[1]!Table14[[#This Row],[street_name]], ", New York, NY")</f>
        <v>250 Bowery, New York, NY</v>
      </c>
    </row>
    <row r="2351" spans="1:10" x14ac:dyDescent="0.25">
      <c r="A2351">
        <v>7097831510</v>
      </c>
      <c r="B2351" s="3">
        <v>41556</v>
      </c>
      <c r="C2351">
        <v>21</v>
      </c>
      <c r="D2351">
        <f>VLOOKUP(Table1[[#This Row],[violation_code]],Table24[[#All],[violation_code]:[category]],3,FALSE)</f>
        <v>1</v>
      </c>
      <c r="E2351">
        <v>349570</v>
      </c>
      <c r="F2351" s="1">
        <v>0.32569444444444445</v>
      </c>
      <c r="G2351">
        <v>0.32569444444444445</v>
      </c>
      <c r="H2351">
        <v>2868</v>
      </c>
      <c r="I2351" t="s">
        <v>24</v>
      </c>
      <c r="J2351" t="str">
        <f>CONCATENATE([1]!Table14[[#This Row],[house_number]], " ",[1]!Table14[[#This Row],[street_name]], ", New York, NY")</f>
        <v>88 W 3rd St, New York, NY</v>
      </c>
    </row>
    <row r="2352" spans="1:10" x14ac:dyDescent="0.25">
      <c r="A2352">
        <v>7097831479</v>
      </c>
      <c r="B2352" s="3">
        <v>41556</v>
      </c>
      <c r="C2352">
        <v>21</v>
      </c>
      <c r="D2352">
        <f>VLOOKUP(Table1[[#This Row],[violation_code]],Table24[[#All],[violation_code]:[category]],3,FALSE)</f>
        <v>1</v>
      </c>
      <c r="E2352">
        <v>349570</v>
      </c>
      <c r="F2352" s="1">
        <v>0.31805555555555554</v>
      </c>
      <c r="G2352">
        <v>0.31805555555555554</v>
      </c>
      <c r="H2352">
        <v>2492</v>
      </c>
      <c r="I2352" t="s">
        <v>24</v>
      </c>
      <c r="J2352" t="str">
        <f>CONCATENATE([1]!Table14[[#This Row],[house_number]], " ",[1]!Table14[[#This Row],[street_name]], ", New York, NY")</f>
        <v>93 Clinton St, New York, NY</v>
      </c>
    </row>
    <row r="2353" spans="1:10" x14ac:dyDescent="0.25">
      <c r="A2353">
        <v>7097831467</v>
      </c>
      <c r="B2353" s="3">
        <v>41556</v>
      </c>
      <c r="C2353">
        <v>21</v>
      </c>
      <c r="D2353">
        <f>VLOOKUP(Table1[[#This Row],[violation_code]],Table24[[#All],[violation_code]:[category]],3,FALSE)</f>
        <v>1</v>
      </c>
      <c r="E2353">
        <v>349570</v>
      </c>
      <c r="F2353" s="1">
        <v>0.31736111111111115</v>
      </c>
      <c r="G2353">
        <v>0.31736111111111115</v>
      </c>
      <c r="H2353">
        <v>2474</v>
      </c>
      <c r="I2353" t="s">
        <v>24</v>
      </c>
      <c r="J2353" t="str">
        <f>CONCATENATE([1]!Table14[[#This Row],[house_number]], " ",[1]!Table14[[#This Row],[street_name]], ", New York, NY")</f>
        <v>108 John St, New York, NY</v>
      </c>
    </row>
    <row r="2354" spans="1:10" x14ac:dyDescent="0.25">
      <c r="A2354">
        <v>7097831455</v>
      </c>
      <c r="B2354" s="3">
        <v>41556</v>
      </c>
      <c r="C2354">
        <v>14</v>
      </c>
      <c r="D2354">
        <f>VLOOKUP(Table1[[#This Row],[violation_code]],Table24[[#All],[violation_code]:[category]],3,FALSE)</f>
        <v>2</v>
      </c>
      <c r="E2354">
        <v>349570</v>
      </c>
      <c r="F2354" s="1">
        <v>0.30069444444444443</v>
      </c>
      <c r="G2354">
        <v>0.30069444444444443</v>
      </c>
      <c r="H2354">
        <v>380</v>
      </c>
      <c r="I2354" t="s">
        <v>28</v>
      </c>
      <c r="J2354" t="str">
        <f>CONCATENATE([1]!Table14[[#This Row],[house_number]], " ",[1]!Table14[[#This Row],[street_name]], ", New York, NY")</f>
        <v>644 Broadway, New York, NY</v>
      </c>
    </row>
    <row r="2355" spans="1:10" x14ac:dyDescent="0.25">
      <c r="A2355">
        <v>7097831431</v>
      </c>
      <c r="B2355" s="3">
        <v>41556</v>
      </c>
      <c r="C2355">
        <v>21</v>
      </c>
      <c r="D2355">
        <f>VLOOKUP(Table1[[#This Row],[violation_code]],Table24[[#All],[violation_code]:[category]],3,FALSE)</f>
        <v>1</v>
      </c>
      <c r="E2355">
        <v>349570</v>
      </c>
      <c r="F2355" s="1">
        <v>0.29652777777777778</v>
      </c>
      <c r="G2355">
        <v>0.29652777777777778</v>
      </c>
      <c r="H2355">
        <v>808</v>
      </c>
      <c r="I2355" t="s">
        <v>28</v>
      </c>
      <c r="J2355" t="str">
        <f>CONCATENATE([1]!Table14[[#This Row],[house_number]], " ",[1]!Table14[[#This Row],[street_name]], ", New York, NY")</f>
        <v>304 Elizabeth St, New York, NY</v>
      </c>
    </row>
    <row r="2356" spans="1:10" x14ac:dyDescent="0.25">
      <c r="A2356">
        <v>7097831420</v>
      </c>
      <c r="B2356" s="3">
        <v>41556</v>
      </c>
      <c r="C2356">
        <v>19</v>
      </c>
      <c r="D2356">
        <f>VLOOKUP(Table1[[#This Row],[violation_code]],Table24[[#All],[violation_code]:[category]],3,FALSE)</f>
        <v>2</v>
      </c>
      <c r="E2356">
        <v>349570</v>
      </c>
      <c r="F2356" s="1">
        <v>0.28125</v>
      </c>
      <c r="G2356">
        <v>0.28125</v>
      </c>
      <c r="H2356">
        <v>2840</v>
      </c>
      <c r="I2356" t="s">
        <v>24</v>
      </c>
      <c r="J2356" t="str">
        <f>CONCATENATE([1]!Table14[[#This Row],[house_number]], " ",[1]!Table14[[#This Row],[street_name]], ", New York, NY")</f>
        <v>22 W 13th St, New York, NY</v>
      </c>
    </row>
    <row r="2357" spans="1:10" x14ac:dyDescent="0.25">
      <c r="A2357">
        <v>7097831418</v>
      </c>
      <c r="B2357" s="3">
        <v>41556</v>
      </c>
      <c r="C2357">
        <v>40</v>
      </c>
      <c r="D2357">
        <f>VLOOKUP(Table1[[#This Row],[violation_code]],Table24[[#All],[violation_code]:[category]],3,FALSE)</f>
        <v>2</v>
      </c>
      <c r="E2357">
        <v>349570</v>
      </c>
      <c r="F2357" s="1">
        <v>0.27638888888888885</v>
      </c>
      <c r="G2357">
        <v>0.27638888888888885</v>
      </c>
      <c r="H2357">
        <v>2</v>
      </c>
      <c r="I2357" t="s">
        <v>14</v>
      </c>
      <c r="J2357" t="str">
        <f>CONCATENATE([1]!Table14[[#This Row],[house_number]], " ",[1]!Table14[[#This Row],[street_name]], ", New York, NY")</f>
        <v>159 Crosby St, New York, NY</v>
      </c>
    </row>
    <row r="2358" spans="1:10" x14ac:dyDescent="0.25">
      <c r="A2358">
        <v>7998729922</v>
      </c>
      <c r="B2358" s="3">
        <v>41557</v>
      </c>
      <c r="C2358">
        <v>71</v>
      </c>
      <c r="D2358">
        <f>VLOOKUP(Table1[[#This Row],[violation_code]],Table24[[#All],[violation_code]:[category]],3,FALSE)</f>
        <v>5</v>
      </c>
      <c r="E2358">
        <v>349850</v>
      </c>
      <c r="F2358" s="1">
        <v>0.4916666666666667</v>
      </c>
      <c r="G2358">
        <v>0.4916666666666667</v>
      </c>
      <c r="H2358">
        <v>80</v>
      </c>
      <c r="I2358" t="s">
        <v>54</v>
      </c>
      <c r="J2358" t="str">
        <f>CONCATENATE([1]!Table14[[#This Row],[house_number]], " ",[1]!Table14[[#This Row],[street_name]], ", New York, NY")</f>
        <v>141 Essex St, New York, NY</v>
      </c>
    </row>
    <row r="2359" spans="1:10" x14ac:dyDescent="0.25">
      <c r="A2359">
        <v>7998729910</v>
      </c>
      <c r="B2359" s="3">
        <v>41557</v>
      </c>
      <c r="C2359">
        <v>21</v>
      </c>
      <c r="D2359">
        <f>VLOOKUP(Table1[[#This Row],[violation_code]],Table24[[#All],[violation_code]:[category]],3,FALSE)</f>
        <v>1</v>
      </c>
      <c r="E2359">
        <v>349850</v>
      </c>
      <c r="F2359" s="1">
        <v>0.4909722222222222</v>
      </c>
      <c r="G2359">
        <v>0.4909722222222222</v>
      </c>
      <c r="H2359">
        <v>80</v>
      </c>
      <c r="I2359" t="s">
        <v>54</v>
      </c>
      <c r="J2359" t="str">
        <f>CONCATENATE([1]!Table14[[#This Row],[house_number]], " ",[1]!Table14[[#This Row],[street_name]], ", New York, NY")</f>
        <v>33 Bleecker St, New York, NY</v>
      </c>
    </row>
    <row r="2360" spans="1:10" x14ac:dyDescent="0.25">
      <c r="A2360">
        <v>7998729880</v>
      </c>
      <c r="B2360" s="3">
        <v>41557</v>
      </c>
      <c r="C2360">
        <v>21</v>
      </c>
      <c r="D2360">
        <f>VLOOKUP(Table1[[#This Row],[violation_code]],Table24[[#All],[violation_code]:[category]],3,FALSE)</f>
        <v>1</v>
      </c>
      <c r="E2360">
        <v>349850</v>
      </c>
      <c r="F2360" s="1">
        <v>0.4861111111111111</v>
      </c>
      <c r="G2360">
        <v>0.4861111111111111</v>
      </c>
      <c r="H2360">
        <v>503</v>
      </c>
      <c r="I2360" t="s">
        <v>284</v>
      </c>
      <c r="J2360" t="str">
        <f>CONCATENATE([1]!Table14[[#This Row],[house_number]], " ",[1]!Table14[[#This Row],[street_name]], ", New York, NY")</f>
        <v>196 Elizabeth St, New York, NY</v>
      </c>
    </row>
    <row r="2361" spans="1:10" x14ac:dyDescent="0.25">
      <c r="A2361">
        <v>7998729879</v>
      </c>
      <c r="B2361" s="3">
        <v>41557</v>
      </c>
      <c r="C2361">
        <v>21</v>
      </c>
      <c r="D2361">
        <f>VLOOKUP(Table1[[#This Row],[violation_code]],Table24[[#All],[violation_code]:[category]],3,FALSE)</f>
        <v>1</v>
      </c>
      <c r="E2361">
        <v>349850</v>
      </c>
      <c r="F2361" s="1">
        <v>0.46666666666666662</v>
      </c>
      <c r="G2361">
        <v>0.46666666666666662</v>
      </c>
      <c r="H2361">
        <v>400</v>
      </c>
      <c r="I2361" t="s">
        <v>78</v>
      </c>
      <c r="J2361" t="str">
        <f>CONCATENATE([1]!Table14[[#This Row],[house_number]], " ",[1]!Table14[[#This Row],[street_name]], ", New York, NY")</f>
        <v>84 Christopher St, New York, NY</v>
      </c>
    </row>
    <row r="2362" spans="1:10" x14ac:dyDescent="0.25">
      <c r="A2362">
        <v>7998729867</v>
      </c>
      <c r="B2362" s="3">
        <v>41557</v>
      </c>
      <c r="C2362">
        <v>21</v>
      </c>
      <c r="D2362">
        <f>VLOOKUP(Table1[[#This Row],[violation_code]],Table24[[#All],[violation_code]:[category]],3,FALSE)</f>
        <v>1</v>
      </c>
      <c r="E2362">
        <v>349850</v>
      </c>
      <c r="F2362" s="1">
        <v>0.46527777777777773</v>
      </c>
      <c r="G2362">
        <v>0.46527777777777773</v>
      </c>
      <c r="H2362">
        <v>415</v>
      </c>
      <c r="I2362" t="s">
        <v>78</v>
      </c>
      <c r="J2362" t="str">
        <f>CONCATENATE([1]!Table14[[#This Row],[house_number]], " ",[1]!Table14[[#This Row],[street_name]], ", New York, NY")</f>
        <v>7 Washington Pl, New York, NY</v>
      </c>
    </row>
    <row r="2363" spans="1:10" x14ac:dyDescent="0.25">
      <c r="A2363">
        <v>7998729855</v>
      </c>
      <c r="B2363" s="3">
        <v>41557</v>
      </c>
      <c r="C2363">
        <v>21</v>
      </c>
      <c r="D2363">
        <f>VLOOKUP(Table1[[#This Row],[violation_code]],Table24[[#All],[violation_code]:[category]],3,FALSE)</f>
        <v>1</v>
      </c>
      <c r="E2363">
        <v>349850</v>
      </c>
      <c r="F2363" s="1">
        <v>0.46458333333333335</v>
      </c>
      <c r="G2363">
        <v>0.46458333333333335</v>
      </c>
      <c r="H2363">
        <v>415</v>
      </c>
      <c r="I2363" t="s">
        <v>78</v>
      </c>
      <c r="J2363" t="str">
        <f>CONCATENATE([1]!Table14[[#This Row],[house_number]], " ",[1]!Table14[[#This Row],[street_name]], ", New York, NY")</f>
        <v>141 Ludlow St, New York, NY</v>
      </c>
    </row>
    <row r="2364" spans="1:10" x14ac:dyDescent="0.25">
      <c r="A2364">
        <v>7998729831</v>
      </c>
      <c r="B2364" s="3">
        <v>41557</v>
      </c>
      <c r="C2364">
        <v>46</v>
      </c>
      <c r="D2364">
        <f>VLOOKUP(Table1[[#This Row],[violation_code]],Table24[[#All],[violation_code]:[category]],3,FALSE)</f>
        <v>3</v>
      </c>
      <c r="E2364">
        <v>349850</v>
      </c>
      <c r="F2364" s="1">
        <v>0.41944444444444445</v>
      </c>
      <c r="G2364">
        <v>0.41944444444444445</v>
      </c>
      <c r="H2364">
        <v>302</v>
      </c>
      <c r="I2364" t="s">
        <v>247</v>
      </c>
      <c r="J2364" t="str">
        <f>CONCATENATE([1]!Table14[[#This Row],[house_number]], " ",[1]!Table14[[#This Row],[street_name]], ", New York, NY")</f>
        <v>176 Delancey St, New York, NY</v>
      </c>
    </row>
    <row r="2365" spans="1:10" x14ac:dyDescent="0.25">
      <c r="A2365">
        <v>7998729818</v>
      </c>
      <c r="B2365" s="3">
        <v>41557</v>
      </c>
      <c r="C2365">
        <v>21</v>
      </c>
      <c r="D2365">
        <f>VLOOKUP(Table1[[#This Row],[violation_code]],Table24[[#All],[violation_code]:[category]],3,FALSE)</f>
        <v>1</v>
      </c>
      <c r="E2365">
        <v>349850</v>
      </c>
      <c r="F2365" s="1">
        <v>0.41319444444444442</v>
      </c>
      <c r="G2365">
        <v>0.41319444444444442</v>
      </c>
      <c r="H2365">
        <v>612</v>
      </c>
      <c r="I2365" t="s">
        <v>285</v>
      </c>
      <c r="J2365" t="str">
        <f>CONCATENATE([1]!Table14[[#This Row],[house_number]], " ",[1]!Table14[[#This Row],[street_name]], ", New York, NY")</f>
        <v>125 Orchard St, New York, NY</v>
      </c>
    </row>
    <row r="2366" spans="1:10" x14ac:dyDescent="0.25">
      <c r="A2366">
        <v>7998729806</v>
      </c>
      <c r="B2366" s="3">
        <v>41557</v>
      </c>
      <c r="C2366">
        <v>46</v>
      </c>
      <c r="D2366">
        <f>VLOOKUP(Table1[[#This Row],[violation_code]],Table24[[#All],[violation_code]:[category]],3,FALSE)</f>
        <v>3</v>
      </c>
      <c r="E2366">
        <v>349850</v>
      </c>
      <c r="F2366" s="1">
        <v>0.38680555555555557</v>
      </c>
      <c r="G2366">
        <v>0.38680555555555557</v>
      </c>
      <c r="H2366">
        <v>20</v>
      </c>
      <c r="I2366" t="s">
        <v>56</v>
      </c>
      <c r="J2366" t="str">
        <f>CONCATENATE([1]!Table14[[#This Row],[house_number]], " ",[1]!Table14[[#This Row],[street_name]], ", New York, NY")</f>
        <v>100 Rivington St, New York, NY</v>
      </c>
    </row>
    <row r="2367" spans="1:10" x14ac:dyDescent="0.25">
      <c r="A2367">
        <v>7998729790</v>
      </c>
      <c r="B2367" s="3">
        <v>41557</v>
      </c>
      <c r="C2367">
        <v>21</v>
      </c>
      <c r="D2367">
        <f>VLOOKUP(Table1[[#This Row],[violation_code]],Table24[[#All],[violation_code]:[category]],3,FALSE)</f>
        <v>1</v>
      </c>
      <c r="E2367">
        <v>349850</v>
      </c>
      <c r="F2367" s="1">
        <v>0.38263888888888892</v>
      </c>
      <c r="G2367">
        <v>0.38263888888888892</v>
      </c>
      <c r="H2367">
        <v>287</v>
      </c>
      <c r="I2367" t="s">
        <v>90</v>
      </c>
      <c r="J2367" t="str">
        <f>CONCATENATE([1]!Table14[[#This Row],[house_number]], " ",[1]!Table14[[#This Row],[street_name]], ", New York, NY")</f>
        <v>48 Mott St, New York, NY</v>
      </c>
    </row>
    <row r="2368" spans="1:10" x14ac:dyDescent="0.25">
      <c r="A2368">
        <v>7998729788</v>
      </c>
      <c r="B2368" s="3">
        <v>41557</v>
      </c>
      <c r="C2368">
        <v>21</v>
      </c>
      <c r="D2368">
        <f>VLOOKUP(Table1[[#This Row],[violation_code]],Table24[[#All],[violation_code]:[category]],3,FALSE)</f>
        <v>1</v>
      </c>
      <c r="E2368">
        <v>349850</v>
      </c>
      <c r="F2368" s="1">
        <v>0.38194444444444442</v>
      </c>
      <c r="G2368">
        <v>0.38194444444444442</v>
      </c>
      <c r="H2368">
        <v>323</v>
      </c>
      <c r="I2368" t="s">
        <v>90</v>
      </c>
      <c r="J2368" t="str">
        <f>CONCATENATE([1]!Table14[[#This Row],[house_number]], " ",[1]!Table14[[#This Row],[street_name]], ", New York, NY")</f>
        <v>32 Waverly Pl, New York, NY</v>
      </c>
    </row>
    <row r="2369" spans="1:10" x14ac:dyDescent="0.25">
      <c r="A2369">
        <v>7998729715</v>
      </c>
      <c r="B2369" s="3">
        <v>41557</v>
      </c>
      <c r="C2369">
        <v>21</v>
      </c>
      <c r="D2369">
        <f>VLOOKUP(Table1[[#This Row],[violation_code]],Table24[[#All],[violation_code]:[category]],3,FALSE)</f>
        <v>1</v>
      </c>
      <c r="E2369">
        <v>349850</v>
      </c>
      <c r="F2369" s="1">
        <v>0.34861111111111115</v>
      </c>
      <c r="G2369">
        <v>0.34861111111111115</v>
      </c>
      <c r="H2369">
        <v>582</v>
      </c>
      <c r="I2369" t="s">
        <v>130</v>
      </c>
      <c r="J2369" t="str">
        <f>CONCATENATE([1]!Table14[[#This Row],[house_number]], " ",[1]!Table14[[#This Row],[street_name]], ", New York, NY")</f>
        <v>2 Orchard St, New York, NY</v>
      </c>
    </row>
    <row r="2370" spans="1:10" x14ac:dyDescent="0.25">
      <c r="A2370">
        <v>7998729703</v>
      </c>
      <c r="B2370" s="3">
        <v>41557</v>
      </c>
      <c r="C2370">
        <v>21</v>
      </c>
      <c r="D2370">
        <f>VLOOKUP(Table1[[#This Row],[violation_code]],Table24[[#All],[violation_code]:[category]],3,FALSE)</f>
        <v>1</v>
      </c>
      <c r="E2370">
        <v>349850</v>
      </c>
      <c r="F2370" s="1">
        <v>0.34791666666666665</v>
      </c>
      <c r="G2370">
        <v>0.34791666666666665</v>
      </c>
      <c r="H2370">
        <v>640</v>
      </c>
      <c r="I2370" t="s">
        <v>130</v>
      </c>
      <c r="J2370" t="str">
        <f>CONCATENATE([1]!Table14[[#This Row],[house_number]], " ",[1]!Table14[[#This Row],[street_name]], ", New York, NY")</f>
        <v>125 Rivington St, New York, NY</v>
      </c>
    </row>
    <row r="2371" spans="1:10" x14ac:dyDescent="0.25">
      <c r="A2371">
        <v>7998729697</v>
      </c>
      <c r="B2371" s="3">
        <v>41557</v>
      </c>
      <c r="C2371">
        <v>21</v>
      </c>
      <c r="D2371">
        <f>VLOOKUP(Table1[[#This Row],[violation_code]],Table24[[#All],[violation_code]:[category]],3,FALSE)</f>
        <v>1</v>
      </c>
      <c r="E2371">
        <v>349850</v>
      </c>
      <c r="F2371" s="1">
        <v>0.34027777777777773</v>
      </c>
      <c r="G2371">
        <v>0.34027777777777773</v>
      </c>
      <c r="H2371">
        <v>569</v>
      </c>
      <c r="I2371" t="s">
        <v>10</v>
      </c>
      <c r="J2371" t="str">
        <f>CONCATENATE([1]!Table14[[#This Row],[house_number]], " ",[1]!Table14[[#This Row],[street_name]], ", New York, NY")</f>
        <v>14 Washington Pl, New York, NY</v>
      </c>
    </row>
    <row r="2372" spans="1:10" x14ac:dyDescent="0.25">
      <c r="A2372">
        <v>7998729673</v>
      </c>
      <c r="B2372" s="3">
        <v>41557</v>
      </c>
      <c r="C2372">
        <v>14</v>
      </c>
      <c r="D2372">
        <f>VLOOKUP(Table1[[#This Row],[violation_code]],Table24[[#All],[violation_code]:[category]],3,FALSE)</f>
        <v>2</v>
      </c>
      <c r="E2372">
        <v>349850</v>
      </c>
      <c r="F2372" s="1">
        <v>0.32847222222222222</v>
      </c>
      <c r="G2372">
        <v>0.32847222222222222</v>
      </c>
      <c r="H2372">
        <v>3139</v>
      </c>
      <c r="I2372" t="s">
        <v>24</v>
      </c>
      <c r="J2372" t="str">
        <f>CONCATENATE([1]!Table14[[#This Row],[house_number]], " ",[1]!Table14[[#This Row],[street_name]], ", New York, NY")</f>
        <v>179 Ludlow St, New York, NY</v>
      </c>
    </row>
    <row r="2373" spans="1:10" x14ac:dyDescent="0.25">
      <c r="A2373">
        <v>7998729648</v>
      </c>
      <c r="B2373" s="3">
        <v>41557</v>
      </c>
      <c r="C2373">
        <v>14</v>
      </c>
      <c r="D2373">
        <f>VLOOKUP(Table1[[#This Row],[violation_code]],Table24[[#All],[violation_code]:[category]],3,FALSE)</f>
        <v>2</v>
      </c>
      <c r="E2373">
        <v>349850</v>
      </c>
      <c r="F2373" s="1">
        <v>0.30208333333333331</v>
      </c>
      <c r="G2373">
        <v>0.30208333333333331</v>
      </c>
      <c r="H2373">
        <v>570</v>
      </c>
      <c r="I2373" t="s">
        <v>213</v>
      </c>
      <c r="J2373" t="str">
        <f>CONCATENATE([1]!Table14[[#This Row],[house_number]], " ",[1]!Table14[[#This Row],[street_name]], ", New York, NY")</f>
        <v>510 6th Ave, New York, NY</v>
      </c>
    </row>
    <row r="2374" spans="1:10" x14ac:dyDescent="0.25">
      <c r="A2374">
        <v>7986184358</v>
      </c>
      <c r="B2374" s="3">
        <v>41557</v>
      </c>
      <c r="C2374">
        <v>14</v>
      </c>
      <c r="D2374">
        <f>VLOOKUP(Table1[[#This Row],[violation_code]],Table24[[#All],[violation_code]:[category]],3,FALSE)</f>
        <v>2</v>
      </c>
      <c r="E2374">
        <v>354098</v>
      </c>
      <c r="F2374" s="1">
        <v>0.49583333333333335</v>
      </c>
      <c r="G2374">
        <v>0.49583333333333335</v>
      </c>
      <c r="H2374">
        <v>1309</v>
      </c>
      <c r="I2374" t="s">
        <v>38</v>
      </c>
      <c r="J2374" t="str">
        <f>CONCATENATE([1]!Table14[[#This Row],[house_number]], " ",[1]!Table14[[#This Row],[street_name]], ", New York, NY")</f>
        <v>138 Ludlow St, New York, NY</v>
      </c>
    </row>
    <row r="2375" spans="1:10" x14ac:dyDescent="0.25">
      <c r="A2375">
        <v>7986184309</v>
      </c>
      <c r="B2375" s="3">
        <v>41557</v>
      </c>
      <c r="C2375">
        <v>21</v>
      </c>
      <c r="D2375">
        <f>VLOOKUP(Table1[[#This Row],[violation_code]],Table24[[#All],[violation_code]:[category]],3,FALSE)</f>
        <v>1</v>
      </c>
      <c r="E2375">
        <v>354098</v>
      </c>
      <c r="F2375" s="1">
        <v>0.4861111111111111</v>
      </c>
      <c r="G2375">
        <v>0.4861111111111111</v>
      </c>
      <c r="H2375">
        <v>22</v>
      </c>
      <c r="I2375" t="s">
        <v>35</v>
      </c>
      <c r="J2375" t="str">
        <f>CONCATENATE([1]!Table14[[#This Row],[house_number]], " ",[1]!Table14[[#This Row],[street_name]], ", New York, NY")</f>
        <v>500 6th Ave, New York, NY</v>
      </c>
    </row>
    <row r="2376" spans="1:10" x14ac:dyDescent="0.25">
      <c r="A2376">
        <v>7986184292</v>
      </c>
      <c r="B2376" s="3">
        <v>41557</v>
      </c>
      <c r="C2376">
        <v>21</v>
      </c>
      <c r="D2376">
        <f>VLOOKUP(Table1[[#This Row],[violation_code]],Table24[[#All],[violation_code]:[category]],3,FALSE)</f>
        <v>1</v>
      </c>
      <c r="E2376">
        <v>354098</v>
      </c>
      <c r="F2376" s="1">
        <v>0.48402777777777778</v>
      </c>
      <c r="G2376">
        <v>0.48402777777777778</v>
      </c>
      <c r="H2376">
        <v>67</v>
      </c>
      <c r="I2376" t="s">
        <v>35</v>
      </c>
      <c r="J2376" t="str">
        <f>CONCATENATE([1]!Table14[[#This Row],[house_number]], " ",[1]!Table14[[#This Row],[street_name]], ", New York, NY")</f>
        <v>3 University Pl, New York, NY</v>
      </c>
    </row>
    <row r="2377" spans="1:10" x14ac:dyDescent="0.25">
      <c r="A2377">
        <v>7986184280</v>
      </c>
      <c r="B2377" s="3">
        <v>41557</v>
      </c>
      <c r="C2377">
        <v>46</v>
      </c>
      <c r="D2377">
        <f>VLOOKUP(Table1[[#This Row],[violation_code]],Table24[[#All],[violation_code]:[category]],3,FALSE)</f>
        <v>3</v>
      </c>
      <c r="E2377">
        <v>354098</v>
      </c>
      <c r="F2377" s="1">
        <v>0.4770833333333333</v>
      </c>
      <c r="G2377">
        <v>0.4770833333333333</v>
      </c>
      <c r="H2377">
        <v>1450</v>
      </c>
      <c r="I2377" t="s">
        <v>37</v>
      </c>
      <c r="J2377" t="str">
        <f>CONCATENATE([1]!Table14[[#This Row],[house_number]], " ",[1]!Table14[[#This Row],[street_name]], ", New York, NY")</f>
        <v>75 Spring St, New York, NY</v>
      </c>
    </row>
    <row r="2378" spans="1:10" x14ac:dyDescent="0.25">
      <c r="A2378">
        <v>7986184267</v>
      </c>
      <c r="B2378" s="3">
        <v>41557</v>
      </c>
      <c r="C2378">
        <v>19</v>
      </c>
      <c r="D2378">
        <f>VLOOKUP(Table1[[#This Row],[violation_code]],Table24[[#All],[violation_code]:[category]],3,FALSE)</f>
        <v>2</v>
      </c>
      <c r="E2378">
        <v>354098</v>
      </c>
      <c r="F2378" s="1">
        <v>0.47500000000000003</v>
      </c>
      <c r="G2378">
        <v>0.47500000000000003</v>
      </c>
      <c r="H2378">
        <v>1409</v>
      </c>
      <c r="I2378" t="s">
        <v>37</v>
      </c>
      <c r="J2378" t="str">
        <f>CONCATENATE([1]!Table14[[#This Row],[house_number]], " ",[1]!Table14[[#This Row],[street_name]], ", New York, NY")</f>
        <v>95 Clinton St, New York, NY</v>
      </c>
    </row>
    <row r="2379" spans="1:10" x14ac:dyDescent="0.25">
      <c r="A2379">
        <v>7986184218</v>
      </c>
      <c r="B2379" s="3">
        <v>41557</v>
      </c>
      <c r="C2379">
        <v>40</v>
      </c>
      <c r="D2379">
        <f>VLOOKUP(Table1[[#This Row],[violation_code]],Table24[[#All],[violation_code]:[category]],3,FALSE)</f>
        <v>2</v>
      </c>
      <c r="E2379">
        <v>354098</v>
      </c>
      <c r="F2379" s="1">
        <v>0.41875000000000001</v>
      </c>
      <c r="G2379">
        <v>0.41875000000000001</v>
      </c>
      <c r="H2379">
        <v>2021</v>
      </c>
      <c r="I2379" t="s">
        <v>41</v>
      </c>
      <c r="J2379" t="str">
        <f>CONCATENATE([1]!Table14[[#This Row],[house_number]], " ",[1]!Table14[[#This Row],[street_name]], ", New York, NY")</f>
        <v>281 Lafayette St, New York, NY</v>
      </c>
    </row>
    <row r="2380" spans="1:10" x14ac:dyDescent="0.25">
      <c r="A2380">
        <v>7986184206</v>
      </c>
      <c r="B2380" s="3">
        <v>41557</v>
      </c>
      <c r="C2380">
        <v>21</v>
      </c>
      <c r="D2380">
        <f>VLOOKUP(Table1[[#This Row],[violation_code]],Table24[[#All],[violation_code]:[category]],3,FALSE)</f>
        <v>1</v>
      </c>
      <c r="E2380">
        <v>354098</v>
      </c>
      <c r="F2380" s="1">
        <v>0.40763888888888888</v>
      </c>
      <c r="G2380">
        <v>0.40763888888888888</v>
      </c>
      <c r="H2380">
        <v>301</v>
      </c>
      <c r="I2380" t="s">
        <v>196</v>
      </c>
      <c r="J2380" t="str">
        <f>CONCATENATE([1]!Table14[[#This Row],[house_number]], " ",[1]!Table14[[#This Row],[street_name]], ", New York, NY")</f>
        <v>6 W 13th St, New York, NY</v>
      </c>
    </row>
    <row r="2381" spans="1:10" x14ac:dyDescent="0.25">
      <c r="A2381">
        <v>7986184190</v>
      </c>
      <c r="B2381" s="3">
        <v>41557</v>
      </c>
      <c r="C2381">
        <v>21</v>
      </c>
      <c r="D2381">
        <f>VLOOKUP(Table1[[#This Row],[violation_code]],Table24[[#All],[violation_code]:[category]],3,FALSE)</f>
        <v>1</v>
      </c>
      <c r="E2381">
        <v>354098</v>
      </c>
      <c r="F2381" s="1">
        <v>0.40625</v>
      </c>
      <c r="G2381">
        <v>0.40625</v>
      </c>
      <c r="H2381">
        <v>335</v>
      </c>
      <c r="I2381" t="s">
        <v>196</v>
      </c>
      <c r="J2381" t="str">
        <f>CONCATENATE([1]!Table14[[#This Row],[house_number]], " ",[1]!Table14[[#This Row],[street_name]], ", New York, NY")</f>
        <v>137 Essex St, New York, NY</v>
      </c>
    </row>
    <row r="2382" spans="1:10" x14ac:dyDescent="0.25">
      <c r="A2382">
        <v>7986184152</v>
      </c>
      <c r="B2382" s="3">
        <v>41557</v>
      </c>
      <c r="C2382">
        <v>18</v>
      </c>
      <c r="D2382">
        <f>VLOOKUP(Table1[[#This Row],[violation_code]],Table24[[#All],[violation_code]:[category]],3,FALSE)</f>
        <v>2</v>
      </c>
      <c r="E2382">
        <v>354098</v>
      </c>
      <c r="F2382" s="1">
        <v>0.3979166666666667</v>
      </c>
      <c r="G2382">
        <v>0.3979166666666667</v>
      </c>
      <c r="H2382">
        <v>2129</v>
      </c>
      <c r="I2382" t="s">
        <v>32</v>
      </c>
      <c r="J2382" t="str">
        <f>CONCATENATE([1]!Table14[[#This Row],[house_number]], " ",[1]!Table14[[#This Row],[street_name]], ", New York, NY")</f>
        <v>192 Elizabeth St, New York, NY</v>
      </c>
    </row>
    <row r="2383" spans="1:10" x14ac:dyDescent="0.25">
      <c r="A2383">
        <v>7984368454</v>
      </c>
      <c r="B2383" s="3">
        <v>41557</v>
      </c>
      <c r="C2383">
        <v>40</v>
      </c>
      <c r="D2383">
        <f>VLOOKUP(Table1[[#This Row],[violation_code]],Table24[[#All],[violation_code]:[category]],3,FALSE)</f>
        <v>2</v>
      </c>
      <c r="E2383">
        <v>345221</v>
      </c>
      <c r="F2383" s="1">
        <v>0.67291666666666661</v>
      </c>
      <c r="G2383">
        <v>0.67291666666666661</v>
      </c>
      <c r="H2383">
        <v>301</v>
      </c>
      <c r="I2383" t="s">
        <v>40</v>
      </c>
      <c r="J2383" t="str">
        <f>CONCATENATE([1]!Table14[[#This Row],[house_number]], " ",[1]!Table14[[#This Row],[street_name]], ", New York, NY")</f>
        <v>60 W 13th St, New York, NY</v>
      </c>
    </row>
    <row r="2384" spans="1:10" x14ac:dyDescent="0.25">
      <c r="A2384">
        <v>7984368429</v>
      </c>
      <c r="B2384" s="3">
        <v>41557</v>
      </c>
      <c r="C2384">
        <v>37</v>
      </c>
      <c r="D2384">
        <f>VLOOKUP(Table1[[#This Row],[violation_code]],Table24[[#All],[violation_code]:[category]],3,FALSE)</f>
        <v>4</v>
      </c>
      <c r="E2384">
        <v>345221</v>
      </c>
      <c r="F2384" s="1">
        <v>0.63611111111111118</v>
      </c>
      <c r="G2384">
        <v>0.63611111111111118</v>
      </c>
      <c r="H2384">
        <v>171</v>
      </c>
      <c r="I2384" t="s">
        <v>40</v>
      </c>
      <c r="J2384" t="str">
        <f>CONCATENATE([1]!Table14[[#This Row],[house_number]], " ",[1]!Table14[[#This Row],[street_name]], ", New York, NY")</f>
        <v>76-80 Christopher St, New York, NY</v>
      </c>
    </row>
    <row r="2385" spans="1:10" x14ac:dyDescent="0.25">
      <c r="A2385">
        <v>7984368399</v>
      </c>
      <c r="B2385" s="3">
        <v>41557</v>
      </c>
      <c r="C2385">
        <v>40</v>
      </c>
      <c r="D2385">
        <f>VLOOKUP(Table1[[#This Row],[violation_code]],Table24[[#All],[violation_code]:[category]],3,FALSE)</f>
        <v>2</v>
      </c>
      <c r="E2385">
        <v>345221</v>
      </c>
      <c r="F2385" s="1">
        <v>0.62361111111111112</v>
      </c>
      <c r="G2385">
        <v>0.62361111111111112</v>
      </c>
      <c r="H2385">
        <v>231</v>
      </c>
      <c r="I2385" t="s">
        <v>137</v>
      </c>
      <c r="J2385" t="str">
        <f>CONCATENATE([1]!Table14[[#This Row],[house_number]], " ",[1]!Table14[[#This Row],[street_name]], ", New York, NY")</f>
        <v>26 Eldridge St, New York, NY</v>
      </c>
    </row>
    <row r="2386" spans="1:10" x14ac:dyDescent="0.25">
      <c r="A2386">
        <v>7984368387</v>
      </c>
      <c r="B2386" s="3">
        <v>41557</v>
      </c>
      <c r="C2386">
        <v>40</v>
      </c>
      <c r="D2386">
        <f>VLOOKUP(Table1[[#This Row],[violation_code]],Table24[[#All],[violation_code]:[category]],3,FALSE)</f>
        <v>2</v>
      </c>
      <c r="E2386">
        <v>345221</v>
      </c>
      <c r="F2386" s="1">
        <v>0.60763888888888895</v>
      </c>
      <c r="G2386">
        <v>0.60763888888888895</v>
      </c>
      <c r="H2386">
        <v>400</v>
      </c>
      <c r="I2386" t="s">
        <v>92</v>
      </c>
      <c r="J2386" t="str">
        <f>CONCATENATE([1]!Table14[[#This Row],[house_number]], " ",[1]!Table14[[#This Row],[street_name]], ", New York, NY")</f>
        <v>55 Prince St, New York, NY</v>
      </c>
    </row>
    <row r="2387" spans="1:10" x14ac:dyDescent="0.25">
      <c r="A2387">
        <v>7984368351</v>
      </c>
      <c r="B2387" s="3">
        <v>41557</v>
      </c>
      <c r="C2387">
        <v>18</v>
      </c>
      <c r="D2387">
        <f>VLOOKUP(Table1[[#This Row],[violation_code]],Table24[[#All],[violation_code]:[category]],3,FALSE)</f>
        <v>2</v>
      </c>
      <c r="E2387">
        <v>345221</v>
      </c>
      <c r="F2387" s="1">
        <v>0.58958333333333335</v>
      </c>
      <c r="G2387">
        <v>0.58958333333333335</v>
      </c>
      <c r="H2387">
        <v>2161</v>
      </c>
      <c r="I2387" t="s">
        <v>32</v>
      </c>
      <c r="J2387" t="str">
        <f>CONCATENATE([1]!Table14[[#This Row],[house_number]], " ",[1]!Table14[[#This Row],[street_name]], ", New York, NY")</f>
        <v>168 Delancey St, New York, NY</v>
      </c>
    </row>
    <row r="2388" spans="1:10" x14ac:dyDescent="0.25">
      <c r="A2388">
        <v>7984368338</v>
      </c>
      <c r="B2388" s="3">
        <v>41557</v>
      </c>
      <c r="C2388">
        <v>16</v>
      </c>
      <c r="D2388">
        <f>VLOOKUP(Table1[[#This Row],[violation_code]],Table24[[#All],[violation_code]:[category]],3,FALSE)</f>
        <v>2</v>
      </c>
      <c r="E2388">
        <v>345221</v>
      </c>
      <c r="F2388" s="1">
        <v>0.58333333333333337</v>
      </c>
      <c r="G2388">
        <v>0.58333333333333337</v>
      </c>
      <c r="H2388">
        <v>216</v>
      </c>
      <c r="I2388" t="s">
        <v>200</v>
      </c>
      <c r="J2388" t="str">
        <f>CONCATENATE([1]!Table14[[#This Row],[house_number]], " ",[1]!Table14[[#This Row],[street_name]], ", New York, NY")</f>
        <v>206 Mercer St, New York, NY</v>
      </c>
    </row>
    <row r="2389" spans="1:10" x14ac:dyDescent="0.25">
      <c r="A2389">
        <v>7984368326</v>
      </c>
      <c r="B2389" s="3">
        <v>41557</v>
      </c>
      <c r="C2389">
        <v>20</v>
      </c>
      <c r="D2389">
        <f>VLOOKUP(Table1[[#This Row],[violation_code]],Table24[[#All],[violation_code]:[category]],3,FALSE)</f>
        <v>2</v>
      </c>
      <c r="E2389">
        <v>345221</v>
      </c>
      <c r="F2389" s="1">
        <v>0.57777777777777783</v>
      </c>
      <c r="G2389">
        <v>0.57777777777777783</v>
      </c>
      <c r="H2389">
        <v>153</v>
      </c>
      <c r="I2389" t="s">
        <v>200</v>
      </c>
      <c r="J2389" t="str">
        <f>CONCATENATE([1]!Table14[[#This Row],[house_number]], " ",[1]!Table14[[#This Row],[street_name]], ", New York, NY")</f>
        <v>337 Grand St, New York, NY</v>
      </c>
    </row>
    <row r="2390" spans="1:10" x14ac:dyDescent="0.25">
      <c r="A2390">
        <v>7984368260</v>
      </c>
      <c r="B2390" s="3">
        <v>41557</v>
      </c>
      <c r="C2390">
        <v>46</v>
      </c>
      <c r="D2390">
        <f>VLOOKUP(Table1[[#This Row],[violation_code]],Table24[[#All],[violation_code]:[category]],3,FALSE)</f>
        <v>3</v>
      </c>
      <c r="E2390">
        <v>345221</v>
      </c>
      <c r="F2390" s="1">
        <v>0.55347222222222225</v>
      </c>
      <c r="G2390">
        <v>0.55347222222222225</v>
      </c>
      <c r="H2390">
        <v>224</v>
      </c>
      <c r="I2390" t="s">
        <v>40</v>
      </c>
      <c r="J2390" t="str">
        <f>CONCATENATE([1]!Table14[[#This Row],[house_number]], " ",[1]!Table14[[#This Row],[street_name]], ", New York, NY")</f>
        <v>252 Mott St, New York, NY</v>
      </c>
    </row>
    <row r="2391" spans="1:10" x14ac:dyDescent="0.25">
      <c r="A2391">
        <v>7984368223</v>
      </c>
      <c r="B2391" s="3">
        <v>41557</v>
      </c>
      <c r="C2391">
        <v>46</v>
      </c>
      <c r="D2391">
        <f>VLOOKUP(Table1[[#This Row],[violation_code]],Table24[[#All],[violation_code]:[category]],3,FALSE)</f>
        <v>3</v>
      </c>
      <c r="E2391">
        <v>345221</v>
      </c>
      <c r="F2391" s="1">
        <v>0.49236111111111108</v>
      </c>
      <c r="G2391">
        <v>0.49236111111111108</v>
      </c>
      <c r="H2391">
        <v>166</v>
      </c>
      <c r="I2391" t="s">
        <v>34</v>
      </c>
      <c r="J2391" t="str">
        <f>CONCATENATE([1]!Table14[[#This Row],[house_number]], " ",[1]!Table14[[#This Row],[street_name]], ", New York, NY")</f>
        <v>1 University Pl, New York, NY</v>
      </c>
    </row>
    <row r="2392" spans="1:10" x14ac:dyDescent="0.25">
      <c r="A2392">
        <v>7984368211</v>
      </c>
      <c r="B2392" s="3">
        <v>41557</v>
      </c>
      <c r="C2392">
        <v>21</v>
      </c>
      <c r="D2392">
        <f>VLOOKUP(Table1[[#This Row],[violation_code]],Table24[[#All],[violation_code]:[category]],3,FALSE)</f>
        <v>1</v>
      </c>
      <c r="E2392">
        <v>345221</v>
      </c>
      <c r="F2392" s="1">
        <v>0.49027777777777781</v>
      </c>
      <c r="G2392">
        <v>0.49027777777777781</v>
      </c>
      <c r="H2392">
        <v>124</v>
      </c>
      <c r="I2392" t="s">
        <v>29</v>
      </c>
      <c r="J2392" t="str">
        <f>CONCATENATE([1]!Table14[[#This Row],[house_number]], " ",[1]!Table14[[#This Row],[street_name]], ", New York, NY")</f>
        <v>2 Orchard St, New York, NY</v>
      </c>
    </row>
    <row r="2393" spans="1:10" x14ac:dyDescent="0.25">
      <c r="A2393">
        <v>7984368181</v>
      </c>
      <c r="B2393" s="3">
        <v>41557</v>
      </c>
      <c r="C2393">
        <v>19</v>
      </c>
      <c r="D2393">
        <f>VLOOKUP(Table1[[#This Row],[violation_code]],Table24[[#All],[violation_code]:[category]],3,FALSE)</f>
        <v>2</v>
      </c>
      <c r="E2393">
        <v>345221</v>
      </c>
      <c r="F2393" s="1">
        <v>0.48333333333333334</v>
      </c>
      <c r="G2393">
        <v>0.48333333333333334</v>
      </c>
      <c r="H2393">
        <v>316</v>
      </c>
      <c r="I2393" t="s">
        <v>75</v>
      </c>
      <c r="J2393" t="str">
        <f>CONCATENATE([1]!Table14[[#This Row],[house_number]], " ",[1]!Table14[[#This Row],[street_name]], ", New York, NY")</f>
        <v>330 Grand St, New York, NY</v>
      </c>
    </row>
    <row r="2394" spans="1:10" x14ac:dyDescent="0.25">
      <c r="A2394">
        <v>7984368144</v>
      </c>
      <c r="B2394" s="3">
        <v>41557</v>
      </c>
      <c r="C2394">
        <v>21</v>
      </c>
      <c r="D2394">
        <f>VLOOKUP(Table1[[#This Row],[violation_code]],Table24[[#All],[violation_code]:[category]],3,FALSE)</f>
        <v>1</v>
      </c>
      <c r="E2394">
        <v>345221</v>
      </c>
      <c r="F2394" s="1">
        <v>0.46249999999999997</v>
      </c>
      <c r="G2394">
        <v>0.46249999999999997</v>
      </c>
      <c r="H2394">
        <v>11</v>
      </c>
      <c r="I2394" t="s">
        <v>241</v>
      </c>
      <c r="J2394" t="str">
        <f>CONCATENATE([1]!Table14[[#This Row],[house_number]], " ",[1]!Table14[[#This Row],[street_name]], ", New York, NY")</f>
        <v>19 W 8th St, New York, NY</v>
      </c>
    </row>
    <row r="2395" spans="1:10" x14ac:dyDescent="0.25">
      <c r="A2395">
        <v>7984368132</v>
      </c>
      <c r="B2395" s="3">
        <v>41557</v>
      </c>
      <c r="C2395">
        <v>20</v>
      </c>
      <c r="D2395">
        <f>VLOOKUP(Table1[[#This Row],[violation_code]],Table24[[#All],[violation_code]:[category]],3,FALSE)</f>
        <v>2</v>
      </c>
      <c r="E2395">
        <v>345221</v>
      </c>
      <c r="F2395" s="1">
        <v>0.41805555555555557</v>
      </c>
      <c r="G2395">
        <v>0.41805555555555557</v>
      </c>
      <c r="H2395">
        <v>305</v>
      </c>
      <c r="I2395" t="s">
        <v>63</v>
      </c>
      <c r="J2395" t="str">
        <f>CONCATENATE([1]!Table14[[#This Row],[house_number]], " ",[1]!Table14[[#This Row],[street_name]], ", New York, NY")</f>
        <v>14 Washington Pl, New York, NY</v>
      </c>
    </row>
    <row r="2396" spans="1:10" x14ac:dyDescent="0.25">
      <c r="A2396">
        <v>7984368120</v>
      </c>
      <c r="B2396" s="3">
        <v>41557</v>
      </c>
      <c r="C2396">
        <v>21</v>
      </c>
      <c r="D2396">
        <f>VLOOKUP(Table1[[#This Row],[violation_code]],Table24[[#All],[violation_code]:[category]],3,FALSE)</f>
        <v>1</v>
      </c>
      <c r="E2396">
        <v>345221</v>
      </c>
      <c r="F2396" s="1">
        <v>0.41388888888888892</v>
      </c>
      <c r="G2396">
        <v>0.41388888888888892</v>
      </c>
      <c r="H2396">
        <v>309</v>
      </c>
      <c r="I2396" t="s">
        <v>64</v>
      </c>
      <c r="J2396" t="str">
        <f>CONCATENATE([1]!Table14[[#This Row],[house_number]], " ",[1]!Table14[[#This Row],[street_name]], ", New York, NY")</f>
        <v>173 Ludlow St, New York, NY</v>
      </c>
    </row>
    <row r="2397" spans="1:10" x14ac:dyDescent="0.25">
      <c r="A2397">
        <v>7984368119</v>
      </c>
      <c r="B2397" s="3">
        <v>41557</v>
      </c>
      <c r="C2397">
        <v>84</v>
      </c>
      <c r="D2397">
        <f>VLOOKUP(Table1[[#This Row],[violation_code]],Table24[[#All],[violation_code]:[category]],3,FALSE)</f>
        <v>5</v>
      </c>
      <c r="E2397">
        <v>345221</v>
      </c>
      <c r="F2397" s="1">
        <v>0.40902777777777777</v>
      </c>
      <c r="G2397">
        <v>0.40902777777777777</v>
      </c>
      <c r="H2397">
        <v>1956</v>
      </c>
      <c r="I2397" t="s">
        <v>15</v>
      </c>
      <c r="J2397" t="str">
        <f>CONCATENATE([1]!Table14[[#This Row],[house_number]], " ",[1]!Table14[[#This Row],[street_name]], ", New York, NY")</f>
        <v>11 University Pl, New York, NY</v>
      </c>
    </row>
    <row r="2398" spans="1:10" x14ac:dyDescent="0.25">
      <c r="A2398">
        <v>7984368107</v>
      </c>
      <c r="B2398" s="3">
        <v>41557</v>
      </c>
      <c r="C2398">
        <v>13</v>
      </c>
      <c r="D2398">
        <f>VLOOKUP(Table1[[#This Row],[violation_code]],Table24[[#All],[violation_code]:[category]],3,FALSE)</f>
        <v>2</v>
      </c>
      <c r="E2398">
        <v>345221</v>
      </c>
      <c r="F2398" s="1">
        <v>0.39374999999999999</v>
      </c>
      <c r="G2398">
        <v>0.39374999999999999</v>
      </c>
      <c r="H2398">
        <v>1476</v>
      </c>
      <c r="I2398" t="s">
        <v>31</v>
      </c>
      <c r="J2398" t="str">
        <f>CONCATENATE([1]!Table14[[#This Row],[house_number]], " ",[1]!Table14[[#This Row],[street_name]], ", New York, NY")</f>
        <v>60 W 13th St, New York, NY</v>
      </c>
    </row>
    <row r="2399" spans="1:10" x14ac:dyDescent="0.25">
      <c r="A2399">
        <v>7984368090</v>
      </c>
      <c r="B2399" s="3">
        <v>41557</v>
      </c>
      <c r="C2399">
        <v>21</v>
      </c>
      <c r="D2399">
        <f>VLOOKUP(Table1[[#This Row],[violation_code]],Table24[[#All],[violation_code]:[category]],3,FALSE)</f>
        <v>1</v>
      </c>
      <c r="E2399">
        <v>345221</v>
      </c>
      <c r="F2399" s="1">
        <v>0.38680555555555557</v>
      </c>
      <c r="G2399">
        <v>0.38680555555555557</v>
      </c>
      <c r="H2399">
        <v>300</v>
      </c>
      <c r="I2399" t="s">
        <v>177</v>
      </c>
      <c r="J2399" t="str">
        <f>CONCATENATE([1]!Table14[[#This Row],[house_number]], " ",[1]!Table14[[#This Row],[street_name]], ", New York, NY")</f>
        <v>157 Orchard St, New York, NY</v>
      </c>
    </row>
    <row r="2400" spans="1:10" x14ac:dyDescent="0.25">
      <c r="A2400">
        <v>7984368089</v>
      </c>
      <c r="B2400" s="3">
        <v>41557</v>
      </c>
      <c r="C2400">
        <v>21</v>
      </c>
      <c r="D2400">
        <f>VLOOKUP(Table1[[#This Row],[violation_code]],Table24[[#All],[violation_code]:[category]],3,FALSE)</f>
        <v>1</v>
      </c>
      <c r="E2400">
        <v>345221</v>
      </c>
      <c r="F2400" s="1">
        <v>0.38263888888888892</v>
      </c>
      <c r="G2400">
        <v>0.38263888888888892</v>
      </c>
      <c r="H2400">
        <v>184</v>
      </c>
      <c r="I2400" t="s">
        <v>177</v>
      </c>
      <c r="J2400" t="str">
        <f>CONCATENATE([1]!Table14[[#This Row],[house_number]], " ",[1]!Table14[[#This Row],[street_name]], ", New York, NY")</f>
        <v>75 Spring St, New York, NY</v>
      </c>
    </row>
    <row r="2401" spans="1:10" x14ac:dyDescent="0.25">
      <c r="A2401">
        <v>7984368077</v>
      </c>
      <c r="B2401" s="3">
        <v>41557</v>
      </c>
      <c r="C2401">
        <v>14</v>
      </c>
      <c r="D2401">
        <f>VLOOKUP(Table1[[#This Row],[violation_code]],Table24[[#All],[violation_code]:[category]],3,FALSE)</f>
        <v>2</v>
      </c>
      <c r="E2401">
        <v>345221</v>
      </c>
      <c r="F2401" s="1">
        <v>0.36805555555555558</v>
      </c>
      <c r="G2401">
        <v>0.36805555555555558</v>
      </c>
      <c r="H2401">
        <v>944</v>
      </c>
      <c r="I2401" t="s">
        <v>37</v>
      </c>
      <c r="J2401" t="str">
        <f>CONCATENATE([1]!Table14[[#This Row],[house_number]], " ",[1]!Table14[[#This Row],[street_name]], ", New York, NY")</f>
        <v>653 Broadway, New York, NY</v>
      </c>
    </row>
    <row r="2402" spans="1:10" x14ac:dyDescent="0.25">
      <c r="A2402">
        <v>7984368065</v>
      </c>
      <c r="B2402" s="3">
        <v>41557</v>
      </c>
      <c r="C2402">
        <v>14</v>
      </c>
      <c r="D2402">
        <f>VLOOKUP(Table1[[#This Row],[violation_code]],Table24[[#All],[violation_code]:[category]],3,FALSE)</f>
        <v>2</v>
      </c>
      <c r="E2402">
        <v>345221</v>
      </c>
      <c r="F2402" s="1">
        <v>0.3659722222222222</v>
      </c>
      <c r="G2402">
        <v>0.3659722222222222</v>
      </c>
      <c r="H2402">
        <v>878</v>
      </c>
      <c r="I2402" t="s">
        <v>37</v>
      </c>
      <c r="J2402" t="str">
        <f>CONCATENATE([1]!Table14[[#This Row],[house_number]], " ",[1]!Table14[[#This Row],[street_name]], ", New York, NY")</f>
        <v>133-135 Essex St, New York, NY</v>
      </c>
    </row>
    <row r="2403" spans="1:10" x14ac:dyDescent="0.25">
      <c r="A2403">
        <v>7984368053</v>
      </c>
      <c r="B2403" s="3">
        <v>41557</v>
      </c>
      <c r="C2403">
        <v>14</v>
      </c>
      <c r="D2403">
        <f>VLOOKUP(Table1[[#This Row],[violation_code]],Table24[[#All],[violation_code]:[category]],3,FALSE)</f>
        <v>2</v>
      </c>
      <c r="E2403">
        <v>345221</v>
      </c>
      <c r="F2403" s="1">
        <v>0.36388888888888887</v>
      </c>
      <c r="G2403">
        <v>0.36388888888888887</v>
      </c>
      <c r="H2403">
        <v>823</v>
      </c>
      <c r="I2403" t="s">
        <v>37</v>
      </c>
      <c r="J2403" t="str">
        <f>CONCATENATE([1]!Table14[[#This Row],[house_number]], " ",[1]!Table14[[#This Row],[street_name]], ", New York, NY")</f>
        <v>306 Mott St, New York, NY</v>
      </c>
    </row>
    <row r="2404" spans="1:10" x14ac:dyDescent="0.25">
      <c r="A2404">
        <v>7984368041</v>
      </c>
      <c r="B2404" s="3">
        <v>41557</v>
      </c>
      <c r="C2404">
        <v>14</v>
      </c>
      <c r="D2404">
        <f>VLOOKUP(Table1[[#This Row],[violation_code]],Table24[[#All],[violation_code]:[category]],3,FALSE)</f>
        <v>2</v>
      </c>
      <c r="E2404">
        <v>345221</v>
      </c>
      <c r="F2404" s="1">
        <v>0.35486111111111113</v>
      </c>
      <c r="G2404">
        <v>0.35486111111111113</v>
      </c>
      <c r="H2404">
        <v>253</v>
      </c>
      <c r="I2404" t="s">
        <v>48</v>
      </c>
      <c r="J2404" t="str">
        <f>CONCATENATE([1]!Table14[[#This Row],[house_number]], " ",[1]!Table14[[#This Row],[street_name]], ", New York, NY")</f>
        <v>40-42 W 8th St, New York, NY</v>
      </c>
    </row>
    <row r="2405" spans="1:10" x14ac:dyDescent="0.25">
      <c r="A2405">
        <v>7984368028</v>
      </c>
      <c r="B2405" s="3">
        <v>41557</v>
      </c>
      <c r="C2405">
        <v>14</v>
      </c>
      <c r="D2405">
        <f>VLOOKUP(Table1[[#This Row],[violation_code]],Table24[[#All],[violation_code]:[category]],3,FALSE)</f>
        <v>2</v>
      </c>
      <c r="E2405">
        <v>345221</v>
      </c>
      <c r="F2405" s="1">
        <v>0.34652777777777777</v>
      </c>
      <c r="G2405">
        <v>0.34652777777777777</v>
      </c>
      <c r="H2405">
        <v>425</v>
      </c>
      <c r="I2405" t="s">
        <v>48</v>
      </c>
      <c r="J2405" t="str">
        <f>CONCATENATE([1]!Table14[[#This Row],[house_number]], " ",[1]!Table14[[#This Row],[street_name]], ", New York, NY")</f>
        <v>480 6th Ave, New York, NY</v>
      </c>
    </row>
    <row r="2406" spans="1:10" x14ac:dyDescent="0.25">
      <c r="A2406">
        <v>7984368016</v>
      </c>
      <c r="B2406" s="3">
        <v>41557</v>
      </c>
      <c r="C2406">
        <v>19</v>
      </c>
      <c r="D2406">
        <f>VLOOKUP(Table1[[#This Row],[violation_code]],Table24[[#All],[violation_code]:[category]],3,FALSE)</f>
        <v>2</v>
      </c>
      <c r="E2406">
        <v>345221</v>
      </c>
      <c r="F2406" s="1">
        <v>0.34513888888888888</v>
      </c>
      <c r="G2406">
        <v>0.34513888888888888</v>
      </c>
      <c r="H2406">
        <v>1153</v>
      </c>
      <c r="I2406" t="s">
        <v>31</v>
      </c>
      <c r="J2406" t="str">
        <f>CONCATENATE([1]!Table14[[#This Row],[house_number]], " ",[1]!Table14[[#This Row],[street_name]], ", New York, NY")</f>
        <v>231 Mott St, New York, NY</v>
      </c>
    </row>
    <row r="2407" spans="1:10" x14ac:dyDescent="0.25">
      <c r="A2407">
        <v>7984367980</v>
      </c>
      <c r="B2407" s="3">
        <v>41557</v>
      </c>
      <c r="C2407">
        <v>14</v>
      </c>
      <c r="D2407">
        <f>VLOOKUP(Table1[[#This Row],[violation_code]],Table24[[#All],[violation_code]:[category]],3,FALSE)</f>
        <v>2</v>
      </c>
      <c r="E2407">
        <v>345221</v>
      </c>
      <c r="F2407" s="1">
        <v>0.33124999999999999</v>
      </c>
      <c r="G2407">
        <v>0.33124999999999999</v>
      </c>
      <c r="H2407">
        <v>1463</v>
      </c>
      <c r="I2407" t="s">
        <v>31</v>
      </c>
      <c r="J2407" t="str">
        <f>CONCATENATE([1]!Table14[[#This Row],[house_number]], " ",[1]!Table14[[#This Row],[street_name]], ", New York, NY")</f>
        <v>485 6th Ave, New York, NY</v>
      </c>
    </row>
    <row r="2408" spans="1:10" x14ac:dyDescent="0.25">
      <c r="A2408">
        <v>7984367954</v>
      </c>
      <c r="B2408" s="3">
        <v>41557</v>
      </c>
      <c r="C2408">
        <v>14</v>
      </c>
      <c r="D2408">
        <f>VLOOKUP(Table1[[#This Row],[violation_code]],Table24[[#All],[violation_code]:[category]],3,FALSE)</f>
        <v>2</v>
      </c>
      <c r="E2408">
        <v>345221</v>
      </c>
      <c r="F2408" s="1">
        <v>0.31180555555555556</v>
      </c>
      <c r="G2408">
        <v>0.31180555555555556</v>
      </c>
      <c r="H2408">
        <v>989</v>
      </c>
      <c r="I2408" t="s">
        <v>37</v>
      </c>
      <c r="J2408" t="str">
        <f>CONCATENATE([1]!Table14[[#This Row],[house_number]], " ",[1]!Table14[[#This Row],[street_name]], ", New York, NY")</f>
        <v>151 Ludlow St, New York, NY</v>
      </c>
    </row>
    <row r="2409" spans="1:10" x14ac:dyDescent="0.25">
      <c r="A2409">
        <v>7984367942</v>
      </c>
      <c r="B2409" s="3">
        <v>41557</v>
      </c>
      <c r="C2409">
        <v>18</v>
      </c>
      <c r="D2409">
        <f>VLOOKUP(Table1[[#This Row],[violation_code]],Table24[[#All],[violation_code]:[category]],3,FALSE)</f>
        <v>2</v>
      </c>
      <c r="E2409">
        <v>345221</v>
      </c>
      <c r="F2409" s="1">
        <v>0.30138888888888887</v>
      </c>
      <c r="G2409">
        <v>0.30138888888888887</v>
      </c>
      <c r="H2409">
        <v>816</v>
      </c>
      <c r="I2409" t="s">
        <v>41</v>
      </c>
      <c r="J2409" t="str">
        <f>CONCATENATE([1]!Table14[[#This Row],[house_number]], " ",[1]!Table14[[#This Row],[street_name]], ", New York, NY")</f>
        <v>14 University Pl, New York, NY</v>
      </c>
    </row>
    <row r="2410" spans="1:10" x14ac:dyDescent="0.25">
      <c r="A2410">
        <v>7984367930</v>
      </c>
      <c r="B2410" s="3">
        <v>41557</v>
      </c>
      <c r="C2410">
        <v>18</v>
      </c>
      <c r="D2410">
        <f>VLOOKUP(Table1[[#This Row],[violation_code]],Table24[[#All],[violation_code]:[category]],3,FALSE)</f>
        <v>2</v>
      </c>
      <c r="E2410">
        <v>345221</v>
      </c>
      <c r="F2410" s="1">
        <v>0.29583333333333334</v>
      </c>
      <c r="G2410">
        <v>0.29583333333333334</v>
      </c>
      <c r="H2410">
        <v>1256</v>
      </c>
      <c r="I2410" t="s">
        <v>41</v>
      </c>
      <c r="J2410" t="str">
        <f>CONCATENATE([1]!Table14[[#This Row],[house_number]], " ",[1]!Table14[[#This Row],[street_name]], ", New York, NY")</f>
        <v>19 Waverly Pl, New York, NY</v>
      </c>
    </row>
    <row r="2411" spans="1:10" x14ac:dyDescent="0.25">
      <c r="A2411">
        <v>7986184140</v>
      </c>
      <c r="B2411" s="3">
        <v>41557</v>
      </c>
      <c r="C2411">
        <v>21</v>
      </c>
      <c r="D2411">
        <f>VLOOKUP(Table1[[#This Row],[violation_code]],Table24[[#All],[violation_code]:[category]],3,FALSE)</f>
        <v>1</v>
      </c>
      <c r="E2411">
        <v>354098</v>
      </c>
      <c r="F2411" s="1">
        <v>0.39166666666666666</v>
      </c>
      <c r="G2411">
        <v>0.39166666666666666</v>
      </c>
      <c r="H2411">
        <v>210</v>
      </c>
      <c r="I2411" t="s">
        <v>180</v>
      </c>
      <c r="J2411" t="str">
        <f>CONCATENATE([1]!Table14[[#This Row],[house_number]], " ",[1]!Table14[[#This Row],[street_name]], ", New York, NY")</f>
        <v>185 Orchard St, New York, NY</v>
      </c>
    </row>
    <row r="2412" spans="1:10" x14ac:dyDescent="0.25">
      <c r="A2412">
        <v>7986184139</v>
      </c>
      <c r="B2412" s="3">
        <v>41557</v>
      </c>
      <c r="C2412">
        <v>21</v>
      </c>
      <c r="D2412">
        <f>VLOOKUP(Table1[[#This Row],[violation_code]],Table24[[#All],[violation_code]:[category]],3,FALSE)</f>
        <v>1</v>
      </c>
      <c r="E2412">
        <v>354098</v>
      </c>
      <c r="F2412" s="1">
        <v>0.38958333333333334</v>
      </c>
      <c r="G2412">
        <v>0.38958333333333334</v>
      </c>
      <c r="H2412">
        <v>309</v>
      </c>
      <c r="I2412" t="s">
        <v>180</v>
      </c>
      <c r="J2412" t="str">
        <f>CONCATENATE([1]!Table14[[#This Row],[house_number]], " ",[1]!Table14[[#This Row],[street_name]], ", New York, NY")</f>
        <v>350 Bowery, New York, NY</v>
      </c>
    </row>
    <row r="2413" spans="1:10" x14ac:dyDescent="0.25">
      <c r="A2413">
        <v>7986184115</v>
      </c>
      <c r="B2413" s="3">
        <v>41557</v>
      </c>
      <c r="C2413">
        <v>21</v>
      </c>
      <c r="D2413">
        <f>VLOOKUP(Table1[[#This Row],[violation_code]],Table24[[#All],[violation_code]:[category]],3,FALSE)</f>
        <v>1</v>
      </c>
      <c r="E2413">
        <v>354098</v>
      </c>
      <c r="F2413" s="1">
        <v>0.38194444444444442</v>
      </c>
      <c r="G2413">
        <v>0.38194444444444442</v>
      </c>
      <c r="H2413">
        <v>413</v>
      </c>
      <c r="I2413" t="s">
        <v>79</v>
      </c>
      <c r="J2413" t="str">
        <f>CONCATENATE([1]!Table14[[#This Row],[house_number]], " ",[1]!Table14[[#This Row],[street_name]], ", New York, NY")</f>
        <v>39 Bond St, New York, NY</v>
      </c>
    </row>
    <row r="2414" spans="1:10" x14ac:dyDescent="0.25">
      <c r="A2414">
        <v>7986184103</v>
      </c>
      <c r="B2414" s="3">
        <v>41557</v>
      </c>
      <c r="C2414">
        <v>21</v>
      </c>
      <c r="D2414">
        <f>VLOOKUP(Table1[[#This Row],[violation_code]],Table24[[#All],[violation_code]:[category]],3,FALSE)</f>
        <v>1</v>
      </c>
      <c r="E2414">
        <v>354098</v>
      </c>
      <c r="F2414" s="1">
        <v>0.38125000000000003</v>
      </c>
      <c r="G2414">
        <v>0.38125000000000003</v>
      </c>
      <c r="H2414">
        <v>401</v>
      </c>
      <c r="I2414" t="s">
        <v>79</v>
      </c>
      <c r="J2414" t="str">
        <f>CONCATENATE([1]!Table14[[#This Row],[house_number]], " ",[1]!Table14[[#This Row],[street_name]], ", New York, NY")</f>
        <v>16 Spring St, New York, NY</v>
      </c>
    </row>
    <row r="2415" spans="1:10" x14ac:dyDescent="0.25">
      <c r="A2415">
        <v>7986184085</v>
      </c>
      <c r="B2415" s="3">
        <v>41557</v>
      </c>
      <c r="C2415">
        <v>21</v>
      </c>
      <c r="D2415">
        <f>VLOOKUP(Table1[[#This Row],[violation_code]],Table24[[#All],[violation_code]:[category]],3,FALSE)</f>
        <v>1</v>
      </c>
      <c r="E2415">
        <v>354098</v>
      </c>
      <c r="F2415" s="1">
        <v>0.36527777777777781</v>
      </c>
      <c r="G2415">
        <v>0.36527777777777781</v>
      </c>
      <c r="H2415">
        <v>1475</v>
      </c>
      <c r="I2415" t="s">
        <v>37</v>
      </c>
      <c r="J2415" t="str">
        <f>CONCATENATE([1]!Table14[[#This Row],[house_number]], " ",[1]!Table14[[#This Row],[street_name]], ", New York, NY")</f>
        <v>17 Waverly Pl, New York, NY</v>
      </c>
    </row>
    <row r="2416" spans="1:10" x14ac:dyDescent="0.25">
      <c r="A2416">
        <v>7972399992</v>
      </c>
      <c r="B2416" s="3">
        <v>41557</v>
      </c>
      <c r="C2416">
        <v>21</v>
      </c>
      <c r="D2416">
        <f>VLOOKUP(Table1[[#This Row],[violation_code]],Table24[[#All],[violation_code]:[category]],3,FALSE)</f>
        <v>1</v>
      </c>
      <c r="E2416">
        <v>354098</v>
      </c>
      <c r="F2416" s="1">
        <v>0.3215277777777778</v>
      </c>
      <c r="G2416">
        <v>0.3215277777777778</v>
      </c>
      <c r="H2416">
        <v>2118</v>
      </c>
      <c r="I2416" t="s">
        <v>15</v>
      </c>
      <c r="J2416" t="str">
        <f>CONCATENATE([1]!Table14[[#This Row],[house_number]], " ",[1]!Table14[[#This Row],[street_name]], ", New York, NY")</f>
        <v>270 Lafayette St, New York, NY</v>
      </c>
    </row>
    <row r="2417" spans="1:10" x14ac:dyDescent="0.25">
      <c r="A2417">
        <v>7972399980</v>
      </c>
      <c r="B2417" s="3">
        <v>41557</v>
      </c>
      <c r="C2417">
        <v>21</v>
      </c>
      <c r="D2417">
        <f>VLOOKUP(Table1[[#This Row],[violation_code]],Table24[[#All],[violation_code]:[category]],3,FALSE)</f>
        <v>1</v>
      </c>
      <c r="E2417">
        <v>354098</v>
      </c>
      <c r="F2417" s="1">
        <v>0.32013888888888892</v>
      </c>
      <c r="G2417">
        <v>0.32013888888888892</v>
      </c>
      <c r="H2417">
        <v>2030</v>
      </c>
      <c r="I2417" t="s">
        <v>15</v>
      </c>
      <c r="J2417" t="str">
        <f>CONCATENATE([1]!Table14[[#This Row],[house_number]], " ",[1]!Table14[[#This Row],[street_name]], ", New York, NY")</f>
        <v>306 Mott St, New York, NY</v>
      </c>
    </row>
    <row r="2418" spans="1:10" x14ac:dyDescent="0.25">
      <c r="A2418">
        <v>7972399979</v>
      </c>
      <c r="B2418" s="3">
        <v>41557</v>
      </c>
      <c r="C2418">
        <v>21</v>
      </c>
      <c r="D2418">
        <f>VLOOKUP(Table1[[#This Row],[violation_code]],Table24[[#All],[violation_code]:[category]],3,FALSE)</f>
        <v>1</v>
      </c>
      <c r="E2418">
        <v>354098</v>
      </c>
      <c r="F2418" s="1">
        <v>0.31805555555555554</v>
      </c>
      <c r="G2418">
        <v>0.31805555555555554</v>
      </c>
      <c r="H2418">
        <v>1986</v>
      </c>
      <c r="I2418" t="s">
        <v>15</v>
      </c>
      <c r="J2418" t="str">
        <f>CONCATENATE([1]!Table14[[#This Row],[house_number]], " ",[1]!Table14[[#This Row],[street_name]], ", New York, NY")</f>
        <v>260 Mott St, New York, NY</v>
      </c>
    </row>
    <row r="2419" spans="1:10" x14ac:dyDescent="0.25">
      <c r="A2419">
        <v>7972399967</v>
      </c>
      <c r="B2419" s="3">
        <v>41557</v>
      </c>
      <c r="C2419">
        <v>16</v>
      </c>
      <c r="D2419">
        <f>VLOOKUP(Table1[[#This Row],[violation_code]],Table24[[#All],[violation_code]:[category]],3,FALSE)</f>
        <v>2</v>
      </c>
      <c r="E2419">
        <v>354098</v>
      </c>
      <c r="F2419" s="1">
        <v>0.30902777777777779</v>
      </c>
      <c r="G2419">
        <v>0.30902777777777779</v>
      </c>
      <c r="H2419">
        <v>2294</v>
      </c>
      <c r="I2419" t="s">
        <v>32</v>
      </c>
      <c r="J2419" t="str">
        <f>CONCATENATE([1]!Table14[[#This Row],[house_number]], " ",[1]!Table14[[#This Row],[street_name]], ", New York, NY")</f>
        <v>14 University Pl, New York, NY</v>
      </c>
    </row>
    <row r="2420" spans="1:10" x14ac:dyDescent="0.25">
      <c r="A2420">
        <v>7972399943</v>
      </c>
      <c r="B2420" s="3">
        <v>41557</v>
      </c>
      <c r="C2420">
        <v>16</v>
      </c>
      <c r="D2420">
        <f>VLOOKUP(Table1[[#This Row],[violation_code]],Table24[[#All],[violation_code]:[category]],3,FALSE)</f>
        <v>2</v>
      </c>
      <c r="E2420">
        <v>354098</v>
      </c>
      <c r="F2420" s="1">
        <v>0.30069444444444443</v>
      </c>
      <c r="G2420">
        <v>0.30069444444444443</v>
      </c>
      <c r="H2420">
        <v>1955</v>
      </c>
      <c r="I2420" t="s">
        <v>30</v>
      </c>
      <c r="J2420" t="str">
        <f>CONCATENATE([1]!Table14[[#This Row],[house_number]], " ",[1]!Table14[[#This Row],[street_name]], ", New York, NY")</f>
        <v>39 Bond St, New York, NY</v>
      </c>
    </row>
    <row r="2421" spans="1:10" x14ac:dyDescent="0.25">
      <c r="A2421">
        <v>7972399931</v>
      </c>
      <c r="B2421" s="3">
        <v>41557</v>
      </c>
      <c r="C2421">
        <v>20</v>
      </c>
      <c r="D2421">
        <f>VLOOKUP(Table1[[#This Row],[violation_code]],Table24[[#All],[violation_code]:[category]],3,FALSE)</f>
        <v>2</v>
      </c>
      <c r="E2421">
        <v>354098</v>
      </c>
      <c r="F2421" s="1">
        <v>0.29583333333333334</v>
      </c>
      <c r="G2421">
        <v>0.29583333333333334</v>
      </c>
      <c r="H2421">
        <v>141</v>
      </c>
      <c r="I2421" t="s">
        <v>103</v>
      </c>
      <c r="J2421" t="str">
        <f>CONCATENATE([1]!Table14[[#This Row],[house_number]], " ",[1]!Table14[[#This Row],[street_name]], ", New York, NY")</f>
        <v>288 Mulberry St, New York, NY</v>
      </c>
    </row>
    <row r="2422" spans="1:10" x14ac:dyDescent="0.25">
      <c r="A2422">
        <v>7349487290</v>
      </c>
      <c r="B2422" s="3">
        <v>41557</v>
      </c>
      <c r="C2422">
        <v>14</v>
      </c>
      <c r="D2422">
        <f>VLOOKUP(Table1[[#This Row],[violation_code]],Table24[[#All],[violation_code]:[category]],3,FALSE)</f>
        <v>2</v>
      </c>
      <c r="E2422">
        <v>347687</v>
      </c>
      <c r="F2422" s="1">
        <v>0.57500000000000007</v>
      </c>
      <c r="G2422">
        <v>0.57500000000000007</v>
      </c>
      <c r="H2422">
        <v>115</v>
      </c>
      <c r="I2422" t="s">
        <v>45</v>
      </c>
      <c r="J2422" t="str">
        <f>CONCATENATE([1]!Table14[[#This Row],[house_number]], " ",[1]!Table14[[#This Row],[street_name]], ", New York, NY")</f>
        <v>178 Lafayette St, New York, NY</v>
      </c>
    </row>
    <row r="2423" spans="1:10" x14ac:dyDescent="0.25">
      <c r="A2423">
        <v>7349487265</v>
      </c>
      <c r="B2423" s="3">
        <v>41557</v>
      </c>
      <c r="C2423">
        <v>31</v>
      </c>
      <c r="D2423">
        <f>VLOOKUP(Table1[[#This Row],[violation_code]],Table24[[#All],[violation_code]:[category]],3,FALSE)</f>
        <v>2</v>
      </c>
      <c r="E2423">
        <v>347687</v>
      </c>
      <c r="F2423" s="1">
        <v>0.5708333333333333</v>
      </c>
      <c r="G2423">
        <v>0.5708333333333333</v>
      </c>
      <c r="H2423">
        <v>65</v>
      </c>
      <c r="I2423" t="s">
        <v>45</v>
      </c>
      <c r="J2423" t="str">
        <f>CONCATENATE([1]!Table14[[#This Row],[house_number]], " ",[1]!Table14[[#This Row],[street_name]], ", New York, NY")</f>
        <v>466 6th Ave, New York, NY</v>
      </c>
    </row>
    <row r="2424" spans="1:10" x14ac:dyDescent="0.25">
      <c r="A2424">
        <v>7349487253</v>
      </c>
      <c r="B2424" s="3">
        <v>41557</v>
      </c>
      <c r="C2424">
        <v>14</v>
      </c>
      <c r="D2424">
        <f>VLOOKUP(Table1[[#This Row],[violation_code]],Table24[[#All],[violation_code]:[category]],3,FALSE)</f>
        <v>2</v>
      </c>
      <c r="E2424">
        <v>347687</v>
      </c>
      <c r="F2424" s="1">
        <v>0.56805555555555554</v>
      </c>
      <c r="G2424">
        <v>0.56805555555555554</v>
      </c>
      <c r="H2424">
        <v>430</v>
      </c>
      <c r="I2424" t="s">
        <v>51</v>
      </c>
      <c r="J2424" t="str">
        <f>CONCATENATE([1]!Table14[[#This Row],[house_number]], " ",[1]!Table14[[#This Row],[street_name]], ", New York, NY")</f>
        <v>263 Mulberry St, New York, NY</v>
      </c>
    </row>
    <row r="2425" spans="1:10" x14ac:dyDescent="0.25">
      <c r="A2425">
        <v>7349487241</v>
      </c>
      <c r="B2425" s="3">
        <v>41557</v>
      </c>
      <c r="C2425">
        <v>31</v>
      </c>
      <c r="D2425">
        <f>VLOOKUP(Table1[[#This Row],[violation_code]],Table24[[#All],[violation_code]:[category]],3,FALSE)</f>
        <v>2</v>
      </c>
      <c r="E2425">
        <v>347687</v>
      </c>
      <c r="F2425" s="1">
        <v>0.56666666666666665</v>
      </c>
      <c r="G2425">
        <v>0.56666666666666665</v>
      </c>
      <c r="H2425">
        <v>450</v>
      </c>
      <c r="I2425" t="s">
        <v>51</v>
      </c>
      <c r="J2425" t="str">
        <f>CONCATENATE([1]!Table14[[#This Row],[house_number]], " ",[1]!Table14[[#This Row],[street_name]], ", New York, NY")</f>
        <v>185 Orchard St, New York, NY</v>
      </c>
    </row>
    <row r="2426" spans="1:10" x14ac:dyDescent="0.25">
      <c r="A2426">
        <v>7349487230</v>
      </c>
      <c r="B2426" s="3">
        <v>41557</v>
      </c>
      <c r="C2426">
        <v>69</v>
      </c>
      <c r="D2426">
        <f>VLOOKUP(Table1[[#This Row],[violation_code]],Table24[[#All],[violation_code]:[category]],3,FALSE)</f>
        <v>5</v>
      </c>
      <c r="E2426">
        <v>347687</v>
      </c>
      <c r="F2426" s="1">
        <v>0.56527777777777777</v>
      </c>
      <c r="G2426">
        <v>0.56527777777777777</v>
      </c>
      <c r="H2426">
        <v>450</v>
      </c>
      <c r="I2426" t="s">
        <v>51</v>
      </c>
      <c r="J2426" t="str">
        <f>CONCATENATE([1]!Table14[[#This Row],[house_number]], " ",[1]!Table14[[#This Row],[street_name]], ", New York, NY")</f>
        <v>232 Mercer St, New York, NY</v>
      </c>
    </row>
    <row r="2427" spans="1:10" x14ac:dyDescent="0.25">
      <c r="A2427">
        <v>7349487228</v>
      </c>
      <c r="B2427" s="3">
        <v>41557</v>
      </c>
      <c r="C2427">
        <v>19</v>
      </c>
      <c r="D2427">
        <f>VLOOKUP(Table1[[#This Row],[violation_code]],Table24[[#All],[violation_code]:[category]],3,FALSE)</f>
        <v>2</v>
      </c>
      <c r="E2427">
        <v>347687</v>
      </c>
      <c r="F2427" s="1">
        <v>0.5625</v>
      </c>
      <c r="G2427">
        <v>0.5625</v>
      </c>
      <c r="H2427">
        <v>4</v>
      </c>
      <c r="I2427" t="s">
        <v>97</v>
      </c>
      <c r="J2427" t="str">
        <f>CONCATENATE([1]!Table14[[#This Row],[house_number]], " ",[1]!Table14[[#This Row],[street_name]], ", New York, NY")</f>
        <v>279 Mott St, New York, NY</v>
      </c>
    </row>
    <row r="2428" spans="1:10" x14ac:dyDescent="0.25">
      <c r="A2428">
        <v>7349487216</v>
      </c>
      <c r="B2428" s="3">
        <v>41557</v>
      </c>
      <c r="C2428">
        <v>19</v>
      </c>
      <c r="D2428">
        <f>VLOOKUP(Table1[[#This Row],[violation_code]],Table24[[#All],[violation_code]:[category]],3,FALSE)</f>
        <v>2</v>
      </c>
      <c r="E2428">
        <v>347687</v>
      </c>
      <c r="F2428" s="1">
        <v>0.56111111111111112</v>
      </c>
      <c r="G2428">
        <v>0.56111111111111112</v>
      </c>
      <c r="H2428">
        <v>4</v>
      </c>
      <c r="I2428" t="s">
        <v>97</v>
      </c>
      <c r="J2428" t="str">
        <f>CONCATENATE([1]!Table14[[#This Row],[house_number]], " ",[1]!Table14[[#This Row],[street_name]], ", New York, NY")</f>
        <v>555 Broadway, New York, NY</v>
      </c>
    </row>
    <row r="2429" spans="1:10" x14ac:dyDescent="0.25">
      <c r="A2429">
        <v>7349487162</v>
      </c>
      <c r="B2429" s="3">
        <v>41557</v>
      </c>
      <c r="C2429">
        <v>14</v>
      </c>
      <c r="D2429">
        <f>VLOOKUP(Table1[[#This Row],[violation_code]],Table24[[#All],[violation_code]:[category]],3,FALSE)</f>
        <v>2</v>
      </c>
      <c r="E2429">
        <v>347687</v>
      </c>
      <c r="F2429" s="1">
        <v>0.54861111111111105</v>
      </c>
      <c r="G2429">
        <v>0.54861111111111105</v>
      </c>
      <c r="H2429">
        <v>16</v>
      </c>
      <c r="I2429" t="s">
        <v>47</v>
      </c>
      <c r="J2429" t="str">
        <f>CONCATENATE([1]!Table14[[#This Row],[house_number]], " ",[1]!Table14[[#This Row],[street_name]], ", New York, NY")</f>
        <v>161 Ludlow St, New York, NY</v>
      </c>
    </row>
    <row r="2430" spans="1:10" x14ac:dyDescent="0.25">
      <c r="A2430">
        <v>7349487113</v>
      </c>
      <c r="B2430" s="3">
        <v>41557</v>
      </c>
      <c r="C2430">
        <v>16</v>
      </c>
      <c r="D2430">
        <f>VLOOKUP(Table1[[#This Row],[violation_code]],Table24[[#All],[violation_code]:[category]],3,FALSE)</f>
        <v>2</v>
      </c>
      <c r="E2430">
        <v>347687</v>
      </c>
      <c r="F2430" s="1">
        <v>0.4201388888888889</v>
      </c>
      <c r="G2430">
        <v>0.4201388888888889</v>
      </c>
      <c r="H2430">
        <v>333</v>
      </c>
      <c r="I2430" t="s">
        <v>207</v>
      </c>
      <c r="J2430" t="str">
        <f>CONCATENATE([1]!Table14[[#This Row],[house_number]], " ",[1]!Table14[[#This Row],[street_name]], ", New York, NY")</f>
        <v>89 Christopher St, New York, NY</v>
      </c>
    </row>
    <row r="2431" spans="1:10" x14ac:dyDescent="0.25">
      <c r="A2431">
        <v>7349487046</v>
      </c>
      <c r="B2431" s="3">
        <v>41557</v>
      </c>
      <c r="C2431">
        <v>71</v>
      </c>
      <c r="D2431">
        <f>VLOOKUP(Table1[[#This Row],[violation_code]],Table24[[#All],[violation_code]:[category]],3,FALSE)</f>
        <v>5</v>
      </c>
      <c r="E2431">
        <v>347687</v>
      </c>
      <c r="F2431" s="1">
        <v>0.35972222222222222</v>
      </c>
      <c r="G2431">
        <v>0.35972222222222222</v>
      </c>
      <c r="H2431">
        <v>650</v>
      </c>
      <c r="I2431" t="s">
        <v>37</v>
      </c>
      <c r="J2431" t="str">
        <f>CONCATENATE([1]!Table14[[#This Row],[house_number]], " ",[1]!Table14[[#This Row],[street_name]], ", New York, NY")</f>
        <v>218 Lafayette St, New York, NY</v>
      </c>
    </row>
    <row r="2432" spans="1:10" x14ac:dyDescent="0.25">
      <c r="A2432">
        <v>7349487034</v>
      </c>
      <c r="B2432" s="3">
        <v>41557</v>
      </c>
      <c r="C2432">
        <v>47</v>
      </c>
      <c r="D2432">
        <f>VLOOKUP(Table1[[#This Row],[violation_code]],Table24[[#All],[violation_code]:[category]],3,FALSE)</f>
        <v>3</v>
      </c>
      <c r="E2432">
        <v>347687</v>
      </c>
      <c r="F2432" s="1">
        <v>0.35902777777777778</v>
      </c>
      <c r="G2432">
        <v>0.35902777777777778</v>
      </c>
      <c r="H2432">
        <v>650</v>
      </c>
      <c r="I2432" t="s">
        <v>37</v>
      </c>
      <c r="J2432" t="str">
        <f>CONCATENATE([1]!Table14[[#This Row],[house_number]], " ",[1]!Table14[[#This Row],[street_name]], ", New York, NY")</f>
        <v>101 Norfolk St, New York, NY</v>
      </c>
    </row>
    <row r="2433" spans="1:10" x14ac:dyDescent="0.25">
      <c r="A2433">
        <v>7349487022</v>
      </c>
      <c r="B2433" s="3">
        <v>41557</v>
      </c>
      <c r="C2433">
        <v>40</v>
      </c>
      <c r="D2433">
        <f>VLOOKUP(Table1[[#This Row],[violation_code]],Table24[[#All],[violation_code]:[category]],3,FALSE)</f>
        <v>2</v>
      </c>
      <c r="E2433">
        <v>347687</v>
      </c>
      <c r="F2433" s="1">
        <v>0.35833333333333334</v>
      </c>
      <c r="G2433">
        <v>0.35833333333333334</v>
      </c>
      <c r="H2433">
        <v>650</v>
      </c>
      <c r="I2433" t="s">
        <v>37</v>
      </c>
      <c r="J2433" t="str">
        <f>CONCATENATE([1]!Table14[[#This Row],[house_number]], " ",[1]!Table14[[#This Row],[street_name]], ", New York, NY")</f>
        <v>308 Mott St, New York, NY</v>
      </c>
    </row>
    <row r="2434" spans="1:10" x14ac:dyDescent="0.25">
      <c r="A2434">
        <v>7349487009</v>
      </c>
      <c r="B2434" s="3">
        <v>41557</v>
      </c>
      <c r="C2434">
        <v>47</v>
      </c>
      <c r="D2434">
        <f>VLOOKUP(Table1[[#This Row],[violation_code]],Table24[[#All],[violation_code]:[category]],3,FALSE)</f>
        <v>3</v>
      </c>
      <c r="E2434">
        <v>347687</v>
      </c>
      <c r="F2434" s="1">
        <v>0.35347222222222219</v>
      </c>
      <c r="G2434">
        <v>0.35347222222222219</v>
      </c>
      <c r="H2434">
        <v>14</v>
      </c>
      <c r="I2434" t="s">
        <v>47</v>
      </c>
      <c r="J2434" t="str">
        <f>CONCATENATE([1]!Table14[[#This Row],[house_number]], " ",[1]!Table14[[#This Row],[street_name]], ", New York, NY")</f>
        <v>106 Rivington St, New York, NY</v>
      </c>
    </row>
    <row r="2435" spans="1:10" x14ac:dyDescent="0.25">
      <c r="A2435">
        <v>7349486984</v>
      </c>
      <c r="B2435" s="3">
        <v>41557</v>
      </c>
      <c r="C2435">
        <v>14</v>
      </c>
      <c r="D2435">
        <f>VLOOKUP(Table1[[#This Row],[violation_code]],Table24[[#All],[violation_code]:[category]],3,FALSE)</f>
        <v>2</v>
      </c>
      <c r="E2435">
        <v>347687</v>
      </c>
      <c r="F2435" s="1">
        <v>0.34375</v>
      </c>
      <c r="G2435">
        <v>0.34375</v>
      </c>
      <c r="H2435">
        <v>110</v>
      </c>
      <c r="I2435" t="s">
        <v>52</v>
      </c>
      <c r="J2435" t="str">
        <f>CONCATENATE([1]!Table14[[#This Row],[house_number]], " ",[1]!Table14[[#This Row],[street_name]], ", New York, NY")</f>
        <v>241 Bowery, New York, NY</v>
      </c>
    </row>
    <row r="2436" spans="1:10" x14ac:dyDescent="0.25">
      <c r="A2436">
        <v>7349486972</v>
      </c>
      <c r="B2436" s="3">
        <v>41557</v>
      </c>
      <c r="C2436">
        <v>14</v>
      </c>
      <c r="D2436">
        <f>VLOOKUP(Table1[[#This Row],[violation_code]],Table24[[#All],[violation_code]:[category]],3,FALSE)</f>
        <v>2</v>
      </c>
      <c r="E2436">
        <v>347687</v>
      </c>
      <c r="F2436" s="1">
        <v>0.34236111111111112</v>
      </c>
      <c r="G2436">
        <v>0.34236111111111112</v>
      </c>
      <c r="H2436">
        <v>475</v>
      </c>
      <c r="I2436" t="s">
        <v>51</v>
      </c>
      <c r="J2436" t="str">
        <f>CONCATENATE([1]!Table14[[#This Row],[house_number]], " ",[1]!Table14[[#This Row],[street_name]], ", New York, NY")</f>
        <v>176 Lafayette St, New York, NY</v>
      </c>
    </row>
    <row r="2437" spans="1:10" x14ac:dyDescent="0.25">
      <c r="A2437">
        <v>7349486959</v>
      </c>
      <c r="B2437" s="3">
        <v>41557</v>
      </c>
      <c r="C2437">
        <v>14</v>
      </c>
      <c r="D2437">
        <f>VLOOKUP(Table1[[#This Row],[violation_code]],Table24[[#All],[violation_code]:[category]],3,FALSE)</f>
        <v>2</v>
      </c>
      <c r="E2437">
        <v>347687</v>
      </c>
      <c r="F2437" s="1">
        <v>0.32847222222222222</v>
      </c>
      <c r="G2437">
        <v>0.32847222222222222</v>
      </c>
      <c r="H2437">
        <v>45</v>
      </c>
      <c r="I2437" t="s">
        <v>44</v>
      </c>
      <c r="J2437" t="str">
        <f>CONCATENATE([1]!Table14[[#This Row],[house_number]], " ",[1]!Table14[[#This Row],[street_name]], ", New York, NY")</f>
        <v>2 Prince St, New York, NY</v>
      </c>
    </row>
    <row r="2438" spans="1:10" x14ac:dyDescent="0.25">
      <c r="A2438">
        <v>7349486935</v>
      </c>
      <c r="B2438" s="3">
        <v>41557</v>
      </c>
      <c r="C2438">
        <v>47</v>
      </c>
      <c r="D2438">
        <f>VLOOKUP(Table1[[#This Row],[violation_code]],Table24[[#All],[violation_code]:[category]],3,FALSE)</f>
        <v>3</v>
      </c>
      <c r="E2438">
        <v>347687</v>
      </c>
      <c r="F2438" s="1">
        <v>0.31944444444444448</v>
      </c>
      <c r="G2438">
        <v>0.31944444444444448</v>
      </c>
      <c r="H2438">
        <v>903</v>
      </c>
      <c r="I2438" t="s">
        <v>208</v>
      </c>
      <c r="J2438" t="str">
        <f>CONCATENATE([1]!Table14[[#This Row],[house_number]], " ",[1]!Table14[[#This Row],[street_name]], ", New York, NY")</f>
        <v>105 Norfolk St, New York, NY</v>
      </c>
    </row>
    <row r="2439" spans="1:10" x14ac:dyDescent="0.25">
      <c r="A2439">
        <v>7349486893</v>
      </c>
      <c r="B2439" s="3">
        <v>41557</v>
      </c>
      <c r="C2439">
        <v>14</v>
      </c>
      <c r="D2439">
        <f>VLOOKUP(Table1[[#This Row],[violation_code]],Table24[[#All],[violation_code]:[category]],3,FALSE)</f>
        <v>2</v>
      </c>
      <c r="E2439">
        <v>347687</v>
      </c>
      <c r="F2439" s="1">
        <v>0.31180555555555556</v>
      </c>
      <c r="G2439">
        <v>0.31180555555555556</v>
      </c>
      <c r="H2439">
        <v>253</v>
      </c>
      <c r="I2439" t="s">
        <v>150</v>
      </c>
      <c r="J2439" t="str">
        <f>CONCATENATE([1]!Table14[[#This Row],[house_number]], " ",[1]!Table14[[#This Row],[street_name]], ", New York, NY")</f>
        <v>101 Crosby St, New York, NY</v>
      </c>
    </row>
    <row r="2440" spans="1:10" x14ac:dyDescent="0.25">
      <c r="A2440">
        <v>7349486844</v>
      </c>
      <c r="B2440" s="3">
        <v>41557</v>
      </c>
      <c r="C2440">
        <v>48</v>
      </c>
      <c r="D2440">
        <f>VLOOKUP(Table1[[#This Row],[violation_code]],Table24[[#All],[violation_code]:[category]],3,FALSE)</f>
        <v>3</v>
      </c>
      <c r="E2440">
        <v>347687</v>
      </c>
      <c r="F2440" s="1">
        <v>0.29166666666666669</v>
      </c>
      <c r="G2440">
        <v>0.29166666666666669</v>
      </c>
      <c r="H2440">
        <v>922</v>
      </c>
      <c r="I2440" t="s">
        <v>32</v>
      </c>
      <c r="J2440" t="str">
        <f>CONCATENATE([1]!Table14[[#This Row],[house_number]], " ",[1]!Table14[[#This Row],[street_name]], ", New York, NY")</f>
        <v>450 6th Ave, New York, NY</v>
      </c>
    </row>
    <row r="2441" spans="1:10" x14ac:dyDescent="0.25">
      <c r="A2441">
        <v>7349486832</v>
      </c>
      <c r="B2441" s="3">
        <v>41557</v>
      </c>
      <c r="C2441">
        <v>64</v>
      </c>
      <c r="D2441">
        <f>VLOOKUP(Table1[[#This Row],[violation_code]],Table24[[#All],[violation_code]:[category]],3,FALSE)</f>
        <v>2</v>
      </c>
      <c r="E2441">
        <v>347687</v>
      </c>
      <c r="F2441" s="1">
        <v>0.28958333333333336</v>
      </c>
      <c r="G2441">
        <v>0.28958333333333336</v>
      </c>
      <c r="H2441">
        <v>227</v>
      </c>
      <c r="I2441" t="s">
        <v>96</v>
      </c>
      <c r="J2441" t="str">
        <f>CONCATENATE([1]!Table14[[#This Row],[house_number]], " ",[1]!Table14[[#This Row],[street_name]], ", New York, NY")</f>
        <v>165 Allen St, New York, NY</v>
      </c>
    </row>
    <row r="2442" spans="1:10" x14ac:dyDescent="0.25">
      <c r="A2442">
        <v>7349486820</v>
      </c>
      <c r="B2442" s="3">
        <v>41557</v>
      </c>
      <c r="C2442">
        <v>14</v>
      </c>
      <c r="D2442">
        <f>VLOOKUP(Table1[[#This Row],[violation_code]],Table24[[#All],[violation_code]:[category]],3,FALSE)</f>
        <v>2</v>
      </c>
      <c r="E2442">
        <v>347687</v>
      </c>
      <c r="F2442" s="1">
        <v>0.27499999999999997</v>
      </c>
      <c r="G2442">
        <v>0.27499999999999997</v>
      </c>
      <c r="H2442">
        <v>405</v>
      </c>
      <c r="I2442" t="s">
        <v>47</v>
      </c>
      <c r="J2442" t="str">
        <f>CONCATENATE([1]!Table14[[#This Row],[house_number]], " ",[1]!Table14[[#This Row],[street_name]], ", New York, NY")</f>
        <v>100 Prince St, New York, NY</v>
      </c>
    </row>
    <row r="2443" spans="1:10" x14ac:dyDescent="0.25">
      <c r="A2443">
        <v>7349486807</v>
      </c>
      <c r="B2443" s="3">
        <v>41557</v>
      </c>
      <c r="C2443">
        <v>64</v>
      </c>
      <c r="D2443">
        <f>VLOOKUP(Table1[[#This Row],[violation_code]],Table24[[#All],[violation_code]:[category]],3,FALSE)</f>
        <v>2</v>
      </c>
      <c r="E2443">
        <v>347687</v>
      </c>
      <c r="F2443" s="1">
        <v>0.26597222222222222</v>
      </c>
      <c r="G2443">
        <v>0.26597222222222222</v>
      </c>
      <c r="H2443">
        <v>133</v>
      </c>
      <c r="I2443" t="s">
        <v>129</v>
      </c>
      <c r="J2443" t="str">
        <f>CONCATENATE([1]!Table14[[#This Row],[house_number]], " ",[1]!Table14[[#This Row],[street_name]], ", New York, NY")</f>
        <v>316 Mott St, New York, NY</v>
      </c>
    </row>
    <row r="2444" spans="1:10" x14ac:dyDescent="0.25">
      <c r="A2444">
        <v>7333877358</v>
      </c>
      <c r="B2444" s="3">
        <v>41557</v>
      </c>
      <c r="C2444">
        <v>38</v>
      </c>
      <c r="D2444">
        <f>VLOOKUP(Table1[[#This Row],[violation_code]],Table24[[#All],[violation_code]:[category]],3,FALSE)</f>
        <v>5</v>
      </c>
      <c r="E2444">
        <v>355134</v>
      </c>
      <c r="F2444" s="1">
        <v>0.62777777777777777</v>
      </c>
      <c r="G2444">
        <v>0.62777777777777777</v>
      </c>
      <c r="H2444">
        <v>1490</v>
      </c>
      <c r="I2444" t="s">
        <v>37</v>
      </c>
      <c r="J2444" t="str">
        <f>CONCATENATE([1]!Table14[[#This Row],[house_number]], " ",[1]!Table14[[#This Row],[street_name]], ", New York, NY")</f>
        <v>173 Ludlow St, New York, NY</v>
      </c>
    </row>
    <row r="2445" spans="1:10" x14ac:dyDescent="0.25">
      <c r="A2445">
        <v>7333877346</v>
      </c>
      <c r="B2445" s="3">
        <v>41557</v>
      </c>
      <c r="C2445">
        <v>17</v>
      </c>
      <c r="D2445">
        <f>VLOOKUP(Table1[[#This Row],[violation_code]],Table24[[#All],[violation_code]:[category]],3,FALSE)</f>
        <v>2</v>
      </c>
      <c r="E2445">
        <v>355134</v>
      </c>
      <c r="F2445" s="1">
        <v>0.61736111111111114</v>
      </c>
      <c r="G2445">
        <v>0.61736111111111114</v>
      </c>
      <c r="H2445">
        <v>1261</v>
      </c>
      <c r="I2445" t="s">
        <v>38</v>
      </c>
      <c r="J2445" t="str">
        <f>CONCATENATE([1]!Table14[[#This Row],[house_number]], " ",[1]!Table14[[#This Row],[street_name]], ", New York, NY")</f>
        <v>85A Kenmare St, New York, NY</v>
      </c>
    </row>
    <row r="2446" spans="1:10" x14ac:dyDescent="0.25">
      <c r="A2446">
        <v>7333877334</v>
      </c>
      <c r="B2446" s="3">
        <v>41557</v>
      </c>
      <c r="C2446">
        <v>53</v>
      </c>
      <c r="D2446">
        <f>VLOOKUP(Table1[[#This Row],[violation_code]],Table24[[#All],[violation_code]:[category]],3,FALSE)</f>
        <v>3</v>
      </c>
      <c r="E2446">
        <v>355134</v>
      </c>
      <c r="F2446" s="1">
        <v>0.61319444444444449</v>
      </c>
      <c r="G2446">
        <v>0.61319444444444449</v>
      </c>
      <c r="H2446">
        <v>1305</v>
      </c>
      <c r="I2446" t="s">
        <v>38</v>
      </c>
      <c r="J2446" t="str">
        <f>CONCATENATE([1]!Table14[[#This Row],[house_number]], " ",[1]!Table14[[#This Row],[street_name]], ", New York, NY")</f>
        <v>320 Bleecker St, New York, NY</v>
      </c>
    </row>
    <row r="2447" spans="1:10" x14ac:dyDescent="0.25">
      <c r="A2447">
        <v>7333877322</v>
      </c>
      <c r="B2447" s="3">
        <v>41557</v>
      </c>
      <c r="C2447">
        <v>20</v>
      </c>
      <c r="D2447">
        <f>VLOOKUP(Table1[[#This Row],[violation_code]],Table24[[#All],[violation_code]:[category]],3,FALSE)</f>
        <v>2</v>
      </c>
      <c r="E2447">
        <v>355134</v>
      </c>
      <c r="F2447" s="1">
        <v>0.59652777777777777</v>
      </c>
      <c r="G2447">
        <v>0.59652777777777777</v>
      </c>
      <c r="H2447">
        <v>2135</v>
      </c>
      <c r="I2447" t="s">
        <v>15</v>
      </c>
      <c r="J2447" t="str">
        <f>CONCATENATE([1]!Table14[[#This Row],[house_number]], " ",[1]!Table14[[#This Row],[street_name]], ", New York, NY")</f>
        <v>258 Greene St, New York, NY</v>
      </c>
    </row>
    <row r="2448" spans="1:10" x14ac:dyDescent="0.25">
      <c r="A2448">
        <v>7333877310</v>
      </c>
      <c r="B2448" s="3">
        <v>41557</v>
      </c>
      <c r="C2448">
        <v>70</v>
      </c>
      <c r="D2448">
        <f>VLOOKUP(Table1[[#This Row],[violation_code]],Table24[[#All],[violation_code]:[category]],3,FALSE)</f>
        <v>5</v>
      </c>
      <c r="E2448">
        <v>355134</v>
      </c>
      <c r="F2448" s="1">
        <v>0.59444444444444444</v>
      </c>
      <c r="G2448">
        <v>0.59444444444444444</v>
      </c>
      <c r="H2448">
        <v>2151</v>
      </c>
      <c r="I2448" t="s">
        <v>15</v>
      </c>
      <c r="J2448" t="str">
        <f>CONCATENATE([1]!Table14[[#This Row],[house_number]], " ",[1]!Table14[[#This Row],[street_name]], ", New York, NY")</f>
        <v>188 Ludlow St, New York, NY</v>
      </c>
    </row>
    <row r="2449" spans="1:10" x14ac:dyDescent="0.25">
      <c r="A2449">
        <v>7333877292</v>
      </c>
      <c r="B2449" s="3">
        <v>41557</v>
      </c>
      <c r="C2449">
        <v>16</v>
      </c>
      <c r="D2449">
        <f>VLOOKUP(Table1[[#This Row],[violation_code]],Table24[[#All],[violation_code]:[category]],3,FALSE)</f>
        <v>2</v>
      </c>
      <c r="E2449">
        <v>355134</v>
      </c>
      <c r="F2449" s="1">
        <v>0.57361111111111118</v>
      </c>
      <c r="G2449">
        <v>0.57361111111111118</v>
      </c>
      <c r="H2449">
        <v>2252</v>
      </c>
      <c r="I2449" t="s">
        <v>32</v>
      </c>
      <c r="J2449" t="str">
        <f>CONCATENATE([1]!Table14[[#This Row],[house_number]], " ",[1]!Table14[[#This Row],[street_name]], ", New York, NY")</f>
        <v>229 Chrystie St, New York, NY</v>
      </c>
    </row>
    <row r="2450" spans="1:10" x14ac:dyDescent="0.25">
      <c r="A2450">
        <v>7333877279</v>
      </c>
      <c r="B2450" s="3">
        <v>41557</v>
      </c>
      <c r="C2450">
        <v>38</v>
      </c>
      <c r="D2450">
        <f>VLOOKUP(Table1[[#This Row],[violation_code]],Table24[[#All],[violation_code]:[category]],3,FALSE)</f>
        <v>5</v>
      </c>
      <c r="E2450">
        <v>355134</v>
      </c>
      <c r="F2450" s="1">
        <v>0.56874999999999998</v>
      </c>
      <c r="G2450">
        <v>0.56874999999999998</v>
      </c>
      <c r="H2450">
        <v>2170</v>
      </c>
      <c r="I2450" t="s">
        <v>32</v>
      </c>
      <c r="J2450" t="str">
        <f>CONCATENATE([1]!Table14[[#This Row],[house_number]], " ",[1]!Table14[[#This Row],[street_name]], ", New York, NY")</f>
        <v>28-30 Greenwich Ave, New York, NY</v>
      </c>
    </row>
    <row r="2451" spans="1:10" x14ac:dyDescent="0.25">
      <c r="A2451">
        <v>7333877255</v>
      </c>
      <c r="B2451" s="3">
        <v>41557</v>
      </c>
      <c r="C2451">
        <v>19</v>
      </c>
      <c r="D2451">
        <f>VLOOKUP(Table1[[#This Row],[violation_code]],Table24[[#All],[violation_code]:[category]],3,FALSE)</f>
        <v>2</v>
      </c>
      <c r="E2451">
        <v>355134</v>
      </c>
      <c r="F2451" s="1">
        <v>0.56527777777777777</v>
      </c>
      <c r="G2451">
        <v>0.56527777777777777</v>
      </c>
      <c r="H2451">
        <v>2129</v>
      </c>
      <c r="I2451" t="s">
        <v>32</v>
      </c>
      <c r="J2451" t="str">
        <f>CONCATENATE([1]!Table14[[#This Row],[house_number]], " ",[1]!Table14[[#This Row],[street_name]], ", New York, NY")</f>
        <v>27 W 4th St, New York, NY</v>
      </c>
    </row>
    <row r="2452" spans="1:10" x14ac:dyDescent="0.25">
      <c r="A2452">
        <v>7333877243</v>
      </c>
      <c r="B2452" s="3">
        <v>41557</v>
      </c>
      <c r="C2452">
        <v>14</v>
      </c>
      <c r="D2452">
        <f>VLOOKUP(Table1[[#This Row],[violation_code]],Table24[[#All],[violation_code]:[category]],3,FALSE)</f>
        <v>2</v>
      </c>
      <c r="E2452">
        <v>355134</v>
      </c>
      <c r="F2452" s="1">
        <v>0.56319444444444444</v>
      </c>
      <c r="G2452">
        <v>0.56319444444444444</v>
      </c>
      <c r="H2452">
        <v>2112</v>
      </c>
      <c r="I2452" t="s">
        <v>32</v>
      </c>
      <c r="J2452" t="str">
        <f>CONCATENATE([1]!Table14[[#This Row],[house_number]], " ",[1]!Table14[[#This Row],[street_name]], ", New York, NY")</f>
        <v>133-135 Essex St, New York, NY</v>
      </c>
    </row>
    <row r="2453" spans="1:10" x14ac:dyDescent="0.25">
      <c r="A2453">
        <v>7333877220</v>
      </c>
      <c r="B2453" s="3">
        <v>41557</v>
      </c>
      <c r="C2453">
        <v>18</v>
      </c>
      <c r="D2453">
        <f>VLOOKUP(Table1[[#This Row],[violation_code]],Table24[[#All],[violation_code]:[category]],3,FALSE)</f>
        <v>2</v>
      </c>
      <c r="E2453">
        <v>355134</v>
      </c>
      <c r="F2453" s="1">
        <v>0.5493055555555556</v>
      </c>
      <c r="G2453">
        <v>0.5493055555555556</v>
      </c>
      <c r="H2453">
        <v>1940</v>
      </c>
      <c r="I2453" t="s">
        <v>30</v>
      </c>
      <c r="J2453" t="str">
        <f>CONCATENATE([1]!Table14[[#This Row],[house_number]], " ",[1]!Table14[[#This Row],[street_name]], ", New York, NY")</f>
        <v>12 E 14th St, New York, NY</v>
      </c>
    </row>
    <row r="2454" spans="1:10" x14ac:dyDescent="0.25">
      <c r="A2454">
        <v>7333877190</v>
      </c>
      <c r="B2454" s="3">
        <v>41557</v>
      </c>
      <c r="C2454">
        <v>21</v>
      </c>
      <c r="D2454">
        <f>VLOOKUP(Table1[[#This Row],[violation_code]],Table24[[#All],[violation_code]:[category]],3,FALSE)</f>
        <v>1</v>
      </c>
      <c r="E2454">
        <v>355134</v>
      </c>
      <c r="F2454" s="1">
        <v>0.53541666666666665</v>
      </c>
      <c r="G2454">
        <v>0.53541666666666665</v>
      </c>
      <c r="H2454">
        <v>312</v>
      </c>
      <c r="I2454" t="s">
        <v>139</v>
      </c>
      <c r="J2454" t="str">
        <f>CONCATENATE([1]!Table14[[#This Row],[house_number]], " ",[1]!Table14[[#This Row],[street_name]], ", New York, NY")</f>
        <v>540 Broadway, New York, NY</v>
      </c>
    </row>
    <row r="2455" spans="1:10" x14ac:dyDescent="0.25">
      <c r="A2455">
        <v>7333877176</v>
      </c>
      <c r="B2455" s="3">
        <v>41557</v>
      </c>
      <c r="C2455">
        <v>21</v>
      </c>
      <c r="D2455">
        <f>VLOOKUP(Table1[[#This Row],[violation_code]],Table24[[#All],[violation_code]:[category]],3,FALSE)</f>
        <v>1</v>
      </c>
      <c r="E2455">
        <v>355134</v>
      </c>
      <c r="F2455" s="1">
        <v>0.53194444444444444</v>
      </c>
      <c r="G2455">
        <v>0.53194444444444444</v>
      </c>
      <c r="H2455">
        <v>231</v>
      </c>
      <c r="I2455" t="s">
        <v>139</v>
      </c>
      <c r="J2455" t="str">
        <f>CONCATENATE([1]!Table14[[#This Row],[house_number]], " ",[1]!Table14[[#This Row],[street_name]], ", New York, NY")</f>
        <v>310 Bowery, New York, NY</v>
      </c>
    </row>
    <row r="2456" spans="1:10" x14ac:dyDescent="0.25">
      <c r="A2456">
        <v>7333877164</v>
      </c>
      <c r="B2456" s="3">
        <v>41557</v>
      </c>
      <c r="C2456">
        <v>21</v>
      </c>
      <c r="D2456">
        <f>VLOOKUP(Table1[[#This Row],[violation_code]],Table24[[#All],[violation_code]:[category]],3,FALSE)</f>
        <v>1</v>
      </c>
      <c r="E2456">
        <v>355134</v>
      </c>
      <c r="F2456" s="1">
        <v>0.48958333333333331</v>
      </c>
      <c r="G2456">
        <v>0.48958333333333331</v>
      </c>
      <c r="H2456">
        <v>126</v>
      </c>
      <c r="I2456" t="s">
        <v>34</v>
      </c>
      <c r="J2456" t="str">
        <f>CONCATENATE([1]!Table14[[#This Row],[house_number]], " ",[1]!Table14[[#This Row],[street_name]], ", New York, NY")</f>
        <v>83 Hester St, New York, NY</v>
      </c>
    </row>
    <row r="2457" spans="1:10" x14ac:dyDescent="0.25">
      <c r="A2457">
        <v>7333877140</v>
      </c>
      <c r="B2457" s="3">
        <v>41557</v>
      </c>
      <c r="C2457">
        <v>21</v>
      </c>
      <c r="D2457">
        <f>VLOOKUP(Table1[[#This Row],[violation_code]],Table24[[#All],[violation_code]:[category]],3,FALSE)</f>
        <v>1</v>
      </c>
      <c r="E2457">
        <v>355134</v>
      </c>
      <c r="F2457" s="1">
        <v>0.47083333333333338</v>
      </c>
      <c r="G2457">
        <v>0.47083333333333338</v>
      </c>
      <c r="H2457">
        <v>108</v>
      </c>
      <c r="I2457" t="s">
        <v>127</v>
      </c>
      <c r="J2457" t="str">
        <f>CONCATENATE([1]!Table14[[#This Row],[house_number]], " ",[1]!Table14[[#This Row],[street_name]], ", New York, NY")</f>
        <v>161 Eldridge St, New York, NY</v>
      </c>
    </row>
    <row r="2458" spans="1:10" x14ac:dyDescent="0.25">
      <c r="A2458">
        <v>7333877103</v>
      </c>
      <c r="B2458" s="3">
        <v>41557</v>
      </c>
      <c r="C2458">
        <v>21</v>
      </c>
      <c r="D2458">
        <f>VLOOKUP(Table1[[#This Row],[violation_code]],Table24[[#All],[violation_code]:[category]],3,FALSE)</f>
        <v>1</v>
      </c>
      <c r="E2458">
        <v>355134</v>
      </c>
      <c r="F2458" s="1">
        <v>0.39999999999999997</v>
      </c>
      <c r="G2458">
        <v>0.39999999999999997</v>
      </c>
      <c r="H2458">
        <v>131</v>
      </c>
      <c r="I2458" t="s">
        <v>137</v>
      </c>
      <c r="J2458" t="str">
        <f>CONCATENATE([1]!Table14[[#This Row],[house_number]], " ",[1]!Table14[[#This Row],[street_name]], ", New York, NY")</f>
        <v>131 Rivington St, New York, NY</v>
      </c>
    </row>
    <row r="2459" spans="1:10" x14ac:dyDescent="0.25">
      <c r="A2459">
        <v>7333877097</v>
      </c>
      <c r="B2459" s="3">
        <v>41557</v>
      </c>
      <c r="C2459">
        <v>21</v>
      </c>
      <c r="D2459">
        <f>VLOOKUP(Table1[[#This Row],[violation_code]],Table24[[#All],[violation_code]:[category]],3,FALSE)</f>
        <v>1</v>
      </c>
      <c r="E2459">
        <v>355134</v>
      </c>
      <c r="F2459" s="1">
        <v>0.3833333333333333</v>
      </c>
      <c r="G2459">
        <v>0.3833333333333333</v>
      </c>
      <c r="H2459">
        <v>50</v>
      </c>
      <c r="I2459" t="s">
        <v>19</v>
      </c>
      <c r="J2459" t="str">
        <f>CONCATENATE([1]!Table14[[#This Row],[house_number]], " ",[1]!Table14[[#This Row],[street_name]], ", New York, NY")</f>
        <v>9 Bleecker St, New York, NY</v>
      </c>
    </row>
    <row r="2460" spans="1:10" x14ac:dyDescent="0.25">
      <c r="A2460">
        <v>7333877085</v>
      </c>
      <c r="B2460" s="3">
        <v>41557</v>
      </c>
      <c r="C2460">
        <v>61</v>
      </c>
      <c r="D2460">
        <f>VLOOKUP(Table1[[#This Row],[violation_code]],Table24[[#All],[violation_code]:[category]],3,FALSE)</f>
        <v>3</v>
      </c>
      <c r="E2460">
        <v>355134</v>
      </c>
      <c r="F2460" s="1">
        <v>0.38125000000000003</v>
      </c>
      <c r="G2460">
        <v>0.38125000000000003</v>
      </c>
      <c r="H2460">
        <v>1437</v>
      </c>
      <c r="I2460" t="s">
        <v>85</v>
      </c>
      <c r="J2460" t="str">
        <f>CONCATENATE([1]!Table14[[#This Row],[house_number]], " ",[1]!Table14[[#This Row],[street_name]], ", New York, NY")</f>
        <v>645 Broadway, New York, NY</v>
      </c>
    </row>
    <row r="2461" spans="1:10" x14ac:dyDescent="0.25">
      <c r="A2461">
        <v>7333877050</v>
      </c>
      <c r="B2461" s="3">
        <v>41557</v>
      </c>
      <c r="C2461">
        <v>21</v>
      </c>
      <c r="D2461">
        <f>VLOOKUP(Table1[[#This Row],[violation_code]],Table24[[#All],[violation_code]:[category]],3,FALSE)</f>
        <v>1</v>
      </c>
      <c r="E2461">
        <v>355134</v>
      </c>
      <c r="F2461" s="1">
        <v>0.37638888888888888</v>
      </c>
      <c r="G2461">
        <v>0.37638888888888888</v>
      </c>
      <c r="H2461">
        <v>575</v>
      </c>
      <c r="I2461" t="s">
        <v>27</v>
      </c>
      <c r="J2461" t="str">
        <f>CONCATENATE([1]!Table14[[#This Row],[house_number]], " ",[1]!Table14[[#This Row],[street_name]], ", New York, NY")</f>
        <v>9 Rivington St, New York, NY</v>
      </c>
    </row>
    <row r="2462" spans="1:10" x14ac:dyDescent="0.25">
      <c r="A2462">
        <v>7333877048</v>
      </c>
      <c r="B2462" s="3">
        <v>41557</v>
      </c>
      <c r="C2462">
        <v>21</v>
      </c>
      <c r="D2462">
        <f>VLOOKUP(Table1[[#This Row],[violation_code]],Table24[[#All],[violation_code]:[category]],3,FALSE)</f>
        <v>1</v>
      </c>
      <c r="E2462">
        <v>355134</v>
      </c>
      <c r="F2462" s="1">
        <v>0.3756944444444445</v>
      </c>
      <c r="G2462">
        <v>0.3756944444444445</v>
      </c>
      <c r="H2462">
        <v>95</v>
      </c>
      <c r="I2462" t="s">
        <v>155</v>
      </c>
      <c r="J2462" t="str">
        <f>CONCATENATE([1]!Table14[[#This Row],[house_number]], " ",[1]!Table14[[#This Row],[street_name]], ", New York, NY")</f>
        <v>44 Greenwich Ave, New York, NY</v>
      </c>
    </row>
    <row r="2463" spans="1:10" x14ac:dyDescent="0.25">
      <c r="A2463">
        <v>7333877036</v>
      </c>
      <c r="B2463" s="3">
        <v>41557</v>
      </c>
      <c r="C2463">
        <v>21</v>
      </c>
      <c r="D2463">
        <f>VLOOKUP(Table1[[#This Row],[violation_code]],Table24[[#All],[violation_code]:[category]],3,FALSE)</f>
        <v>1</v>
      </c>
      <c r="E2463">
        <v>355134</v>
      </c>
      <c r="F2463" s="1">
        <v>0.3743055555555555</v>
      </c>
      <c r="G2463">
        <v>0.3743055555555555</v>
      </c>
      <c r="H2463">
        <v>95</v>
      </c>
      <c r="I2463" t="s">
        <v>155</v>
      </c>
      <c r="J2463" t="str">
        <f>CONCATENATE([1]!Table14[[#This Row],[house_number]], " ",[1]!Table14[[#This Row],[street_name]], ", New York, NY")</f>
        <v>110 Suffolk St, New York, NY</v>
      </c>
    </row>
    <row r="2464" spans="1:10" x14ac:dyDescent="0.25">
      <c r="A2464">
        <v>7333877024</v>
      </c>
      <c r="B2464" s="3">
        <v>41557</v>
      </c>
      <c r="C2464">
        <v>21</v>
      </c>
      <c r="D2464">
        <f>VLOOKUP(Table1[[#This Row],[violation_code]],Table24[[#All],[violation_code]:[category]],3,FALSE)</f>
        <v>1</v>
      </c>
      <c r="E2464">
        <v>355134</v>
      </c>
      <c r="F2464" s="1">
        <v>0.37361111111111112</v>
      </c>
      <c r="G2464">
        <v>0.37361111111111112</v>
      </c>
      <c r="H2464">
        <v>95</v>
      </c>
      <c r="I2464" t="s">
        <v>155</v>
      </c>
      <c r="J2464" t="str">
        <f>CONCATENATE([1]!Table14[[#This Row],[house_number]], " ",[1]!Table14[[#This Row],[street_name]], ", New York, NY")</f>
        <v>405 Broome St, New York, NY</v>
      </c>
    </row>
    <row r="2465" spans="1:10" x14ac:dyDescent="0.25">
      <c r="A2465">
        <v>7333876998</v>
      </c>
      <c r="B2465" s="3">
        <v>41557</v>
      </c>
      <c r="C2465">
        <v>51</v>
      </c>
      <c r="D2465">
        <f>VLOOKUP(Table1[[#This Row],[violation_code]],Table24[[#All],[violation_code]:[category]],3,FALSE)</f>
        <v>3</v>
      </c>
      <c r="E2465">
        <v>355134</v>
      </c>
      <c r="F2465" s="1">
        <v>0.36458333333333331</v>
      </c>
      <c r="G2465">
        <v>0.36458333333333331</v>
      </c>
      <c r="H2465">
        <v>641</v>
      </c>
      <c r="I2465" t="s">
        <v>27</v>
      </c>
      <c r="J2465" t="str">
        <f>CONCATENATE([1]!Table14[[#This Row],[house_number]], " ",[1]!Table14[[#This Row],[street_name]], ", New York, NY")</f>
        <v>432 6th Ave, New York, NY</v>
      </c>
    </row>
    <row r="2466" spans="1:10" x14ac:dyDescent="0.25">
      <c r="A2466">
        <v>7333876986</v>
      </c>
      <c r="B2466" s="3">
        <v>41557</v>
      </c>
      <c r="C2466">
        <v>51</v>
      </c>
      <c r="D2466">
        <f>VLOOKUP(Table1[[#This Row],[violation_code]],Table24[[#All],[violation_code]:[category]],3,FALSE)</f>
        <v>3</v>
      </c>
      <c r="E2466">
        <v>355134</v>
      </c>
      <c r="F2466" s="1">
        <v>0.36388888888888887</v>
      </c>
      <c r="G2466">
        <v>0.36388888888888887</v>
      </c>
      <c r="H2466">
        <v>641</v>
      </c>
      <c r="I2466" t="s">
        <v>27</v>
      </c>
      <c r="J2466" t="str">
        <f>CONCATENATE([1]!Table14[[#This Row],[house_number]], " ",[1]!Table14[[#This Row],[street_name]], ", New York, NY")</f>
        <v>495 6th Ave, New York, NY</v>
      </c>
    </row>
    <row r="2467" spans="1:10" x14ac:dyDescent="0.25">
      <c r="A2467">
        <v>7333876974</v>
      </c>
      <c r="B2467" s="3">
        <v>41557</v>
      </c>
      <c r="C2467">
        <v>21</v>
      </c>
      <c r="D2467">
        <f>VLOOKUP(Table1[[#This Row],[violation_code]],Table24[[#All],[violation_code]:[category]],3,FALSE)</f>
        <v>1</v>
      </c>
      <c r="E2467">
        <v>355134</v>
      </c>
      <c r="F2467" s="1">
        <v>0.36249999999999999</v>
      </c>
      <c r="G2467">
        <v>0.36249999999999999</v>
      </c>
      <c r="H2467">
        <v>609</v>
      </c>
      <c r="I2467" t="s">
        <v>84</v>
      </c>
      <c r="J2467" t="str">
        <f>CONCATENATE([1]!Table14[[#This Row],[house_number]], " ",[1]!Table14[[#This Row],[street_name]], ", New York, NY")</f>
        <v>50 W 4th St, New York, NY</v>
      </c>
    </row>
    <row r="2468" spans="1:10" x14ac:dyDescent="0.25">
      <c r="A2468">
        <v>7333876950</v>
      </c>
      <c r="B2468" s="3">
        <v>41557</v>
      </c>
      <c r="C2468">
        <v>21</v>
      </c>
      <c r="D2468">
        <f>VLOOKUP(Table1[[#This Row],[violation_code]],Table24[[#All],[violation_code]:[category]],3,FALSE)</f>
        <v>1</v>
      </c>
      <c r="E2468">
        <v>355134</v>
      </c>
      <c r="F2468" s="1">
        <v>0.35902777777777778</v>
      </c>
      <c r="G2468">
        <v>0.35902777777777778</v>
      </c>
      <c r="H2468">
        <v>3270</v>
      </c>
      <c r="I2468" t="s">
        <v>24</v>
      </c>
      <c r="J2468" t="str">
        <f>CONCATENATE([1]!Table14[[#This Row],[house_number]], " ",[1]!Table14[[#This Row],[street_name]], ", New York, NY")</f>
        <v>59 Orchard St, New York, NY</v>
      </c>
    </row>
    <row r="2469" spans="1:10" x14ac:dyDescent="0.25">
      <c r="A2469">
        <v>7333876949</v>
      </c>
      <c r="B2469" s="3">
        <v>41557</v>
      </c>
      <c r="C2469">
        <v>21</v>
      </c>
      <c r="D2469">
        <f>VLOOKUP(Table1[[#This Row],[violation_code]],Table24[[#All],[violation_code]:[category]],3,FALSE)</f>
        <v>1</v>
      </c>
      <c r="E2469">
        <v>355134</v>
      </c>
      <c r="F2469" s="1">
        <v>0.35833333333333334</v>
      </c>
      <c r="G2469">
        <v>0.35833333333333334</v>
      </c>
      <c r="H2469">
        <v>3270</v>
      </c>
      <c r="I2469" t="s">
        <v>24</v>
      </c>
      <c r="J2469" t="str">
        <f>CONCATENATE([1]!Table14[[#This Row],[house_number]], " ",[1]!Table14[[#This Row],[street_name]], ", New York, NY")</f>
        <v>196 Bowery, New York, NY</v>
      </c>
    </row>
    <row r="2470" spans="1:10" x14ac:dyDescent="0.25">
      <c r="A2470">
        <v>7333876937</v>
      </c>
      <c r="B2470" s="3">
        <v>41557</v>
      </c>
      <c r="C2470">
        <v>14</v>
      </c>
      <c r="D2470">
        <f>VLOOKUP(Table1[[#This Row],[violation_code]],Table24[[#All],[violation_code]:[category]],3,FALSE)</f>
        <v>2</v>
      </c>
      <c r="E2470">
        <v>355134</v>
      </c>
      <c r="F2470" s="1">
        <v>0.35555555555555557</v>
      </c>
      <c r="G2470">
        <v>0.35555555555555557</v>
      </c>
      <c r="H2470">
        <v>624</v>
      </c>
      <c r="I2470" t="s">
        <v>58</v>
      </c>
      <c r="J2470" t="str">
        <f>CONCATENATE([1]!Table14[[#This Row],[house_number]], " ",[1]!Table14[[#This Row],[street_name]], ", New York, NY")</f>
        <v>306 Mott St, New York, NY</v>
      </c>
    </row>
    <row r="2471" spans="1:10" x14ac:dyDescent="0.25">
      <c r="A2471">
        <v>7333876925</v>
      </c>
      <c r="B2471" s="3">
        <v>41557</v>
      </c>
      <c r="C2471">
        <v>14</v>
      </c>
      <c r="D2471">
        <f>VLOOKUP(Table1[[#This Row],[violation_code]],Table24[[#All],[violation_code]:[category]],3,FALSE)</f>
        <v>2</v>
      </c>
      <c r="E2471">
        <v>355134</v>
      </c>
      <c r="F2471" s="1">
        <v>0.35486111111111113</v>
      </c>
      <c r="G2471">
        <v>0.35486111111111113</v>
      </c>
      <c r="H2471">
        <v>624</v>
      </c>
      <c r="I2471" t="s">
        <v>58</v>
      </c>
      <c r="J2471" t="str">
        <f>CONCATENATE([1]!Table14[[#This Row],[house_number]], " ",[1]!Table14[[#This Row],[street_name]], ", New York, NY")</f>
        <v>61 W Houston St, New York, NY</v>
      </c>
    </row>
    <row r="2472" spans="1:10" x14ac:dyDescent="0.25">
      <c r="A2472">
        <v>7333876913</v>
      </c>
      <c r="B2472" s="3">
        <v>41557</v>
      </c>
      <c r="C2472">
        <v>14</v>
      </c>
      <c r="D2472">
        <f>VLOOKUP(Table1[[#This Row],[violation_code]],Table24[[#All],[violation_code]:[category]],3,FALSE)</f>
        <v>2</v>
      </c>
      <c r="E2472">
        <v>355134</v>
      </c>
      <c r="F2472" s="1">
        <v>0.35347222222222219</v>
      </c>
      <c r="G2472">
        <v>0.35347222222222219</v>
      </c>
      <c r="H2472">
        <v>638</v>
      </c>
      <c r="I2472" t="s">
        <v>58</v>
      </c>
      <c r="J2472" t="str">
        <f>CONCATENATE([1]!Table14[[#This Row],[house_number]], " ",[1]!Table14[[#This Row],[street_name]], ", New York, NY")</f>
        <v>7 E 14th St, New York, NY</v>
      </c>
    </row>
    <row r="2473" spans="1:10" x14ac:dyDescent="0.25">
      <c r="A2473">
        <v>7333876901</v>
      </c>
      <c r="B2473" s="3">
        <v>41557</v>
      </c>
      <c r="C2473">
        <v>14</v>
      </c>
      <c r="D2473">
        <f>VLOOKUP(Table1[[#This Row],[violation_code]],Table24[[#All],[violation_code]:[category]],3,FALSE)</f>
        <v>2</v>
      </c>
      <c r="E2473">
        <v>355134</v>
      </c>
      <c r="F2473" s="1">
        <v>0.3520833333333333</v>
      </c>
      <c r="G2473">
        <v>0.3520833333333333</v>
      </c>
      <c r="H2473">
        <v>640</v>
      </c>
      <c r="I2473" t="s">
        <v>58</v>
      </c>
      <c r="J2473" t="str">
        <f>CONCATENATE([1]!Table14[[#This Row],[house_number]], " ",[1]!Table14[[#This Row],[street_name]], ", New York, NY")</f>
        <v>40 Crosby St, New York, NY</v>
      </c>
    </row>
    <row r="2474" spans="1:10" x14ac:dyDescent="0.25">
      <c r="A2474">
        <v>7333876895</v>
      </c>
      <c r="B2474" s="3">
        <v>41557</v>
      </c>
      <c r="C2474">
        <v>14</v>
      </c>
      <c r="D2474">
        <f>VLOOKUP(Table1[[#This Row],[violation_code]],Table24[[#All],[violation_code]:[category]],3,FALSE)</f>
        <v>2</v>
      </c>
      <c r="E2474">
        <v>355134</v>
      </c>
      <c r="F2474" s="1">
        <v>0.35138888888888892</v>
      </c>
      <c r="G2474">
        <v>0.35138888888888892</v>
      </c>
      <c r="H2474">
        <v>632</v>
      </c>
      <c r="I2474" t="s">
        <v>58</v>
      </c>
      <c r="J2474" t="str">
        <f>CONCATENATE([1]!Table14[[#This Row],[house_number]], " ",[1]!Table14[[#This Row],[street_name]], ", New York, NY")</f>
        <v>87 E Houston St, New York, NY</v>
      </c>
    </row>
    <row r="2475" spans="1:10" x14ac:dyDescent="0.25">
      <c r="A2475">
        <v>7333876883</v>
      </c>
      <c r="B2475" s="3">
        <v>41557</v>
      </c>
      <c r="C2475">
        <v>14</v>
      </c>
      <c r="D2475">
        <f>VLOOKUP(Table1[[#This Row],[violation_code]],Table24[[#All],[violation_code]:[category]],3,FALSE)</f>
        <v>2</v>
      </c>
      <c r="E2475">
        <v>355134</v>
      </c>
      <c r="F2475" s="1">
        <v>0.35000000000000003</v>
      </c>
      <c r="G2475">
        <v>0.35000000000000003</v>
      </c>
      <c r="H2475">
        <v>630</v>
      </c>
      <c r="I2475" t="s">
        <v>58</v>
      </c>
      <c r="J2475" t="str">
        <f>CONCATENATE([1]!Table14[[#This Row],[house_number]], " ",[1]!Table14[[#This Row],[street_name]], ", New York, NY")</f>
        <v>65 W 14th St, New York, NY</v>
      </c>
    </row>
    <row r="2476" spans="1:10" x14ac:dyDescent="0.25">
      <c r="A2476">
        <v>7333876860</v>
      </c>
      <c r="B2476" s="3">
        <v>41557</v>
      </c>
      <c r="C2476">
        <v>21</v>
      </c>
      <c r="D2476">
        <f>VLOOKUP(Table1[[#This Row],[violation_code]],Table24[[#All],[violation_code]:[category]],3,FALSE)</f>
        <v>1</v>
      </c>
      <c r="E2476">
        <v>355134</v>
      </c>
      <c r="F2476" s="1">
        <v>0.33888888888888885</v>
      </c>
      <c r="G2476">
        <v>0.33888888888888885</v>
      </c>
      <c r="H2476">
        <v>528</v>
      </c>
      <c r="I2476" t="s">
        <v>61</v>
      </c>
      <c r="J2476" t="str">
        <f>CONCATENATE([1]!Table14[[#This Row],[house_number]], " ",[1]!Table14[[#This Row],[street_name]], ", New York, NY")</f>
        <v>262 Elizabeth St, New York, NY</v>
      </c>
    </row>
    <row r="2477" spans="1:10" x14ac:dyDescent="0.25">
      <c r="A2477">
        <v>7333876858</v>
      </c>
      <c r="B2477" s="3">
        <v>41557</v>
      </c>
      <c r="C2477">
        <v>38</v>
      </c>
      <c r="D2477">
        <f>VLOOKUP(Table1[[#This Row],[violation_code]],Table24[[#All],[violation_code]:[category]],3,FALSE)</f>
        <v>5</v>
      </c>
      <c r="E2477">
        <v>355134</v>
      </c>
      <c r="F2477" s="1">
        <v>0.33749999999999997</v>
      </c>
      <c r="G2477">
        <v>0.33749999999999997</v>
      </c>
      <c r="H2477">
        <v>3522</v>
      </c>
      <c r="I2477" t="s">
        <v>24</v>
      </c>
      <c r="J2477" t="str">
        <f>CONCATENATE([1]!Table14[[#This Row],[house_number]], " ",[1]!Table14[[#This Row],[street_name]], ", New York, NY")</f>
        <v>676 Broadway, New York, NY</v>
      </c>
    </row>
    <row r="2478" spans="1:10" x14ac:dyDescent="0.25">
      <c r="A2478">
        <v>7333876779</v>
      </c>
      <c r="B2478" s="3">
        <v>41557</v>
      </c>
      <c r="C2478">
        <v>21</v>
      </c>
      <c r="D2478">
        <f>VLOOKUP(Table1[[#This Row],[violation_code]],Table24[[#All],[violation_code]:[category]],3,FALSE)</f>
        <v>1</v>
      </c>
      <c r="E2478">
        <v>355134</v>
      </c>
      <c r="F2478" s="1">
        <v>0.23472222222222219</v>
      </c>
      <c r="G2478">
        <v>0.23472222222222219</v>
      </c>
      <c r="H2478">
        <v>1948</v>
      </c>
      <c r="I2478" t="s">
        <v>51</v>
      </c>
      <c r="J2478" t="str">
        <f>CONCATENATE([1]!Table14[[#This Row],[house_number]], " ",[1]!Table14[[#This Row],[street_name]], ", New York, NY")</f>
        <v>403 Lafayette St, New York, NY</v>
      </c>
    </row>
    <row r="2479" spans="1:10" x14ac:dyDescent="0.25">
      <c r="A2479">
        <v>7297487375</v>
      </c>
      <c r="B2479" s="3">
        <v>41557</v>
      </c>
      <c r="C2479">
        <v>21</v>
      </c>
      <c r="D2479">
        <f>VLOOKUP(Table1[[#This Row],[violation_code]],Table24[[#All],[violation_code]:[category]],3,FALSE)</f>
        <v>1</v>
      </c>
      <c r="E2479">
        <v>347489</v>
      </c>
      <c r="F2479" s="1">
        <v>0.49652777777777773</v>
      </c>
      <c r="G2479">
        <v>0.49652777777777773</v>
      </c>
      <c r="H2479">
        <v>217</v>
      </c>
      <c r="I2479" t="s">
        <v>139</v>
      </c>
      <c r="J2479" t="str">
        <f>CONCATENATE([1]!Table14[[#This Row],[house_number]], " ",[1]!Table14[[#This Row],[street_name]], ", New York, NY")</f>
        <v>54 Rivington St, New York, NY</v>
      </c>
    </row>
    <row r="2480" spans="1:10" x14ac:dyDescent="0.25">
      <c r="A2480">
        <v>7297487351</v>
      </c>
      <c r="B2480" s="3">
        <v>41557</v>
      </c>
      <c r="C2480">
        <v>21</v>
      </c>
      <c r="D2480">
        <f>VLOOKUP(Table1[[#This Row],[violation_code]],Table24[[#All],[violation_code]:[category]],3,FALSE)</f>
        <v>1</v>
      </c>
      <c r="E2480">
        <v>347489</v>
      </c>
      <c r="F2480" s="1">
        <v>0.48333333333333334</v>
      </c>
      <c r="G2480">
        <v>0.48333333333333334</v>
      </c>
      <c r="H2480">
        <v>50</v>
      </c>
      <c r="I2480" t="s">
        <v>159</v>
      </c>
      <c r="J2480" t="str">
        <f>CONCATENATE([1]!Table14[[#This Row],[house_number]], " ",[1]!Table14[[#This Row],[street_name]], ", New York, NY")</f>
        <v>181 Chrystie St, New York, NY</v>
      </c>
    </row>
    <row r="2481" spans="1:10" x14ac:dyDescent="0.25">
      <c r="A2481">
        <v>7297487338</v>
      </c>
      <c r="B2481" s="3">
        <v>41557</v>
      </c>
      <c r="C2481">
        <v>11</v>
      </c>
      <c r="D2481">
        <f>VLOOKUP(Table1[[#This Row],[violation_code]],Table24[[#All],[violation_code]:[category]],3,FALSE)</f>
        <v>2</v>
      </c>
      <c r="E2481">
        <v>347489</v>
      </c>
      <c r="F2481" s="1">
        <v>0.40833333333333338</v>
      </c>
      <c r="G2481">
        <v>0.40833333333333338</v>
      </c>
      <c r="H2481">
        <v>101</v>
      </c>
      <c r="I2481" t="s">
        <v>167</v>
      </c>
      <c r="J2481" t="str">
        <f>CONCATENATE([1]!Table14[[#This Row],[house_number]], " ",[1]!Table14[[#This Row],[street_name]], ", New York, NY")</f>
        <v>280 Mott St, New York, NY</v>
      </c>
    </row>
    <row r="2482" spans="1:10" x14ac:dyDescent="0.25">
      <c r="A2482">
        <v>7297487326</v>
      </c>
      <c r="B2482" s="3">
        <v>41557</v>
      </c>
      <c r="C2482">
        <v>84</v>
      </c>
      <c r="D2482">
        <f>VLOOKUP(Table1[[#This Row],[violation_code]],Table24[[#All],[violation_code]:[category]],3,FALSE)</f>
        <v>5</v>
      </c>
      <c r="E2482">
        <v>347489</v>
      </c>
      <c r="F2482" s="1">
        <v>0.40277777777777773</v>
      </c>
      <c r="G2482">
        <v>0.40277777777777773</v>
      </c>
      <c r="H2482">
        <v>1491</v>
      </c>
      <c r="I2482" t="s">
        <v>32</v>
      </c>
      <c r="J2482" t="str">
        <f>CONCATENATE([1]!Table14[[#This Row],[house_number]], " ",[1]!Table14[[#This Row],[street_name]], ", New York, NY")</f>
        <v>247 Elizabeth St, New York, NY</v>
      </c>
    </row>
    <row r="2483" spans="1:10" x14ac:dyDescent="0.25">
      <c r="A2483">
        <v>7297487314</v>
      </c>
      <c r="B2483" s="3">
        <v>41557</v>
      </c>
      <c r="C2483">
        <v>14</v>
      </c>
      <c r="D2483">
        <f>VLOOKUP(Table1[[#This Row],[violation_code]],Table24[[#All],[violation_code]:[category]],3,FALSE)</f>
        <v>2</v>
      </c>
      <c r="E2483">
        <v>347489</v>
      </c>
      <c r="F2483" s="1">
        <v>0.40208333333333335</v>
      </c>
      <c r="G2483">
        <v>0.40208333333333335</v>
      </c>
      <c r="H2483">
        <v>1491</v>
      </c>
      <c r="I2483" t="s">
        <v>32</v>
      </c>
      <c r="J2483" t="str">
        <f>CONCATENATE([1]!Table14[[#This Row],[house_number]], " ",[1]!Table14[[#This Row],[street_name]], ", New York, NY")</f>
        <v>169 E Broadway., New York, NY</v>
      </c>
    </row>
    <row r="2484" spans="1:10" x14ac:dyDescent="0.25">
      <c r="A2484">
        <v>7297487302</v>
      </c>
      <c r="B2484" s="3">
        <v>41557</v>
      </c>
      <c r="C2484">
        <v>14</v>
      </c>
      <c r="D2484">
        <f>VLOOKUP(Table1[[#This Row],[violation_code]],Table24[[#All],[violation_code]:[category]],3,FALSE)</f>
        <v>2</v>
      </c>
      <c r="E2484">
        <v>347489</v>
      </c>
      <c r="F2484" s="1">
        <v>0.39930555555555558</v>
      </c>
      <c r="G2484">
        <v>0.39930555555555558</v>
      </c>
      <c r="H2484">
        <v>1627</v>
      </c>
      <c r="I2484" t="s">
        <v>32</v>
      </c>
      <c r="J2484" t="str">
        <f>CONCATENATE([1]!Table14[[#This Row],[house_number]], " ",[1]!Table14[[#This Row],[street_name]], ", New York, NY")</f>
        <v>56 2nd Ave, New York, NY</v>
      </c>
    </row>
    <row r="2485" spans="1:10" x14ac:dyDescent="0.25">
      <c r="A2485">
        <v>7297487296</v>
      </c>
      <c r="B2485" s="3">
        <v>41557</v>
      </c>
      <c r="C2485">
        <v>21</v>
      </c>
      <c r="D2485">
        <f>VLOOKUP(Table1[[#This Row],[violation_code]],Table24[[#All],[violation_code]:[category]],3,FALSE)</f>
        <v>1</v>
      </c>
      <c r="E2485">
        <v>347489</v>
      </c>
      <c r="F2485" s="1">
        <v>0.39374999999999999</v>
      </c>
      <c r="G2485">
        <v>0.39374999999999999</v>
      </c>
      <c r="H2485">
        <v>407</v>
      </c>
      <c r="I2485" t="s">
        <v>180</v>
      </c>
      <c r="J2485" t="str">
        <f>CONCATENATE([1]!Table14[[#This Row],[house_number]], " ",[1]!Table14[[#This Row],[street_name]], ", New York, NY")</f>
        <v>473 6th Ave, New York, NY</v>
      </c>
    </row>
    <row r="2486" spans="1:10" x14ac:dyDescent="0.25">
      <c r="A2486">
        <v>7297487235</v>
      </c>
      <c r="B2486" s="3">
        <v>41557</v>
      </c>
      <c r="C2486">
        <v>21</v>
      </c>
      <c r="D2486">
        <f>VLOOKUP(Table1[[#This Row],[violation_code]],Table24[[#All],[violation_code]:[category]],3,FALSE)</f>
        <v>1</v>
      </c>
      <c r="E2486">
        <v>347489</v>
      </c>
      <c r="F2486" s="1">
        <v>0.37986111111111115</v>
      </c>
      <c r="G2486">
        <v>0.37986111111111115</v>
      </c>
      <c r="H2486">
        <v>301</v>
      </c>
      <c r="I2486" t="s">
        <v>286</v>
      </c>
      <c r="J2486" t="str">
        <f>CONCATENATE([1]!Table14[[#This Row],[house_number]], " ",[1]!Table14[[#This Row],[street_name]], ", New York, NY")</f>
        <v>24 E 14th St, New York, NY</v>
      </c>
    </row>
    <row r="2487" spans="1:10" x14ac:dyDescent="0.25">
      <c r="A2487">
        <v>7297487223</v>
      </c>
      <c r="B2487" s="3">
        <v>41557</v>
      </c>
      <c r="C2487">
        <v>18</v>
      </c>
      <c r="D2487">
        <f>VLOOKUP(Table1[[#This Row],[violation_code]],Table24[[#All],[violation_code]:[category]],3,FALSE)</f>
        <v>2</v>
      </c>
      <c r="E2487">
        <v>347489</v>
      </c>
      <c r="F2487" s="1">
        <v>0.3743055555555555</v>
      </c>
      <c r="G2487">
        <v>0.3743055555555555</v>
      </c>
      <c r="H2487">
        <v>1349</v>
      </c>
      <c r="I2487" t="s">
        <v>41</v>
      </c>
      <c r="J2487" t="str">
        <f>CONCATENATE([1]!Table14[[#This Row],[house_number]], " ",[1]!Table14[[#This Row],[street_name]], ", New York, NY")</f>
        <v>185 Mulberry St, New York, NY</v>
      </c>
    </row>
    <row r="2488" spans="1:10" x14ac:dyDescent="0.25">
      <c r="A2488">
        <v>7297487211</v>
      </c>
      <c r="B2488" s="3">
        <v>41557</v>
      </c>
      <c r="C2488">
        <v>16</v>
      </c>
      <c r="D2488">
        <f>VLOOKUP(Table1[[#This Row],[violation_code]],Table24[[#All],[violation_code]:[category]],3,FALSE)</f>
        <v>2</v>
      </c>
      <c r="E2488">
        <v>347489</v>
      </c>
      <c r="F2488" s="1">
        <v>0.37291666666666662</v>
      </c>
      <c r="G2488">
        <v>0.37291666666666662</v>
      </c>
      <c r="H2488">
        <v>1377</v>
      </c>
      <c r="I2488" t="s">
        <v>41</v>
      </c>
      <c r="J2488" t="str">
        <f>CONCATENATE([1]!Table14[[#This Row],[house_number]], " ",[1]!Table14[[#This Row],[street_name]], ", New York, NY")</f>
        <v>180 Mott St, New York, NY</v>
      </c>
    </row>
    <row r="2489" spans="1:10" x14ac:dyDescent="0.25">
      <c r="A2489">
        <v>7297487200</v>
      </c>
      <c r="B2489" s="3">
        <v>41557</v>
      </c>
      <c r="C2489">
        <v>21</v>
      </c>
      <c r="D2489">
        <f>VLOOKUP(Table1[[#This Row],[violation_code]],Table24[[#All],[violation_code]:[category]],3,FALSE)</f>
        <v>1</v>
      </c>
      <c r="E2489">
        <v>347489</v>
      </c>
      <c r="F2489" s="1">
        <v>0.3659722222222222</v>
      </c>
      <c r="G2489">
        <v>0.3659722222222222</v>
      </c>
      <c r="H2489">
        <v>1774</v>
      </c>
      <c r="I2489" t="s">
        <v>41</v>
      </c>
      <c r="J2489" t="str">
        <f>CONCATENATE([1]!Table14[[#This Row],[house_number]], " ",[1]!Table14[[#This Row],[street_name]], ", New York, NY")</f>
        <v>97 Stanton St, New York, NY</v>
      </c>
    </row>
    <row r="2490" spans="1:10" x14ac:dyDescent="0.25">
      <c r="A2490">
        <v>7297487181</v>
      </c>
      <c r="B2490" s="3">
        <v>41557</v>
      </c>
      <c r="C2490">
        <v>21</v>
      </c>
      <c r="D2490">
        <f>VLOOKUP(Table1[[#This Row],[violation_code]],Table24[[#All],[violation_code]:[category]],3,FALSE)</f>
        <v>1</v>
      </c>
      <c r="E2490">
        <v>347489</v>
      </c>
      <c r="F2490" s="1">
        <v>0.36458333333333331</v>
      </c>
      <c r="G2490">
        <v>0.36458333333333331</v>
      </c>
      <c r="H2490">
        <v>1798</v>
      </c>
      <c r="I2490" t="s">
        <v>41</v>
      </c>
      <c r="J2490" t="str">
        <f>CONCATENATE([1]!Table14[[#This Row],[house_number]], " ",[1]!Table14[[#This Row],[street_name]], ", New York, NY")</f>
        <v>174 Forsyth St, New York, NY</v>
      </c>
    </row>
    <row r="2491" spans="1:10" x14ac:dyDescent="0.25">
      <c r="A2491">
        <v>7297487168</v>
      </c>
      <c r="B2491" s="3">
        <v>41557</v>
      </c>
      <c r="C2491">
        <v>21</v>
      </c>
      <c r="D2491">
        <f>VLOOKUP(Table1[[#This Row],[violation_code]],Table24[[#All],[violation_code]:[category]],3,FALSE)</f>
        <v>1</v>
      </c>
      <c r="E2491">
        <v>347489</v>
      </c>
      <c r="F2491" s="1">
        <v>0.35902777777777778</v>
      </c>
      <c r="G2491">
        <v>0.35902777777777778</v>
      </c>
      <c r="H2491">
        <v>2205</v>
      </c>
      <c r="I2491" t="s">
        <v>30</v>
      </c>
      <c r="J2491" t="str">
        <f>CONCATENATE([1]!Table14[[#This Row],[house_number]], " ",[1]!Table14[[#This Row],[street_name]], ", New York, NY")</f>
        <v>117 Orchard St, New York, NY</v>
      </c>
    </row>
    <row r="2492" spans="1:10" x14ac:dyDescent="0.25">
      <c r="A2492">
        <v>7297487156</v>
      </c>
      <c r="B2492" s="3">
        <v>41557</v>
      </c>
      <c r="C2492">
        <v>18</v>
      </c>
      <c r="D2492">
        <f>VLOOKUP(Table1[[#This Row],[violation_code]],Table24[[#All],[violation_code]:[category]],3,FALSE)</f>
        <v>2</v>
      </c>
      <c r="E2492">
        <v>347489</v>
      </c>
      <c r="F2492" s="1">
        <v>0.35138888888888892</v>
      </c>
      <c r="G2492">
        <v>0.35138888888888892</v>
      </c>
      <c r="H2492">
        <v>1615</v>
      </c>
      <c r="I2492" t="s">
        <v>30</v>
      </c>
      <c r="J2492" t="str">
        <f>CONCATENATE([1]!Table14[[#This Row],[house_number]], " ",[1]!Table14[[#This Row],[street_name]], ", New York, NY")</f>
        <v>187 Chrystie St, New York, NY</v>
      </c>
    </row>
    <row r="2493" spans="1:10" x14ac:dyDescent="0.25">
      <c r="A2493">
        <v>7297487132</v>
      </c>
      <c r="B2493" s="3">
        <v>41557</v>
      </c>
      <c r="C2493">
        <v>84</v>
      </c>
      <c r="D2493">
        <f>VLOOKUP(Table1[[#This Row],[violation_code]],Table24[[#All],[violation_code]:[category]],3,FALSE)</f>
        <v>5</v>
      </c>
      <c r="E2493">
        <v>347489</v>
      </c>
      <c r="F2493" s="1">
        <v>0.34861111111111115</v>
      </c>
      <c r="G2493">
        <v>0.34861111111111115</v>
      </c>
      <c r="H2493">
        <v>1461</v>
      </c>
      <c r="I2493" t="s">
        <v>30</v>
      </c>
      <c r="J2493" t="str">
        <f>CONCATENATE([1]!Table14[[#This Row],[house_number]], " ",[1]!Table14[[#This Row],[street_name]], ", New York, NY")</f>
        <v>250 Mott St, New York, NY</v>
      </c>
    </row>
    <row r="2494" spans="1:10" x14ac:dyDescent="0.25">
      <c r="A2494">
        <v>7297487120</v>
      </c>
      <c r="B2494" s="3">
        <v>41557</v>
      </c>
      <c r="C2494">
        <v>10</v>
      </c>
      <c r="D2494">
        <f>VLOOKUP(Table1[[#This Row],[violation_code]],Table24[[#All],[violation_code]:[category]],3,FALSE)</f>
        <v>2</v>
      </c>
      <c r="E2494">
        <v>347489</v>
      </c>
      <c r="F2494" s="1">
        <v>0.34791666666666665</v>
      </c>
      <c r="G2494">
        <v>0.34791666666666665</v>
      </c>
      <c r="H2494">
        <v>1461</v>
      </c>
      <c r="I2494" t="s">
        <v>30</v>
      </c>
      <c r="J2494" t="str">
        <f>CONCATENATE([1]!Table14[[#This Row],[house_number]], " ",[1]!Table14[[#This Row],[street_name]], ", New York, NY")</f>
        <v>173-175 E Broadway., New York, NY</v>
      </c>
    </row>
    <row r="2495" spans="1:10" x14ac:dyDescent="0.25">
      <c r="A2495">
        <v>7297487107</v>
      </c>
      <c r="B2495" s="3">
        <v>41557</v>
      </c>
      <c r="C2495">
        <v>21</v>
      </c>
      <c r="D2495">
        <f>VLOOKUP(Table1[[#This Row],[violation_code]],Table24[[#All],[violation_code]:[category]],3,FALSE)</f>
        <v>1</v>
      </c>
      <c r="E2495">
        <v>347489</v>
      </c>
      <c r="F2495" s="1">
        <v>0.34236111111111112</v>
      </c>
      <c r="G2495">
        <v>0.34236111111111112</v>
      </c>
      <c r="H2495">
        <v>1462</v>
      </c>
      <c r="I2495" t="s">
        <v>32</v>
      </c>
      <c r="J2495" t="str">
        <f>CONCATENATE([1]!Table14[[#This Row],[house_number]], " ",[1]!Table14[[#This Row],[street_name]], ", New York, NY")</f>
        <v>39 W 14th St, New York, NY</v>
      </c>
    </row>
    <row r="2496" spans="1:10" x14ac:dyDescent="0.25">
      <c r="A2496">
        <v>7297487089</v>
      </c>
      <c r="B2496" s="3">
        <v>41557</v>
      </c>
      <c r="C2496">
        <v>21</v>
      </c>
      <c r="D2496">
        <f>VLOOKUP(Table1[[#This Row],[violation_code]],Table24[[#All],[violation_code]:[category]],3,FALSE)</f>
        <v>1</v>
      </c>
      <c r="E2496">
        <v>347489</v>
      </c>
      <c r="F2496" s="1">
        <v>0.34027777777777773</v>
      </c>
      <c r="G2496">
        <v>0.34027777777777773</v>
      </c>
      <c r="H2496">
        <v>1484</v>
      </c>
      <c r="I2496" t="s">
        <v>32</v>
      </c>
      <c r="J2496" t="str">
        <f>CONCATENATE([1]!Table14[[#This Row],[house_number]], " ",[1]!Table14[[#This Row],[street_name]], ", New York, NY")</f>
        <v>432 6th Ave, New York, NY</v>
      </c>
    </row>
    <row r="2497" spans="1:10" x14ac:dyDescent="0.25">
      <c r="A2497">
        <v>7297487065</v>
      </c>
      <c r="B2497" s="3">
        <v>41557</v>
      </c>
      <c r="C2497">
        <v>21</v>
      </c>
      <c r="D2497">
        <f>VLOOKUP(Table1[[#This Row],[violation_code]],Table24[[#All],[violation_code]:[category]],3,FALSE)</f>
        <v>1</v>
      </c>
      <c r="E2497">
        <v>347489</v>
      </c>
      <c r="F2497" s="1">
        <v>0.33819444444444446</v>
      </c>
      <c r="G2497">
        <v>0.33819444444444446</v>
      </c>
      <c r="H2497">
        <v>1540</v>
      </c>
      <c r="I2497" t="s">
        <v>32</v>
      </c>
      <c r="J2497" t="str">
        <f>CONCATENATE([1]!Table14[[#This Row],[house_number]], " ",[1]!Table14[[#This Row],[street_name]], ", New York, NY")</f>
        <v>37 Spring St, New York, NY</v>
      </c>
    </row>
    <row r="2498" spans="1:10" x14ac:dyDescent="0.25">
      <c r="A2498">
        <v>7297487053</v>
      </c>
      <c r="B2498" s="3">
        <v>41557</v>
      </c>
      <c r="C2498">
        <v>21</v>
      </c>
      <c r="D2498">
        <f>VLOOKUP(Table1[[#This Row],[violation_code]],Table24[[#All],[violation_code]:[category]],3,FALSE)</f>
        <v>1</v>
      </c>
      <c r="E2498">
        <v>347489</v>
      </c>
      <c r="F2498" s="1">
        <v>0.33749999999999997</v>
      </c>
      <c r="G2498">
        <v>0.33749999999999997</v>
      </c>
      <c r="H2498">
        <v>1548</v>
      </c>
      <c r="I2498" t="s">
        <v>32</v>
      </c>
      <c r="J2498" t="str">
        <f>CONCATENATE([1]!Table14[[#This Row],[house_number]], " ",[1]!Table14[[#This Row],[street_name]], ", New York, NY")</f>
        <v>275 Mott St, New York, NY</v>
      </c>
    </row>
    <row r="2499" spans="1:10" x14ac:dyDescent="0.25">
      <c r="A2499">
        <v>7297487041</v>
      </c>
      <c r="B2499" s="3">
        <v>41557</v>
      </c>
      <c r="C2499">
        <v>14</v>
      </c>
      <c r="D2499">
        <f>VLOOKUP(Table1[[#This Row],[violation_code]],Table24[[#All],[violation_code]:[category]],3,FALSE)</f>
        <v>2</v>
      </c>
      <c r="E2499">
        <v>347489</v>
      </c>
      <c r="F2499" s="1">
        <v>0.33194444444444443</v>
      </c>
      <c r="G2499">
        <v>0.33194444444444443</v>
      </c>
      <c r="H2499">
        <v>1451</v>
      </c>
      <c r="I2499" t="s">
        <v>32</v>
      </c>
      <c r="J2499" t="str">
        <f>CONCATENATE([1]!Table14[[#This Row],[house_number]], " ",[1]!Table14[[#This Row],[street_name]], ", New York, NY")</f>
        <v>280 Mulberry St, New York, NY</v>
      </c>
    </row>
    <row r="2500" spans="1:10" x14ac:dyDescent="0.25">
      <c r="A2500">
        <v>7297487030</v>
      </c>
      <c r="B2500" s="3">
        <v>41557</v>
      </c>
      <c r="C2500">
        <v>14</v>
      </c>
      <c r="D2500">
        <f>VLOOKUP(Table1[[#This Row],[violation_code]],Table24[[#All],[violation_code]:[category]],3,FALSE)</f>
        <v>2</v>
      </c>
      <c r="E2500">
        <v>347489</v>
      </c>
      <c r="F2500" s="1">
        <v>0.32500000000000001</v>
      </c>
      <c r="G2500">
        <v>0.32500000000000001</v>
      </c>
      <c r="H2500">
        <v>1564</v>
      </c>
      <c r="I2500" t="s">
        <v>32</v>
      </c>
      <c r="J2500" t="str">
        <f>CONCATENATE([1]!Table14[[#This Row],[house_number]], " ",[1]!Table14[[#This Row],[street_name]], ", New York, NY")</f>
        <v>504 Broadway, New York, NY</v>
      </c>
    </row>
    <row r="2501" spans="1:10" x14ac:dyDescent="0.25">
      <c r="A2501">
        <v>7297487016</v>
      </c>
      <c r="B2501" s="3">
        <v>41557</v>
      </c>
      <c r="C2501">
        <v>14</v>
      </c>
      <c r="D2501">
        <f>VLOOKUP(Table1[[#This Row],[violation_code]],Table24[[#All],[violation_code]:[category]],3,FALSE)</f>
        <v>2</v>
      </c>
      <c r="E2501">
        <v>347489</v>
      </c>
      <c r="F2501" s="1">
        <v>0.30902777777777779</v>
      </c>
      <c r="G2501">
        <v>0.30902777777777779</v>
      </c>
      <c r="H2501">
        <v>244</v>
      </c>
      <c r="I2501" t="s">
        <v>16</v>
      </c>
      <c r="J2501" t="str">
        <f>CONCATENATE([1]!Table14[[#This Row],[house_number]], " ",[1]!Table14[[#This Row],[street_name]], ", New York, NY")</f>
        <v>10 Washington Pl, New York, NY</v>
      </c>
    </row>
    <row r="2502" spans="1:10" x14ac:dyDescent="0.25">
      <c r="A2502">
        <v>7297486991</v>
      </c>
      <c r="B2502" s="3">
        <v>41557</v>
      </c>
      <c r="C2502">
        <v>18</v>
      </c>
      <c r="D2502">
        <f>VLOOKUP(Table1[[#This Row],[violation_code]],Table24[[#All],[violation_code]:[category]],3,FALSE)</f>
        <v>2</v>
      </c>
      <c r="E2502">
        <v>347489</v>
      </c>
      <c r="F2502" s="1">
        <v>0.29583333333333334</v>
      </c>
      <c r="G2502">
        <v>0.29583333333333334</v>
      </c>
      <c r="H2502">
        <v>1348</v>
      </c>
      <c r="I2502" t="s">
        <v>41</v>
      </c>
      <c r="J2502" t="str">
        <f>CONCATENATE([1]!Table14[[#This Row],[house_number]], " ",[1]!Table14[[#This Row],[street_name]], ", New York, NY")</f>
        <v>230 Elizabeth St, New York, NY</v>
      </c>
    </row>
    <row r="2503" spans="1:10" x14ac:dyDescent="0.25">
      <c r="A2503">
        <v>7297486980</v>
      </c>
      <c r="B2503" s="3">
        <v>41557</v>
      </c>
      <c r="C2503">
        <v>53</v>
      </c>
      <c r="D2503">
        <f>VLOOKUP(Table1[[#This Row],[violation_code]],Table24[[#All],[violation_code]:[category]],3,FALSE)</f>
        <v>3</v>
      </c>
      <c r="E2503">
        <v>347489</v>
      </c>
      <c r="F2503" s="1">
        <v>0.28125</v>
      </c>
      <c r="G2503">
        <v>0.28125</v>
      </c>
      <c r="H2503">
        <v>1352</v>
      </c>
      <c r="I2503" t="s">
        <v>30</v>
      </c>
      <c r="J2503" t="str">
        <f>CONCATENATE([1]!Table14[[#This Row],[house_number]], " ",[1]!Table14[[#This Row],[street_name]], ", New York, NY")</f>
        <v>191 Chrystie St, New York, NY</v>
      </c>
    </row>
    <row r="2504" spans="1:10" x14ac:dyDescent="0.25">
      <c r="A2504">
        <v>7297486966</v>
      </c>
      <c r="B2504" s="3">
        <v>41557</v>
      </c>
      <c r="C2504">
        <v>14</v>
      </c>
      <c r="D2504">
        <f>VLOOKUP(Table1[[#This Row],[violation_code]],Table24[[#All],[violation_code]:[category]],3,FALSE)</f>
        <v>2</v>
      </c>
      <c r="E2504">
        <v>347489</v>
      </c>
      <c r="F2504" s="1">
        <v>0.2673611111111111</v>
      </c>
      <c r="G2504">
        <v>0.2673611111111111</v>
      </c>
      <c r="H2504">
        <v>303</v>
      </c>
      <c r="I2504" t="s">
        <v>256</v>
      </c>
      <c r="J2504" t="str">
        <f>CONCATENATE([1]!Table14[[#This Row],[house_number]], " ",[1]!Table14[[#This Row],[street_name]], ", New York, NY")</f>
        <v>510 6th Ave, New York, NY</v>
      </c>
    </row>
    <row r="2505" spans="1:10" x14ac:dyDescent="0.25">
      <c r="A2505">
        <v>7297486942</v>
      </c>
      <c r="B2505" s="3">
        <v>41557</v>
      </c>
      <c r="C2505">
        <v>40</v>
      </c>
      <c r="D2505">
        <f>VLOOKUP(Table1[[#This Row],[violation_code]],Table24[[#All],[violation_code]:[category]],3,FALSE)</f>
        <v>2</v>
      </c>
      <c r="E2505">
        <v>347489</v>
      </c>
      <c r="F2505" s="1">
        <v>0.25208333333333333</v>
      </c>
      <c r="G2505">
        <v>0.25208333333333333</v>
      </c>
      <c r="H2505">
        <v>337</v>
      </c>
      <c r="I2505" t="s">
        <v>241</v>
      </c>
      <c r="J2505" t="str">
        <f>CONCATENATE([1]!Table14[[#This Row],[house_number]], " ",[1]!Table14[[#This Row],[street_name]], ", New York, NY")</f>
        <v>64 Bleecker St, New York, NY</v>
      </c>
    </row>
    <row r="2506" spans="1:10" x14ac:dyDescent="0.25">
      <c r="A2506">
        <v>7297486930</v>
      </c>
      <c r="B2506" s="3">
        <v>41557</v>
      </c>
      <c r="C2506">
        <v>10</v>
      </c>
      <c r="D2506">
        <f>VLOOKUP(Table1[[#This Row],[violation_code]],Table24[[#All],[violation_code]:[category]],3,FALSE)</f>
        <v>2</v>
      </c>
      <c r="E2506">
        <v>347489</v>
      </c>
      <c r="F2506" s="1">
        <v>0.24930555555555556</v>
      </c>
      <c r="G2506">
        <v>0.24930555555555556</v>
      </c>
      <c r="H2506">
        <v>1711</v>
      </c>
      <c r="I2506" t="s">
        <v>30</v>
      </c>
      <c r="J2506" t="str">
        <f>CONCATENATE([1]!Table14[[#This Row],[house_number]], " ",[1]!Table14[[#This Row],[street_name]], ", New York, NY")</f>
        <v>14 Washington Pl, New York, NY</v>
      </c>
    </row>
    <row r="2507" spans="1:10" x14ac:dyDescent="0.25">
      <c r="A2507">
        <v>7282701970</v>
      </c>
      <c r="B2507" s="3">
        <v>41557</v>
      </c>
      <c r="C2507">
        <v>21</v>
      </c>
      <c r="D2507">
        <f>VLOOKUP(Table1[[#This Row],[violation_code]],Table24[[#All],[violation_code]:[category]],3,FALSE)</f>
        <v>1</v>
      </c>
      <c r="E2507">
        <v>351997</v>
      </c>
      <c r="F2507" s="1">
        <v>0.4861111111111111</v>
      </c>
      <c r="G2507">
        <v>0.4861111111111111</v>
      </c>
      <c r="H2507">
        <v>300</v>
      </c>
      <c r="I2507" t="s">
        <v>65</v>
      </c>
      <c r="J2507" t="str">
        <f>CONCATENATE([1]!Table14[[#This Row],[house_number]], " ",[1]!Table14[[#This Row],[street_name]], ", New York, NY")</f>
        <v>58 Rivington St, New York, NY</v>
      </c>
    </row>
    <row r="2508" spans="1:10" x14ac:dyDescent="0.25">
      <c r="A2508">
        <v>7282701969</v>
      </c>
      <c r="B2508" s="3">
        <v>41557</v>
      </c>
      <c r="C2508">
        <v>21</v>
      </c>
      <c r="D2508">
        <f>VLOOKUP(Table1[[#This Row],[violation_code]],Table24[[#All],[violation_code]:[category]],3,FALSE)</f>
        <v>1</v>
      </c>
      <c r="E2508">
        <v>351997</v>
      </c>
      <c r="F2508" s="1">
        <v>0.48472222222222222</v>
      </c>
      <c r="G2508">
        <v>0.48472222222222222</v>
      </c>
      <c r="H2508">
        <v>300</v>
      </c>
      <c r="I2508" t="s">
        <v>65</v>
      </c>
      <c r="J2508" t="str">
        <f>CONCATENATE([1]!Table14[[#This Row],[house_number]], " ",[1]!Table14[[#This Row],[street_name]], ", New York, NY")</f>
        <v>65 Bleecker St, New York, NY</v>
      </c>
    </row>
    <row r="2509" spans="1:10" x14ac:dyDescent="0.25">
      <c r="A2509">
        <v>7282701957</v>
      </c>
      <c r="B2509" s="3">
        <v>41557</v>
      </c>
      <c r="C2509">
        <v>19</v>
      </c>
      <c r="D2509">
        <f>VLOOKUP(Table1[[#This Row],[violation_code]],Table24[[#All],[violation_code]:[category]],3,FALSE)</f>
        <v>2</v>
      </c>
      <c r="E2509">
        <v>351997</v>
      </c>
      <c r="F2509" s="1">
        <v>0.48194444444444445</v>
      </c>
      <c r="G2509">
        <v>0.48194444444444445</v>
      </c>
      <c r="H2509">
        <v>1627</v>
      </c>
      <c r="I2509" t="s">
        <v>85</v>
      </c>
      <c r="J2509" t="str">
        <f>CONCATENATE([1]!Table14[[#This Row],[house_number]], " ",[1]!Table14[[#This Row],[street_name]], ", New York, NY")</f>
        <v>42 University Pl, New York, NY</v>
      </c>
    </row>
    <row r="2510" spans="1:10" x14ac:dyDescent="0.25">
      <c r="A2510">
        <v>7282701945</v>
      </c>
      <c r="B2510" s="3">
        <v>41557</v>
      </c>
      <c r="C2510">
        <v>21</v>
      </c>
      <c r="D2510">
        <f>VLOOKUP(Table1[[#This Row],[violation_code]],Table24[[#All],[violation_code]:[category]],3,FALSE)</f>
        <v>1</v>
      </c>
      <c r="E2510">
        <v>351997</v>
      </c>
      <c r="F2510" s="1">
        <v>0.4680555555555555</v>
      </c>
      <c r="G2510">
        <v>0.4680555555555555</v>
      </c>
      <c r="H2510">
        <v>505</v>
      </c>
      <c r="I2510" t="s">
        <v>250</v>
      </c>
      <c r="J2510" t="str">
        <f>CONCATENATE([1]!Table14[[#This Row],[house_number]], " ",[1]!Table14[[#This Row],[street_name]], ", New York, NY")</f>
        <v>23 2nd Ave, New York, NY</v>
      </c>
    </row>
    <row r="2511" spans="1:10" x14ac:dyDescent="0.25">
      <c r="A2511">
        <v>7282701921</v>
      </c>
      <c r="B2511" s="3">
        <v>41557</v>
      </c>
      <c r="C2511">
        <v>21</v>
      </c>
      <c r="D2511">
        <f>VLOOKUP(Table1[[#This Row],[violation_code]],Table24[[#All],[violation_code]:[category]],3,FALSE)</f>
        <v>1</v>
      </c>
      <c r="E2511">
        <v>351997</v>
      </c>
      <c r="F2511" s="1">
        <v>0.46249999999999997</v>
      </c>
      <c r="G2511">
        <v>0.46249999999999997</v>
      </c>
      <c r="H2511">
        <v>511</v>
      </c>
      <c r="I2511" t="s">
        <v>250</v>
      </c>
      <c r="J2511" t="str">
        <f>CONCATENATE([1]!Table14[[#This Row],[house_number]], " ",[1]!Table14[[#This Row],[street_name]], ", New York, NY")</f>
        <v>312 Bowery, New York, NY</v>
      </c>
    </row>
    <row r="2512" spans="1:10" x14ac:dyDescent="0.25">
      <c r="A2512">
        <v>7282701908</v>
      </c>
      <c r="B2512" s="3">
        <v>41557</v>
      </c>
      <c r="C2512">
        <v>21</v>
      </c>
      <c r="D2512">
        <f>VLOOKUP(Table1[[#This Row],[violation_code]],Table24[[#All],[violation_code]:[category]],3,FALSE)</f>
        <v>1</v>
      </c>
      <c r="E2512">
        <v>351997</v>
      </c>
      <c r="F2512" s="1">
        <v>0.41597222222222219</v>
      </c>
      <c r="G2512">
        <v>0.41597222222222219</v>
      </c>
      <c r="H2512">
        <v>235</v>
      </c>
      <c r="I2512" t="s">
        <v>60</v>
      </c>
      <c r="J2512" t="str">
        <f>CONCATENATE([1]!Table14[[#This Row],[house_number]], " ",[1]!Table14[[#This Row],[street_name]], ", New York, NY")</f>
        <v>121 Norfolk St, New York, NY</v>
      </c>
    </row>
    <row r="2513" spans="1:10" x14ac:dyDescent="0.25">
      <c r="A2513">
        <v>7282701880</v>
      </c>
      <c r="B2513" s="3">
        <v>41557</v>
      </c>
      <c r="C2513">
        <v>21</v>
      </c>
      <c r="D2513">
        <f>VLOOKUP(Table1[[#This Row],[violation_code]],Table24[[#All],[violation_code]:[category]],3,FALSE)</f>
        <v>1</v>
      </c>
      <c r="E2513">
        <v>351997</v>
      </c>
      <c r="F2513" s="1">
        <v>0.40486111111111112</v>
      </c>
      <c r="G2513">
        <v>0.40486111111111112</v>
      </c>
      <c r="H2513">
        <v>2472</v>
      </c>
      <c r="I2513" t="s">
        <v>26</v>
      </c>
      <c r="J2513" t="str">
        <f>CONCATENATE([1]!Table14[[#This Row],[house_number]], " ",[1]!Table14[[#This Row],[street_name]], ", New York, NY")</f>
        <v>164 Ludlow St, New York, NY</v>
      </c>
    </row>
    <row r="2514" spans="1:10" x14ac:dyDescent="0.25">
      <c r="A2514">
        <v>7282701866</v>
      </c>
      <c r="B2514" s="3">
        <v>41557</v>
      </c>
      <c r="C2514">
        <v>21</v>
      </c>
      <c r="D2514">
        <f>VLOOKUP(Table1[[#This Row],[violation_code]],Table24[[#All],[violation_code]:[category]],3,FALSE)</f>
        <v>1</v>
      </c>
      <c r="E2514">
        <v>351997</v>
      </c>
      <c r="F2514" s="1">
        <v>0.38263888888888892</v>
      </c>
      <c r="G2514">
        <v>0.38263888888888892</v>
      </c>
      <c r="H2514">
        <v>405</v>
      </c>
      <c r="I2514" t="s">
        <v>73</v>
      </c>
      <c r="J2514" t="str">
        <f>CONCATENATE([1]!Table14[[#This Row],[house_number]], " ",[1]!Table14[[#This Row],[street_name]], ", New York, NY")</f>
        <v>19 W 4th St, New York, NY</v>
      </c>
    </row>
    <row r="2515" spans="1:10" x14ac:dyDescent="0.25">
      <c r="A2515">
        <v>7282701854</v>
      </c>
      <c r="B2515" s="3">
        <v>41557</v>
      </c>
      <c r="C2515">
        <v>21</v>
      </c>
      <c r="D2515">
        <f>VLOOKUP(Table1[[#This Row],[violation_code]],Table24[[#All],[violation_code]:[category]],3,FALSE)</f>
        <v>1</v>
      </c>
      <c r="E2515">
        <v>351997</v>
      </c>
      <c r="F2515" s="1">
        <v>0.36805555555555558</v>
      </c>
      <c r="G2515">
        <v>0.36805555555555558</v>
      </c>
      <c r="H2515">
        <v>2566</v>
      </c>
      <c r="I2515" t="s">
        <v>230</v>
      </c>
      <c r="J2515" t="str">
        <f>CONCATENATE([1]!Table14[[#This Row],[house_number]], " ",[1]!Table14[[#This Row],[street_name]], ", New York, NY")</f>
        <v>284 Mott St, New York, NY</v>
      </c>
    </row>
    <row r="2516" spans="1:10" x14ac:dyDescent="0.25">
      <c r="A2516">
        <v>7282701842</v>
      </c>
      <c r="B2516" s="3">
        <v>41557</v>
      </c>
      <c r="C2516">
        <v>21</v>
      </c>
      <c r="D2516">
        <f>VLOOKUP(Table1[[#This Row],[violation_code]],Table24[[#All],[violation_code]:[category]],3,FALSE)</f>
        <v>1</v>
      </c>
      <c r="E2516">
        <v>351997</v>
      </c>
      <c r="F2516" s="1">
        <v>0.36180555555555555</v>
      </c>
      <c r="G2516">
        <v>0.36180555555555555</v>
      </c>
      <c r="H2516">
        <v>303</v>
      </c>
      <c r="I2516" t="s">
        <v>175</v>
      </c>
      <c r="J2516" t="str">
        <f>CONCATENATE([1]!Table14[[#This Row],[house_number]], " ",[1]!Table14[[#This Row],[street_name]], ", New York, NY")</f>
        <v>278 Mulberry St, New York, NY</v>
      </c>
    </row>
    <row r="2517" spans="1:10" x14ac:dyDescent="0.25">
      <c r="A2517">
        <v>7282701829</v>
      </c>
      <c r="B2517" s="3">
        <v>41557</v>
      </c>
      <c r="C2517">
        <v>21</v>
      </c>
      <c r="D2517">
        <f>VLOOKUP(Table1[[#This Row],[violation_code]],Table24[[#All],[violation_code]:[category]],3,FALSE)</f>
        <v>1</v>
      </c>
      <c r="E2517">
        <v>351997</v>
      </c>
      <c r="F2517" s="1">
        <v>0.31805555555555554</v>
      </c>
      <c r="G2517">
        <v>0.31805555555555554</v>
      </c>
      <c r="H2517">
        <v>3536</v>
      </c>
      <c r="I2517" t="s">
        <v>24</v>
      </c>
      <c r="J2517" t="str">
        <f>CONCATENATE([1]!Table14[[#This Row],[house_number]], " ",[1]!Table14[[#This Row],[street_name]], ", New York, NY")</f>
        <v>68 Bleecker St, New York, NY</v>
      </c>
    </row>
    <row r="2518" spans="1:10" x14ac:dyDescent="0.25">
      <c r="A2518">
        <v>7282701805</v>
      </c>
      <c r="B2518" s="3">
        <v>41557</v>
      </c>
      <c r="C2518">
        <v>14</v>
      </c>
      <c r="D2518">
        <f>VLOOKUP(Table1[[#This Row],[violation_code]],Table24[[#All],[violation_code]:[category]],3,FALSE)</f>
        <v>2</v>
      </c>
      <c r="E2518">
        <v>351997</v>
      </c>
      <c r="F2518" s="1">
        <v>0.3034722222222222</v>
      </c>
      <c r="G2518">
        <v>0.3034722222222222</v>
      </c>
      <c r="H2518">
        <v>219</v>
      </c>
      <c r="I2518" t="s">
        <v>20</v>
      </c>
      <c r="J2518" t="str">
        <f>CONCATENATE([1]!Table14[[#This Row],[house_number]], " ",[1]!Table14[[#This Row],[street_name]], ", New York, NY")</f>
        <v>453 6th Ave, New York, NY</v>
      </c>
    </row>
    <row r="2519" spans="1:10" x14ac:dyDescent="0.25">
      <c r="A2519">
        <v>7282701787</v>
      </c>
      <c r="B2519" s="3">
        <v>41557</v>
      </c>
      <c r="C2519">
        <v>40</v>
      </c>
      <c r="D2519">
        <f>VLOOKUP(Table1[[#This Row],[violation_code]],Table24[[#All],[violation_code]:[category]],3,FALSE)</f>
        <v>2</v>
      </c>
      <c r="E2519">
        <v>351997</v>
      </c>
      <c r="F2519" s="1">
        <v>0.26041666666666669</v>
      </c>
      <c r="G2519">
        <v>0.26041666666666669</v>
      </c>
      <c r="H2519">
        <v>295</v>
      </c>
      <c r="I2519" t="s">
        <v>10</v>
      </c>
      <c r="J2519" t="str">
        <f>CONCATENATE([1]!Table14[[#This Row],[house_number]], " ",[1]!Table14[[#This Row],[street_name]], ", New York, NY")</f>
        <v>110 W 3rd St, New York, NY</v>
      </c>
    </row>
    <row r="2520" spans="1:10" x14ac:dyDescent="0.25">
      <c r="A2520">
        <v>7097832320</v>
      </c>
      <c r="B2520" s="3">
        <v>41557</v>
      </c>
      <c r="C2520">
        <v>19</v>
      </c>
      <c r="D2520">
        <f>VLOOKUP(Table1[[#This Row],[violation_code]],Table24[[#All],[violation_code]:[category]],3,FALSE)</f>
        <v>2</v>
      </c>
      <c r="E2520">
        <v>349570</v>
      </c>
      <c r="F2520" s="1">
        <v>0.67569444444444438</v>
      </c>
      <c r="G2520">
        <v>0.67569444444444438</v>
      </c>
      <c r="H2520">
        <v>1862</v>
      </c>
      <c r="I2520" t="s">
        <v>41</v>
      </c>
      <c r="J2520" t="str">
        <f>CONCATENATE([1]!Table14[[#This Row],[house_number]], " ",[1]!Table14[[#This Row],[street_name]], ", New York, NY")</f>
        <v>284 Mott St, New York, NY</v>
      </c>
    </row>
    <row r="2521" spans="1:10" x14ac:dyDescent="0.25">
      <c r="A2521">
        <v>7097832319</v>
      </c>
      <c r="B2521" s="3">
        <v>41557</v>
      </c>
      <c r="C2521">
        <v>40</v>
      </c>
      <c r="D2521">
        <f>VLOOKUP(Table1[[#This Row],[violation_code]],Table24[[#All],[violation_code]:[category]],3,FALSE)</f>
        <v>2</v>
      </c>
      <c r="E2521">
        <v>349570</v>
      </c>
      <c r="F2521" s="1">
        <v>0.65833333333333333</v>
      </c>
      <c r="G2521">
        <v>0.65833333333333333</v>
      </c>
      <c r="H2521">
        <v>135</v>
      </c>
      <c r="I2521" t="s">
        <v>137</v>
      </c>
      <c r="J2521" t="str">
        <f>CONCATENATE([1]!Table14[[#This Row],[house_number]], " ",[1]!Table14[[#This Row],[street_name]], ", New York, NY")</f>
        <v>65 Bleecker St, New York, NY</v>
      </c>
    </row>
    <row r="2522" spans="1:10" x14ac:dyDescent="0.25">
      <c r="A2522">
        <v>7097832290</v>
      </c>
      <c r="B2522" s="3">
        <v>41557</v>
      </c>
      <c r="C2522">
        <v>46</v>
      </c>
      <c r="D2522">
        <f>VLOOKUP(Table1[[#This Row],[violation_code]],Table24[[#All],[violation_code]:[category]],3,FALSE)</f>
        <v>3</v>
      </c>
      <c r="E2522">
        <v>349570</v>
      </c>
      <c r="F2522" s="1">
        <v>0.65138888888888891</v>
      </c>
      <c r="G2522">
        <v>0.65138888888888891</v>
      </c>
      <c r="H2522">
        <v>17</v>
      </c>
      <c r="I2522" t="s">
        <v>40</v>
      </c>
      <c r="J2522" t="str">
        <f>CONCATENATE([1]!Table14[[#This Row],[house_number]], " ",[1]!Table14[[#This Row],[street_name]], ", New York, NY")</f>
        <v>47 W 13th St, New York, NY</v>
      </c>
    </row>
    <row r="2523" spans="1:10" x14ac:dyDescent="0.25">
      <c r="A2523">
        <v>7097832277</v>
      </c>
      <c r="B2523" s="3">
        <v>41557</v>
      </c>
      <c r="C2523">
        <v>37</v>
      </c>
      <c r="D2523">
        <f>VLOOKUP(Table1[[#This Row],[violation_code]],Table24[[#All],[violation_code]:[category]],3,FALSE)</f>
        <v>4</v>
      </c>
      <c r="E2523">
        <v>349570</v>
      </c>
      <c r="F2523" s="1">
        <v>0.6333333333333333</v>
      </c>
      <c r="G2523">
        <v>0.6333333333333333</v>
      </c>
      <c r="H2523">
        <v>1862</v>
      </c>
      <c r="I2523" t="s">
        <v>40</v>
      </c>
      <c r="J2523" t="str">
        <f>CONCATENATE([1]!Table14[[#This Row],[house_number]], " ",[1]!Table14[[#This Row],[street_name]], ", New York, NY")</f>
        <v>519 6th Ave, New York, NY</v>
      </c>
    </row>
    <row r="2524" spans="1:10" x14ac:dyDescent="0.25">
      <c r="A2524">
        <v>7097832253</v>
      </c>
      <c r="B2524" s="3">
        <v>41557</v>
      </c>
      <c r="C2524">
        <v>19</v>
      </c>
      <c r="D2524">
        <f>VLOOKUP(Table1[[#This Row],[violation_code]],Table24[[#All],[violation_code]:[category]],3,FALSE)</f>
        <v>2</v>
      </c>
      <c r="E2524">
        <v>349570</v>
      </c>
      <c r="F2524" s="1">
        <v>0.6166666666666667</v>
      </c>
      <c r="G2524">
        <v>0.6166666666666667</v>
      </c>
      <c r="H2524">
        <v>202</v>
      </c>
      <c r="I2524" t="s">
        <v>40</v>
      </c>
      <c r="J2524" t="str">
        <f>CONCATENATE([1]!Table14[[#This Row],[house_number]], " ",[1]!Table14[[#This Row],[street_name]], ", New York, NY")</f>
        <v>157 W 13th St, New York, NY</v>
      </c>
    </row>
    <row r="2525" spans="1:10" x14ac:dyDescent="0.25">
      <c r="A2525">
        <v>7097832230</v>
      </c>
      <c r="B2525" s="3">
        <v>41557</v>
      </c>
      <c r="C2525">
        <v>10</v>
      </c>
      <c r="D2525">
        <f>VLOOKUP(Table1[[#This Row],[violation_code]],Table24[[#All],[violation_code]:[category]],3,FALSE)</f>
        <v>2</v>
      </c>
      <c r="E2525">
        <v>349570</v>
      </c>
      <c r="F2525" s="1">
        <v>0.59305555555555556</v>
      </c>
      <c r="G2525">
        <v>0.59305555555555556</v>
      </c>
      <c r="H2525">
        <v>2028</v>
      </c>
      <c r="I2525" t="s">
        <v>32</v>
      </c>
      <c r="J2525" t="str">
        <f>CONCATENATE([1]!Table14[[#This Row],[house_number]], " ",[1]!Table14[[#This Row],[street_name]], ", New York, NY")</f>
        <v>32 Spring St, New York, NY</v>
      </c>
    </row>
    <row r="2526" spans="1:10" x14ac:dyDescent="0.25">
      <c r="A2526">
        <v>7097832228</v>
      </c>
      <c r="B2526" s="3">
        <v>41557</v>
      </c>
      <c r="C2526">
        <v>19</v>
      </c>
      <c r="D2526">
        <f>VLOOKUP(Table1[[#This Row],[violation_code]],Table24[[#All],[violation_code]:[category]],3,FALSE)</f>
        <v>2</v>
      </c>
      <c r="E2526">
        <v>349570</v>
      </c>
      <c r="F2526" s="1">
        <v>0.59166666666666667</v>
      </c>
      <c r="G2526">
        <v>0.59166666666666667</v>
      </c>
      <c r="H2526">
        <v>2059</v>
      </c>
      <c r="I2526" t="s">
        <v>32</v>
      </c>
      <c r="J2526" t="str">
        <f>CONCATENATE([1]!Table14[[#This Row],[house_number]], " ",[1]!Table14[[#This Row],[street_name]], ", New York, NY")</f>
        <v>71 Ludlow St, New York, NY</v>
      </c>
    </row>
    <row r="2527" spans="1:10" x14ac:dyDescent="0.25">
      <c r="A2527">
        <v>7097832204</v>
      </c>
      <c r="B2527" s="3">
        <v>41557</v>
      </c>
      <c r="C2527">
        <v>70</v>
      </c>
      <c r="D2527">
        <f>VLOOKUP(Table1[[#This Row],[violation_code]],Table24[[#All],[violation_code]:[category]],3,FALSE)</f>
        <v>5</v>
      </c>
      <c r="E2527">
        <v>349570</v>
      </c>
      <c r="F2527" s="1">
        <v>0.57777777777777783</v>
      </c>
      <c r="G2527">
        <v>0.57777777777777783</v>
      </c>
      <c r="H2527">
        <v>153</v>
      </c>
      <c r="I2527" t="s">
        <v>200</v>
      </c>
      <c r="J2527" t="str">
        <f>CONCATENATE([1]!Table14[[#This Row],[house_number]], " ",[1]!Table14[[#This Row],[street_name]], ", New York, NY")</f>
        <v>88 Crosby St, New York, NY</v>
      </c>
    </row>
    <row r="2528" spans="1:10" x14ac:dyDescent="0.25">
      <c r="A2528">
        <v>7097832174</v>
      </c>
      <c r="B2528" s="3">
        <v>41557</v>
      </c>
      <c r="C2528">
        <v>46</v>
      </c>
      <c r="D2528">
        <f>VLOOKUP(Table1[[#This Row],[violation_code]],Table24[[#All],[violation_code]:[category]],3,FALSE)</f>
        <v>3</v>
      </c>
      <c r="E2528">
        <v>349570</v>
      </c>
      <c r="F2528" s="1">
        <v>0.56944444444444442</v>
      </c>
      <c r="G2528">
        <v>0.56944444444444442</v>
      </c>
      <c r="H2528">
        <v>2262</v>
      </c>
      <c r="I2528" t="s">
        <v>15</v>
      </c>
      <c r="J2528" t="str">
        <f>CONCATENATE([1]!Table14[[#This Row],[house_number]], " ",[1]!Table14[[#This Row],[street_name]], ", New York, NY")</f>
        <v>6 Washington Pl, New York, NY</v>
      </c>
    </row>
    <row r="2529" spans="1:10" x14ac:dyDescent="0.25">
      <c r="A2529">
        <v>7097832150</v>
      </c>
      <c r="B2529" s="3">
        <v>41557</v>
      </c>
      <c r="C2529">
        <v>19</v>
      </c>
      <c r="D2529">
        <f>VLOOKUP(Table1[[#This Row],[violation_code]],Table24[[#All],[violation_code]:[category]],3,FALSE)</f>
        <v>2</v>
      </c>
      <c r="E2529">
        <v>349570</v>
      </c>
      <c r="F2529" s="1">
        <v>0.56041666666666667</v>
      </c>
      <c r="G2529">
        <v>0.56041666666666667</v>
      </c>
      <c r="H2529">
        <v>405</v>
      </c>
      <c r="I2529" t="s">
        <v>40</v>
      </c>
      <c r="J2529" t="str">
        <f>CONCATENATE([1]!Table14[[#This Row],[house_number]], " ",[1]!Table14[[#This Row],[street_name]], ", New York, NY")</f>
        <v>268 Mulberry St, New York, NY</v>
      </c>
    </row>
    <row r="2530" spans="1:10" x14ac:dyDescent="0.25">
      <c r="A2530">
        <v>7097832125</v>
      </c>
      <c r="B2530" s="3">
        <v>41557</v>
      </c>
      <c r="C2530">
        <v>19</v>
      </c>
      <c r="D2530">
        <f>VLOOKUP(Table1[[#This Row],[violation_code]],Table24[[#All],[violation_code]:[category]],3,FALSE)</f>
        <v>2</v>
      </c>
      <c r="E2530">
        <v>349570</v>
      </c>
      <c r="F2530" s="1">
        <v>0.5541666666666667</v>
      </c>
      <c r="G2530">
        <v>0.5541666666666667</v>
      </c>
      <c r="H2530">
        <v>248</v>
      </c>
      <c r="I2530" t="s">
        <v>40</v>
      </c>
      <c r="J2530" t="str">
        <f>CONCATENATE([1]!Table14[[#This Row],[house_number]], " ",[1]!Table14[[#This Row],[street_name]], ", New York, NY")</f>
        <v>13 E 8th St, New York, NY</v>
      </c>
    </row>
    <row r="2531" spans="1:10" x14ac:dyDescent="0.25">
      <c r="A2531">
        <v>7097832071</v>
      </c>
      <c r="B2531" s="3">
        <v>41557</v>
      </c>
      <c r="C2531">
        <v>21</v>
      </c>
      <c r="D2531">
        <f>VLOOKUP(Table1[[#This Row],[violation_code]],Table24[[#All],[violation_code]:[category]],3,FALSE)</f>
        <v>1</v>
      </c>
      <c r="E2531">
        <v>349570</v>
      </c>
      <c r="F2531" s="1">
        <v>0.48402777777777778</v>
      </c>
      <c r="G2531">
        <v>0.48402777777777778</v>
      </c>
      <c r="H2531" t="s">
        <v>287</v>
      </c>
      <c r="I2531" t="s">
        <v>22</v>
      </c>
      <c r="J2531" t="str">
        <f>CONCATENATE([1]!Table14[[#This Row],[house_number]], " ",[1]!Table14[[#This Row],[street_name]], ", New York, NY")</f>
        <v>14 Washington Pl, New York, NY</v>
      </c>
    </row>
    <row r="2532" spans="1:10" x14ac:dyDescent="0.25">
      <c r="A2532">
        <v>7097832060</v>
      </c>
      <c r="B2532" s="3">
        <v>41557</v>
      </c>
      <c r="C2532">
        <v>21</v>
      </c>
      <c r="D2532">
        <f>VLOOKUP(Table1[[#This Row],[violation_code]],Table24[[#All],[violation_code]:[category]],3,FALSE)</f>
        <v>1</v>
      </c>
      <c r="E2532">
        <v>349570</v>
      </c>
      <c r="F2532" s="1">
        <v>0.48333333333333334</v>
      </c>
      <c r="G2532">
        <v>0.48333333333333334</v>
      </c>
      <c r="H2532" t="s">
        <v>287</v>
      </c>
      <c r="I2532" t="s">
        <v>22</v>
      </c>
      <c r="J2532" t="str">
        <f>CONCATENATE([1]!Table14[[#This Row],[house_number]], " ",[1]!Table14[[#This Row],[street_name]], ", New York, NY")</f>
        <v>192 Elizabeth St, New York, NY</v>
      </c>
    </row>
    <row r="2533" spans="1:10" x14ac:dyDescent="0.25">
      <c r="A2533">
        <v>7097832034</v>
      </c>
      <c r="B2533" s="3">
        <v>41557</v>
      </c>
      <c r="C2533">
        <v>21</v>
      </c>
      <c r="D2533">
        <f>VLOOKUP(Table1[[#This Row],[violation_code]],Table24[[#All],[violation_code]:[category]],3,FALSE)</f>
        <v>1</v>
      </c>
      <c r="E2533">
        <v>349570</v>
      </c>
      <c r="F2533" s="1">
        <v>0.4694444444444445</v>
      </c>
      <c r="G2533">
        <v>0.4694444444444445</v>
      </c>
      <c r="H2533">
        <v>15</v>
      </c>
      <c r="I2533" t="s">
        <v>8</v>
      </c>
      <c r="J2533" t="str">
        <f>CONCATENATE([1]!Table14[[#This Row],[house_number]], " ",[1]!Table14[[#This Row],[street_name]], ", New York, NY")</f>
        <v>89 Crosby St, New York, NY</v>
      </c>
    </row>
    <row r="2534" spans="1:10" x14ac:dyDescent="0.25">
      <c r="A2534">
        <v>7097832009</v>
      </c>
      <c r="B2534" s="3">
        <v>41557</v>
      </c>
      <c r="C2534">
        <v>21</v>
      </c>
      <c r="D2534">
        <f>VLOOKUP(Table1[[#This Row],[violation_code]],Table24[[#All],[violation_code]:[category]],3,FALSE)</f>
        <v>1</v>
      </c>
      <c r="E2534">
        <v>349570</v>
      </c>
      <c r="F2534" s="1">
        <v>0.46597222222222223</v>
      </c>
      <c r="G2534">
        <v>0.46597222222222223</v>
      </c>
      <c r="H2534">
        <v>81</v>
      </c>
      <c r="I2534" t="s">
        <v>8</v>
      </c>
      <c r="J2534" t="str">
        <f>CONCATENATE([1]!Table14[[#This Row],[house_number]], " ",[1]!Table14[[#This Row],[street_name]], ", New York, NY")</f>
        <v>32 Waverly Pl, New York, NY</v>
      </c>
    </row>
    <row r="2535" spans="1:10" x14ac:dyDescent="0.25">
      <c r="A2535">
        <v>7097831996</v>
      </c>
      <c r="B2535" s="3">
        <v>41557</v>
      </c>
      <c r="C2535">
        <v>21</v>
      </c>
      <c r="D2535">
        <f>VLOOKUP(Table1[[#This Row],[violation_code]],Table24[[#All],[violation_code]:[category]],3,FALSE)</f>
        <v>1</v>
      </c>
      <c r="E2535">
        <v>349570</v>
      </c>
      <c r="F2535" s="1">
        <v>0.46458333333333335</v>
      </c>
      <c r="G2535">
        <v>0.46458333333333335</v>
      </c>
      <c r="H2535">
        <v>626</v>
      </c>
      <c r="I2535" t="s">
        <v>156</v>
      </c>
      <c r="J2535" t="str">
        <f>CONCATENATE([1]!Table14[[#This Row],[house_number]], " ",[1]!Table14[[#This Row],[street_name]], ", New York, NY")</f>
        <v>11 Essex St, New York, NY</v>
      </c>
    </row>
    <row r="2536" spans="1:10" x14ac:dyDescent="0.25">
      <c r="A2536">
        <v>7097831960</v>
      </c>
      <c r="B2536" s="3">
        <v>41557</v>
      </c>
      <c r="C2536">
        <v>19</v>
      </c>
      <c r="D2536">
        <f>VLOOKUP(Table1[[#This Row],[violation_code]],Table24[[#All],[violation_code]:[category]],3,FALSE)</f>
        <v>2</v>
      </c>
      <c r="E2536">
        <v>349570</v>
      </c>
      <c r="F2536" s="1">
        <v>0.44513888888888892</v>
      </c>
      <c r="G2536">
        <v>0.44513888888888892</v>
      </c>
      <c r="H2536">
        <v>622</v>
      </c>
      <c r="I2536" t="s">
        <v>57</v>
      </c>
      <c r="J2536" t="str">
        <f>CONCATENATE([1]!Table14[[#This Row],[house_number]], " ",[1]!Table14[[#This Row],[street_name]], ", New York, NY")</f>
        <v>101 Norfolk St, New York, NY</v>
      </c>
    </row>
    <row r="2537" spans="1:10" x14ac:dyDescent="0.25">
      <c r="A2537">
        <v>7097831947</v>
      </c>
      <c r="B2537" s="3">
        <v>41557</v>
      </c>
      <c r="C2537">
        <v>21</v>
      </c>
      <c r="D2537">
        <f>VLOOKUP(Table1[[#This Row],[violation_code]],Table24[[#All],[violation_code]:[category]],3,FALSE)</f>
        <v>1</v>
      </c>
      <c r="E2537">
        <v>349570</v>
      </c>
      <c r="F2537" s="1">
        <v>0.40902777777777777</v>
      </c>
      <c r="G2537">
        <v>0.40902777777777777</v>
      </c>
      <c r="H2537">
        <v>393</v>
      </c>
      <c r="I2537" t="s">
        <v>66</v>
      </c>
      <c r="J2537" t="str">
        <f>CONCATENATE([1]!Table14[[#This Row],[house_number]], " ",[1]!Table14[[#This Row],[street_name]], ", New York, NY")</f>
        <v>207 Bowery, New York, NY</v>
      </c>
    </row>
    <row r="2538" spans="1:10" x14ac:dyDescent="0.25">
      <c r="A2538">
        <v>7097831935</v>
      </c>
      <c r="B2538" s="3">
        <v>41557</v>
      </c>
      <c r="C2538">
        <v>21</v>
      </c>
      <c r="D2538">
        <f>VLOOKUP(Table1[[#This Row],[violation_code]],Table24[[#All],[violation_code]:[category]],3,FALSE)</f>
        <v>1</v>
      </c>
      <c r="E2538">
        <v>349570</v>
      </c>
      <c r="F2538" s="1">
        <v>0.4069444444444445</v>
      </c>
      <c r="G2538">
        <v>0.4069444444444445</v>
      </c>
      <c r="H2538">
        <v>155</v>
      </c>
      <c r="I2538" t="s">
        <v>83</v>
      </c>
      <c r="J2538" t="str">
        <f>CONCATENATE([1]!Table14[[#This Row],[house_number]], " ",[1]!Table14[[#This Row],[street_name]], ", New York, NY")</f>
        <v>268 Mulberry St, New York, NY</v>
      </c>
    </row>
    <row r="2539" spans="1:10" x14ac:dyDescent="0.25">
      <c r="A2539">
        <v>7097831923</v>
      </c>
      <c r="B2539" s="3">
        <v>41557</v>
      </c>
      <c r="C2539">
        <v>21</v>
      </c>
      <c r="D2539">
        <f>VLOOKUP(Table1[[#This Row],[violation_code]],Table24[[#All],[violation_code]:[category]],3,FALSE)</f>
        <v>1</v>
      </c>
      <c r="E2539">
        <v>349570</v>
      </c>
      <c r="F2539" s="1">
        <v>0.40486111111111112</v>
      </c>
      <c r="G2539">
        <v>0.40486111111111112</v>
      </c>
      <c r="H2539">
        <v>141</v>
      </c>
      <c r="I2539" t="s">
        <v>83</v>
      </c>
      <c r="J2539" t="str">
        <f>CONCATENATE([1]!Table14[[#This Row],[house_number]], " ",[1]!Table14[[#This Row],[street_name]], ", New York, NY")</f>
        <v>68 W 3rd St, New York, NY</v>
      </c>
    </row>
    <row r="2540" spans="1:10" x14ac:dyDescent="0.25">
      <c r="A2540">
        <v>7097831900</v>
      </c>
      <c r="B2540" s="3">
        <v>41557</v>
      </c>
      <c r="C2540">
        <v>21</v>
      </c>
      <c r="D2540">
        <f>VLOOKUP(Table1[[#This Row],[violation_code]],Table24[[#All],[violation_code]:[category]],3,FALSE)</f>
        <v>1</v>
      </c>
      <c r="E2540">
        <v>349570</v>
      </c>
      <c r="F2540" s="1">
        <v>0.40208333333333335</v>
      </c>
      <c r="G2540">
        <v>0.40208333333333335</v>
      </c>
      <c r="H2540" t="s">
        <v>288</v>
      </c>
      <c r="I2540" t="s">
        <v>83</v>
      </c>
      <c r="J2540" t="str">
        <f>CONCATENATE([1]!Table14[[#This Row],[house_number]], " ",[1]!Table14[[#This Row],[street_name]], ", New York, NY")</f>
        <v>77-79 Ludlow St, New York, NY</v>
      </c>
    </row>
    <row r="2541" spans="1:10" x14ac:dyDescent="0.25">
      <c r="A2541">
        <v>7097831893</v>
      </c>
      <c r="B2541" s="3">
        <v>41557</v>
      </c>
      <c r="C2541">
        <v>21</v>
      </c>
      <c r="D2541">
        <f>VLOOKUP(Table1[[#This Row],[violation_code]],Table24[[#All],[violation_code]:[category]],3,FALSE)</f>
        <v>1</v>
      </c>
      <c r="E2541">
        <v>349570</v>
      </c>
      <c r="F2541" s="1">
        <v>0.40069444444444446</v>
      </c>
      <c r="G2541">
        <v>0.40069444444444446</v>
      </c>
      <c r="H2541">
        <v>3</v>
      </c>
      <c r="I2541" t="s">
        <v>83</v>
      </c>
      <c r="J2541" t="str">
        <f>CONCATENATE([1]!Table14[[#This Row],[house_number]], " ",[1]!Table14[[#This Row],[street_name]], ", New York, NY")</f>
        <v>270 Lafayette St, New York, NY</v>
      </c>
    </row>
    <row r="2542" spans="1:10" x14ac:dyDescent="0.25">
      <c r="A2542">
        <v>7097831856</v>
      </c>
      <c r="B2542" s="3">
        <v>41557</v>
      </c>
      <c r="C2542">
        <v>46</v>
      </c>
      <c r="D2542">
        <f>VLOOKUP(Table1[[#This Row],[violation_code]],Table24[[#All],[violation_code]:[category]],3,FALSE)</f>
        <v>3</v>
      </c>
      <c r="E2542">
        <v>349570</v>
      </c>
      <c r="F2542" s="1">
        <v>0.34930555555555554</v>
      </c>
      <c r="G2542">
        <v>0.34930555555555554</v>
      </c>
      <c r="H2542">
        <v>534</v>
      </c>
      <c r="I2542" t="s">
        <v>130</v>
      </c>
      <c r="J2542" t="str">
        <f>CONCATENATE([1]!Table14[[#This Row],[house_number]], " ",[1]!Table14[[#This Row],[street_name]], ", New York, NY")</f>
        <v>295 Mercer St, New York, NY</v>
      </c>
    </row>
    <row r="2543" spans="1:10" x14ac:dyDescent="0.25">
      <c r="A2543">
        <v>7097831820</v>
      </c>
      <c r="B2543" s="3">
        <v>41557</v>
      </c>
      <c r="C2543">
        <v>21</v>
      </c>
      <c r="D2543">
        <f>VLOOKUP(Table1[[#This Row],[violation_code]],Table24[[#All],[violation_code]:[category]],3,FALSE)</f>
        <v>1</v>
      </c>
      <c r="E2543">
        <v>349570</v>
      </c>
      <c r="F2543" s="1">
        <v>0.34166666666666662</v>
      </c>
      <c r="G2543">
        <v>0.34166666666666662</v>
      </c>
      <c r="H2543">
        <v>518</v>
      </c>
      <c r="I2543" t="s">
        <v>10</v>
      </c>
      <c r="J2543" t="str">
        <f>CONCATENATE([1]!Table14[[#This Row],[house_number]], " ",[1]!Table14[[#This Row],[street_name]], ", New York, NY")</f>
        <v>166 Crosby St, New York, NY</v>
      </c>
    </row>
    <row r="2544" spans="1:10" x14ac:dyDescent="0.25">
      <c r="A2544">
        <v>7097831777</v>
      </c>
      <c r="B2544" s="3">
        <v>41557</v>
      </c>
      <c r="C2544">
        <v>20</v>
      </c>
      <c r="D2544">
        <f>VLOOKUP(Table1[[#This Row],[violation_code]],Table24[[#All],[violation_code]:[category]],3,FALSE)</f>
        <v>2</v>
      </c>
      <c r="E2544">
        <v>349570</v>
      </c>
      <c r="F2544" s="1">
        <v>0.30277777777777776</v>
      </c>
      <c r="G2544">
        <v>0.30277777777777776</v>
      </c>
      <c r="H2544">
        <v>51</v>
      </c>
      <c r="I2544" t="s">
        <v>12</v>
      </c>
      <c r="J2544" t="str">
        <f>CONCATENATE([1]!Table14[[#This Row],[house_number]], " ",[1]!Table14[[#This Row],[street_name]], ", New York, NY")</f>
        <v>126 Rivington St, New York, NY</v>
      </c>
    </row>
    <row r="2545" spans="1:10" x14ac:dyDescent="0.25">
      <c r="A2545">
        <v>7097831741</v>
      </c>
      <c r="B2545" s="3">
        <v>41557</v>
      </c>
      <c r="C2545">
        <v>14</v>
      </c>
      <c r="D2545">
        <f>VLOOKUP(Table1[[#This Row],[violation_code]],Table24[[#All],[violation_code]:[category]],3,FALSE)</f>
        <v>2</v>
      </c>
      <c r="E2545">
        <v>349570</v>
      </c>
      <c r="F2545" s="1">
        <v>0.26319444444444445</v>
      </c>
      <c r="G2545">
        <v>0.26319444444444445</v>
      </c>
      <c r="H2545">
        <v>2568</v>
      </c>
      <c r="I2545" t="s">
        <v>24</v>
      </c>
      <c r="J2545" t="str">
        <f>CONCATENATE([1]!Table14[[#This Row],[house_number]], " ",[1]!Table14[[#This Row],[street_name]], ", New York, NY")</f>
        <v>510 Laguardia Pl, New York, NY</v>
      </c>
    </row>
    <row r="2546" spans="1:10" x14ac:dyDescent="0.25">
      <c r="A2546">
        <v>7984368430</v>
      </c>
      <c r="B2546" s="3">
        <v>41557</v>
      </c>
      <c r="C2546">
        <v>40</v>
      </c>
      <c r="D2546">
        <f>VLOOKUP(Table1[[#This Row],[violation_code]],Table24[[#All],[violation_code]:[category]],3,FALSE)</f>
        <v>2</v>
      </c>
      <c r="E2546">
        <v>345221</v>
      </c>
      <c r="F2546" s="1">
        <v>0.6645833333333333</v>
      </c>
      <c r="G2546">
        <v>0.6645833333333333</v>
      </c>
      <c r="H2546">
        <v>40</v>
      </c>
      <c r="I2546" t="s">
        <v>137</v>
      </c>
      <c r="J2546" t="str">
        <f>CONCATENATE([1]!Table14[[#This Row],[house_number]], " ",[1]!Table14[[#This Row],[street_name]], ", New York, NY")</f>
        <v>87 E Houston St, New York, NY</v>
      </c>
    </row>
    <row r="2547" spans="1:10" x14ac:dyDescent="0.25">
      <c r="A2547">
        <v>7984368417</v>
      </c>
      <c r="B2547" s="3">
        <v>41557</v>
      </c>
      <c r="C2547">
        <v>71</v>
      </c>
      <c r="D2547">
        <f>VLOOKUP(Table1[[#This Row],[violation_code]],Table24[[#All],[violation_code]:[category]],3,FALSE)</f>
        <v>5</v>
      </c>
      <c r="E2547">
        <v>345221</v>
      </c>
      <c r="F2547" s="1">
        <v>0.63194444444444442</v>
      </c>
      <c r="G2547">
        <v>0.63194444444444442</v>
      </c>
      <c r="H2547">
        <v>163</v>
      </c>
      <c r="I2547" t="s">
        <v>40</v>
      </c>
      <c r="J2547" t="str">
        <f>CONCATENATE([1]!Table14[[#This Row],[house_number]], " ",[1]!Table14[[#This Row],[street_name]], ", New York, NY")</f>
        <v>77 Ludlow St, New York, NY</v>
      </c>
    </row>
    <row r="2548" spans="1:10" x14ac:dyDescent="0.25">
      <c r="A2548">
        <v>7984368405</v>
      </c>
      <c r="B2548" s="3">
        <v>41557</v>
      </c>
      <c r="C2548">
        <v>19</v>
      </c>
      <c r="D2548">
        <f>VLOOKUP(Table1[[#This Row],[violation_code]],Table24[[#All],[violation_code]:[category]],3,FALSE)</f>
        <v>2</v>
      </c>
      <c r="E2548">
        <v>345221</v>
      </c>
      <c r="F2548" s="1">
        <v>0.63124999999999998</v>
      </c>
      <c r="G2548">
        <v>0.63124999999999998</v>
      </c>
      <c r="H2548">
        <v>163</v>
      </c>
      <c r="I2548" t="s">
        <v>40</v>
      </c>
      <c r="J2548" t="str">
        <f>CONCATENATE([1]!Table14[[#This Row],[house_number]], " ",[1]!Table14[[#This Row],[street_name]], ", New York, NY")</f>
        <v>250 Grand St, New York, NY</v>
      </c>
    </row>
    <row r="2549" spans="1:10" x14ac:dyDescent="0.25">
      <c r="A2549">
        <v>7984368375</v>
      </c>
      <c r="B2549" s="3">
        <v>41557</v>
      </c>
      <c r="C2549">
        <v>16</v>
      </c>
      <c r="D2549">
        <f>VLOOKUP(Table1[[#This Row],[violation_code]],Table24[[#All],[violation_code]:[category]],3,FALSE)</f>
        <v>2</v>
      </c>
      <c r="E2549">
        <v>345221</v>
      </c>
      <c r="F2549" s="1">
        <v>0.60486111111111118</v>
      </c>
      <c r="G2549">
        <v>0.60486111111111118</v>
      </c>
      <c r="H2549">
        <v>2337</v>
      </c>
      <c r="I2549" t="s">
        <v>30</v>
      </c>
      <c r="J2549" t="str">
        <f>CONCATENATE([1]!Table14[[#This Row],[house_number]], " ",[1]!Table14[[#This Row],[street_name]], ", New York, NY")</f>
        <v>48 W 14th St, New York, NY</v>
      </c>
    </row>
    <row r="2550" spans="1:10" x14ac:dyDescent="0.25">
      <c r="A2550">
        <v>7984368363</v>
      </c>
      <c r="B2550" s="3">
        <v>41557</v>
      </c>
      <c r="C2550">
        <v>18</v>
      </c>
      <c r="D2550">
        <f>VLOOKUP(Table1[[#This Row],[violation_code]],Table24[[#All],[violation_code]:[category]],3,FALSE)</f>
        <v>2</v>
      </c>
      <c r="E2550">
        <v>345221</v>
      </c>
      <c r="F2550" s="1">
        <v>0.59236111111111112</v>
      </c>
      <c r="G2550">
        <v>0.59236111111111112</v>
      </c>
      <c r="H2550">
        <v>2026</v>
      </c>
      <c r="I2550" t="s">
        <v>32</v>
      </c>
      <c r="J2550" t="str">
        <f>CONCATENATE([1]!Table14[[#This Row],[house_number]], " ",[1]!Table14[[#This Row],[street_name]], ", New York, NY")</f>
        <v>169 Allen St, New York, NY</v>
      </c>
    </row>
    <row r="2551" spans="1:10" x14ac:dyDescent="0.25">
      <c r="A2551">
        <v>7984368340</v>
      </c>
      <c r="B2551" s="3">
        <v>41557</v>
      </c>
      <c r="C2551">
        <v>16</v>
      </c>
      <c r="D2551">
        <f>VLOOKUP(Table1[[#This Row],[violation_code]],Table24[[#All],[violation_code]:[category]],3,FALSE)</f>
        <v>2</v>
      </c>
      <c r="E2551">
        <v>345221</v>
      </c>
      <c r="F2551" s="1">
        <v>0.58819444444444446</v>
      </c>
      <c r="G2551">
        <v>0.58819444444444446</v>
      </c>
      <c r="H2551">
        <v>2250</v>
      </c>
      <c r="I2551" t="s">
        <v>32</v>
      </c>
      <c r="J2551" t="str">
        <f>CONCATENATE([1]!Table14[[#This Row],[house_number]], " ",[1]!Table14[[#This Row],[street_name]], ", New York, NY")</f>
        <v>269 Bowery, New York, NY</v>
      </c>
    </row>
    <row r="2552" spans="1:10" x14ac:dyDescent="0.25">
      <c r="A2552">
        <v>7984368302</v>
      </c>
      <c r="B2552" s="3">
        <v>41557</v>
      </c>
      <c r="C2552">
        <v>70</v>
      </c>
      <c r="D2552">
        <f>VLOOKUP(Table1[[#This Row],[violation_code]],Table24[[#All],[violation_code]:[category]],3,FALSE)</f>
        <v>5</v>
      </c>
      <c r="E2552">
        <v>345221</v>
      </c>
      <c r="F2552" s="1">
        <v>0.5625</v>
      </c>
      <c r="G2552">
        <v>0.5625</v>
      </c>
      <c r="H2552">
        <v>360</v>
      </c>
      <c r="I2552" t="s">
        <v>40</v>
      </c>
      <c r="J2552" t="str">
        <f>CONCATENATE([1]!Table14[[#This Row],[house_number]], " ",[1]!Table14[[#This Row],[street_name]], ", New York, NY")</f>
        <v>175 Mott St, New York, NY</v>
      </c>
    </row>
    <row r="2553" spans="1:10" x14ac:dyDescent="0.25">
      <c r="A2553">
        <v>7984368296</v>
      </c>
      <c r="B2553" s="3">
        <v>41557</v>
      </c>
      <c r="C2553">
        <v>40</v>
      </c>
      <c r="D2553">
        <f>VLOOKUP(Table1[[#This Row],[violation_code]],Table24[[#All],[violation_code]:[category]],3,FALSE)</f>
        <v>2</v>
      </c>
      <c r="E2553">
        <v>345221</v>
      </c>
      <c r="F2553" s="1">
        <v>0.56111111111111112</v>
      </c>
      <c r="G2553">
        <v>0.56111111111111112</v>
      </c>
      <c r="H2553">
        <v>360</v>
      </c>
      <c r="I2553" t="s">
        <v>40</v>
      </c>
      <c r="J2553" t="str">
        <f>CONCATENATE([1]!Table14[[#This Row],[house_number]], " ",[1]!Table14[[#This Row],[street_name]], ", New York, NY")</f>
        <v>54 Bleecker St, New York, NY</v>
      </c>
    </row>
    <row r="2554" spans="1:10" x14ac:dyDescent="0.25">
      <c r="A2554">
        <v>7984368284</v>
      </c>
      <c r="B2554" s="3">
        <v>41557</v>
      </c>
      <c r="C2554">
        <v>46</v>
      </c>
      <c r="D2554">
        <f>VLOOKUP(Table1[[#This Row],[violation_code]],Table24[[#All],[violation_code]:[category]],3,FALSE)</f>
        <v>3</v>
      </c>
      <c r="E2554">
        <v>345221</v>
      </c>
      <c r="F2554" s="1">
        <v>0.55833333333333335</v>
      </c>
      <c r="G2554">
        <v>0.55833333333333335</v>
      </c>
      <c r="H2554">
        <v>308</v>
      </c>
      <c r="I2554" t="s">
        <v>40</v>
      </c>
      <c r="J2554" t="str">
        <f>CONCATENATE([1]!Table14[[#This Row],[house_number]], " ",[1]!Table14[[#This Row],[street_name]], ", New York, NY")</f>
        <v>76 Orchard St, New York, NY</v>
      </c>
    </row>
    <row r="2555" spans="1:10" x14ac:dyDescent="0.25">
      <c r="A2555">
        <v>7984368272</v>
      </c>
      <c r="B2555" s="3">
        <v>41557</v>
      </c>
      <c r="C2555">
        <v>46</v>
      </c>
      <c r="D2555">
        <f>VLOOKUP(Table1[[#This Row],[violation_code]],Table24[[#All],[violation_code]:[category]],3,FALSE)</f>
        <v>3</v>
      </c>
      <c r="E2555">
        <v>345221</v>
      </c>
      <c r="F2555" s="1">
        <v>0.55555555555555558</v>
      </c>
      <c r="G2555">
        <v>0.55555555555555558</v>
      </c>
      <c r="H2555">
        <v>215</v>
      </c>
      <c r="I2555" t="s">
        <v>40</v>
      </c>
      <c r="J2555" t="str">
        <f>CONCATENATE([1]!Table14[[#This Row],[house_number]], " ",[1]!Table14[[#This Row],[street_name]], ", New York, NY")</f>
        <v>506 Laguardia Pl, New York, NY</v>
      </c>
    </row>
    <row r="2556" spans="1:10" x14ac:dyDescent="0.25">
      <c r="A2556">
        <v>7984368200</v>
      </c>
      <c r="B2556" s="3">
        <v>41557</v>
      </c>
      <c r="C2556">
        <v>21</v>
      </c>
      <c r="D2556">
        <f>VLOOKUP(Table1[[#This Row],[violation_code]],Table24[[#All],[violation_code]:[category]],3,FALSE)</f>
        <v>1</v>
      </c>
      <c r="E2556">
        <v>345221</v>
      </c>
      <c r="F2556" s="1">
        <v>0.48819444444444443</v>
      </c>
      <c r="G2556">
        <v>0.48819444444444443</v>
      </c>
      <c r="H2556">
        <v>179</v>
      </c>
      <c r="I2556" t="s">
        <v>29</v>
      </c>
      <c r="J2556" t="str">
        <f>CONCATENATE([1]!Table14[[#This Row],[house_number]], " ",[1]!Table14[[#This Row],[street_name]], ", New York, NY")</f>
        <v>1 Washington Pl, New York, NY</v>
      </c>
    </row>
    <row r="2557" spans="1:10" x14ac:dyDescent="0.25">
      <c r="A2557">
        <v>7984368193</v>
      </c>
      <c r="B2557" s="3">
        <v>41557</v>
      </c>
      <c r="C2557">
        <v>21</v>
      </c>
      <c r="D2557">
        <f>VLOOKUP(Table1[[#This Row],[violation_code]],Table24[[#All],[violation_code]:[category]],3,FALSE)</f>
        <v>1</v>
      </c>
      <c r="E2557">
        <v>345221</v>
      </c>
      <c r="F2557" s="1">
        <v>0.4861111111111111</v>
      </c>
      <c r="G2557">
        <v>0.4861111111111111</v>
      </c>
      <c r="H2557">
        <v>231</v>
      </c>
      <c r="I2557" t="s">
        <v>29</v>
      </c>
      <c r="J2557" t="str">
        <f>CONCATENATE([1]!Table14[[#This Row],[house_number]], " ",[1]!Table14[[#This Row],[street_name]], ", New York, NY")</f>
        <v>517 6th Ave, New York, NY</v>
      </c>
    </row>
    <row r="2558" spans="1:10" x14ac:dyDescent="0.25">
      <c r="A2558">
        <v>7984368170</v>
      </c>
      <c r="B2558" s="3">
        <v>41557</v>
      </c>
      <c r="C2558">
        <v>14</v>
      </c>
      <c r="D2558">
        <f>VLOOKUP(Table1[[#This Row],[violation_code]],Table24[[#All],[violation_code]:[category]],3,FALSE)</f>
        <v>2</v>
      </c>
      <c r="E2558">
        <v>345221</v>
      </c>
      <c r="F2558" s="1">
        <v>0.47847222222222219</v>
      </c>
      <c r="G2558">
        <v>0.47847222222222219</v>
      </c>
      <c r="H2558">
        <v>2080</v>
      </c>
      <c r="I2558" t="s">
        <v>30</v>
      </c>
      <c r="J2558" t="str">
        <f>CONCATENATE([1]!Table14[[#This Row],[house_number]], " ",[1]!Table14[[#This Row],[street_name]], ", New York, NY")</f>
        <v>464 6th Ave, New York, NY</v>
      </c>
    </row>
    <row r="2559" spans="1:10" x14ac:dyDescent="0.25">
      <c r="A2559">
        <v>7984368168</v>
      </c>
      <c r="B2559" s="3">
        <v>41557</v>
      </c>
      <c r="C2559">
        <v>21</v>
      </c>
      <c r="D2559">
        <f>VLOOKUP(Table1[[#This Row],[violation_code]],Table24[[#All],[violation_code]:[category]],3,FALSE)</f>
        <v>1</v>
      </c>
      <c r="E2559">
        <v>345221</v>
      </c>
      <c r="F2559" s="1">
        <v>0.46875</v>
      </c>
      <c r="G2559">
        <v>0.46875</v>
      </c>
      <c r="H2559">
        <v>121</v>
      </c>
      <c r="I2559" t="s">
        <v>241</v>
      </c>
      <c r="J2559" t="str">
        <f>CONCATENATE([1]!Table14[[#This Row],[house_number]], " ",[1]!Table14[[#This Row],[street_name]], ", New York, NY")</f>
        <v>90 Prince St, New York, NY</v>
      </c>
    </row>
    <row r="2560" spans="1:10" x14ac:dyDescent="0.25">
      <c r="A2560">
        <v>7984368156</v>
      </c>
      <c r="B2560" s="3">
        <v>41557</v>
      </c>
      <c r="C2560">
        <v>21</v>
      </c>
      <c r="D2560">
        <f>VLOOKUP(Table1[[#This Row],[violation_code]],Table24[[#All],[violation_code]:[category]],3,FALSE)</f>
        <v>1</v>
      </c>
      <c r="E2560">
        <v>345221</v>
      </c>
      <c r="F2560" s="1">
        <v>0.4680555555555555</v>
      </c>
      <c r="G2560">
        <v>0.4680555555555555</v>
      </c>
      <c r="I2560" t="s">
        <v>241</v>
      </c>
      <c r="J2560" t="str">
        <f>CONCATENATE([1]!Table14[[#This Row],[house_number]], " ",[1]!Table14[[#This Row],[street_name]], ", New York, NY")</f>
        <v>35 W 4th St, New York, NY</v>
      </c>
    </row>
    <row r="2561" spans="1:10" x14ac:dyDescent="0.25">
      <c r="A2561">
        <v>7984368030</v>
      </c>
      <c r="B2561" s="3">
        <v>41557</v>
      </c>
      <c r="C2561">
        <v>16</v>
      </c>
      <c r="D2561">
        <f>VLOOKUP(Table1[[#This Row],[violation_code]],Table24[[#All],[violation_code]:[category]],3,FALSE)</f>
        <v>2</v>
      </c>
      <c r="E2561">
        <v>345221</v>
      </c>
      <c r="F2561" s="1">
        <v>0.34861111111111115</v>
      </c>
      <c r="G2561">
        <v>0.34861111111111115</v>
      </c>
      <c r="H2561">
        <v>326</v>
      </c>
      <c r="I2561" t="s">
        <v>48</v>
      </c>
      <c r="J2561" t="str">
        <f>CONCATENATE([1]!Table14[[#This Row],[house_number]], " ",[1]!Table14[[#This Row],[street_name]], ", New York, NY")</f>
        <v>168 Elizabeth St, New York, NY</v>
      </c>
    </row>
    <row r="2562" spans="1:10" x14ac:dyDescent="0.25">
      <c r="A2562">
        <v>7984368004</v>
      </c>
      <c r="B2562" s="3">
        <v>41557</v>
      </c>
      <c r="C2562">
        <v>21</v>
      </c>
      <c r="D2562">
        <f>VLOOKUP(Table1[[#This Row],[violation_code]],Table24[[#All],[violation_code]:[category]],3,FALSE)</f>
        <v>1</v>
      </c>
      <c r="E2562">
        <v>345221</v>
      </c>
      <c r="F2562" s="1">
        <v>0.33958333333333335</v>
      </c>
      <c r="G2562">
        <v>0.33958333333333335</v>
      </c>
      <c r="H2562">
        <v>1427</v>
      </c>
      <c r="I2562" t="s">
        <v>31</v>
      </c>
      <c r="J2562" t="str">
        <f>CONCATENATE([1]!Table14[[#This Row],[house_number]], " ",[1]!Table14[[#This Row],[street_name]], ", New York, NY")</f>
        <v>295 Mercer St, New York, NY</v>
      </c>
    </row>
    <row r="2563" spans="1:10" x14ac:dyDescent="0.25">
      <c r="A2563">
        <v>7984367991</v>
      </c>
      <c r="B2563" s="3">
        <v>41557</v>
      </c>
      <c r="C2563">
        <v>21</v>
      </c>
      <c r="D2563">
        <f>VLOOKUP(Table1[[#This Row],[violation_code]],Table24[[#All],[violation_code]:[category]],3,FALSE)</f>
        <v>1</v>
      </c>
      <c r="E2563">
        <v>345221</v>
      </c>
      <c r="F2563" s="1">
        <v>0.33749999999999997</v>
      </c>
      <c r="G2563">
        <v>0.33749999999999997</v>
      </c>
      <c r="H2563">
        <v>1510</v>
      </c>
      <c r="I2563" t="s">
        <v>31</v>
      </c>
      <c r="J2563" t="str">
        <f>CONCATENATE([1]!Table14[[#This Row],[house_number]], " ",[1]!Table14[[#This Row],[street_name]], ", New York, NY")</f>
        <v>208 1st Ave, New York, NY</v>
      </c>
    </row>
    <row r="2564" spans="1:10" x14ac:dyDescent="0.25">
      <c r="A2564">
        <v>7984367978</v>
      </c>
      <c r="B2564" s="3">
        <v>41557</v>
      </c>
      <c r="C2564">
        <v>21</v>
      </c>
      <c r="D2564">
        <f>VLOOKUP(Table1[[#This Row],[violation_code]],Table24[[#All],[violation_code]:[category]],3,FALSE)</f>
        <v>1</v>
      </c>
      <c r="E2564">
        <v>345221</v>
      </c>
      <c r="F2564" s="1">
        <v>0.32291666666666669</v>
      </c>
      <c r="G2564">
        <v>0.32291666666666669</v>
      </c>
      <c r="H2564">
        <v>1122</v>
      </c>
      <c r="I2564" t="s">
        <v>15</v>
      </c>
      <c r="J2564" t="str">
        <f>CONCATENATE([1]!Table14[[#This Row],[house_number]], " ",[1]!Table14[[#This Row],[street_name]], ", New York, NY")</f>
        <v>20 W 13th St, New York, NY</v>
      </c>
    </row>
    <row r="2565" spans="1:10" x14ac:dyDescent="0.25">
      <c r="A2565">
        <v>7984367966</v>
      </c>
      <c r="B2565" s="3">
        <v>41557</v>
      </c>
      <c r="C2565">
        <v>14</v>
      </c>
      <c r="D2565">
        <f>VLOOKUP(Table1[[#This Row],[violation_code]],Table24[[#All],[violation_code]:[category]],3,FALSE)</f>
        <v>2</v>
      </c>
      <c r="E2565">
        <v>345221</v>
      </c>
      <c r="F2565" s="1">
        <v>0.3125</v>
      </c>
      <c r="G2565">
        <v>0.3125</v>
      </c>
      <c r="H2565">
        <v>980</v>
      </c>
      <c r="I2565" t="s">
        <v>37</v>
      </c>
      <c r="J2565" t="str">
        <f>CONCATENATE([1]!Table14[[#This Row],[house_number]], " ",[1]!Table14[[#This Row],[street_name]], ", New York, NY")</f>
        <v>50 W 4th St, New York, NY</v>
      </c>
    </row>
    <row r="2566" spans="1:10" x14ac:dyDescent="0.25">
      <c r="A2566">
        <v>7984367929</v>
      </c>
      <c r="B2566" s="3">
        <v>41557</v>
      </c>
      <c r="C2566">
        <v>20</v>
      </c>
      <c r="D2566">
        <f>VLOOKUP(Table1[[#This Row],[violation_code]],Table24[[#All],[violation_code]:[category]],3,FALSE)</f>
        <v>2</v>
      </c>
      <c r="E2566">
        <v>345221</v>
      </c>
      <c r="F2566" s="1">
        <v>0.28402777777777777</v>
      </c>
      <c r="G2566">
        <v>0.28402777777777777</v>
      </c>
      <c r="H2566">
        <v>1500</v>
      </c>
      <c r="I2566" t="s">
        <v>15</v>
      </c>
      <c r="J2566" t="str">
        <f>CONCATENATE([1]!Table14[[#This Row],[house_number]], " ",[1]!Table14[[#This Row],[street_name]], ", New York, NY")</f>
        <v>179 Mott St, New York, NY</v>
      </c>
    </row>
    <row r="2567" spans="1:10" x14ac:dyDescent="0.25">
      <c r="A2567">
        <v>7984367917</v>
      </c>
      <c r="B2567" s="3">
        <v>41557</v>
      </c>
      <c r="C2567">
        <v>21</v>
      </c>
      <c r="D2567">
        <f>VLOOKUP(Table1[[#This Row],[violation_code]],Table24[[#All],[violation_code]:[category]],3,FALSE)</f>
        <v>1</v>
      </c>
      <c r="E2567">
        <v>345221</v>
      </c>
      <c r="F2567" s="1">
        <v>0.27569444444444446</v>
      </c>
      <c r="G2567">
        <v>0.27569444444444446</v>
      </c>
      <c r="H2567">
        <v>203</v>
      </c>
      <c r="I2567" t="s">
        <v>16</v>
      </c>
      <c r="J2567" t="str">
        <f>CONCATENATE([1]!Table14[[#This Row],[house_number]], " ",[1]!Table14[[#This Row],[street_name]], ", New York, NY")</f>
        <v>16 Spring St, New York, NY</v>
      </c>
    </row>
    <row r="2568" spans="1:10" x14ac:dyDescent="0.25">
      <c r="A2568">
        <v>7984367905</v>
      </c>
      <c r="B2568" s="3">
        <v>41557</v>
      </c>
      <c r="C2568">
        <v>13</v>
      </c>
      <c r="D2568">
        <f>VLOOKUP(Table1[[#This Row],[violation_code]],Table24[[#All],[violation_code]:[category]],3,FALSE)</f>
        <v>2</v>
      </c>
      <c r="E2568">
        <v>345221</v>
      </c>
      <c r="F2568" s="1">
        <v>0.24513888888888888</v>
      </c>
      <c r="G2568">
        <v>0.24513888888888888</v>
      </c>
      <c r="H2568">
        <v>128</v>
      </c>
      <c r="I2568" t="s">
        <v>16</v>
      </c>
      <c r="J2568" t="str">
        <f>CONCATENATE([1]!Table14[[#This Row],[house_number]], " ",[1]!Table14[[#This Row],[street_name]], ", New York, NY")</f>
        <v>60 W 13th St, New York, NY</v>
      </c>
    </row>
    <row r="2569" spans="1:10" x14ac:dyDescent="0.25">
      <c r="A2569">
        <v>7986184346</v>
      </c>
      <c r="B2569" s="3">
        <v>41557</v>
      </c>
      <c r="C2569">
        <v>14</v>
      </c>
      <c r="D2569">
        <f>VLOOKUP(Table1[[#This Row],[violation_code]],Table24[[#All],[violation_code]:[category]],3,FALSE)</f>
        <v>2</v>
      </c>
      <c r="E2569">
        <v>354098</v>
      </c>
      <c r="F2569" s="1">
        <v>0.49305555555555558</v>
      </c>
      <c r="G2569">
        <v>0.49305555555555558</v>
      </c>
      <c r="H2569">
        <v>1385</v>
      </c>
      <c r="I2569" t="s">
        <v>38</v>
      </c>
      <c r="J2569" t="str">
        <f>CONCATENATE([1]!Table14[[#This Row],[house_number]], " ",[1]!Table14[[#This Row],[street_name]], ", New York, NY")</f>
        <v>35 W 4th St, New York, NY</v>
      </c>
    </row>
    <row r="2570" spans="1:10" x14ac:dyDescent="0.25">
      <c r="A2570">
        <v>7986184334</v>
      </c>
      <c r="B2570" s="3">
        <v>41557</v>
      </c>
      <c r="C2570">
        <v>21</v>
      </c>
      <c r="D2570">
        <f>VLOOKUP(Table1[[#This Row],[violation_code]],Table24[[#All],[violation_code]:[category]],3,FALSE)</f>
        <v>1</v>
      </c>
      <c r="E2570">
        <v>354098</v>
      </c>
      <c r="F2570" s="1">
        <v>0.4909722222222222</v>
      </c>
      <c r="G2570">
        <v>0.4909722222222222</v>
      </c>
      <c r="H2570">
        <v>57</v>
      </c>
      <c r="I2570" t="s">
        <v>29</v>
      </c>
      <c r="J2570" t="str">
        <f>CONCATENATE([1]!Table14[[#This Row],[house_number]], " ",[1]!Table14[[#This Row],[street_name]], ", New York, NY")</f>
        <v>468 6th Ave, New York, NY</v>
      </c>
    </row>
    <row r="2571" spans="1:10" x14ac:dyDescent="0.25">
      <c r="A2571">
        <v>7986184279</v>
      </c>
      <c r="B2571" s="3">
        <v>41557</v>
      </c>
      <c r="C2571">
        <v>14</v>
      </c>
      <c r="D2571">
        <f>VLOOKUP(Table1[[#This Row],[violation_code]],Table24[[#All],[violation_code]:[category]],3,FALSE)</f>
        <v>2</v>
      </c>
      <c r="E2571">
        <v>354098</v>
      </c>
      <c r="F2571" s="1">
        <v>0.47638888888888892</v>
      </c>
      <c r="G2571">
        <v>0.47638888888888892</v>
      </c>
      <c r="H2571">
        <v>1450</v>
      </c>
      <c r="I2571" t="s">
        <v>37</v>
      </c>
      <c r="J2571" t="str">
        <f>CONCATENATE([1]!Table14[[#This Row],[house_number]], " ",[1]!Table14[[#This Row],[street_name]], ", New York, NY")</f>
        <v>1 Rivington St, New York, NY</v>
      </c>
    </row>
    <row r="2572" spans="1:10" x14ac:dyDescent="0.25">
      <c r="A2572">
        <v>7986184255</v>
      </c>
      <c r="B2572" s="3">
        <v>41557</v>
      </c>
      <c r="C2572">
        <v>21</v>
      </c>
      <c r="D2572">
        <f>VLOOKUP(Table1[[#This Row],[violation_code]],Table24[[#All],[violation_code]:[category]],3,FALSE)</f>
        <v>1</v>
      </c>
      <c r="E2572">
        <v>354098</v>
      </c>
      <c r="F2572" s="1">
        <v>0.46249999999999997</v>
      </c>
      <c r="G2572">
        <v>0.46249999999999997</v>
      </c>
      <c r="H2572">
        <v>401</v>
      </c>
      <c r="I2572" t="s">
        <v>103</v>
      </c>
      <c r="J2572" t="str">
        <f>CONCATENATE([1]!Table14[[#This Row],[house_number]], " ",[1]!Table14[[#This Row],[street_name]], ", New York, NY")</f>
        <v>164 Mott St, New York, NY</v>
      </c>
    </row>
    <row r="2573" spans="1:10" x14ac:dyDescent="0.25">
      <c r="A2573">
        <v>7986184188</v>
      </c>
      <c r="B2573" s="3">
        <v>41557</v>
      </c>
      <c r="C2573">
        <v>21</v>
      </c>
      <c r="D2573">
        <f>VLOOKUP(Table1[[#This Row],[violation_code]],Table24[[#All],[violation_code]:[category]],3,FALSE)</f>
        <v>1</v>
      </c>
      <c r="E2573">
        <v>354098</v>
      </c>
      <c r="F2573" s="1">
        <v>0.40416666666666662</v>
      </c>
      <c r="G2573">
        <v>0.40416666666666662</v>
      </c>
      <c r="H2573">
        <v>420</v>
      </c>
      <c r="I2573" t="s">
        <v>196</v>
      </c>
      <c r="J2573" t="str">
        <f>CONCATENATE([1]!Table14[[#This Row],[house_number]], " ",[1]!Table14[[#This Row],[street_name]], ", New York, NY")</f>
        <v>95 Chrystie St, New York, NY</v>
      </c>
    </row>
    <row r="2574" spans="1:10" x14ac:dyDescent="0.25">
      <c r="A2574">
        <v>7986184164</v>
      </c>
      <c r="B2574" s="3">
        <v>41557</v>
      </c>
      <c r="C2574">
        <v>14</v>
      </c>
      <c r="D2574">
        <f>VLOOKUP(Table1[[#This Row],[violation_code]],Table24[[#All],[violation_code]:[category]],3,FALSE)</f>
        <v>2</v>
      </c>
      <c r="E2574">
        <v>354098</v>
      </c>
      <c r="F2574" s="1">
        <v>0.40069444444444446</v>
      </c>
      <c r="G2574">
        <v>0.40069444444444446</v>
      </c>
      <c r="H2574">
        <v>2080</v>
      </c>
      <c r="I2574" t="s">
        <v>30</v>
      </c>
      <c r="J2574" t="str">
        <f>CONCATENATE([1]!Table14[[#This Row],[house_number]], " ",[1]!Table14[[#This Row],[street_name]], ", New York, NY")</f>
        <v>64 W 3rd St, New York, NY</v>
      </c>
    </row>
    <row r="2575" spans="1:10" x14ac:dyDescent="0.25">
      <c r="A2575">
        <v>7986184127</v>
      </c>
      <c r="B2575" s="3">
        <v>41557</v>
      </c>
      <c r="C2575">
        <v>21</v>
      </c>
      <c r="D2575">
        <f>VLOOKUP(Table1[[#This Row],[violation_code]],Table24[[#All],[violation_code]:[category]],3,FALSE)</f>
        <v>1</v>
      </c>
      <c r="E2575">
        <v>354098</v>
      </c>
      <c r="F2575" s="1">
        <v>0.3833333333333333</v>
      </c>
      <c r="G2575">
        <v>0.3833333333333333</v>
      </c>
      <c r="H2575">
        <v>435</v>
      </c>
      <c r="I2575" t="s">
        <v>79</v>
      </c>
      <c r="J2575" t="str">
        <f>CONCATENATE([1]!Table14[[#This Row],[house_number]], " ",[1]!Table14[[#This Row],[street_name]], ", New York, NY")</f>
        <v>15 Rivington St, New York, NY</v>
      </c>
    </row>
    <row r="2576" spans="1:10" x14ac:dyDescent="0.25">
      <c r="A2576">
        <v>7986184097</v>
      </c>
      <c r="B2576" s="3">
        <v>41557</v>
      </c>
      <c r="C2576">
        <v>21</v>
      </c>
      <c r="D2576">
        <f>VLOOKUP(Table1[[#This Row],[violation_code]],Table24[[#All],[violation_code]:[category]],3,FALSE)</f>
        <v>1</v>
      </c>
      <c r="E2576">
        <v>354098</v>
      </c>
      <c r="F2576" s="1">
        <v>0.37916666666666665</v>
      </c>
      <c r="G2576">
        <v>0.37916666666666665</v>
      </c>
      <c r="H2576">
        <v>325</v>
      </c>
      <c r="I2576" t="s">
        <v>79</v>
      </c>
      <c r="J2576" t="str">
        <f>CONCATENATE([1]!Table14[[#This Row],[house_number]], " ",[1]!Table14[[#This Row],[street_name]], ", New York, NY")</f>
        <v>402 E 11th St, New York, NY</v>
      </c>
    </row>
    <row r="2577" spans="1:10" x14ac:dyDescent="0.25">
      <c r="A2577">
        <v>7986184073</v>
      </c>
      <c r="B2577" s="3">
        <v>41557</v>
      </c>
      <c r="C2577">
        <v>21</v>
      </c>
      <c r="D2577">
        <f>VLOOKUP(Table1[[#This Row],[violation_code]],Table24[[#All],[violation_code]:[category]],3,FALSE)</f>
        <v>1</v>
      </c>
      <c r="E2577">
        <v>354098</v>
      </c>
      <c r="F2577" s="1">
        <v>0.36249999999999999</v>
      </c>
      <c r="G2577">
        <v>0.36249999999999999</v>
      </c>
      <c r="H2577">
        <v>1330</v>
      </c>
      <c r="I2577" t="s">
        <v>51</v>
      </c>
      <c r="J2577" t="str">
        <f>CONCATENATE([1]!Table14[[#This Row],[house_number]], " ",[1]!Table14[[#This Row],[street_name]], ", New York, NY")</f>
        <v>94 Orchard St, New York, NY</v>
      </c>
    </row>
    <row r="2578" spans="1:10" x14ac:dyDescent="0.25">
      <c r="A2578">
        <v>7998729843</v>
      </c>
      <c r="B2578" s="3">
        <v>41557</v>
      </c>
      <c r="C2578">
        <v>21</v>
      </c>
      <c r="D2578">
        <f>VLOOKUP(Table1[[#This Row],[violation_code]],Table24[[#All],[violation_code]:[category]],3,FALSE)</f>
        <v>1</v>
      </c>
      <c r="E2578">
        <v>349850</v>
      </c>
      <c r="F2578" s="1">
        <v>0.46249999999999997</v>
      </c>
      <c r="G2578">
        <v>0.46249999999999997</v>
      </c>
      <c r="H2578">
        <v>16</v>
      </c>
      <c r="I2578" t="s">
        <v>78</v>
      </c>
      <c r="J2578" t="str">
        <f>CONCATENATE([1]!Table14[[#This Row],[house_number]], " ",[1]!Table14[[#This Row],[street_name]], ", New York, NY")</f>
        <v>478 6th Ave, New York, NY</v>
      </c>
    </row>
    <row r="2579" spans="1:10" x14ac:dyDescent="0.25">
      <c r="A2579">
        <v>7998729820</v>
      </c>
      <c r="B2579" s="3">
        <v>41557</v>
      </c>
      <c r="C2579">
        <v>46</v>
      </c>
      <c r="D2579">
        <f>VLOOKUP(Table1[[#This Row],[violation_code]],Table24[[#All],[violation_code]:[category]],3,FALSE)</f>
        <v>3</v>
      </c>
      <c r="E2579">
        <v>349850</v>
      </c>
      <c r="F2579" s="1">
        <v>0.41805555555555557</v>
      </c>
      <c r="G2579">
        <v>0.41805555555555557</v>
      </c>
      <c r="H2579">
        <v>303</v>
      </c>
      <c r="I2579" t="s">
        <v>175</v>
      </c>
      <c r="J2579" t="str">
        <f>CONCATENATE([1]!Table14[[#This Row],[house_number]], " ",[1]!Table14[[#This Row],[street_name]], ", New York, NY")</f>
        <v>284 Mulberry St, New York, NY</v>
      </c>
    </row>
    <row r="2580" spans="1:10" x14ac:dyDescent="0.25">
      <c r="A2580">
        <v>7998729776</v>
      </c>
      <c r="B2580" s="3">
        <v>41557</v>
      </c>
      <c r="C2580">
        <v>21</v>
      </c>
      <c r="D2580">
        <f>VLOOKUP(Table1[[#This Row],[violation_code]],Table24[[#All],[violation_code]:[category]],3,FALSE)</f>
        <v>1</v>
      </c>
      <c r="E2580">
        <v>349850</v>
      </c>
      <c r="F2580" s="1">
        <v>0.37916666666666665</v>
      </c>
      <c r="G2580">
        <v>0.37916666666666665</v>
      </c>
      <c r="H2580">
        <v>409</v>
      </c>
      <c r="I2580" t="s">
        <v>90</v>
      </c>
      <c r="J2580" t="str">
        <f>CONCATENATE([1]!Table14[[#This Row],[house_number]], " ",[1]!Table14[[#This Row],[street_name]], ", New York, NY")</f>
        <v>270 Lafayette St, New York, NY</v>
      </c>
    </row>
    <row r="2581" spans="1:10" x14ac:dyDescent="0.25">
      <c r="A2581">
        <v>7998729764</v>
      </c>
      <c r="B2581" s="3">
        <v>41557</v>
      </c>
      <c r="C2581">
        <v>21</v>
      </c>
      <c r="D2581">
        <f>VLOOKUP(Table1[[#This Row],[violation_code]],Table24[[#All],[violation_code]:[category]],3,FALSE)</f>
        <v>1</v>
      </c>
      <c r="E2581">
        <v>349850</v>
      </c>
      <c r="F2581" s="1">
        <v>0.36041666666666666</v>
      </c>
      <c r="G2581">
        <v>0.36041666666666666</v>
      </c>
      <c r="H2581">
        <v>244</v>
      </c>
      <c r="I2581" t="s">
        <v>89</v>
      </c>
      <c r="J2581" t="str">
        <f>CONCATENATE([1]!Table14[[#This Row],[house_number]], " ",[1]!Table14[[#This Row],[street_name]], ", New York, NY")</f>
        <v>170 Eldridge St, New York, NY</v>
      </c>
    </row>
    <row r="2582" spans="1:10" x14ac:dyDescent="0.25">
      <c r="A2582">
        <v>7998729739</v>
      </c>
      <c r="B2582" s="3">
        <v>41557</v>
      </c>
      <c r="C2582">
        <v>21</v>
      </c>
      <c r="D2582">
        <f>VLOOKUP(Table1[[#This Row],[violation_code]],Table24[[#All],[violation_code]:[category]],3,FALSE)</f>
        <v>1</v>
      </c>
      <c r="E2582">
        <v>349850</v>
      </c>
      <c r="F2582" s="1">
        <v>0.35069444444444442</v>
      </c>
      <c r="G2582">
        <v>0.35069444444444442</v>
      </c>
      <c r="H2582">
        <v>640</v>
      </c>
      <c r="I2582" t="s">
        <v>130</v>
      </c>
      <c r="J2582" t="str">
        <f>CONCATENATE([1]!Table14[[#This Row],[house_number]], " ",[1]!Table14[[#This Row],[street_name]], ", New York, NY")</f>
        <v>405 6th Ave, New York, NY</v>
      </c>
    </row>
    <row r="2583" spans="1:10" x14ac:dyDescent="0.25">
      <c r="A2583">
        <v>7998729727</v>
      </c>
      <c r="B2583" s="3">
        <v>41557</v>
      </c>
      <c r="C2583">
        <v>21</v>
      </c>
      <c r="D2583">
        <f>VLOOKUP(Table1[[#This Row],[violation_code]],Table24[[#All],[violation_code]:[category]],3,FALSE)</f>
        <v>1</v>
      </c>
      <c r="E2583">
        <v>349850</v>
      </c>
      <c r="F2583" s="1">
        <v>0.34930555555555554</v>
      </c>
      <c r="G2583">
        <v>0.34930555555555554</v>
      </c>
      <c r="H2583">
        <v>620</v>
      </c>
      <c r="I2583" t="s">
        <v>130</v>
      </c>
      <c r="J2583" t="str">
        <f>CONCATENATE([1]!Table14[[#This Row],[house_number]], " ",[1]!Table14[[#This Row],[street_name]], ", New York, NY")</f>
        <v>180 Mott St, New York, NY</v>
      </c>
    </row>
    <row r="2584" spans="1:10" x14ac:dyDescent="0.25">
      <c r="A2584">
        <v>7998729685</v>
      </c>
      <c r="B2584" s="3">
        <v>41557</v>
      </c>
      <c r="C2584">
        <v>21</v>
      </c>
      <c r="D2584">
        <f>VLOOKUP(Table1[[#This Row],[violation_code]],Table24[[#All],[violation_code]:[category]],3,FALSE)</f>
        <v>1</v>
      </c>
      <c r="E2584">
        <v>349850</v>
      </c>
      <c r="F2584" s="1">
        <v>0.33888888888888885</v>
      </c>
      <c r="G2584">
        <v>0.33888888888888885</v>
      </c>
      <c r="H2584">
        <v>610</v>
      </c>
      <c r="I2584" t="s">
        <v>247</v>
      </c>
      <c r="J2584" t="str">
        <f>CONCATENATE([1]!Table14[[#This Row],[house_number]], " ",[1]!Table14[[#This Row],[street_name]], ", New York, NY")</f>
        <v>11 Rivington St, New York, NY</v>
      </c>
    </row>
    <row r="2585" spans="1:10" x14ac:dyDescent="0.25">
      <c r="A2585">
        <v>7998729661</v>
      </c>
      <c r="B2585" s="3">
        <v>41557</v>
      </c>
      <c r="C2585">
        <v>21</v>
      </c>
      <c r="D2585">
        <f>VLOOKUP(Table1[[#This Row],[violation_code]],Table24[[#All],[violation_code]:[category]],3,FALSE)</f>
        <v>1</v>
      </c>
      <c r="E2585">
        <v>349850</v>
      </c>
      <c r="F2585" s="1">
        <v>0.31944444444444448</v>
      </c>
      <c r="G2585">
        <v>0.31944444444444448</v>
      </c>
      <c r="H2585">
        <v>2488</v>
      </c>
      <c r="I2585" t="s">
        <v>24</v>
      </c>
      <c r="J2585" t="str">
        <f>CONCATENATE([1]!Table14[[#This Row],[house_number]], " ",[1]!Table14[[#This Row],[street_name]], ", New York, NY")</f>
        <v>312 Bowery, New York, NY</v>
      </c>
    </row>
    <row r="2586" spans="1:10" x14ac:dyDescent="0.25">
      <c r="A2586">
        <v>7998729624</v>
      </c>
      <c r="B2586" s="3">
        <v>41557</v>
      </c>
      <c r="C2586">
        <v>16</v>
      </c>
      <c r="D2586">
        <f>VLOOKUP(Table1[[#This Row],[violation_code]],Table24[[#All],[violation_code]:[category]],3,FALSE)</f>
        <v>2</v>
      </c>
      <c r="E2586">
        <v>349850</v>
      </c>
      <c r="F2586" s="1">
        <v>0.29722222222222222</v>
      </c>
      <c r="G2586">
        <v>0.29722222222222222</v>
      </c>
      <c r="H2586">
        <v>225</v>
      </c>
      <c r="I2586" t="s">
        <v>213</v>
      </c>
      <c r="J2586" t="str">
        <f>CONCATENATE([1]!Table14[[#This Row],[house_number]], " ",[1]!Table14[[#This Row],[street_name]], ", New York, NY")</f>
        <v>57 Prince St, New York, NY</v>
      </c>
    </row>
    <row r="2587" spans="1:10" x14ac:dyDescent="0.25">
      <c r="A2587">
        <v>7972399955</v>
      </c>
      <c r="B2587" s="3">
        <v>41557</v>
      </c>
      <c r="C2587">
        <v>16</v>
      </c>
      <c r="D2587">
        <f>VLOOKUP(Table1[[#This Row],[violation_code]],Table24[[#All],[violation_code]:[category]],3,FALSE)</f>
        <v>2</v>
      </c>
      <c r="E2587">
        <v>354098</v>
      </c>
      <c r="F2587" s="1">
        <v>0.30416666666666664</v>
      </c>
      <c r="G2587">
        <v>0.30416666666666664</v>
      </c>
      <c r="H2587">
        <v>341</v>
      </c>
      <c r="I2587" t="s">
        <v>36</v>
      </c>
      <c r="J2587" t="str">
        <f>CONCATENATE([1]!Table14[[#This Row],[house_number]], " ",[1]!Table14[[#This Row],[street_name]], ", New York, NY")</f>
        <v>170 Eldridge St, New York, NY</v>
      </c>
    </row>
    <row r="2588" spans="1:10" x14ac:dyDescent="0.25">
      <c r="A2588">
        <v>7972399920</v>
      </c>
      <c r="B2588" s="3">
        <v>41557</v>
      </c>
      <c r="C2588">
        <v>40</v>
      </c>
      <c r="D2588">
        <f>VLOOKUP(Table1[[#This Row],[violation_code]],Table24[[#All],[violation_code]:[category]],3,FALSE)</f>
        <v>2</v>
      </c>
      <c r="E2588">
        <v>354098</v>
      </c>
      <c r="F2588" s="1">
        <v>0.2722222222222222</v>
      </c>
      <c r="G2588">
        <v>0.2722222222222222</v>
      </c>
      <c r="H2588">
        <v>321</v>
      </c>
      <c r="I2588" t="s">
        <v>36</v>
      </c>
      <c r="J2588" t="str">
        <f>CONCATENATE([1]!Table14[[#This Row],[house_number]], " ",[1]!Table14[[#This Row],[street_name]], ", New York, NY")</f>
        <v>55 Orchard St, New York, NY</v>
      </c>
    </row>
    <row r="2589" spans="1:10" x14ac:dyDescent="0.25">
      <c r="A2589">
        <v>7349486900</v>
      </c>
      <c r="B2589" s="3">
        <v>41557</v>
      </c>
      <c r="C2589">
        <v>14</v>
      </c>
      <c r="D2589">
        <f>VLOOKUP(Table1[[#This Row],[violation_code]],Table24[[#All],[violation_code]:[category]],3,FALSE)</f>
        <v>2</v>
      </c>
      <c r="E2589">
        <v>347687</v>
      </c>
      <c r="F2589" s="1">
        <v>0.3125</v>
      </c>
      <c r="G2589">
        <v>0.3125</v>
      </c>
      <c r="H2589">
        <v>261</v>
      </c>
      <c r="I2589" t="s">
        <v>150</v>
      </c>
      <c r="J2589" t="str">
        <f>CONCATENATE([1]!Table14[[#This Row],[house_number]], " ",[1]!Table14[[#This Row],[street_name]], ", New York, NY")</f>
        <v>55 Fulton St, New York, NY</v>
      </c>
    </row>
    <row r="2590" spans="1:10" x14ac:dyDescent="0.25">
      <c r="A2590">
        <v>7349486881</v>
      </c>
      <c r="B2590" s="3">
        <v>41557</v>
      </c>
      <c r="C2590">
        <v>14</v>
      </c>
      <c r="D2590">
        <f>VLOOKUP(Table1[[#This Row],[violation_code]],Table24[[#All],[violation_code]:[category]],3,FALSE)</f>
        <v>2</v>
      </c>
      <c r="E2590">
        <v>347687</v>
      </c>
      <c r="F2590" s="1">
        <v>0.31041666666666667</v>
      </c>
      <c r="G2590">
        <v>0.31041666666666667</v>
      </c>
      <c r="H2590">
        <v>224</v>
      </c>
      <c r="I2590" t="s">
        <v>150</v>
      </c>
      <c r="J2590" t="str">
        <f>CONCATENATE([1]!Table14[[#This Row],[house_number]], " ",[1]!Table14[[#This Row],[street_name]], ", New York, NY")</f>
        <v>317 Grand St, New York, NY</v>
      </c>
    </row>
    <row r="2591" spans="1:10" x14ac:dyDescent="0.25">
      <c r="A2591">
        <v>7349486870</v>
      </c>
      <c r="B2591" s="3">
        <v>41557</v>
      </c>
      <c r="C2591">
        <v>14</v>
      </c>
      <c r="D2591">
        <f>VLOOKUP(Table1[[#This Row],[violation_code]],Table24[[#All],[violation_code]:[category]],3,FALSE)</f>
        <v>2</v>
      </c>
      <c r="E2591">
        <v>347687</v>
      </c>
      <c r="F2591" s="1">
        <v>0.30972222222222223</v>
      </c>
      <c r="G2591">
        <v>0.30972222222222223</v>
      </c>
      <c r="H2591">
        <v>224</v>
      </c>
      <c r="I2591" t="s">
        <v>150</v>
      </c>
      <c r="J2591" t="str">
        <f>CONCATENATE([1]!Table14[[#This Row],[house_number]], " ",[1]!Table14[[#This Row],[street_name]], ", New York, NY")</f>
        <v>205 Mott St, New York, NY</v>
      </c>
    </row>
    <row r="2592" spans="1:10" x14ac:dyDescent="0.25">
      <c r="A2592">
        <v>7349486868</v>
      </c>
      <c r="B2592" s="3">
        <v>41557</v>
      </c>
      <c r="C2592">
        <v>14</v>
      </c>
      <c r="D2592">
        <f>VLOOKUP(Table1[[#This Row],[violation_code]],Table24[[#All],[violation_code]:[category]],3,FALSE)</f>
        <v>2</v>
      </c>
      <c r="E2592">
        <v>347687</v>
      </c>
      <c r="F2592" s="1">
        <v>0.2986111111111111</v>
      </c>
      <c r="G2592">
        <v>0.2986111111111111</v>
      </c>
      <c r="H2592">
        <v>12</v>
      </c>
      <c r="I2592" t="s">
        <v>128</v>
      </c>
      <c r="J2592" t="str">
        <f>CONCATENATE([1]!Table14[[#This Row],[house_number]], " ",[1]!Table14[[#This Row],[street_name]], ", New York, NY")</f>
        <v>4A Prince St, New York, NY</v>
      </c>
    </row>
    <row r="2593" spans="1:10" x14ac:dyDescent="0.25">
      <c r="A2593">
        <v>7349486856</v>
      </c>
      <c r="B2593" s="3">
        <v>41557</v>
      </c>
      <c r="C2593">
        <v>64</v>
      </c>
      <c r="D2593">
        <f>VLOOKUP(Table1[[#This Row],[violation_code]],Table24[[#All],[violation_code]:[category]],3,FALSE)</f>
        <v>2</v>
      </c>
      <c r="E2593">
        <v>347687</v>
      </c>
      <c r="F2593" s="1">
        <v>0.29444444444444445</v>
      </c>
      <c r="G2593">
        <v>0.29444444444444445</v>
      </c>
      <c r="H2593">
        <v>330</v>
      </c>
      <c r="I2593" t="s">
        <v>49</v>
      </c>
      <c r="J2593" t="str">
        <f>CONCATENATE([1]!Table14[[#This Row],[house_number]], " ",[1]!Table14[[#This Row],[street_name]], ", New York, NY")</f>
        <v>217 Bowery, New York, NY</v>
      </c>
    </row>
    <row r="2594" spans="1:10" x14ac:dyDescent="0.25">
      <c r="A2594">
        <v>7349487332</v>
      </c>
      <c r="B2594" s="3">
        <v>41557</v>
      </c>
      <c r="C2594">
        <v>14</v>
      </c>
      <c r="D2594">
        <f>VLOOKUP(Table1[[#This Row],[violation_code]],Table24[[#All],[violation_code]:[category]],3,FALSE)</f>
        <v>2</v>
      </c>
      <c r="E2594">
        <v>347687</v>
      </c>
      <c r="F2594" s="1">
        <v>0.58958333333333335</v>
      </c>
      <c r="G2594">
        <v>0.58958333333333335</v>
      </c>
      <c r="H2594">
        <v>975</v>
      </c>
      <c r="I2594" t="s">
        <v>32</v>
      </c>
      <c r="J2594" t="str">
        <f>CONCATENATE([1]!Table14[[#This Row],[house_number]], " ",[1]!Table14[[#This Row],[street_name]], ", New York, NY")</f>
        <v>52 Prince St, New York, NY</v>
      </c>
    </row>
    <row r="2595" spans="1:10" x14ac:dyDescent="0.25">
      <c r="A2595">
        <v>7349487198</v>
      </c>
      <c r="B2595" s="3">
        <v>41557</v>
      </c>
      <c r="C2595">
        <v>69</v>
      </c>
      <c r="D2595">
        <f>VLOOKUP(Table1[[#This Row],[violation_code]],Table24[[#All],[violation_code]:[category]],3,FALSE)</f>
        <v>5</v>
      </c>
      <c r="E2595">
        <v>347687</v>
      </c>
      <c r="F2595" s="1">
        <v>0.55486111111111114</v>
      </c>
      <c r="G2595">
        <v>0.55486111111111114</v>
      </c>
      <c r="H2595">
        <v>55</v>
      </c>
      <c r="I2595" t="s">
        <v>46</v>
      </c>
      <c r="J2595" t="str">
        <f>CONCATENATE([1]!Table14[[#This Row],[house_number]], " ",[1]!Table14[[#This Row],[street_name]], ", New York, NY")</f>
        <v>180 Mott St, New York, NY</v>
      </c>
    </row>
    <row r="2596" spans="1:10" x14ac:dyDescent="0.25">
      <c r="A2596">
        <v>7349487186</v>
      </c>
      <c r="B2596" s="3">
        <v>41557</v>
      </c>
      <c r="C2596">
        <v>47</v>
      </c>
      <c r="D2596">
        <f>VLOOKUP(Table1[[#This Row],[violation_code]],Table24[[#All],[violation_code]:[category]],3,FALSE)</f>
        <v>3</v>
      </c>
      <c r="E2596">
        <v>347687</v>
      </c>
      <c r="F2596" s="1">
        <v>0.55347222222222225</v>
      </c>
      <c r="G2596">
        <v>0.55347222222222225</v>
      </c>
      <c r="H2596">
        <v>55</v>
      </c>
      <c r="I2596" t="s">
        <v>46</v>
      </c>
      <c r="J2596" t="str">
        <f>CONCATENATE([1]!Table14[[#This Row],[house_number]], " ",[1]!Table14[[#This Row],[street_name]], ", New York, NY")</f>
        <v>159 Eldridge St, New York, NY</v>
      </c>
    </row>
    <row r="2597" spans="1:10" x14ac:dyDescent="0.25">
      <c r="A2597">
        <v>7349487174</v>
      </c>
      <c r="B2597" s="3">
        <v>41557</v>
      </c>
      <c r="C2597">
        <v>31</v>
      </c>
      <c r="D2597">
        <f>VLOOKUP(Table1[[#This Row],[violation_code]],Table24[[#All],[violation_code]:[category]],3,FALSE)</f>
        <v>2</v>
      </c>
      <c r="E2597">
        <v>347687</v>
      </c>
      <c r="F2597" s="1">
        <v>0.55069444444444449</v>
      </c>
      <c r="G2597">
        <v>0.55069444444444449</v>
      </c>
      <c r="H2597">
        <v>14</v>
      </c>
      <c r="I2597" t="s">
        <v>47</v>
      </c>
      <c r="J2597" t="str">
        <f>CONCATENATE([1]!Table14[[#This Row],[house_number]], " ",[1]!Table14[[#This Row],[street_name]], ", New York, NY")</f>
        <v>23 Essex St, New York, NY</v>
      </c>
    </row>
    <row r="2598" spans="1:10" x14ac:dyDescent="0.25">
      <c r="A2598">
        <v>7349487150</v>
      </c>
      <c r="B2598" s="3">
        <v>41557</v>
      </c>
      <c r="C2598">
        <v>16</v>
      </c>
      <c r="D2598">
        <f>VLOOKUP(Table1[[#This Row],[violation_code]],Table24[[#All],[violation_code]:[category]],3,FALSE)</f>
        <v>2</v>
      </c>
      <c r="E2598">
        <v>347687</v>
      </c>
      <c r="F2598" s="1">
        <v>0.54583333333333328</v>
      </c>
      <c r="G2598">
        <v>0.54583333333333328</v>
      </c>
      <c r="H2598">
        <v>38</v>
      </c>
      <c r="I2598" t="s">
        <v>48</v>
      </c>
      <c r="J2598" t="str">
        <f>CONCATENATE([1]!Table14[[#This Row],[house_number]], " ",[1]!Table14[[#This Row],[street_name]], ", New York, NY")</f>
        <v>60 E 13th St, New York, NY</v>
      </c>
    </row>
    <row r="2599" spans="1:10" x14ac:dyDescent="0.25">
      <c r="A2599">
        <v>7349487149</v>
      </c>
      <c r="B2599" s="3">
        <v>41557</v>
      </c>
      <c r="C2599">
        <v>14</v>
      </c>
      <c r="D2599">
        <f>VLOOKUP(Table1[[#This Row],[violation_code]],Table24[[#All],[violation_code]:[category]],3,FALSE)</f>
        <v>2</v>
      </c>
      <c r="E2599">
        <v>347687</v>
      </c>
      <c r="F2599" s="1">
        <v>0.5444444444444444</v>
      </c>
      <c r="G2599">
        <v>0.5444444444444444</v>
      </c>
      <c r="H2599">
        <v>46</v>
      </c>
      <c r="I2599" t="s">
        <v>48</v>
      </c>
      <c r="J2599" t="str">
        <f>CONCATENATE([1]!Table14[[#This Row],[house_number]], " ",[1]!Table14[[#This Row],[street_name]], ", New York, NY")</f>
        <v>219 Bowery, New York, NY</v>
      </c>
    </row>
    <row r="2600" spans="1:10" x14ac:dyDescent="0.25">
      <c r="A2600">
        <v>7349487095</v>
      </c>
      <c r="B2600" s="3">
        <v>41557</v>
      </c>
      <c r="C2600">
        <v>14</v>
      </c>
      <c r="D2600">
        <f>VLOOKUP(Table1[[#This Row],[violation_code]],Table24[[#All],[violation_code]:[category]],3,FALSE)</f>
        <v>2</v>
      </c>
      <c r="E2600">
        <v>347687</v>
      </c>
      <c r="F2600" s="1">
        <v>0.38194444444444442</v>
      </c>
      <c r="G2600">
        <v>0.38194444444444442</v>
      </c>
      <c r="H2600">
        <v>50</v>
      </c>
      <c r="I2600" t="s">
        <v>97</v>
      </c>
      <c r="J2600" t="str">
        <f>CONCATENATE([1]!Table14[[#This Row],[house_number]], " ",[1]!Table14[[#This Row],[street_name]], ", New York, NY")</f>
        <v>263 Mulberry St, New York, NY</v>
      </c>
    </row>
    <row r="2601" spans="1:10" x14ac:dyDescent="0.25">
      <c r="A2601">
        <v>7349487010</v>
      </c>
      <c r="B2601" s="3">
        <v>41557</v>
      </c>
      <c r="C2601">
        <v>14</v>
      </c>
      <c r="D2601">
        <f>VLOOKUP(Table1[[#This Row],[violation_code]],Table24[[#All],[violation_code]:[category]],3,FALSE)</f>
        <v>2</v>
      </c>
      <c r="E2601">
        <v>347687</v>
      </c>
      <c r="F2601" s="1">
        <v>0.35555555555555557</v>
      </c>
      <c r="G2601">
        <v>0.35555555555555557</v>
      </c>
      <c r="H2601">
        <v>1</v>
      </c>
      <c r="I2601" t="s">
        <v>47</v>
      </c>
      <c r="J2601" t="str">
        <f>CONCATENATE([1]!Table14[[#This Row],[house_number]], " ",[1]!Table14[[#This Row],[street_name]], ", New York, NY")</f>
        <v>258 Broadway, New York, NY</v>
      </c>
    </row>
    <row r="2602" spans="1:10" x14ac:dyDescent="0.25">
      <c r="A2602">
        <v>7349486996</v>
      </c>
      <c r="B2602" s="3">
        <v>41557</v>
      </c>
      <c r="C2602">
        <v>47</v>
      </c>
      <c r="D2602">
        <f>VLOOKUP(Table1[[#This Row],[violation_code]],Table24[[#All],[violation_code]:[category]],3,FALSE)</f>
        <v>3</v>
      </c>
      <c r="E2602">
        <v>347687</v>
      </c>
      <c r="F2602" s="1">
        <v>0.34930555555555554</v>
      </c>
      <c r="G2602">
        <v>0.34930555555555554</v>
      </c>
      <c r="H2602">
        <v>14</v>
      </c>
      <c r="I2602" t="s">
        <v>52</v>
      </c>
      <c r="J2602" t="str">
        <f>CONCATENATE([1]!Table14[[#This Row],[house_number]], " ",[1]!Table14[[#This Row],[street_name]], ", New York, NY")</f>
        <v>31 Spring St, New York, NY</v>
      </c>
    </row>
    <row r="2603" spans="1:10" x14ac:dyDescent="0.25">
      <c r="A2603">
        <v>7349486947</v>
      </c>
      <c r="B2603" s="3">
        <v>41557</v>
      </c>
      <c r="C2603">
        <v>47</v>
      </c>
      <c r="D2603">
        <f>VLOOKUP(Table1[[#This Row],[violation_code]],Table24[[#All],[violation_code]:[category]],3,FALSE)</f>
        <v>3</v>
      </c>
      <c r="E2603">
        <v>347687</v>
      </c>
      <c r="F2603" s="1">
        <v>0.32083333333333336</v>
      </c>
      <c r="G2603">
        <v>0.32083333333333336</v>
      </c>
      <c r="H2603">
        <v>913</v>
      </c>
      <c r="I2603" t="s">
        <v>208</v>
      </c>
      <c r="J2603" t="str">
        <f>CONCATENATE([1]!Table14[[#This Row],[house_number]], " ",[1]!Table14[[#This Row],[street_name]], ", New York, NY")</f>
        <v>177 Chrystie St, New York, NY</v>
      </c>
    </row>
    <row r="2604" spans="1:10" x14ac:dyDescent="0.25">
      <c r="A2604">
        <v>7349486911</v>
      </c>
      <c r="B2604" s="3">
        <v>41557</v>
      </c>
      <c r="C2604">
        <v>14</v>
      </c>
      <c r="D2604">
        <f>VLOOKUP(Table1[[#This Row],[violation_code]],Table24[[#All],[violation_code]:[category]],3,FALSE)</f>
        <v>2</v>
      </c>
      <c r="E2604">
        <v>347687</v>
      </c>
      <c r="F2604" s="1">
        <v>0.31388888888888888</v>
      </c>
      <c r="G2604">
        <v>0.31388888888888888</v>
      </c>
      <c r="H2604">
        <v>256</v>
      </c>
      <c r="I2604" t="s">
        <v>150</v>
      </c>
      <c r="J2604" t="str">
        <f>CONCATENATE([1]!Table14[[#This Row],[house_number]], " ",[1]!Table14[[#This Row],[street_name]], ", New York, NY")</f>
        <v>210 Elizabeth St, New York, NY</v>
      </c>
    </row>
    <row r="2605" spans="1:10" x14ac:dyDescent="0.25">
      <c r="A2605">
        <v>7333877188</v>
      </c>
      <c r="B2605" s="3">
        <v>41557</v>
      </c>
      <c r="C2605">
        <v>20</v>
      </c>
      <c r="D2605">
        <f>VLOOKUP(Table1[[#This Row],[violation_code]],Table24[[#All],[violation_code]:[category]],3,FALSE)</f>
        <v>2</v>
      </c>
      <c r="E2605">
        <v>355134</v>
      </c>
      <c r="F2605" s="1">
        <v>0.53263888888888888</v>
      </c>
      <c r="G2605">
        <v>0.53263888888888888</v>
      </c>
      <c r="H2605">
        <v>242</v>
      </c>
      <c r="I2605" t="s">
        <v>139</v>
      </c>
      <c r="J2605" t="str">
        <f>CONCATENATE([1]!Table14[[#This Row],[house_number]], " ",[1]!Table14[[#This Row],[street_name]], ", New York, NY")</f>
        <v>389 6th Ave, New York, NY</v>
      </c>
    </row>
    <row r="2606" spans="1:10" x14ac:dyDescent="0.25">
      <c r="A2606">
        <v>7333877152</v>
      </c>
      <c r="B2606" s="3">
        <v>41557</v>
      </c>
      <c r="C2606">
        <v>21</v>
      </c>
      <c r="D2606">
        <f>VLOOKUP(Table1[[#This Row],[violation_code]],Table24[[#All],[violation_code]:[category]],3,FALSE)</f>
        <v>1</v>
      </c>
      <c r="E2606">
        <v>355134</v>
      </c>
      <c r="F2606" s="1">
        <v>0.48333333333333334</v>
      </c>
      <c r="G2606">
        <v>0.48333333333333334</v>
      </c>
      <c r="H2606">
        <v>55</v>
      </c>
      <c r="I2606" t="s">
        <v>159</v>
      </c>
      <c r="J2606" t="str">
        <f>CONCATENATE([1]!Table14[[#This Row],[house_number]], " ",[1]!Table14[[#This Row],[street_name]], ", New York, NY")</f>
        <v>87 E Houston St, New York, NY</v>
      </c>
    </row>
    <row r="2607" spans="1:10" x14ac:dyDescent="0.25">
      <c r="A2607">
        <v>7333877139</v>
      </c>
      <c r="B2607" s="3">
        <v>41557</v>
      </c>
      <c r="C2607">
        <v>21</v>
      </c>
      <c r="D2607">
        <f>VLOOKUP(Table1[[#This Row],[violation_code]],Table24[[#All],[violation_code]:[category]],3,FALSE)</f>
        <v>1</v>
      </c>
      <c r="E2607">
        <v>355134</v>
      </c>
      <c r="F2607" s="1">
        <v>0.46388888888888885</v>
      </c>
      <c r="G2607">
        <v>0.46388888888888885</v>
      </c>
      <c r="H2607">
        <v>418</v>
      </c>
      <c r="I2607" t="s">
        <v>153</v>
      </c>
      <c r="J2607" t="str">
        <f>CONCATENATE([1]!Table14[[#This Row],[house_number]], " ",[1]!Table14[[#This Row],[street_name]], ", New York, NY")</f>
        <v>40 Fulton St, New York, NY</v>
      </c>
    </row>
    <row r="2608" spans="1:10" x14ac:dyDescent="0.25">
      <c r="A2608">
        <v>7333877127</v>
      </c>
      <c r="B2608" s="3">
        <v>41557</v>
      </c>
      <c r="C2608">
        <v>19</v>
      </c>
      <c r="D2608">
        <f>VLOOKUP(Table1[[#This Row],[violation_code]],Table24[[#All],[violation_code]:[category]],3,FALSE)</f>
        <v>2</v>
      </c>
      <c r="E2608">
        <v>355134</v>
      </c>
      <c r="F2608" s="1">
        <v>0.42777777777777781</v>
      </c>
      <c r="G2608">
        <v>0.42777777777777781</v>
      </c>
      <c r="H2608">
        <v>1539</v>
      </c>
      <c r="I2608" t="s">
        <v>41</v>
      </c>
      <c r="J2608" t="str">
        <f>CONCATENATE([1]!Table14[[#This Row],[house_number]], " ",[1]!Table14[[#This Row],[street_name]], ", New York, NY")</f>
        <v>46 Delancey St, New York, NY</v>
      </c>
    </row>
    <row r="2609" spans="1:10" x14ac:dyDescent="0.25">
      <c r="A2609">
        <v>7333877115</v>
      </c>
      <c r="B2609" s="3">
        <v>41557</v>
      </c>
      <c r="C2609">
        <v>21</v>
      </c>
      <c r="D2609">
        <f>VLOOKUP(Table1[[#This Row],[violation_code]],Table24[[#All],[violation_code]:[category]],3,FALSE)</f>
        <v>1</v>
      </c>
      <c r="E2609">
        <v>355134</v>
      </c>
      <c r="F2609" s="1">
        <v>0.40347222222222223</v>
      </c>
      <c r="G2609">
        <v>0.40347222222222223</v>
      </c>
      <c r="H2609">
        <v>1370</v>
      </c>
      <c r="I2609" t="s">
        <v>38</v>
      </c>
      <c r="J2609" t="str">
        <f>CONCATENATE([1]!Table14[[#This Row],[house_number]], " ",[1]!Table14[[#This Row],[street_name]], ", New York, NY")</f>
        <v>210 Elizabeth St, New York, NY</v>
      </c>
    </row>
    <row r="2610" spans="1:10" x14ac:dyDescent="0.25">
      <c r="A2610">
        <v>7333877073</v>
      </c>
      <c r="B2610" s="3">
        <v>41557</v>
      </c>
      <c r="C2610">
        <v>21</v>
      </c>
      <c r="D2610">
        <f>VLOOKUP(Table1[[#This Row],[violation_code]],Table24[[#All],[violation_code]:[category]],3,FALSE)</f>
        <v>1</v>
      </c>
      <c r="E2610">
        <v>355134</v>
      </c>
      <c r="F2610" s="1">
        <v>0.38055555555555554</v>
      </c>
      <c r="G2610">
        <v>0.38055555555555554</v>
      </c>
      <c r="H2610">
        <v>1470</v>
      </c>
      <c r="I2610" t="s">
        <v>85</v>
      </c>
      <c r="J2610" t="str">
        <f>CONCATENATE([1]!Table14[[#This Row],[house_number]], " ",[1]!Table14[[#This Row],[street_name]], ", New York, NY")</f>
        <v>678 Broadway, New York, NY</v>
      </c>
    </row>
    <row r="2611" spans="1:10" x14ac:dyDescent="0.25">
      <c r="A2611">
        <v>7333877061</v>
      </c>
      <c r="B2611" s="3">
        <v>41557</v>
      </c>
      <c r="C2611">
        <v>21</v>
      </c>
      <c r="D2611">
        <f>VLOOKUP(Table1[[#This Row],[violation_code]],Table24[[#All],[violation_code]:[category]],3,FALSE)</f>
        <v>1</v>
      </c>
      <c r="E2611">
        <v>355134</v>
      </c>
      <c r="F2611" s="1">
        <v>0.37916666666666665</v>
      </c>
      <c r="G2611">
        <v>0.37916666666666665</v>
      </c>
      <c r="H2611">
        <v>1470</v>
      </c>
      <c r="I2611" t="s">
        <v>85</v>
      </c>
      <c r="J2611" t="str">
        <f>CONCATENATE([1]!Table14[[#This Row],[house_number]], " ",[1]!Table14[[#This Row],[street_name]], ", New York, NY")</f>
        <v>31A Orchard St, New York, NY</v>
      </c>
    </row>
    <row r="2612" spans="1:10" x14ac:dyDescent="0.25">
      <c r="A2612">
        <v>7333877012</v>
      </c>
      <c r="B2612" s="3">
        <v>41557</v>
      </c>
      <c r="C2612">
        <v>21</v>
      </c>
      <c r="D2612">
        <f>VLOOKUP(Table1[[#This Row],[violation_code]],Table24[[#All],[violation_code]:[category]],3,FALSE)</f>
        <v>1</v>
      </c>
      <c r="E2612">
        <v>355134</v>
      </c>
      <c r="F2612" s="1">
        <v>0.37222222222222223</v>
      </c>
      <c r="G2612">
        <v>0.37222222222222223</v>
      </c>
      <c r="H2612">
        <v>529</v>
      </c>
      <c r="I2612" t="s">
        <v>59</v>
      </c>
      <c r="J2612" t="str">
        <f>CONCATENATE([1]!Table14[[#This Row],[house_number]], " ",[1]!Table14[[#This Row],[street_name]], ", New York, NY")</f>
        <v>41 Spring St, New York, NY</v>
      </c>
    </row>
    <row r="2613" spans="1:10" x14ac:dyDescent="0.25">
      <c r="A2613">
        <v>7333877000</v>
      </c>
      <c r="B2613" s="3">
        <v>41557</v>
      </c>
      <c r="C2613">
        <v>21</v>
      </c>
      <c r="D2613">
        <f>VLOOKUP(Table1[[#This Row],[violation_code]],Table24[[#All],[violation_code]:[category]],3,FALSE)</f>
        <v>1</v>
      </c>
      <c r="E2613">
        <v>355134</v>
      </c>
      <c r="F2613" s="1">
        <v>0.37013888888888885</v>
      </c>
      <c r="G2613">
        <v>0.37013888888888885</v>
      </c>
      <c r="H2613">
        <v>527</v>
      </c>
      <c r="I2613" t="s">
        <v>17</v>
      </c>
      <c r="J2613" t="str">
        <f>CONCATENATE([1]!Table14[[#This Row],[house_number]], " ",[1]!Table14[[#This Row],[street_name]], ", New York, NY")</f>
        <v>105 W 13th St, New York, NY</v>
      </c>
    </row>
    <row r="2614" spans="1:10" x14ac:dyDescent="0.25">
      <c r="A2614">
        <v>7333876962</v>
      </c>
      <c r="B2614" s="3">
        <v>41557</v>
      </c>
      <c r="C2614">
        <v>21</v>
      </c>
      <c r="D2614">
        <f>VLOOKUP(Table1[[#This Row],[violation_code]],Table24[[#All],[violation_code]:[category]],3,FALSE)</f>
        <v>1</v>
      </c>
      <c r="E2614">
        <v>355134</v>
      </c>
      <c r="F2614" s="1">
        <v>0.36041666666666666</v>
      </c>
      <c r="G2614">
        <v>0.36041666666666666</v>
      </c>
      <c r="H2614">
        <v>3240</v>
      </c>
      <c r="I2614" t="s">
        <v>24</v>
      </c>
      <c r="J2614" t="str">
        <f>CONCATENATE([1]!Table14[[#This Row],[house_number]], " ",[1]!Table14[[#This Row],[street_name]], ", New York, NY")</f>
        <v>284 Mulberry St, New York, NY</v>
      </c>
    </row>
    <row r="2615" spans="1:10" x14ac:dyDescent="0.25">
      <c r="A2615">
        <v>7333876871</v>
      </c>
      <c r="B2615" s="3">
        <v>41557</v>
      </c>
      <c r="C2615">
        <v>21</v>
      </c>
      <c r="D2615">
        <f>VLOOKUP(Table1[[#This Row],[violation_code]],Table24[[#All],[violation_code]:[category]],3,FALSE)</f>
        <v>1</v>
      </c>
      <c r="E2615">
        <v>355134</v>
      </c>
      <c r="F2615" s="1">
        <v>0.34513888888888888</v>
      </c>
      <c r="G2615">
        <v>0.34513888888888888</v>
      </c>
      <c r="H2615">
        <v>1790</v>
      </c>
      <c r="I2615" t="s">
        <v>85</v>
      </c>
      <c r="J2615" t="str">
        <f>CONCATENATE([1]!Table14[[#This Row],[house_number]], " ",[1]!Table14[[#This Row],[street_name]], ", New York, NY")</f>
        <v>66 Kenmare St, New York, NY</v>
      </c>
    </row>
    <row r="2616" spans="1:10" x14ac:dyDescent="0.25">
      <c r="A2616">
        <v>7333876834</v>
      </c>
      <c r="B2616" s="3">
        <v>41557</v>
      </c>
      <c r="C2616">
        <v>14</v>
      </c>
      <c r="D2616">
        <f>VLOOKUP(Table1[[#This Row],[violation_code]],Table24[[#All],[violation_code]:[category]],3,FALSE)</f>
        <v>2</v>
      </c>
      <c r="E2616">
        <v>355134</v>
      </c>
      <c r="F2616" s="1">
        <v>0.31041666666666667</v>
      </c>
      <c r="G2616">
        <v>0.31041666666666667</v>
      </c>
      <c r="H2616">
        <v>620</v>
      </c>
      <c r="I2616" t="s">
        <v>58</v>
      </c>
      <c r="J2616" t="str">
        <f>CONCATENATE([1]!Table14[[#This Row],[house_number]], " ",[1]!Table14[[#This Row],[street_name]], ", New York, NY")</f>
        <v>166 William St, New York, NY</v>
      </c>
    </row>
    <row r="2617" spans="1:10" x14ac:dyDescent="0.25">
      <c r="A2617">
        <v>7333876822</v>
      </c>
      <c r="B2617" s="3">
        <v>41557</v>
      </c>
      <c r="C2617">
        <v>14</v>
      </c>
      <c r="D2617">
        <f>VLOOKUP(Table1[[#This Row],[violation_code]],Table24[[#All],[violation_code]:[category]],3,FALSE)</f>
        <v>2</v>
      </c>
      <c r="E2617">
        <v>355134</v>
      </c>
      <c r="F2617" s="1">
        <v>0.30972222222222223</v>
      </c>
      <c r="G2617">
        <v>0.30972222222222223</v>
      </c>
      <c r="H2617">
        <v>620</v>
      </c>
      <c r="I2617" t="s">
        <v>58</v>
      </c>
      <c r="J2617" t="str">
        <f>CONCATENATE([1]!Table14[[#This Row],[house_number]], " ",[1]!Table14[[#This Row],[street_name]], ", New York, NY")</f>
        <v>75-79 Orchard St, New York, NY</v>
      </c>
    </row>
    <row r="2618" spans="1:10" x14ac:dyDescent="0.25">
      <c r="A2618">
        <v>7333876810</v>
      </c>
      <c r="B2618" s="3">
        <v>41557</v>
      </c>
      <c r="C2618">
        <v>14</v>
      </c>
      <c r="D2618">
        <f>VLOOKUP(Table1[[#This Row],[violation_code]],Table24[[#All],[violation_code]:[category]],3,FALSE)</f>
        <v>2</v>
      </c>
      <c r="E2618">
        <v>355134</v>
      </c>
      <c r="F2618" s="1">
        <v>0.30833333333333335</v>
      </c>
      <c r="G2618">
        <v>0.30833333333333335</v>
      </c>
      <c r="H2618">
        <v>620</v>
      </c>
      <c r="I2618" t="s">
        <v>58</v>
      </c>
      <c r="J2618" t="str">
        <f>CONCATENATE([1]!Table14[[#This Row],[house_number]], " ",[1]!Table14[[#This Row],[street_name]], ", New York, NY")</f>
        <v>14 Washington Pl, New York, NY</v>
      </c>
    </row>
    <row r="2619" spans="1:10" x14ac:dyDescent="0.25">
      <c r="A2619">
        <v>7333876809</v>
      </c>
      <c r="B2619" s="3">
        <v>41557</v>
      </c>
      <c r="C2619">
        <v>14</v>
      </c>
      <c r="D2619">
        <f>VLOOKUP(Table1[[#This Row],[violation_code]],Table24[[#All],[violation_code]:[category]],3,FALSE)</f>
        <v>2</v>
      </c>
      <c r="E2619">
        <v>355134</v>
      </c>
      <c r="F2619" s="1">
        <v>0.30624999999999997</v>
      </c>
      <c r="G2619">
        <v>0.30624999999999997</v>
      </c>
      <c r="H2619">
        <v>620</v>
      </c>
      <c r="I2619" t="s">
        <v>58</v>
      </c>
      <c r="J2619" t="str">
        <f>CONCATENATE([1]!Table14[[#This Row],[house_number]], " ",[1]!Table14[[#This Row],[street_name]], ", New York, NY")</f>
        <v>40 Kenmare St, New York, NY</v>
      </c>
    </row>
    <row r="2620" spans="1:10" x14ac:dyDescent="0.25">
      <c r="A2620">
        <v>7333876792</v>
      </c>
      <c r="B2620" s="3">
        <v>41557</v>
      </c>
      <c r="C2620">
        <v>20</v>
      </c>
      <c r="D2620">
        <f>VLOOKUP(Table1[[#This Row],[violation_code]],Table24[[#All],[violation_code]:[category]],3,FALSE)</f>
        <v>2</v>
      </c>
      <c r="E2620">
        <v>355134</v>
      </c>
      <c r="F2620" s="1">
        <v>0.29583333333333334</v>
      </c>
      <c r="G2620">
        <v>0.29583333333333334</v>
      </c>
      <c r="H2620">
        <v>163</v>
      </c>
      <c r="I2620" t="s">
        <v>61</v>
      </c>
      <c r="J2620" t="str">
        <f>CONCATENATE([1]!Table14[[#This Row],[house_number]], " ",[1]!Table14[[#This Row],[street_name]], ", New York, NY")</f>
        <v>327 Bowery, New York, NY</v>
      </c>
    </row>
    <row r="2621" spans="1:10" x14ac:dyDescent="0.25">
      <c r="A2621">
        <v>7333876780</v>
      </c>
      <c r="B2621" s="3">
        <v>41557</v>
      </c>
      <c r="C2621">
        <v>17</v>
      </c>
      <c r="D2621">
        <f>VLOOKUP(Table1[[#This Row],[violation_code]],Table24[[#All],[violation_code]:[category]],3,FALSE)</f>
        <v>2</v>
      </c>
      <c r="E2621">
        <v>355134</v>
      </c>
      <c r="F2621" s="1">
        <v>0.24583333333333335</v>
      </c>
      <c r="G2621">
        <v>0.24583333333333335</v>
      </c>
      <c r="H2621">
        <v>365</v>
      </c>
      <c r="I2621" t="s">
        <v>84</v>
      </c>
      <c r="J2621" t="str">
        <f>CONCATENATE([1]!Table14[[#This Row],[house_number]], " ",[1]!Table14[[#This Row],[street_name]], ", New York, NY")</f>
        <v>39 Spring St, New York, NY</v>
      </c>
    </row>
    <row r="2622" spans="1:10" x14ac:dyDescent="0.25">
      <c r="A2622">
        <v>7333876767</v>
      </c>
      <c r="B2622" s="3">
        <v>41557</v>
      </c>
      <c r="C2622">
        <v>21</v>
      </c>
      <c r="D2622">
        <f>VLOOKUP(Table1[[#This Row],[violation_code]],Table24[[#All],[violation_code]:[category]],3,FALSE)</f>
        <v>1</v>
      </c>
      <c r="E2622">
        <v>355134</v>
      </c>
      <c r="F2622" s="1">
        <v>0.23333333333333331</v>
      </c>
      <c r="G2622">
        <v>0.23333333333333331</v>
      </c>
      <c r="H2622">
        <v>1948</v>
      </c>
      <c r="I2622" t="s">
        <v>51</v>
      </c>
      <c r="J2622" t="str">
        <f>CONCATENATE([1]!Table14[[#This Row],[house_number]], " ",[1]!Table14[[#This Row],[street_name]], ", New York, NY")</f>
        <v>37 Spring St, New York, NY</v>
      </c>
    </row>
    <row r="2623" spans="1:10" x14ac:dyDescent="0.25">
      <c r="A2623">
        <v>7333877231</v>
      </c>
      <c r="B2623" s="3">
        <v>41557</v>
      </c>
      <c r="C2623">
        <v>14</v>
      </c>
      <c r="D2623">
        <f>VLOOKUP(Table1[[#This Row],[violation_code]],Table24[[#All],[violation_code]:[category]],3,FALSE)</f>
        <v>2</v>
      </c>
      <c r="E2623">
        <v>355134</v>
      </c>
      <c r="F2623" s="1">
        <v>0.55486111111111114</v>
      </c>
      <c r="G2623">
        <v>0.55486111111111114</v>
      </c>
      <c r="H2623">
        <v>1974</v>
      </c>
      <c r="I2623" t="s">
        <v>32</v>
      </c>
      <c r="J2623" t="str">
        <f>CONCATENATE([1]!Table14[[#This Row],[house_number]], " ",[1]!Table14[[#This Row],[street_name]], ", New York, NY")</f>
        <v>250 Bowery, New York, NY</v>
      </c>
    </row>
    <row r="2624" spans="1:10" x14ac:dyDescent="0.25">
      <c r="A2624">
        <v>7333877218</v>
      </c>
      <c r="B2624" s="3">
        <v>41557</v>
      </c>
      <c r="C2624">
        <v>18</v>
      </c>
      <c r="D2624">
        <f>VLOOKUP(Table1[[#This Row],[violation_code]],Table24[[#All],[violation_code]:[category]],3,FALSE)</f>
        <v>2</v>
      </c>
      <c r="E2624">
        <v>355134</v>
      </c>
      <c r="F2624" s="1">
        <v>0.5493055555555556</v>
      </c>
      <c r="G2624">
        <v>0.5493055555555556</v>
      </c>
      <c r="H2624">
        <v>1940</v>
      </c>
      <c r="I2624" t="s">
        <v>30</v>
      </c>
      <c r="J2624" t="str">
        <f>CONCATENATE([1]!Table14[[#This Row],[house_number]], " ",[1]!Table14[[#This Row],[street_name]], ", New York, NY")</f>
        <v>41 Spring St, New York, NY</v>
      </c>
    </row>
    <row r="2625" spans="1:10" x14ac:dyDescent="0.25">
      <c r="A2625">
        <v>7333877206</v>
      </c>
      <c r="B2625" s="3">
        <v>41557</v>
      </c>
      <c r="C2625">
        <v>46</v>
      </c>
      <c r="D2625">
        <f>VLOOKUP(Table1[[#This Row],[violation_code]],Table24[[#All],[violation_code]:[category]],3,FALSE)</f>
        <v>3</v>
      </c>
      <c r="E2625">
        <v>355134</v>
      </c>
      <c r="F2625" s="1">
        <v>0.54236111111111118</v>
      </c>
      <c r="G2625">
        <v>0.54236111111111118</v>
      </c>
      <c r="H2625">
        <v>352</v>
      </c>
      <c r="I2625" t="s">
        <v>126</v>
      </c>
      <c r="J2625" t="str">
        <f>CONCATENATE([1]!Table14[[#This Row],[house_number]], " ",[1]!Table14[[#This Row],[street_name]], ", New York, NY")</f>
        <v>298 Bowery, New York, NY</v>
      </c>
    </row>
    <row r="2626" spans="1:10" x14ac:dyDescent="0.25">
      <c r="A2626">
        <v>7333877360</v>
      </c>
      <c r="B2626" s="3">
        <v>41557</v>
      </c>
      <c r="C2626">
        <v>14</v>
      </c>
      <c r="D2626">
        <f>VLOOKUP(Table1[[#This Row],[violation_code]],Table24[[#All],[violation_code]:[category]],3,FALSE)</f>
        <v>2</v>
      </c>
      <c r="E2626">
        <v>355134</v>
      </c>
      <c r="F2626" s="1">
        <v>0.63124999999999998</v>
      </c>
      <c r="G2626">
        <v>0.63124999999999998</v>
      </c>
      <c r="H2626">
        <v>1470</v>
      </c>
      <c r="I2626" t="s">
        <v>37</v>
      </c>
      <c r="J2626" t="str">
        <f>CONCATENATE([1]!Table14[[#This Row],[house_number]], " ",[1]!Table14[[#This Row],[street_name]], ", New York, NY")</f>
        <v>50 Fulton St, New York, NY</v>
      </c>
    </row>
    <row r="2627" spans="1:10" x14ac:dyDescent="0.25">
      <c r="A2627">
        <v>7333877309</v>
      </c>
      <c r="B2627" s="3">
        <v>41557</v>
      </c>
      <c r="C2627">
        <v>16</v>
      </c>
      <c r="D2627">
        <f>VLOOKUP(Table1[[#This Row],[violation_code]],Table24[[#All],[violation_code]:[category]],3,FALSE)</f>
        <v>2</v>
      </c>
      <c r="E2627">
        <v>355134</v>
      </c>
      <c r="F2627" s="1">
        <v>0.5756944444444444</v>
      </c>
      <c r="G2627">
        <v>0.5756944444444444</v>
      </c>
      <c r="H2627">
        <v>2267</v>
      </c>
      <c r="I2627" t="s">
        <v>32</v>
      </c>
      <c r="J2627" t="str">
        <f>CONCATENATE([1]!Table14[[#This Row],[house_number]], " ",[1]!Table14[[#This Row],[street_name]], ", New York, NY")</f>
        <v>47 E Houston St, New York, NY</v>
      </c>
    </row>
    <row r="2628" spans="1:10" x14ac:dyDescent="0.25">
      <c r="A2628">
        <v>7333877280</v>
      </c>
      <c r="B2628" s="3">
        <v>41557</v>
      </c>
      <c r="C2628">
        <v>19</v>
      </c>
      <c r="D2628">
        <f>VLOOKUP(Table1[[#This Row],[violation_code]],Table24[[#All],[violation_code]:[category]],3,FALSE)</f>
        <v>2</v>
      </c>
      <c r="E2628">
        <v>355134</v>
      </c>
      <c r="F2628" s="1">
        <v>0.57152777777777775</v>
      </c>
      <c r="G2628">
        <v>0.57152777777777775</v>
      </c>
      <c r="H2628">
        <v>2224</v>
      </c>
      <c r="I2628" t="s">
        <v>32</v>
      </c>
      <c r="J2628" t="str">
        <f>CONCATENATE([1]!Table14[[#This Row],[house_number]], " ",[1]!Table14[[#This Row],[street_name]], ", New York, NY")</f>
        <v>231 Mott St, New York, NY</v>
      </c>
    </row>
    <row r="2629" spans="1:10" x14ac:dyDescent="0.25">
      <c r="A2629">
        <v>7333877267</v>
      </c>
      <c r="B2629" s="3">
        <v>41557</v>
      </c>
      <c r="C2629">
        <v>38</v>
      </c>
      <c r="D2629">
        <f>VLOOKUP(Table1[[#This Row],[violation_code]],Table24[[#All],[violation_code]:[category]],3,FALSE)</f>
        <v>5</v>
      </c>
      <c r="E2629">
        <v>355134</v>
      </c>
      <c r="F2629" s="1">
        <v>0.56736111111111109</v>
      </c>
      <c r="G2629">
        <v>0.56736111111111109</v>
      </c>
      <c r="H2629">
        <v>2166</v>
      </c>
      <c r="I2629" t="s">
        <v>32</v>
      </c>
      <c r="J2629" t="str">
        <f>CONCATENATE([1]!Table14[[#This Row],[house_number]], " ",[1]!Table14[[#This Row],[street_name]], ", New York, NY")</f>
        <v>140 Delancey St, New York, NY</v>
      </c>
    </row>
    <row r="2630" spans="1:10" x14ac:dyDescent="0.25">
      <c r="A2630">
        <v>7282701933</v>
      </c>
      <c r="B2630" s="3">
        <v>41557</v>
      </c>
      <c r="C2630">
        <v>21</v>
      </c>
      <c r="D2630">
        <f>VLOOKUP(Table1[[#This Row],[violation_code]],Table24[[#All],[violation_code]:[category]],3,FALSE)</f>
        <v>1</v>
      </c>
      <c r="E2630">
        <v>351997</v>
      </c>
      <c r="F2630" s="1">
        <v>0.46388888888888885</v>
      </c>
      <c r="G2630">
        <v>0.46388888888888885</v>
      </c>
      <c r="H2630">
        <v>519</v>
      </c>
      <c r="I2630" t="s">
        <v>250</v>
      </c>
      <c r="J2630" t="str">
        <f>CONCATENATE([1]!Table14[[#This Row],[house_number]], " ",[1]!Table14[[#This Row],[street_name]], ", New York, NY")</f>
        <v>689 Broadway, New York, NY</v>
      </c>
    </row>
    <row r="2631" spans="1:10" x14ac:dyDescent="0.25">
      <c r="A2631">
        <v>7282701891</v>
      </c>
      <c r="B2631" s="3">
        <v>41557</v>
      </c>
      <c r="C2631">
        <v>40</v>
      </c>
      <c r="D2631">
        <f>VLOOKUP(Table1[[#This Row],[violation_code]],Table24[[#All],[violation_code]:[category]],3,FALSE)</f>
        <v>2</v>
      </c>
      <c r="E2631">
        <v>351997</v>
      </c>
      <c r="F2631" s="1">
        <v>0.41319444444444442</v>
      </c>
      <c r="G2631">
        <v>0.41319444444444442</v>
      </c>
      <c r="H2631">
        <v>2640</v>
      </c>
      <c r="I2631" t="s">
        <v>26</v>
      </c>
      <c r="J2631" t="str">
        <f>CONCATENATE([1]!Table14[[#This Row],[house_number]], " ",[1]!Table14[[#This Row],[street_name]], ", New York, NY")</f>
        <v>262 Mott St, New York, NY</v>
      </c>
    </row>
    <row r="2632" spans="1:10" x14ac:dyDescent="0.25">
      <c r="A2632">
        <v>7282701878</v>
      </c>
      <c r="B2632" s="3">
        <v>41557</v>
      </c>
      <c r="C2632">
        <v>40</v>
      </c>
      <c r="D2632">
        <f>VLOOKUP(Table1[[#This Row],[violation_code]],Table24[[#All],[violation_code]:[category]],3,FALSE)</f>
        <v>2</v>
      </c>
      <c r="E2632">
        <v>351997</v>
      </c>
      <c r="F2632" s="1">
        <v>0.39652777777777781</v>
      </c>
      <c r="G2632">
        <v>0.39652777777777781</v>
      </c>
      <c r="H2632">
        <v>267</v>
      </c>
      <c r="I2632" t="s">
        <v>58</v>
      </c>
      <c r="J2632" t="str">
        <f>CONCATENATE([1]!Table14[[#This Row],[house_number]], " ",[1]!Table14[[#This Row],[street_name]], ", New York, NY")</f>
        <v>75 Spring St, New York, NY</v>
      </c>
    </row>
    <row r="2633" spans="1:10" x14ac:dyDescent="0.25">
      <c r="A2633">
        <v>7282701830</v>
      </c>
      <c r="B2633" s="3">
        <v>41557</v>
      </c>
      <c r="C2633">
        <v>21</v>
      </c>
      <c r="D2633">
        <f>VLOOKUP(Table1[[#This Row],[violation_code]],Table24[[#All],[violation_code]:[category]],3,FALSE)</f>
        <v>1</v>
      </c>
      <c r="E2633">
        <v>351997</v>
      </c>
      <c r="F2633" s="1">
        <v>0.33749999999999997</v>
      </c>
      <c r="G2633">
        <v>0.33749999999999997</v>
      </c>
      <c r="H2633">
        <v>519</v>
      </c>
      <c r="I2633" t="s">
        <v>98</v>
      </c>
      <c r="J2633" t="str">
        <f>CONCATENATE([1]!Table14[[#This Row],[house_number]], " ",[1]!Table14[[#This Row],[street_name]], ", New York, NY")</f>
        <v>2 Gold St, New York, NY</v>
      </c>
    </row>
    <row r="2634" spans="1:10" x14ac:dyDescent="0.25">
      <c r="A2634">
        <v>7282701817</v>
      </c>
      <c r="B2634" s="3">
        <v>41557</v>
      </c>
      <c r="C2634">
        <v>21</v>
      </c>
      <c r="D2634">
        <f>VLOOKUP(Table1[[#This Row],[violation_code]],Table24[[#All],[violation_code]:[category]],3,FALSE)</f>
        <v>1</v>
      </c>
      <c r="E2634">
        <v>351997</v>
      </c>
      <c r="F2634" s="1">
        <v>0.31736111111111115</v>
      </c>
      <c r="G2634">
        <v>0.31736111111111115</v>
      </c>
      <c r="H2634">
        <v>3514</v>
      </c>
      <c r="I2634" t="s">
        <v>24</v>
      </c>
      <c r="J2634" t="str">
        <f>CONCATENATE([1]!Table14[[#This Row],[house_number]], " ",[1]!Table14[[#This Row],[street_name]], ", New York, NY")</f>
        <v>37 W 13th St, New York, NY</v>
      </c>
    </row>
    <row r="2635" spans="1:10" x14ac:dyDescent="0.25">
      <c r="A2635">
        <v>7282701799</v>
      </c>
      <c r="B2635" s="3">
        <v>41557</v>
      </c>
      <c r="C2635">
        <v>20</v>
      </c>
      <c r="D2635">
        <f>VLOOKUP(Table1[[#This Row],[violation_code]],Table24[[#All],[violation_code]:[category]],3,FALSE)</f>
        <v>2</v>
      </c>
      <c r="E2635">
        <v>351997</v>
      </c>
      <c r="F2635" s="1">
        <v>0.29791666666666666</v>
      </c>
      <c r="G2635">
        <v>0.29791666666666666</v>
      </c>
      <c r="H2635">
        <v>220</v>
      </c>
      <c r="I2635" t="s">
        <v>250</v>
      </c>
      <c r="J2635" t="str">
        <f>CONCATENATE([1]!Table14[[#This Row],[house_number]], " ",[1]!Table14[[#This Row],[street_name]], ", New York, NY")</f>
        <v>35 E 13th St, New York, NY</v>
      </c>
    </row>
    <row r="2636" spans="1:10" x14ac:dyDescent="0.25">
      <c r="A2636">
        <v>7282701775</v>
      </c>
      <c r="B2636" s="3">
        <v>41557</v>
      </c>
      <c r="C2636">
        <v>40</v>
      </c>
      <c r="D2636">
        <f>VLOOKUP(Table1[[#This Row],[violation_code]],Table24[[#All],[violation_code]:[category]],3,FALSE)</f>
        <v>2</v>
      </c>
      <c r="E2636">
        <v>351997</v>
      </c>
      <c r="F2636" s="1">
        <v>0.25763888888888892</v>
      </c>
      <c r="G2636">
        <v>0.25763888888888892</v>
      </c>
      <c r="H2636">
        <v>301</v>
      </c>
      <c r="I2636" t="s">
        <v>175</v>
      </c>
      <c r="J2636" t="str">
        <f>CONCATENATE([1]!Table14[[#This Row],[house_number]], " ",[1]!Table14[[#This Row],[street_name]], ", New York, NY")</f>
        <v>52 Prince St, New York, NY</v>
      </c>
    </row>
    <row r="2637" spans="1:10" x14ac:dyDescent="0.25">
      <c r="A2637">
        <v>7282701763</v>
      </c>
      <c r="B2637" s="3">
        <v>41557</v>
      </c>
      <c r="C2637">
        <v>40</v>
      </c>
      <c r="D2637">
        <f>VLOOKUP(Table1[[#This Row],[violation_code]],Table24[[#All],[violation_code]:[category]],3,FALSE)</f>
        <v>2</v>
      </c>
      <c r="E2637">
        <v>351997</v>
      </c>
      <c r="F2637" s="1">
        <v>0.25486111111111109</v>
      </c>
      <c r="G2637">
        <v>0.25486111111111109</v>
      </c>
      <c r="H2637">
        <v>272</v>
      </c>
      <c r="I2637" t="s">
        <v>175</v>
      </c>
      <c r="J2637" t="str">
        <f>CONCATENATE([1]!Table14[[#This Row],[house_number]], " ",[1]!Table14[[#This Row],[street_name]], ", New York, NY")</f>
        <v>39 Spring St, New York, NY</v>
      </c>
    </row>
    <row r="2638" spans="1:10" x14ac:dyDescent="0.25">
      <c r="A2638">
        <v>7297487340</v>
      </c>
      <c r="B2638" s="3">
        <v>41557</v>
      </c>
      <c r="C2638">
        <v>21</v>
      </c>
      <c r="D2638">
        <f>VLOOKUP(Table1[[#This Row],[violation_code]],Table24[[#All],[violation_code]:[category]],3,FALSE)</f>
        <v>1</v>
      </c>
      <c r="E2638">
        <v>347489</v>
      </c>
      <c r="F2638" s="1">
        <v>0.46875</v>
      </c>
      <c r="G2638">
        <v>0.46875</v>
      </c>
      <c r="H2638">
        <v>150</v>
      </c>
      <c r="I2638" t="s">
        <v>127</v>
      </c>
      <c r="J2638" t="str">
        <f>CONCATENATE([1]!Table14[[#This Row],[house_number]], " ",[1]!Table14[[#This Row],[street_name]], ", New York, NY")</f>
        <v>274 Mott St, New York, NY</v>
      </c>
    </row>
    <row r="2639" spans="1:10" x14ac:dyDescent="0.25">
      <c r="A2639">
        <v>7297487284</v>
      </c>
      <c r="B2639" s="3">
        <v>41557</v>
      </c>
      <c r="C2639">
        <v>19</v>
      </c>
      <c r="D2639">
        <f>VLOOKUP(Table1[[#This Row],[violation_code]],Table24[[#All],[violation_code]:[category]],3,FALSE)</f>
        <v>2</v>
      </c>
      <c r="E2639">
        <v>347489</v>
      </c>
      <c r="F2639" s="1">
        <v>0.3923611111111111</v>
      </c>
      <c r="G2639">
        <v>0.3923611111111111</v>
      </c>
      <c r="H2639">
        <v>1636</v>
      </c>
      <c r="I2639" t="s">
        <v>31</v>
      </c>
      <c r="J2639" t="str">
        <f>CONCATENATE([1]!Table14[[#This Row],[house_number]], " ",[1]!Table14[[#This Row],[street_name]], ", New York, NY")</f>
        <v>298 Bowery, New York, NY</v>
      </c>
    </row>
    <row r="2640" spans="1:10" x14ac:dyDescent="0.25">
      <c r="A2640">
        <v>7297487272</v>
      </c>
      <c r="B2640" s="3">
        <v>41557</v>
      </c>
      <c r="C2640">
        <v>21</v>
      </c>
      <c r="D2640">
        <f>VLOOKUP(Table1[[#This Row],[violation_code]],Table24[[#All],[violation_code]:[category]],3,FALSE)</f>
        <v>1</v>
      </c>
      <c r="E2640">
        <v>347489</v>
      </c>
      <c r="F2640" s="1">
        <v>0.3888888888888889</v>
      </c>
      <c r="G2640">
        <v>0.3888888888888889</v>
      </c>
      <c r="H2640">
        <v>417</v>
      </c>
      <c r="I2640" t="s">
        <v>134</v>
      </c>
      <c r="J2640" t="str">
        <f>CONCATENATE([1]!Table14[[#This Row],[house_number]], " ",[1]!Table14[[#This Row],[street_name]], ", New York, NY")</f>
        <v>73 Spring St, New York, NY</v>
      </c>
    </row>
    <row r="2641" spans="1:10" x14ac:dyDescent="0.25">
      <c r="A2641">
        <v>7297487260</v>
      </c>
      <c r="B2641" s="3">
        <v>41557</v>
      </c>
      <c r="C2641">
        <v>21</v>
      </c>
      <c r="D2641">
        <f>VLOOKUP(Table1[[#This Row],[violation_code]],Table24[[#All],[violation_code]:[category]],3,FALSE)</f>
        <v>1</v>
      </c>
      <c r="E2641">
        <v>347489</v>
      </c>
      <c r="F2641" s="1">
        <v>0.38680555555555557</v>
      </c>
      <c r="G2641">
        <v>0.38680555555555557</v>
      </c>
      <c r="H2641">
        <v>455</v>
      </c>
      <c r="I2641" t="s">
        <v>134</v>
      </c>
      <c r="J2641" t="str">
        <f>CONCATENATE([1]!Table14[[#This Row],[house_number]], " ",[1]!Table14[[#This Row],[street_name]], ", New York, NY")</f>
        <v>195 Bowery, New York, NY</v>
      </c>
    </row>
    <row r="2642" spans="1:10" x14ac:dyDescent="0.25">
      <c r="A2642">
        <v>7297487259</v>
      </c>
      <c r="B2642" s="3">
        <v>41557</v>
      </c>
      <c r="C2642">
        <v>14</v>
      </c>
      <c r="D2642">
        <f>VLOOKUP(Table1[[#This Row],[violation_code]],Table24[[#All],[violation_code]:[category]],3,FALSE)</f>
        <v>2</v>
      </c>
      <c r="E2642">
        <v>347489</v>
      </c>
      <c r="F2642" s="1">
        <v>0.3833333333333333</v>
      </c>
      <c r="G2642">
        <v>0.3833333333333333</v>
      </c>
      <c r="H2642">
        <v>1494</v>
      </c>
      <c r="I2642" t="s">
        <v>30</v>
      </c>
      <c r="J2642" t="str">
        <f>CONCATENATE([1]!Table14[[#This Row],[house_number]], " ",[1]!Table14[[#This Row],[street_name]], ", New York, NY")</f>
        <v>306 Mott St, New York, NY</v>
      </c>
    </row>
    <row r="2643" spans="1:10" x14ac:dyDescent="0.25">
      <c r="A2643">
        <v>7297487247</v>
      </c>
      <c r="B2643" s="3">
        <v>41557</v>
      </c>
      <c r="C2643">
        <v>21</v>
      </c>
      <c r="D2643">
        <f>VLOOKUP(Table1[[#This Row],[violation_code]],Table24[[#All],[violation_code]:[category]],3,FALSE)</f>
        <v>1</v>
      </c>
      <c r="E2643">
        <v>347489</v>
      </c>
      <c r="F2643" s="1">
        <v>0.38125000000000003</v>
      </c>
      <c r="G2643">
        <v>0.38125000000000003</v>
      </c>
      <c r="H2643">
        <v>315</v>
      </c>
      <c r="I2643" t="s">
        <v>33</v>
      </c>
      <c r="J2643" t="str">
        <f>CONCATENATE([1]!Table14[[#This Row],[house_number]], " ",[1]!Table14[[#This Row],[street_name]], ", New York, NY")</f>
        <v>105 Norfolk St, New York, NY</v>
      </c>
    </row>
    <row r="2644" spans="1:10" x14ac:dyDescent="0.25">
      <c r="A2644">
        <v>7297487193</v>
      </c>
      <c r="B2644" s="3">
        <v>41557</v>
      </c>
      <c r="C2644">
        <v>21</v>
      </c>
      <c r="D2644">
        <f>VLOOKUP(Table1[[#This Row],[violation_code]],Table24[[#All],[violation_code]:[category]],3,FALSE)</f>
        <v>1</v>
      </c>
      <c r="E2644">
        <v>347489</v>
      </c>
      <c r="F2644" s="1">
        <v>0.3659722222222222</v>
      </c>
      <c r="G2644">
        <v>0.3659722222222222</v>
      </c>
      <c r="H2644">
        <v>1774</v>
      </c>
      <c r="I2644" t="s">
        <v>41</v>
      </c>
      <c r="J2644" t="str">
        <f>CONCATENATE([1]!Table14[[#This Row],[house_number]], " ",[1]!Table14[[#This Row],[street_name]], ", New York, NY")</f>
        <v>250 Mulberry St, New York, NY</v>
      </c>
    </row>
    <row r="2645" spans="1:10" x14ac:dyDescent="0.25">
      <c r="A2645">
        <v>7297487170</v>
      </c>
      <c r="B2645" s="3">
        <v>41557</v>
      </c>
      <c r="C2645">
        <v>21</v>
      </c>
      <c r="D2645">
        <f>VLOOKUP(Table1[[#This Row],[violation_code]],Table24[[#All],[violation_code]:[category]],3,FALSE)</f>
        <v>1</v>
      </c>
      <c r="E2645">
        <v>347489</v>
      </c>
      <c r="F2645" s="1">
        <v>0.35972222222222222</v>
      </c>
      <c r="G2645">
        <v>0.35972222222222222</v>
      </c>
      <c r="H2645">
        <v>2205</v>
      </c>
      <c r="I2645" t="s">
        <v>30</v>
      </c>
      <c r="J2645" t="str">
        <f>CONCATENATE([1]!Table14[[#This Row],[house_number]], " ",[1]!Table14[[#This Row],[street_name]], ", New York, NY")</f>
        <v>108 Waverly Pl, New York, NY</v>
      </c>
    </row>
    <row r="2646" spans="1:10" x14ac:dyDescent="0.25">
      <c r="A2646">
        <v>7297487144</v>
      </c>
      <c r="B2646" s="3">
        <v>41557</v>
      </c>
      <c r="C2646">
        <v>14</v>
      </c>
      <c r="D2646">
        <f>VLOOKUP(Table1[[#This Row],[violation_code]],Table24[[#All],[violation_code]:[category]],3,FALSE)</f>
        <v>2</v>
      </c>
      <c r="E2646">
        <v>347489</v>
      </c>
      <c r="F2646" s="1">
        <v>0.35000000000000003</v>
      </c>
      <c r="G2646">
        <v>0.35000000000000003</v>
      </c>
      <c r="H2646">
        <v>1528</v>
      </c>
      <c r="I2646" t="s">
        <v>30</v>
      </c>
      <c r="J2646" t="str">
        <f>CONCATENATE([1]!Table14[[#This Row],[house_number]], " ",[1]!Table14[[#This Row],[street_name]], ", New York, NY")</f>
        <v>285 Mott St, New York, NY</v>
      </c>
    </row>
    <row r="2647" spans="1:10" x14ac:dyDescent="0.25">
      <c r="A2647">
        <v>7297487119</v>
      </c>
      <c r="B2647" s="3">
        <v>41557</v>
      </c>
      <c r="C2647">
        <v>21</v>
      </c>
      <c r="D2647">
        <f>VLOOKUP(Table1[[#This Row],[violation_code]],Table24[[#All],[violation_code]:[category]],3,FALSE)</f>
        <v>1</v>
      </c>
      <c r="E2647">
        <v>347489</v>
      </c>
      <c r="F2647" s="1">
        <v>0.34375</v>
      </c>
      <c r="G2647">
        <v>0.34375</v>
      </c>
      <c r="H2647">
        <v>1450</v>
      </c>
      <c r="I2647" t="s">
        <v>32</v>
      </c>
      <c r="J2647" t="str">
        <f>CONCATENATE([1]!Table14[[#This Row],[house_number]], " ",[1]!Table14[[#This Row],[street_name]], ", New York, NY")</f>
        <v>69 Prince St, New York, NY</v>
      </c>
    </row>
    <row r="2648" spans="1:10" x14ac:dyDescent="0.25">
      <c r="A2648">
        <v>7297487090</v>
      </c>
      <c r="B2648" s="3">
        <v>41557</v>
      </c>
      <c r="C2648">
        <v>21</v>
      </c>
      <c r="D2648">
        <f>VLOOKUP(Table1[[#This Row],[violation_code]],Table24[[#All],[violation_code]:[category]],3,FALSE)</f>
        <v>1</v>
      </c>
      <c r="E2648">
        <v>347489</v>
      </c>
      <c r="F2648" s="1">
        <v>0.34097222222222223</v>
      </c>
      <c r="G2648">
        <v>0.34097222222222223</v>
      </c>
      <c r="H2648">
        <v>1484</v>
      </c>
      <c r="I2648" t="s">
        <v>32</v>
      </c>
      <c r="J2648" t="str">
        <f>CONCATENATE([1]!Table14[[#This Row],[house_number]], " ",[1]!Table14[[#This Row],[street_name]], ", New York, NY")</f>
        <v>68 Bleecker St, New York, NY</v>
      </c>
    </row>
    <row r="2649" spans="1:10" x14ac:dyDescent="0.25">
      <c r="A2649">
        <v>7297487077</v>
      </c>
      <c r="B2649" s="3">
        <v>41557</v>
      </c>
      <c r="C2649">
        <v>21</v>
      </c>
      <c r="D2649">
        <f>VLOOKUP(Table1[[#This Row],[violation_code]],Table24[[#All],[violation_code]:[category]],3,FALSE)</f>
        <v>1</v>
      </c>
      <c r="E2649">
        <v>347489</v>
      </c>
      <c r="F2649" s="1">
        <v>0.33888888888888885</v>
      </c>
      <c r="G2649">
        <v>0.33888888888888885</v>
      </c>
      <c r="H2649">
        <v>1524</v>
      </c>
      <c r="I2649" t="s">
        <v>32</v>
      </c>
      <c r="J2649" t="str">
        <f>CONCATENATE([1]!Table14[[#This Row],[house_number]], " ",[1]!Table14[[#This Row],[street_name]], ", New York, NY")</f>
        <v>22 Ludlow St, New York, NY</v>
      </c>
    </row>
    <row r="2650" spans="1:10" x14ac:dyDescent="0.25">
      <c r="A2650">
        <v>7297487028</v>
      </c>
      <c r="B2650" s="3">
        <v>41557</v>
      </c>
      <c r="C2650">
        <v>18</v>
      </c>
      <c r="D2650">
        <f>VLOOKUP(Table1[[#This Row],[violation_code]],Table24[[#All],[violation_code]:[category]],3,FALSE)</f>
        <v>2</v>
      </c>
      <c r="E2650">
        <v>347489</v>
      </c>
      <c r="F2650" s="1">
        <v>0.31388888888888888</v>
      </c>
      <c r="G2650">
        <v>0.31388888888888888</v>
      </c>
      <c r="H2650">
        <v>1305</v>
      </c>
      <c r="I2650" t="s">
        <v>32</v>
      </c>
      <c r="J2650" t="str">
        <f>CONCATENATE([1]!Table14[[#This Row],[house_number]], " ",[1]!Table14[[#This Row],[street_name]], ", New York, NY")</f>
        <v>43 W 13th St, New York, NY</v>
      </c>
    </row>
    <row r="2651" spans="1:10" x14ac:dyDescent="0.25">
      <c r="A2651">
        <v>7297487004</v>
      </c>
      <c r="B2651" s="3">
        <v>41557</v>
      </c>
      <c r="C2651">
        <v>18</v>
      </c>
      <c r="D2651">
        <f>VLOOKUP(Table1[[#This Row],[violation_code]],Table24[[#All],[violation_code]:[category]],3,FALSE)</f>
        <v>2</v>
      </c>
      <c r="E2651">
        <v>347489</v>
      </c>
      <c r="F2651" s="1">
        <v>0.29930555555555555</v>
      </c>
      <c r="G2651">
        <v>0.29930555555555555</v>
      </c>
      <c r="H2651">
        <v>1026</v>
      </c>
      <c r="I2651" t="s">
        <v>41</v>
      </c>
      <c r="J2651" t="str">
        <f>CONCATENATE([1]!Table14[[#This Row],[house_number]], " ",[1]!Table14[[#This Row],[street_name]], ", New York, NY")</f>
        <v>246 Mott St, New York, NY</v>
      </c>
    </row>
    <row r="2652" spans="1:10" x14ac:dyDescent="0.25">
      <c r="A2652">
        <v>7297486978</v>
      </c>
      <c r="B2652" s="3">
        <v>41557</v>
      </c>
      <c r="C2652">
        <v>14</v>
      </c>
      <c r="D2652">
        <f>VLOOKUP(Table1[[#This Row],[violation_code]],Table24[[#All],[violation_code]:[category]],3,FALSE)</f>
        <v>2</v>
      </c>
      <c r="E2652">
        <v>347489</v>
      </c>
      <c r="F2652" s="1">
        <v>0.27013888888888887</v>
      </c>
      <c r="G2652">
        <v>0.27013888888888887</v>
      </c>
      <c r="H2652">
        <v>309</v>
      </c>
      <c r="I2652" t="s">
        <v>76</v>
      </c>
      <c r="J2652" t="str">
        <f>CONCATENATE([1]!Table14[[#This Row],[house_number]], " ",[1]!Table14[[#This Row],[street_name]], ", New York, NY")</f>
        <v>2 Gold St, New York, NY</v>
      </c>
    </row>
    <row r="2653" spans="1:10" x14ac:dyDescent="0.25">
      <c r="A2653">
        <v>7297486954</v>
      </c>
      <c r="B2653" s="3">
        <v>41557</v>
      </c>
      <c r="C2653">
        <v>14</v>
      </c>
      <c r="D2653">
        <f>VLOOKUP(Table1[[#This Row],[violation_code]],Table24[[#All],[violation_code]:[category]],3,FALSE)</f>
        <v>2</v>
      </c>
      <c r="E2653">
        <v>347489</v>
      </c>
      <c r="F2653" s="1">
        <v>0.26319444444444445</v>
      </c>
      <c r="G2653">
        <v>0.26319444444444445</v>
      </c>
      <c r="H2653">
        <v>308</v>
      </c>
      <c r="I2653" t="s">
        <v>178</v>
      </c>
      <c r="J2653" t="str">
        <f>CONCATENATE([1]!Table14[[#This Row],[house_number]], " ",[1]!Table14[[#This Row],[street_name]], ", New York, NY")</f>
        <v>105 Norfolk St, New York, NY</v>
      </c>
    </row>
    <row r="2654" spans="1:10" x14ac:dyDescent="0.25">
      <c r="A2654">
        <v>7297486929</v>
      </c>
      <c r="B2654" s="3">
        <v>41557</v>
      </c>
      <c r="C2654">
        <v>18</v>
      </c>
      <c r="D2654">
        <f>VLOOKUP(Table1[[#This Row],[violation_code]],Table24[[#All],[violation_code]:[category]],3,FALSE)</f>
        <v>2</v>
      </c>
      <c r="E2654">
        <v>347489</v>
      </c>
      <c r="F2654" s="1">
        <v>0.24791666666666667</v>
      </c>
      <c r="G2654">
        <v>0.24791666666666667</v>
      </c>
      <c r="H2654">
        <v>1574</v>
      </c>
      <c r="I2654" t="s">
        <v>30</v>
      </c>
      <c r="J2654" t="str">
        <f>CONCATENATE([1]!Table14[[#This Row],[house_number]], " ",[1]!Table14[[#This Row],[street_name]], ", New York, NY")</f>
        <v>25 W 13th St, New York, NY</v>
      </c>
    </row>
    <row r="2655" spans="1:10" x14ac:dyDescent="0.25">
      <c r="A2655">
        <v>7097832289</v>
      </c>
      <c r="B2655" s="3">
        <v>41557</v>
      </c>
      <c r="C2655">
        <v>10</v>
      </c>
      <c r="D2655">
        <f>VLOOKUP(Table1[[#This Row],[violation_code]],Table24[[#All],[violation_code]:[category]],3,FALSE)</f>
        <v>2</v>
      </c>
      <c r="E2655">
        <v>349570</v>
      </c>
      <c r="F2655" s="1">
        <v>0.64444444444444449</v>
      </c>
      <c r="G2655">
        <v>0.64444444444444449</v>
      </c>
      <c r="H2655">
        <v>2281</v>
      </c>
      <c r="I2655" t="s">
        <v>32</v>
      </c>
      <c r="J2655" t="str">
        <f>CONCATENATE([1]!Table14[[#This Row],[house_number]], " ",[1]!Table14[[#This Row],[street_name]], ", New York, NY")</f>
        <v>210 Elizabeth St, New York, NY</v>
      </c>
    </row>
    <row r="2656" spans="1:10" x14ac:dyDescent="0.25">
      <c r="A2656">
        <v>7097832307</v>
      </c>
      <c r="B2656" s="3">
        <v>41557</v>
      </c>
      <c r="C2656">
        <v>46</v>
      </c>
      <c r="D2656">
        <f>VLOOKUP(Table1[[#This Row],[violation_code]],Table24[[#All],[violation_code]:[category]],3,FALSE)</f>
        <v>3</v>
      </c>
      <c r="E2656">
        <v>349570</v>
      </c>
      <c r="F2656" s="1">
        <v>0.65555555555555556</v>
      </c>
      <c r="G2656">
        <v>0.65555555555555556</v>
      </c>
      <c r="H2656" t="s">
        <v>267</v>
      </c>
      <c r="I2656" t="s">
        <v>137</v>
      </c>
      <c r="J2656" t="str">
        <f>CONCATENATE([1]!Table14[[#This Row],[house_number]], " ",[1]!Table14[[#This Row],[street_name]], ", New York, NY")</f>
        <v>40 Prince St, New York, NY</v>
      </c>
    </row>
    <row r="2657" spans="1:10" x14ac:dyDescent="0.25">
      <c r="A2657">
        <v>7097832265</v>
      </c>
      <c r="B2657" s="3">
        <v>41557</v>
      </c>
      <c r="C2657">
        <v>46</v>
      </c>
      <c r="D2657">
        <f>VLOOKUP(Table1[[#This Row],[violation_code]],Table24[[#All],[violation_code]:[category]],3,FALSE)</f>
        <v>3</v>
      </c>
      <c r="E2657">
        <v>349570</v>
      </c>
      <c r="F2657" s="1">
        <v>0.63194444444444442</v>
      </c>
      <c r="G2657">
        <v>0.63194444444444442</v>
      </c>
      <c r="H2657">
        <v>170</v>
      </c>
      <c r="I2657" t="s">
        <v>40</v>
      </c>
      <c r="J2657" t="str">
        <f>CONCATENATE([1]!Table14[[#This Row],[house_number]], " ",[1]!Table14[[#This Row],[street_name]], ", New York, NY")</f>
        <v>190 Elizabeth St, New York, NY</v>
      </c>
    </row>
    <row r="2658" spans="1:10" x14ac:dyDescent="0.25">
      <c r="A2658">
        <v>7097832241</v>
      </c>
      <c r="B2658" s="3">
        <v>41557</v>
      </c>
      <c r="C2658">
        <v>10</v>
      </c>
      <c r="D2658">
        <f>VLOOKUP(Table1[[#This Row],[violation_code]],Table24[[#All],[violation_code]:[category]],3,FALSE)</f>
        <v>2</v>
      </c>
      <c r="E2658">
        <v>349570</v>
      </c>
      <c r="F2658" s="1">
        <v>0.59375</v>
      </c>
      <c r="G2658">
        <v>0.59375</v>
      </c>
      <c r="H2658">
        <v>2030</v>
      </c>
      <c r="I2658" t="s">
        <v>32</v>
      </c>
      <c r="J2658" t="str">
        <f>CONCATENATE([1]!Table14[[#This Row],[house_number]], " ",[1]!Table14[[#This Row],[street_name]], ", New York, NY")</f>
        <v>205 Mulberry St, New York, NY</v>
      </c>
    </row>
    <row r="2659" spans="1:10" x14ac:dyDescent="0.25">
      <c r="A2659">
        <v>7097832216</v>
      </c>
      <c r="B2659" s="3">
        <v>41557</v>
      </c>
      <c r="C2659">
        <v>16</v>
      </c>
      <c r="D2659">
        <f>VLOOKUP(Table1[[#This Row],[violation_code]],Table24[[#All],[violation_code]:[category]],3,FALSE)</f>
        <v>2</v>
      </c>
      <c r="E2659">
        <v>349570</v>
      </c>
      <c r="F2659" s="1">
        <v>0.58750000000000002</v>
      </c>
      <c r="G2659">
        <v>0.58750000000000002</v>
      </c>
      <c r="H2659">
        <v>2252</v>
      </c>
      <c r="I2659" t="s">
        <v>32</v>
      </c>
      <c r="J2659" t="str">
        <f>CONCATENATE([1]!Table14[[#This Row],[house_number]], " ",[1]!Table14[[#This Row],[street_name]], ", New York, NY")</f>
        <v>150 Elizabeth St, New York, NY</v>
      </c>
    </row>
    <row r="2660" spans="1:10" x14ac:dyDescent="0.25">
      <c r="A2660">
        <v>7097832198</v>
      </c>
      <c r="B2660" s="3">
        <v>41557</v>
      </c>
      <c r="C2660">
        <v>46</v>
      </c>
      <c r="D2660">
        <f>VLOOKUP(Table1[[#This Row],[violation_code]],Table24[[#All],[violation_code]:[category]],3,FALSE)</f>
        <v>3</v>
      </c>
      <c r="E2660">
        <v>349570</v>
      </c>
      <c r="F2660" s="1">
        <v>0.57222222222222219</v>
      </c>
      <c r="G2660">
        <v>0.57222222222222219</v>
      </c>
      <c r="H2660">
        <v>2277</v>
      </c>
      <c r="I2660" t="s">
        <v>15</v>
      </c>
      <c r="J2660" t="str">
        <f>CONCATENATE([1]!Table14[[#This Row],[house_number]], " ",[1]!Table14[[#This Row],[street_name]], ", New York, NY")</f>
        <v>24 Spring St, New York, NY</v>
      </c>
    </row>
    <row r="2661" spans="1:10" x14ac:dyDescent="0.25">
      <c r="A2661">
        <v>7097832186</v>
      </c>
      <c r="B2661" s="3">
        <v>41557</v>
      </c>
      <c r="C2661">
        <v>46</v>
      </c>
      <c r="D2661">
        <f>VLOOKUP(Table1[[#This Row],[violation_code]],Table24[[#All],[violation_code]:[category]],3,FALSE)</f>
        <v>3</v>
      </c>
      <c r="E2661">
        <v>349570</v>
      </c>
      <c r="F2661" s="1">
        <v>0.57152777777777775</v>
      </c>
      <c r="G2661">
        <v>0.57152777777777775</v>
      </c>
      <c r="H2661">
        <v>2271</v>
      </c>
      <c r="I2661" t="s">
        <v>15</v>
      </c>
      <c r="J2661" t="str">
        <f>CONCATENATE([1]!Table14[[#This Row],[house_number]], " ",[1]!Table14[[#This Row],[street_name]], ", New York, NY")</f>
        <v>102-104 Fulton St, New York, NY</v>
      </c>
    </row>
    <row r="2662" spans="1:10" x14ac:dyDescent="0.25">
      <c r="A2662">
        <v>7097832149</v>
      </c>
      <c r="B2662" s="3">
        <v>41557</v>
      </c>
      <c r="C2662">
        <v>46</v>
      </c>
      <c r="D2662">
        <f>VLOOKUP(Table1[[#This Row],[violation_code]],Table24[[#All],[violation_code]:[category]],3,FALSE)</f>
        <v>3</v>
      </c>
      <c r="E2662">
        <v>349570</v>
      </c>
      <c r="F2662" s="1">
        <v>0.55902777777777779</v>
      </c>
      <c r="G2662">
        <v>0.55902777777777779</v>
      </c>
      <c r="H2662">
        <v>316</v>
      </c>
      <c r="I2662" t="s">
        <v>40</v>
      </c>
      <c r="J2662" t="str">
        <f>CONCATENATE([1]!Table14[[#This Row],[house_number]], " ",[1]!Table14[[#This Row],[street_name]], ", New York, NY")</f>
        <v>29 W 4th St, New York, NY</v>
      </c>
    </row>
    <row r="2663" spans="1:10" x14ac:dyDescent="0.25">
      <c r="A2663">
        <v>7097832137</v>
      </c>
      <c r="B2663" s="3">
        <v>41557</v>
      </c>
      <c r="C2663">
        <v>19</v>
      </c>
      <c r="D2663">
        <f>VLOOKUP(Table1[[#This Row],[violation_code]],Table24[[#All],[violation_code]:[category]],3,FALSE)</f>
        <v>2</v>
      </c>
      <c r="E2663">
        <v>349570</v>
      </c>
      <c r="F2663" s="1">
        <v>0.55763888888888891</v>
      </c>
      <c r="G2663">
        <v>0.55763888888888891</v>
      </c>
      <c r="H2663">
        <v>248</v>
      </c>
      <c r="I2663" t="s">
        <v>40</v>
      </c>
      <c r="J2663" t="str">
        <f>CONCATENATE([1]!Table14[[#This Row],[house_number]], " ",[1]!Table14[[#This Row],[street_name]], ", New York, NY")</f>
        <v>55 Fulton St, New York, NY</v>
      </c>
    </row>
    <row r="2664" spans="1:10" x14ac:dyDescent="0.25">
      <c r="A2664">
        <v>7097832113</v>
      </c>
      <c r="B2664" s="3">
        <v>41557</v>
      </c>
      <c r="C2664">
        <v>21</v>
      </c>
      <c r="D2664">
        <f>VLOOKUP(Table1[[#This Row],[violation_code]],Table24[[#All],[violation_code]:[category]],3,FALSE)</f>
        <v>1</v>
      </c>
      <c r="E2664">
        <v>349570</v>
      </c>
      <c r="F2664" s="1">
        <v>0.49444444444444446</v>
      </c>
      <c r="G2664">
        <v>0.49444444444444446</v>
      </c>
      <c r="H2664">
        <v>15</v>
      </c>
      <c r="I2664" t="s">
        <v>23</v>
      </c>
      <c r="J2664" t="str">
        <f>CONCATENATE([1]!Table14[[#This Row],[house_number]], " ",[1]!Table14[[#This Row],[street_name]], ", New York, NY")</f>
        <v>192 Elizabeth St, New York, NY</v>
      </c>
    </row>
    <row r="2665" spans="1:10" x14ac:dyDescent="0.25">
      <c r="A2665">
        <v>7097832101</v>
      </c>
      <c r="B2665" s="3">
        <v>41557</v>
      </c>
      <c r="C2665">
        <v>21</v>
      </c>
      <c r="D2665">
        <f>VLOOKUP(Table1[[#This Row],[violation_code]],Table24[[#All],[violation_code]:[category]],3,FALSE)</f>
        <v>1</v>
      </c>
      <c r="E2665">
        <v>349570</v>
      </c>
      <c r="F2665" s="1">
        <v>0.48888888888888887</v>
      </c>
      <c r="G2665">
        <v>0.48888888888888887</v>
      </c>
      <c r="H2665" t="s">
        <v>289</v>
      </c>
      <c r="I2665" t="s">
        <v>23</v>
      </c>
      <c r="J2665" t="str">
        <f>CONCATENATE([1]!Table14[[#This Row],[house_number]], " ",[1]!Table14[[#This Row],[street_name]], ", New York, NY")</f>
        <v>173 Elizabeth St, New York, NY</v>
      </c>
    </row>
    <row r="2666" spans="1:10" x14ac:dyDescent="0.25">
      <c r="A2666">
        <v>7097832095</v>
      </c>
      <c r="B2666" s="3">
        <v>41557</v>
      </c>
      <c r="C2666">
        <v>21</v>
      </c>
      <c r="D2666">
        <f>VLOOKUP(Table1[[#This Row],[violation_code]],Table24[[#All],[violation_code]:[category]],3,FALSE)</f>
        <v>1</v>
      </c>
      <c r="E2666">
        <v>349570</v>
      </c>
      <c r="F2666" s="1">
        <v>0.48749999999999999</v>
      </c>
      <c r="G2666">
        <v>0.48749999999999999</v>
      </c>
      <c r="H2666">
        <v>105</v>
      </c>
      <c r="I2666" t="s">
        <v>23</v>
      </c>
      <c r="J2666" t="str">
        <f>CONCATENATE([1]!Table14[[#This Row],[house_number]], " ",[1]!Table14[[#This Row],[street_name]], ", New York, NY")</f>
        <v>55 Fulton St, New York, NY</v>
      </c>
    </row>
    <row r="2667" spans="1:10" x14ac:dyDescent="0.25">
      <c r="A2667">
        <v>7097832083</v>
      </c>
      <c r="B2667" s="3">
        <v>41557</v>
      </c>
      <c r="C2667">
        <v>21</v>
      </c>
      <c r="D2667">
        <f>VLOOKUP(Table1[[#This Row],[violation_code]],Table24[[#All],[violation_code]:[category]],3,FALSE)</f>
        <v>1</v>
      </c>
      <c r="E2667">
        <v>349570</v>
      </c>
      <c r="F2667" s="1">
        <v>0.48472222222222222</v>
      </c>
      <c r="G2667">
        <v>0.48472222222222222</v>
      </c>
      <c r="H2667" t="s">
        <v>290</v>
      </c>
      <c r="I2667" t="s">
        <v>22</v>
      </c>
      <c r="J2667" t="str">
        <f>CONCATENATE([1]!Table14[[#This Row],[house_number]], " ",[1]!Table14[[#This Row],[street_name]], ", New York, NY")</f>
        <v>306 Mott St, New York, NY</v>
      </c>
    </row>
    <row r="2668" spans="1:10" x14ac:dyDescent="0.25">
      <c r="A2668">
        <v>7097832058</v>
      </c>
      <c r="B2668" s="3">
        <v>41557</v>
      </c>
      <c r="C2668">
        <v>21</v>
      </c>
      <c r="D2668">
        <f>VLOOKUP(Table1[[#This Row],[violation_code]],Table24[[#All],[violation_code]:[category]],3,FALSE)</f>
        <v>1</v>
      </c>
      <c r="E2668">
        <v>349570</v>
      </c>
      <c r="F2668" s="1">
        <v>0.47500000000000003</v>
      </c>
      <c r="G2668">
        <v>0.47500000000000003</v>
      </c>
      <c r="H2668">
        <v>75</v>
      </c>
      <c r="I2668" t="s">
        <v>157</v>
      </c>
      <c r="J2668" t="str">
        <f>CONCATENATE([1]!Table14[[#This Row],[house_number]], " ",[1]!Table14[[#This Row],[street_name]], ", New York, NY")</f>
        <v>284 Mott St, New York, NY</v>
      </c>
    </row>
    <row r="2669" spans="1:10" x14ac:dyDescent="0.25">
      <c r="A2669">
        <v>7097832046</v>
      </c>
      <c r="B2669" s="3">
        <v>41557</v>
      </c>
      <c r="C2669">
        <v>21</v>
      </c>
      <c r="D2669">
        <f>VLOOKUP(Table1[[#This Row],[violation_code]],Table24[[#All],[violation_code]:[category]],3,FALSE)</f>
        <v>1</v>
      </c>
      <c r="E2669">
        <v>349570</v>
      </c>
      <c r="F2669" s="1">
        <v>0.47013888888888888</v>
      </c>
      <c r="G2669">
        <v>0.47013888888888888</v>
      </c>
      <c r="H2669">
        <v>15</v>
      </c>
      <c r="I2669" t="s">
        <v>8</v>
      </c>
      <c r="J2669" t="str">
        <f>CONCATENATE([1]!Table14[[#This Row],[house_number]], " ",[1]!Table14[[#This Row],[street_name]], ", New York, NY")</f>
        <v>133-135 Essex St, New York, NY</v>
      </c>
    </row>
    <row r="2670" spans="1:10" x14ac:dyDescent="0.25">
      <c r="A2670">
        <v>7097832022</v>
      </c>
      <c r="B2670" s="3">
        <v>41557</v>
      </c>
      <c r="C2670">
        <v>21</v>
      </c>
      <c r="D2670">
        <f>VLOOKUP(Table1[[#This Row],[violation_code]],Table24[[#All],[violation_code]:[category]],3,FALSE)</f>
        <v>1</v>
      </c>
      <c r="E2670">
        <v>349570</v>
      </c>
      <c r="F2670" s="1">
        <v>0.4680555555555555</v>
      </c>
      <c r="G2670">
        <v>0.4680555555555555</v>
      </c>
      <c r="H2670">
        <v>21</v>
      </c>
      <c r="I2670" t="s">
        <v>8</v>
      </c>
      <c r="J2670" t="str">
        <f>CONCATENATE([1]!Table14[[#This Row],[house_number]], " ",[1]!Table14[[#This Row],[street_name]], ", New York, NY")</f>
        <v>466 6th Ave, New York, NY</v>
      </c>
    </row>
    <row r="2671" spans="1:10" x14ac:dyDescent="0.25">
      <c r="A2671">
        <v>7097832010</v>
      </c>
      <c r="B2671" s="3">
        <v>41557</v>
      </c>
      <c r="C2671">
        <v>21</v>
      </c>
      <c r="D2671">
        <f>VLOOKUP(Table1[[#This Row],[violation_code]],Table24[[#All],[violation_code]:[category]],3,FALSE)</f>
        <v>1</v>
      </c>
      <c r="E2671">
        <v>349570</v>
      </c>
      <c r="F2671" s="1">
        <v>0.46736111111111112</v>
      </c>
      <c r="G2671">
        <v>0.46736111111111112</v>
      </c>
      <c r="H2671">
        <v>49</v>
      </c>
      <c r="I2671" t="s">
        <v>8</v>
      </c>
      <c r="J2671" t="str">
        <f>CONCATENATE([1]!Table14[[#This Row],[house_number]], " ",[1]!Table14[[#This Row],[street_name]], ", New York, NY")</f>
        <v>176 Elizabeth St, New York, NY</v>
      </c>
    </row>
    <row r="2672" spans="1:10" x14ac:dyDescent="0.25">
      <c r="A2672">
        <v>7097831984</v>
      </c>
      <c r="B2672" s="3">
        <v>41557</v>
      </c>
      <c r="C2672">
        <v>21</v>
      </c>
      <c r="D2672">
        <f>VLOOKUP(Table1[[#This Row],[violation_code]],Table24[[#All],[violation_code]:[category]],3,FALSE)</f>
        <v>1</v>
      </c>
      <c r="E2672">
        <v>349570</v>
      </c>
      <c r="F2672" s="1">
        <v>0.46319444444444446</v>
      </c>
      <c r="G2672">
        <v>0.46319444444444446</v>
      </c>
      <c r="H2672">
        <v>150</v>
      </c>
      <c r="I2672" t="s">
        <v>8</v>
      </c>
      <c r="J2672" t="str">
        <f>CONCATENATE([1]!Table14[[#This Row],[house_number]], " ",[1]!Table14[[#This Row],[street_name]], ", New York, NY")</f>
        <v>55 Fulton St, New York, NY</v>
      </c>
    </row>
    <row r="2673" spans="1:10" x14ac:dyDescent="0.25">
      <c r="A2673">
        <v>7097831972</v>
      </c>
      <c r="B2673" s="3">
        <v>41557</v>
      </c>
      <c r="C2673">
        <v>21</v>
      </c>
      <c r="D2673">
        <f>VLOOKUP(Table1[[#This Row],[violation_code]],Table24[[#All],[violation_code]:[category]],3,FALSE)</f>
        <v>1</v>
      </c>
      <c r="E2673">
        <v>349570</v>
      </c>
      <c r="F2673" s="1">
        <v>0.46180555555555558</v>
      </c>
      <c r="G2673">
        <v>0.46180555555555558</v>
      </c>
      <c r="I2673" t="s">
        <v>57</v>
      </c>
      <c r="J2673" t="str">
        <f>CONCATENATE([1]!Table14[[#This Row],[house_number]], " ",[1]!Table14[[#This Row],[street_name]], ", New York, NY")</f>
        <v>252 Broome St, New York, NY</v>
      </c>
    </row>
    <row r="2674" spans="1:10" x14ac:dyDescent="0.25">
      <c r="A2674">
        <v>7097831959</v>
      </c>
      <c r="B2674" s="3">
        <v>41557</v>
      </c>
      <c r="C2674">
        <v>21</v>
      </c>
      <c r="D2674">
        <f>VLOOKUP(Table1[[#This Row],[violation_code]],Table24[[#All],[violation_code]:[category]],3,FALSE)</f>
        <v>1</v>
      </c>
      <c r="E2674">
        <v>349570</v>
      </c>
      <c r="F2674" s="1">
        <v>0.42152777777777778</v>
      </c>
      <c r="G2674">
        <v>0.42152777777777778</v>
      </c>
      <c r="H2674">
        <v>49</v>
      </c>
      <c r="I2674" t="s">
        <v>82</v>
      </c>
      <c r="J2674" t="str">
        <f>CONCATENATE([1]!Table14[[#This Row],[house_number]], " ",[1]!Table14[[#This Row],[street_name]], ", New York, NY")</f>
        <v>76 Crosby St, New York, NY</v>
      </c>
    </row>
    <row r="2675" spans="1:10" x14ac:dyDescent="0.25">
      <c r="A2675">
        <v>7097831911</v>
      </c>
      <c r="B2675" s="3">
        <v>41557</v>
      </c>
      <c r="C2675">
        <v>21</v>
      </c>
      <c r="D2675">
        <f>VLOOKUP(Table1[[#This Row],[violation_code]],Table24[[#All],[violation_code]:[category]],3,FALSE)</f>
        <v>1</v>
      </c>
      <c r="E2675">
        <v>349570</v>
      </c>
      <c r="F2675" s="1">
        <v>0.40347222222222223</v>
      </c>
      <c r="G2675">
        <v>0.40347222222222223</v>
      </c>
      <c r="H2675">
        <v>121</v>
      </c>
      <c r="I2675" t="s">
        <v>83</v>
      </c>
      <c r="J2675" t="str">
        <f>CONCATENATE([1]!Table14[[#This Row],[house_number]], " ",[1]!Table14[[#This Row],[street_name]], ", New York, NY")</f>
        <v>232 Elizabeth St, New York, NY</v>
      </c>
    </row>
    <row r="2676" spans="1:10" x14ac:dyDescent="0.25">
      <c r="A2676">
        <v>7097831881</v>
      </c>
      <c r="B2676" s="3">
        <v>41557</v>
      </c>
      <c r="C2676">
        <v>21</v>
      </c>
      <c r="D2676">
        <f>VLOOKUP(Table1[[#This Row],[violation_code]],Table24[[#All],[violation_code]:[category]],3,FALSE)</f>
        <v>1</v>
      </c>
      <c r="E2676">
        <v>349570</v>
      </c>
      <c r="F2676" s="1">
        <v>0.37916666666666665</v>
      </c>
      <c r="G2676">
        <v>0.37916666666666665</v>
      </c>
      <c r="H2676">
        <v>102</v>
      </c>
      <c r="I2676" t="s">
        <v>19</v>
      </c>
      <c r="J2676" t="str">
        <f>CONCATENATE([1]!Table14[[#This Row],[house_number]], " ",[1]!Table14[[#This Row],[street_name]], ", New York, NY")</f>
        <v>88 Nassau St, New York, NY</v>
      </c>
    </row>
    <row r="2677" spans="1:10" x14ac:dyDescent="0.25">
      <c r="A2677">
        <v>7097831868</v>
      </c>
      <c r="B2677" s="3">
        <v>41557</v>
      </c>
      <c r="C2677">
        <v>21</v>
      </c>
      <c r="D2677">
        <f>VLOOKUP(Table1[[#This Row],[violation_code]],Table24[[#All],[violation_code]:[category]],3,FALSE)</f>
        <v>1</v>
      </c>
      <c r="E2677">
        <v>349570</v>
      </c>
      <c r="F2677" s="1">
        <v>0.3520833333333333</v>
      </c>
      <c r="G2677">
        <v>0.3520833333333333</v>
      </c>
      <c r="H2677">
        <v>536</v>
      </c>
      <c r="I2677" t="s">
        <v>130</v>
      </c>
      <c r="J2677" t="str">
        <f>CONCATENATE([1]!Table14[[#This Row],[house_number]], " ",[1]!Table14[[#This Row],[street_name]], ", New York, NY")</f>
        <v>50 Prince St, New York, NY</v>
      </c>
    </row>
    <row r="2678" spans="1:10" x14ac:dyDescent="0.25">
      <c r="A2678">
        <v>7097831844</v>
      </c>
      <c r="B2678" s="3">
        <v>41557</v>
      </c>
      <c r="C2678">
        <v>46</v>
      </c>
      <c r="D2678">
        <f>VLOOKUP(Table1[[#This Row],[violation_code]],Table24[[#All],[violation_code]:[category]],3,FALSE)</f>
        <v>3</v>
      </c>
      <c r="E2678">
        <v>349570</v>
      </c>
      <c r="F2678" s="1">
        <v>0.3444444444444445</v>
      </c>
      <c r="G2678">
        <v>0.3444444444444445</v>
      </c>
      <c r="H2678">
        <v>1844</v>
      </c>
      <c r="I2678" t="s">
        <v>85</v>
      </c>
      <c r="J2678" t="str">
        <f>CONCATENATE([1]!Table14[[#This Row],[house_number]], " ",[1]!Table14[[#This Row],[street_name]], ", New York, NY")</f>
        <v>211 Elizabeth St, New York, NY</v>
      </c>
    </row>
    <row r="2679" spans="1:10" x14ac:dyDescent="0.25">
      <c r="A2679">
        <v>7097831819</v>
      </c>
      <c r="B2679" s="3">
        <v>41557</v>
      </c>
      <c r="C2679">
        <v>21</v>
      </c>
      <c r="D2679">
        <f>VLOOKUP(Table1[[#This Row],[violation_code]],Table24[[#All],[violation_code]:[category]],3,FALSE)</f>
        <v>1</v>
      </c>
      <c r="E2679">
        <v>349570</v>
      </c>
      <c r="F2679" s="1">
        <v>0.34027777777777773</v>
      </c>
      <c r="G2679">
        <v>0.34027777777777773</v>
      </c>
      <c r="H2679">
        <v>559</v>
      </c>
      <c r="I2679" t="s">
        <v>10</v>
      </c>
      <c r="J2679" t="str">
        <f>CONCATENATE([1]!Table14[[#This Row],[house_number]], " ",[1]!Table14[[#This Row],[street_name]], ", New York, NY")</f>
        <v>38 Ludlow St, New York, NY</v>
      </c>
    </row>
    <row r="2680" spans="1:10" x14ac:dyDescent="0.25">
      <c r="A2680">
        <v>7097831807</v>
      </c>
      <c r="B2680" s="3">
        <v>41557</v>
      </c>
      <c r="C2680">
        <v>21</v>
      </c>
      <c r="D2680">
        <f>VLOOKUP(Table1[[#This Row],[violation_code]],Table24[[#All],[violation_code]:[category]],3,FALSE)</f>
        <v>1</v>
      </c>
      <c r="E2680">
        <v>349570</v>
      </c>
      <c r="F2680" s="1">
        <v>0.31666666666666665</v>
      </c>
      <c r="G2680">
        <v>0.31666666666666665</v>
      </c>
      <c r="H2680">
        <v>2642</v>
      </c>
      <c r="I2680" t="s">
        <v>24</v>
      </c>
      <c r="J2680" t="str">
        <f>CONCATENATE([1]!Table14[[#This Row],[house_number]], " ",[1]!Table14[[#This Row],[street_name]], ", New York, NY")</f>
        <v>55 Fulton St, New York, NY</v>
      </c>
    </row>
    <row r="2681" spans="1:10" x14ac:dyDescent="0.25">
      <c r="A2681">
        <v>7097831789</v>
      </c>
      <c r="B2681" s="3">
        <v>41557</v>
      </c>
      <c r="C2681">
        <v>21</v>
      </c>
      <c r="D2681">
        <f>VLOOKUP(Table1[[#This Row],[violation_code]],Table24[[#All],[violation_code]:[category]],3,FALSE)</f>
        <v>1</v>
      </c>
      <c r="E2681">
        <v>349570</v>
      </c>
      <c r="F2681" s="1">
        <v>0.30486111111111108</v>
      </c>
      <c r="G2681">
        <v>0.30486111111111108</v>
      </c>
      <c r="H2681">
        <v>870</v>
      </c>
      <c r="I2681" t="s">
        <v>28</v>
      </c>
      <c r="J2681" t="str">
        <f>CONCATENATE([1]!Table14[[#This Row],[house_number]], " ",[1]!Table14[[#This Row],[street_name]], ", New York, NY")</f>
        <v>643 Broadway, New York, NY</v>
      </c>
    </row>
    <row r="2682" spans="1:10" x14ac:dyDescent="0.25">
      <c r="A2682">
        <v>7097831765</v>
      </c>
      <c r="B2682" s="3">
        <v>41557</v>
      </c>
      <c r="C2682">
        <v>40</v>
      </c>
      <c r="D2682">
        <f>VLOOKUP(Table1[[#This Row],[violation_code]],Table24[[#All],[violation_code]:[category]],3,FALSE)</f>
        <v>2</v>
      </c>
      <c r="E2682">
        <v>349570</v>
      </c>
      <c r="F2682" s="1">
        <v>0.28194444444444444</v>
      </c>
      <c r="G2682">
        <v>0.28194444444444444</v>
      </c>
      <c r="H2682">
        <v>165</v>
      </c>
      <c r="I2682" t="s">
        <v>90</v>
      </c>
      <c r="J2682" t="str">
        <f>CONCATENATE([1]!Table14[[#This Row],[house_number]], " ",[1]!Table14[[#This Row],[street_name]], ", New York, NY")</f>
        <v>292 Lafayette St, New York, NY</v>
      </c>
    </row>
    <row r="2683" spans="1:10" x14ac:dyDescent="0.25">
      <c r="A2683">
        <v>7097831753</v>
      </c>
      <c r="B2683" s="3">
        <v>41557</v>
      </c>
      <c r="C2683">
        <v>40</v>
      </c>
      <c r="D2683">
        <f>VLOOKUP(Table1[[#This Row],[violation_code]],Table24[[#All],[violation_code]:[category]],3,FALSE)</f>
        <v>2</v>
      </c>
      <c r="E2683">
        <v>349570</v>
      </c>
      <c r="F2683" s="1">
        <v>0.27638888888888885</v>
      </c>
      <c r="G2683">
        <v>0.27638888888888885</v>
      </c>
      <c r="H2683">
        <v>618</v>
      </c>
      <c r="I2683" t="s">
        <v>291</v>
      </c>
      <c r="J2683" t="str">
        <f>CONCATENATE([1]!Table14[[#This Row],[house_number]], " ",[1]!Table14[[#This Row],[street_name]], ", New York, NY")</f>
        <v>292 Lafayette St, New York, NY</v>
      </c>
    </row>
    <row r="2684" spans="1:10" x14ac:dyDescent="0.25">
      <c r="A2684">
        <v>7998730158</v>
      </c>
      <c r="B2684" s="3">
        <v>41558</v>
      </c>
      <c r="C2684">
        <v>70</v>
      </c>
      <c r="D2684">
        <f>VLOOKUP(Table1[[#This Row],[violation_code]],Table24[[#All],[violation_code]:[category]],3,FALSE)</f>
        <v>5</v>
      </c>
      <c r="E2684">
        <v>349850</v>
      </c>
      <c r="F2684" s="1">
        <v>0.48680555555555555</v>
      </c>
      <c r="G2684">
        <v>0.48680555555555555</v>
      </c>
      <c r="H2684">
        <v>161</v>
      </c>
      <c r="I2684" t="s">
        <v>90</v>
      </c>
      <c r="J2684" t="str">
        <f>CONCATENATE([1]!Table14[[#This Row],[house_number]], " ",[1]!Table14[[#This Row],[street_name]], ", New York, NY")</f>
        <v>137 Essex St, New York, NY</v>
      </c>
    </row>
    <row r="2685" spans="1:10" x14ac:dyDescent="0.25">
      <c r="A2685">
        <v>7998730146</v>
      </c>
      <c r="B2685" s="3">
        <v>41558</v>
      </c>
      <c r="C2685">
        <v>40</v>
      </c>
      <c r="D2685">
        <f>VLOOKUP(Table1[[#This Row],[violation_code]],Table24[[#All],[violation_code]:[category]],3,FALSE)</f>
        <v>2</v>
      </c>
      <c r="E2685">
        <v>349850</v>
      </c>
      <c r="F2685" s="1">
        <v>0.48541666666666666</v>
      </c>
      <c r="G2685">
        <v>0.48541666666666666</v>
      </c>
      <c r="H2685">
        <v>165</v>
      </c>
      <c r="I2685" t="s">
        <v>90</v>
      </c>
      <c r="J2685" t="str">
        <f>CONCATENATE([1]!Table14[[#This Row],[house_number]], " ",[1]!Table14[[#This Row],[street_name]], ", New York, NY")</f>
        <v>24 Spring St, New York, NY</v>
      </c>
    </row>
    <row r="2686" spans="1:10" x14ac:dyDescent="0.25">
      <c r="A2686">
        <v>7998730110</v>
      </c>
      <c r="B2686" s="3">
        <v>41558</v>
      </c>
      <c r="C2686">
        <v>21</v>
      </c>
      <c r="D2686">
        <f>VLOOKUP(Table1[[#This Row],[violation_code]],Table24[[#All],[violation_code]:[category]],3,FALSE)</f>
        <v>1</v>
      </c>
      <c r="E2686">
        <v>349850</v>
      </c>
      <c r="F2686" s="1">
        <v>0.46666666666666662</v>
      </c>
      <c r="G2686">
        <v>0.46666666666666662</v>
      </c>
      <c r="H2686">
        <v>536</v>
      </c>
      <c r="I2686" t="s">
        <v>65</v>
      </c>
      <c r="J2686" t="str">
        <f>CONCATENATE([1]!Table14[[#This Row],[house_number]], " ",[1]!Table14[[#This Row],[street_name]], ", New York, NY")</f>
        <v>40 Bond St, New York, NY</v>
      </c>
    </row>
    <row r="2687" spans="1:10" x14ac:dyDescent="0.25">
      <c r="A2687">
        <v>7998730092</v>
      </c>
      <c r="B2687" s="3">
        <v>41558</v>
      </c>
      <c r="C2687">
        <v>37</v>
      </c>
      <c r="D2687">
        <f>VLOOKUP(Table1[[#This Row],[violation_code]],Table24[[#All],[violation_code]:[category]],3,FALSE)</f>
        <v>4</v>
      </c>
      <c r="E2687">
        <v>349850</v>
      </c>
      <c r="F2687" s="1">
        <v>0.44791666666666669</v>
      </c>
      <c r="G2687">
        <v>0.44791666666666669</v>
      </c>
      <c r="H2687">
        <v>1322</v>
      </c>
      <c r="I2687" t="s">
        <v>85</v>
      </c>
      <c r="J2687" t="str">
        <f>CONCATENATE([1]!Table14[[#This Row],[house_number]], " ",[1]!Table14[[#This Row],[street_name]], ", New York, NY")</f>
        <v>589 Broadway, New York, NY</v>
      </c>
    </row>
    <row r="2688" spans="1:10" x14ac:dyDescent="0.25">
      <c r="A2688">
        <v>7998730080</v>
      </c>
      <c r="B2688" s="3">
        <v>41558</v>
      </c>
      <c r="C2688">
        <v>46</v>
      </c>
      <c r="D2688">
        <f>VLOOKUP(Table1[[#This Row],[violation_code]],Table24[[#All],[violation_code]:[category]],3,FALSE)</f>
        <v>3</v>
      </c>
      <c r="E2688">
        <v>349850</v>
      </c>
      <c r="F2688" s="1">
        <v>0.44236111111111115</v>
      </c>
      <c r="G2688">
        <v>0.44236111111111115</v>
      </c>
      <c r="H2688">
        <v>405</v>
      </c>
      <c r="I2688" t="s">
        <v>74</v>
      </c>
      <c r="J2688" t="str">
        <f>CONCATENATE([1]!Table14[[#This Row],[house_number]], " ",[1]!Table14[[#This Row],[street_name]], ", New York, NY")</f>
        <v>248 Mulberry St, New York, NY</v>
      </c>
    </row>
    <row r="2689" spans="1:10" x14ac:dyDescent="0.25">
      <c r="A2689">
        <v>7998730067</v>
      </c>
      <c r="B2689" s="3">
        <v>41558</v>
      </c>
      <c r="C2689">
        <v>46</v>
      </c>
      <c r="D2689">
        <f>VLOOKUP(Table1[[#This Row],[violation_code]],Table24[[#All],[violation_code]:[category]],3,FALSE)</f>
        <v>3</v>
      </c>
      <c r="E2689">
        <v>349850</v>
      </c>
      <c r="F2689" s="1">
        <v>0.4381944444444445</v>
      </c>
      <c r="G2689">
        <v>0.4381944444444445</v>
      </c>
      <c r="H2689">
        <v>430</v>
      </c>
      <c r="I2689" t="s">
        <v>98</v>
      </c>
      <c r="J2689" t="str">
        <f>CONCATENATE([1]!Table14[[#This Row],[house_number]], " ",[1]!Table14[[#This Row],[street_name]], ", New York, NY")</f>
        <v>174 Elizabeth St, New York, NY</v>
      </c>
    </row>
    <row r="2690" spans="1:10" x14ac:dyDescent="0.25">
      <c r="A2690">
        <v>7998730031</v>
      </c>
      <c r="B2690" s="3">
        <v>41558</v>
      </c>
      <c r="C2690">
        <v>21</v>
      </c>
      <c r="D2690">
        <f>VLOOKUP(Table1[[#This Row],[violation_code]],Table24[[#All],[violation_code]:[category]],3,FALSE)</f>
        <v>1</v>
      </c>
      <c r="E2690">
        <v>349850</v>
      </c>
      <c r="F2690" s="1">
        <v>0.40277777777777773</v>
      </c>
      <c r="G2690">
        <v>0.40277777777777773</v>
      </c>
      <c r="H2690">
        <v>269</v>
      </c>
      <c r="I2690" t="s">
        <v>27</v>
      </c>
      <c r="J2690" t="str">
        <f>CONCATENATE([1]!Table14[[#This Row],[house_number]], " ",[1]!Table14[[#This Row],[street_name]], ", New York, NY")</f>
        <v>63 W 8th St, New York, NY</v>
      </c>
    </row>
    <row r="2691" spans="1:10" x14ac:dyDescent="0.25">
      <c r="A2691">
        <v>7998730020</v>
      </c>
      <c r="B2691" s="3">
        <v>41558</v>
      </c>
      <c r="C2691">
        <v>21</v>
      </c>
      <c r="D2691">
        <f>VLOOKUP(Table1[[#This Row],[violation_code]],Table24[[#All],[violation_code]:[category]],3,FALSE)</f>
        <v>1</v>
      </c>
      <c r="E2691">
        <v>349850</v>
      </c>
      <c r="F2691" s="1">
        <v>0.3833333333333333</v>
      </c>
      <c r="G2691">
        <v>0.3833333333333333</v>
      </c>
      <c r="H2691">
        <v>327</v>
      </c>
      <c r="I2691" t="s">
        <v>90</v>
      </c>
      <c r="J2691" t="str">
        <f>CONCATENATE([1]!Table14[[#This Row],[house_number]], " ",[1]!Table14[[#This Row],[street_name]], ", New York, NY")</f>
        <v>736 Broadway, New York, NY</v>
      </c>
    </row>
    <row r="2692" spans="1:10" x14ac:dyDescent="0.25">
      <c r="A2692">
        <v>7998730018</v>
      </c>
      <c r="B2692" s="3">
        <v>41558</v>
      </c>
      <c r="C2692">
        <v>21</v>
      </c>
      <c r="D2692">
        <f>VLOOKUP(Table1[[#This Row],[violation_code]],Table24[[#All],[violation_code]:[category]],3,FALSE)</f>
        <v>1</v>
      </c>
      <c r="E2692">
        <v>349850</v>
      </c>
      <c r="F2692" s="1">
        <v>0.38055555555555554</v>
      </c>
      <c r="G2692">
        <v>0.38055555555555554</v>
      </c>
      <c r="H2692">
        <v>287</v>
      </c>
      <c r="I2692" t="s">
        <v>90</v>
      </c>
      <c r="J2692" t="str">
        <f>CONCATENATE([1]!Table14[[#This Row],[house_number]], " ",[1]!Table14[[#This Row],[street_name]], ", New York, NY")</f>
        <v>80 Nassau St, New York, NY</v>
      </c>
    </row>
    <row r="2693" spans="1:10" x14ac:dyDescent="0.25">
      <c r="A2693">
        <v>7998729983</v>
      </c>
      <c r="B2693" s="3">
        <v>41558</v>
      </c>
      <c r="C2693">
        <v>71</v>
      </c>
      <c r="D2693">
        <f>VLOOKUP(Table1[[#This Row],[violation_code]],Table24[[#All],[violation_code]:[category]],3,FALSE)</f>
        <v>5</v>
      </c>
      <c r="E2693">
        <v>349850</v>
      </c>
      <c r="F2693" s="1">
        <v>0.3430555555555555</v>
      </c>
      <c r="G2693">
        <v>0.3430555555555555</v>
      </c>
      <c r="H2693">
        <v>640</v>
      </c>
      <c r="I2693" t="s">
        <v>130</v>
      </c>
      <c r="J2693" t="str">
        <f>CONCATENATE([1]!Table14[[#This Row],[house_number]], " ",[1]!Table14[[#This Row],[street_name]], ", New York, NY")</f>
        <v>235 Bowery, New York, NY</v>
      </c>
    </row>
    <row r="2694" spans="1:10" x14ac:dyDescent="0.25">
      <c r="A2694">
        <v>7998729971</v>
      </c>
      <c r="B2694" s="3">
        <v>41558</v>
      </c>
      <c r="C2694">
        <v>21</v>
      </c>
      <c r="D2694">
        <f>VLOOKUP(Table1[[#This Row],[violation_code]],Table24[[#All],[violation_code]:[category]],3,FALSE)</f>
        <v>1</v>
      </c>
      <c r="E2694">
        <v>349850</v>
      </c>
      <c r="F2694" s="1">
        <v>0.34236111111111112</v>
      </c>
      <c r="G2694">
        <v>0.34236111111111112</v>
      </c>
      <c r="H2694">
        <v>640</v>
      </c>
      <c r="I2694" t="s">
        <v>130</v>
      </c>
      <c r="J2694" t="str">
        <f>CONCATENATE([1]!Table14[[#This Row],[house_number]], " ",[1]!Table14[[#This Row],[street_name]], ", New York, NY")</f>
        <v>174 Elizabeth St, New York, NY</v>
      </c>
    </row>
    <row r="2695" spans="1:10" x14ac:dyDescent="0.25">
      <c r="A2695">
        <v>7998729960</v>
      </c>
      <c r="B2695" s="3">
        <v>41558</v>
      </c>
      <c r="C2695">
        <v>21</v>
      </c>
      <c r="D2695">
        <f>VLOOKUP(Table1[[#This Row],[violation_code]],Table24[[#All],[violation_code]:[category]],3,FALSE)</f>
        <v>1</v>
      </c>
      <c r="E2695">
        <v>349850</v>
      </c>
      <c r="F2695" s="1">
        <v>0.31666666666666665</v>
      </c>
      <c r="G2695">
        <v>0.31666666666666665</v>
      </c>
      <c r="H2695">
        <v>532</v>
      </c>
      <c r="I2695" t="s">
        <v>61</v>
      </c>
      <c r="J2695" t="str">
        <f>CONCATENATE([1]!Table14[[#This Row],[house_number]], " ",[1]!Table14[[#This Row],[street_name]], ", New York, NY")</f>
        <v>31 Spring St, New York, NY</v>
      </c>
    </row>
    <row r="2696" spans="1:10" x14ac:dyDescent="0.25">
      <c r="A2696">
        <v>7998729958</v>
      </c>
      <c r="B2696" s="3">
        <v>41558</v>
      </c>
      <c r="C2696">
        <v>20</v>
      </c>
      <c r="D2696">
        <f>VLOOKUP(Table1[[#This Row],[violation_code]],Table24[[#All],[violation_code]:[category]],3,FALSE)</f>
        <v>2</v>
      </c>
      <c r="E2696">
        <v>349850</v>
      </c>
      <c r="F2696" s="1">
        <v>0.29722222222222222</v>
      </c>
      <c r="G2696">
        <v>0.29722222222222222</v>
      </c>
      <c r="H2696">
        <v>220</v>
      </c>
      <c r="I2696" t="s">
        <v>250</v>
      </c>
      <c r="J2696" t="str">
        <f>CONCATENATE([1]!Table14[[#This Row],[house_number]], " ",[1]!Table14[[#This Row],[street_name]], ", New York, NY")</f>
        <v>13 W 13th St, New York, NY</v>
      </c>
    </row>
    <row r="2697" spans="1:10" x14ac:dyDescent="0.25">
      <c r="A2697">
        <v>7984368650</v>
      </c>
      <c r="B2697" s="3">
        <v>41558</v>
      </c>
      <c r="C2697">
        <v>21</v>
      </c>
      <c r="D2697">
        <f>VLOOKUP(Table1[[#This Row],[violation_code]],Table24[[#All],[violation_code]:[category]],3,FALSE)</f>
        <v>1</v>
      </c>
      <c r="E2697">
        <v>345221</v>
      </c>
      <c r="F2697" s="1">
        <v>0.4069444444444445</v>
      </c>
      <c r="G2697">
        <v>0.4069444444444445</v>
      </c>
      <c r="H2697">
        <v>119</v>
      </c>
      <c r="I2697" t="s">
        <v>39</v>
      </c>
      <c r="J2697" t="str">
        <f>CONCATENATE([1]!Table14[[#This Row],[house_number]], " ",[1]!Table14[[#This Row],[street_name]], ", New York, NY")</f>
        <v>290 Mulberry St, New York, NY</v>
      </c>
    </row>
    <row r="2698" spans="1:10" x14ac:dyDescent="0.25">
      <c r="A2698">
        <v>7984368612</v>
      </c>
      <c r="B2698" s="3">
        <v>41558</v>
      </c>
      <c r="C2698">
        <v>10</v>
      </c>
      <c r="D2698">
        <f>VLOOKUP(Table1[[#This Row],[violation_code]],Table24[[#All],[violation_code]:[category]],3,FALSE)</f>
        <v>2</v>
      </c>
      <c r="E2698">
        <v>345221</v>
      </c>
      <c r="F2698" s="1">
        <v>0.38680555555555557</v>
      </c>
      <c r="G2698">
        <v>0.38680555555555557</v>
      </c>
      <c r="H2698">
        <v>1502</v>
      </c>
      <c r="I2698" t="s">
        <v>30</v>
      </c>
      <c r="J2698" t="str">
        <f>CONCATENATE([1]!Table14[[#This Row],[house_number]], " ",[1]!Table14[[#This Row],[street_name]], ", New York, NY")</f>
        <v>101 Crosby St, New York, NY</v>
      </c>
    </row>
    <row r="2699" spans="1:10" x14ac:dyDescent="0.25">
      <c r="A2699">
        <v>7984368594</v>
      </c>
      <c r="B2699" s="3">
        <v>41558</v>
      </c>
      <c r="C2699">
        <v>21</v>
      </c>
      <c r="D2699">
        <f>VLOOKUP(Table1[[#This Row],[violation_code]],Table24[[#All],[violation_code]:[category]],3,FALSE)</f>
        <v>1</v>
      </c>
      <c r="E2699">
        <v>345221</v>
      </c>
      <c r="F2699" s="1">
        <v>0.3840277777777778</v>
      </c>
      <c r="G2699">
        <v>0.3840277777777778</v>
      </c>
      <c r="H2699">
        <v>309</v>
      </c>
      <c r="I2699" t="s">
        <v>33</v>
      </c>
      <c r="J2699" t="str">
        <f>CONCATENATE([1]!Table14[[#This Row],[house_number]], " ",[1]!Table14[[#This Row],[street_name]], ", New York, NY")</f>
        <v>89 Crosby St, New York, NY</v>
      </c>
    </row>
    <row r="2700" spans="1:10" x14ac:dyDescent="0.25">
      <c r="A2700">
        <v>7984368570</v>
      </c>
      <c r="B2700" s="3">
        <v>41558</v>
      </c>
      <c r="C2700">
        <v>84</v>
      </c>
      <c r="D2700">
        <f>VLOOKUP(Table1[[#This Row],[violation_code]],Table24[[#All],[violation_code]:[category]],3,FALSE)</f>
        <v>5</v>
      </c>
      <c r="E2700">
        <v>345221</v>
      </c>
      <c r="F2700" s="1">
        <v>0.34375</v>
      </c>
      <c r="G2700">
        <v>0.34375</v>
      </c>
      <c r="H2700">
        <v>1510</v>
      </c>
      <c r="I2700" t="s">
        <v>31</v>
      </c>
      <c r="J2700" t="str">
        <f>CONCATENATE([1]!Table14[[#This Row],[house_number]], " ",[1]!Table14[[#This Row],[street_name]], ", New York, NY")</f>
        <v>88 Crosby St, New York, NY</v>
      </c>
    </row>
    <row r="2701" spans="1:10" x14ac:dyDescent="0.25">
      <c r="A2701">
        <v>7984368569</v>
      </c>
      <c r="B2701" s="3">
        <v>41558</v>
      </c>
      <c r="C2701">
        <v>21</v>
      </c>
      <c r="D2701">
        <f>VLOOKUP(Table1[[#This Row],[violation_code]],Table24[[#All],[violation_code]:[category]],3,FALSE)</f>
        <v>1</v>
      </c>
      <c r="E2701">
        <v>345221</v>
      </c>
      <c r="F2701" s="1">
        <v>0.3430555555555555</v>
      </c>
      <c r="G2701">
        <v>0.3430555555555555</v>
      </c>
      <c r="H2701">
        <v>1510</v>
      </c>
      <c r="I2701" t="s">
        <v>31</v>
      </c>
      <c r="J2701" t="str">
        <f>CONCATENATE([1]!Table14[[#This Row],[house_number]], " ",[1]!Table14[[#This Row],[street_name]], ", New York, NY")</f>
        <v>250 Mulberry St, New York, NY</v>
      </c>
    </row>
    <row r="2702" spans="1:10" x14ac:dyDescent="0.25">
      <c r="A2702">
        <v>7984368557</v>
      </c>
      <c r="B2702" s="3">
        <v>41558</v>
      </c>
      <c r="C2702">
        <v>46</v>
      </c>
      <c r="D2702">
        <f>VLOOKUP(Table1[[#This Row],[violation_code]],Table24[[#All],[violation_code]:[category]],3,FALSE)</f>
        <v>3</v>
      </c>
      <c r="E2702">
        <v>345221</v>
      </c>
      <c r="F2702" s="1">
        <v>0.3298611111111111</v>
      </c>
      <c r="G2702">
        <v>0.3298611111111111</v>
      </c>
      <c r="H2702">
        <v>347</v>
      </c>
      <c r="I2702" t="s">
        <v>118</v>
      </c>
      <c r="J2702" t="str">
        <f>CONCATENATE([1]!Table14[[#This Row],[house_number]], " ",[1]!Table14[[#This Row],[street_name]], ", New York, NY")</f>
        <v>95 Stanton St, New York, NY</v>
      </c>
    </row>
    <row r="2703" spans="1:10" x14ac:dyDescent="0.25">
      <c r="A2703">
        <v>7984368545</v>
      </c>
      <c r="B2703" s="3">
        <v>41558</v>
      </c>
      <c r="C2703">
        <v>21</v>
      </c>
      <c r="D2703">
        <f>VLOOKUP(Table1[[#This Row],[violation_code]],Table24[[#All],[violation_code]:[category]],3,FALSE)</f>
        <v>1</v>
      </c>
      <c r="E2703">
        <v>345221</v>
      </c>
      <c r="F2703" s="1">
        <v>0.32569444444444445</v>
      </c>
      <c r="G2703">
        <v>0.32569444444444445</v>
      </c>
      <c r="H2703">
        <v>1232</v>
      </c>
      <c r="I2703" t="s">
        <v>15</v>
      </c>
      <c r="J2703" t="str">
        <f>CONCATENATE([1]!Table14[[#This Row],[house_number]], " ",[1]!Table14[[#This Row],[street_name]], ", New York, NY")</f>
        <v>39 Spring St, New York, NY</v>
      </c>
    </row>
    <row r="2704" spans="1:10" x14ac:dyDescent="0.25">
      <c r="A2704">
        <v>7984368533</v>
      </c>
      <c r="B2704" s="3">
        <v>41558</v>
      </c>
      <c r="C2704">
        <v>21</v>
      </c>
      <c r="D2704">
        <f>VLOOKUP(Table1[[#This Row],[violation_code]],Table24[[#All],[violation_code]:[category]],3,FALSE)</f>
        <v>1</v>
      </c>
      <c r="E2704">
        <v>345221</v>
      </c>
      <c r="F2704" s="1">
        <v>0.31666666666666665</v>
      </c>
      <c r="G2704">
        <v>0.31666666666666665</v>
      </c>
      <c r="H2704">
        <v>1056</v>
      </c>
      <c r="I2704" t="s">
        <v>15</v>
      </c>
      <c r="J2704" t="str">
        <f>CONCATENATE([1]!Table14[[#This Row],[house_number]], " ",[1]!Table14[[#This Row],[street_name]], ", New York, NY")</f>
        <v>180 Bowery, New York, NY</v>
      </c>
    </row>
    <row r="2705" spans="1:10" x14ac:dyDescent="0.25">
      <c r="A2705">
        <v>7984368510</v>
      </c>
      <c r="B2705" s="3">
        <v>41558</v>
      </c>
      <c r="C2705">
        <v>14</v>
      </c>
      <c r="D2705">
        <f>VLOOKUP(Table1[[#This Row],[violation_code]],Table24[[#All],[violation_code]:[category]],3,FALSE)</f>
        <v>2</v>
      </c>
      <c r="E2705">
        <v>345221</v>
      </c>
      <c r="F2705" s="1">
        <v>0.3</v>
      </c>
      <c r="G2705">
        <v>0.3</v>
      </c>
      <c r="H2705">
        <v>1331</v>
      </c>
      <c r="I2705" t="s">
        <v>32</v>
      </c>
      <c r="J2705" t="str">
        <f>CONCATENATE([1]!Table14[[#This Row],[house_number]], " ",[1]!Table14[[#This Row],[street_name]], ", New York, NY")</f>
        <v>195 Chrystie St, New York, NY</v>
      </c>
    </row>
    <row r="2706" spans="1:10" x14ac:dyDescent="0.25">
      <c r="A2706">
        <v>7984368491</v>
      </c>
      <c r="B2706" s="3">
        <v>41558</v>
      </c>
      <c r="C2706">
        <v>13</v>
      </c>
      <c r="D2706">
        <f>VLOOKUP(Table1[[#This Row],[violation_code]],Table24[[#All],[violation_code]:[category]],3,FALSE)</f>
        <v>2</v>
      </c>
      <c r="E2706">
        <v>345221</v>
      </c>
      <c r="F2706" s="1">
        <v>0.27847222222222223</v>
      </c>
      <c r="G2706">
        <v>0.27847222222222223</v>
      </c>
      <c r="H2706">
        <v>130</v>
      </c>
      <c r="I2706" t="s">
        <v>16</v>
      </c>
      <c r="J2706" t="str">
        <f>CONCATENATE([1]!Table14[[#This Row],[house_number]], " ",[1]!Table14[[#This Row],[street_name]], ", New York, NY")</f>
        <v>120 Crosby St, New York, NY</v>
      </c>
    </row>
    <row r="2707" spans="1:10" x14ac:dyDescent="0.25">
      <c r="A2707">
        <v>7984368466</v>
      </c>
      <c r="B2707" s="3">
        <v>41558</v>
      </c>
      <c r="C2707">
        <v>14</v>
      </c>
      <c r="D2707">
        <f>VLOOKUP(Table1[[#This Row],[violation_code]],Table24[[#All],[violation_code]:[category]],3,FALSE)</f>
        <v>2</v>
      </c>
      <c r="E2707">
        <v>345221</v>
      </c>
      <c r="F2707" s="1">
        <v>0.24652777777777779</v>
      </c>
      <c r="G2707">
        <v>0.24652777777777779</v>
      </c>
      <c r="H2707">
        <v>401</v>
      </c>
      <c r="I2707" t="s">
        <v>127</v>
      </c>
      <c r="J2707" t="str">
        <f>CONCATENATE([1]!Table14[[#This Row],[house_number]], " ",[1]!Table14[[#This Row],[street_name]], ", New York, NY")</f>
        <v>236 Elizabeth St, New York, NY</v>
      </c>
    </row>
    <row r="2708" spans="1:10" x14ac:dyDescent="0.25">
      <c r="A2708">
        <v>7984368855</v>
      </c>
      <c r="B2708" s="3">
        <v>41558</v>
      </c>
      <c r="C2708">
        <v>21</v>
      </c>
      <c r="D2708">
        <f>VLOOKUP(Table1[[#This Row],[violation_code]],Table24[[#All],[violation_code]:[category]],3,FALSE)</f>
        <v>1</v>
      </c>
      <c r="E2708">
        <v>345221</v>
      </c>
      <c r="F2708" s="1">
        <v>0.48888888888888887</v>
      </c>
      <c r="G2708">
        <v>0.48888888888888887</v>
      </c>
      <c r="H2708">
        <v>424</v>
      </c>
      <c r="I2708" t="s">
        <v>40</v>
      </c>
      <c r="J2708" t="str">
        <f>CONCATENATE([1]!Table14[[#This Row],[house_number]], " ",[1]!Table14[[#This Row],[street_name]], ", New York, NY")</f>
        <v>59 Nassau St, New York, NY</v>
      </c>
    </row>
    <row r="2709" spans="1:10" x14ac:dyDescent="0.25">
      <c r="A2709">
        <v>7984368843</v>
      </c>
      <c r="B2709" s="3">
        <v>41558</v>
      </c>
      <c r="C2709">
        <v>21</v>
      </c>
      <c r="D2709">
        <f>VLOOKUP(Table1[[#This Row],[violation_code]],Table24[[#All],[violation_code]:[category]],3,FALSE)</f>
        <v>1</v>
      </c>
      <c r="E2709">
        <v>345221</v>
      </c>
      <c r="F2709" s="1">
        <v>0.48819444444444443</v>
      </c>
      <c r="G2709">
        <v>0.48819444444444443</v>
      </c>
      <c r="H2709">
        <v>420</v>
      </c>
      <c r="I2709" t="s">
        <v>40</v>
      </c>
      <c r="J2709" t="str">
        <f>CONCATENATE([1]!Table14[[#This Row],[house_number]], " ",[1]!Table14[[#This Row],[street_name]], ", New York, NY")</f>
        <v>24 Prince St, New York, NY</v>
      </c>
    </row>
    <row r="2710" spans="1:10" x14ac:dyDescent="0.25">
      <c r="A2710">
        <v>7984368831</v>
      </c>
      <c r="B2710" s="3">
        <v>41558</v>
      </c>
      <c r="C2710">
        <v>21</v>
      </c>
      <c r="D2710">
        <f>VLOOKUP(Table1[[#This Row],[violation_code]],Table24[[#All],[violation_code]:[category]],3,FALSE)</f>
        <v>1</v>
      </c>
      <c r="E2710">
        <v>345221</v>
      </c>
      <c r="F2710" s="1">
        <v>0.48749999999999999</v>
      </c>
      <c r="G2710">
        <v>0.48749999999999999</v>
      </c>
      <c r="H2710">
        <v>412</v>
      </c>
      <c r="I2710" t="s">
        <v>40</v>
      </c>
      <c r="J2710" t="str">
        <f>CONCATENATE([1]!Table14[[#This Row],[house_number]], " ",[1]!Table14[[#This Row],[street_name]], ", New York, NY")</f>
        <v>87 Crosby St, New York, NY</v>
      </c>
    </row>
    <row r="2711" spans="1:10" x14ac:dyDescent="0.25">
      <c r="A2711">
        <v>7984368818</v>
      </c>
      <c r="B2711" s="3">
        <v>41558</v>
      </c>
      <c r="C2711">
        <v>21</v>
      </c>
      <c r="D2711">
        <f>VLOOKUP(Table1[[#This Row],[violation_code]],Table24[[#All],[violation_code]:[category]],3,FALSE)</f>
        <v>1</v>
      </c>
      <c r="E2711">
        <v>345221</v>
      </c>
      <c r="F2711" s="1">
        <v>0.47222222222222227</v>
      </c>
      <c r="G2711">
        <v>0.47222222222222227</v>
      </c>
      <c r="H2711">
        <v>450</v>
      </c>
      <c r="I2711" t="s">
        <v>103</v>
      </c>
      <c r="J2711" t="str">
        <f>CONCATENATE([1]!Table14[[#This Row],[house_number]], " ",[1]!Table14[[#This Row],[street_name]], ", New York, NY")</f>
        <v>9 Spring St, New York, NY</v>
      </c>
    </row>
    <row r="2712" spans="1:10" x14ac:dyDescent="0.25">
      <c r="A2712">
        <v>7984368806</v>
      </c>
      <c r="B2712" s="3">
        <v>41558</v>
      </c>
      <c r="C2712">
        <v>21</v>
      </c>
      <c r="D2712">
        <f>VLOOKUP(Table1[[#This Row],[violation_code]],Table24[[#All],[violation_code]:[category]],3,FALSE)</f>
        <v>1</v>
      </c>
      <c r="E2712">
        <v>345221</v>
      </c>
      <c r="F2712" s="1">
        <v>0.47013888888888888</v>
      </c>
      <c r="G2712">
        <v>0.47013888888888888</v>
      </c>
      <c r="H2712">
        <v>400</v>
      </c>
      <c r="I2712" t="s">
        <v>103</v>
      </c>
      <c r="J2712" t="str">
        <f>CONCATENATE([1]!Table14[[#This Row],[house_number]], " ",[1]!Table14[[#This Row],[street_name]], ", New York, NY")</f>
        <v>241 Bowery, New York, NY</v>
      </c>
    </row>
    <row r="2713" spans="1:10" x14ac:dyDescent="0.25">
      <c r="A2713">
        <v>7984368790</v>
      </c>
      <c r="B2713" s="3">
        <v>41558</v>
      </c>
      <c r="C2713">
        <v>21</v>
      </c>
      <c r="D2713">
        <f>VLOOKUP(Table1[[#This Row],[violation_code]],Table24[[#All],[violation_code]:[category]],3,FALSE)</f>
        <v>1</v>
      </c>
      <c r="E2713">
        <v>345221</v>
      </c>
      <c r="F2713" s="1">
        <v>0.46875</v>
      </c>
      <c r="G2713">
        <v>0.46875</v>
      </c>
      <c r="H2713">
        <v>335</v>
      </c>
      <c r="I2713" t="s">
        <v>103</v>
      </c>
      <c r="J2713" t="str">
        <f>CONCATENATE([1]!Table14[[#This Row],[house_number]], " ",[1]!Table14[[#This Row],[street_name]], ", New York, NY")</f>
        <v>123 William St, New York, NY</v>
      </c>
    </row>
    <row r="2714" spans="1:10" x14ac:dyDescent="0.25">
      <c r="A2714">
        <v>7984368752</v>
      </c>
      <c r="B2714" s="3">
        <v>41558</v>
      </c>
      <c r="C2714">
        <v>21</v>
      </c>
      <c r="D2714">
        <f>VLOOKUP(Table1[[#This Row],[violation_code]],Table24[[#All],[violation_code]:[category]],3,FALSE)</f>
        <v>1</v>
      </c>
      <c r="E2714">
        <v>345221</v>
      </c>
      <c r="F2714" s="1">
        <v>0.46319444444444446</v>
      </c>
      <c r="G2714">
        <v>0.46319444444444446</v>
      </c>
      <c r="H2714">
        <v>223</v>
      </c>
      <c r="I2714" t="s">
        <v>103</v>
      </c>
      <c r="J2714" t="str">
        <f>CONCATENATE([1]!Table14[[#This Row],[house_number]], " ",[1]!Table14[[#This Row],[street_name]], ", New York, NY")</f>
        <v>254 Elizabeth St, New York, NY</v>
      </c>
    </row>
    <row r="2715" spans="1:10" x14ac:dyDescent="0.25">
      <c r="A2715">
        <v>7984368739</v>
      </c>
      <c r="B2715" s="3">
        <v>41558</v>
      </c>
      <c r="C2715">
        <v>17</v>
      </c>
      <c r="D2715">
        <f>VLOOKUP(Table1[[#This Row],[violation_code]],Table24[[#All],[violation_code]:[category]],3,FALSE)</f>
        <v>2</v>
      </c>
      <c r="E2715">
        <v>345221</v>
      </c>
      <c r="F2715" s="1">
        <v>0.44097222222222227</v>
      </c>
      <c r="G2715">
        <v>0.44097222222222227</v>
      </c>
      <c r="H2715">
        <v>216</v>
      </c>
      <c r="I2715" t="s">
        <v>211</v>
      </c>
      <c r="J2715" t="str">
        <f>CONCATENATE([1]!Table14[[#This Row],[house_number]], " ",[1]!Table14[[#This Row],[street_name]], ", New York, NY")</f>
        <v>200 Mulberry St, New York, NY</v>
      </c>
    </row>
    <row r="2716" spans="1:10" x14ac:dyDescent="0.25">
      <c r="A2716">
        <v>7984368703</v>
      </c>
      <c r="B2716" s="3">
        <v>41558</v>
      </c>
      <c r="C2716">
        <v>21</v>
      </c>
      <c r="D2716">
        <f>VLOOKUP(Table1[[#This Row],[violation_code]],Table24[[#All],[violation_code]:[category]],3,FALSE)</f>
        <v>1</v>
      </c>
      <c r="E2716">
        <v>345221</v>
      </c>
      <c r="F2716" s="1">
        <v>0.43055555555555558</v>
      </c>
      <c r="G2716">
        <v>0.43055555555555558</v>
      </c>
      <c r="H2716">
        <v>2355</v>
      </c>
      <c r="I2716" t="s">
        <v>32</v>
      </c>
      <c r="J2716" t="str">
        <f>CONCATENATE([1]!Table14[[#This Row],[house_number]], " ",[1]!Table14[[#This Row],[street_name]], ", New York, NY")</f>
        <v>566 Laguardia Pl, New York, NY</v>
      </c>
    </row>
    <row r="2717" spans="1:10" x14ac:dyDescent="0.25">
      <c r="A2717">
        <v>7984368697</v>
      </c>
      <c r="B2717" s="3">
        <v>41558</v>
      </c>
      <c r="C2717">
        <v>21</v>
      </c>
      <c r="D2717">
        <f>VLOOKUP(Table1[[#This Row],[violation_code]],Table24[[#All],[violation_code]:[category]],3,FALSE)</f>
        <v>1</v>
      </c>
      <c r="E2717">
        <v>345221</v>
      </c>
      <c r="F2717" s="1">
        <v>0.4284722222222222</v>
      </c>
      <c r="G2717">
        <v>0.4284722222222222</v>
      </c>
      <c r="H2717">
        <v>2371</v>
      </c>
      <c r="I2717" t="s">
        <v>32</v>
      </c>
      <c r="J2717" t="str">
        <f>CONCATENATE([1]!Table14[[#This Row],[house_number]], " ",[1]!Table14[[#This Row],[street_name]], ", New York, NY")</f>
        <v>57 5th Ave, New York, NY</v>
      </c>
    </row>
    <row r="2718" spans="1:10" x14ac:dyDescent="0.25">
      <c r="A2718">
        <v>7810487097</v>
      </c>
      <c r="B2718" s="3">
        <v>41558</v>
      </c>
      <c r="C2718">
        <v>21</v>
      </c>
      <c r="D2718">
        <f>VLOOKUP(Table1[[#This Row],[violation_code]],Table24[[#All],[violation_code]:[category]],3,FALSE)</f>
        <v>1</v>
      </c>
      <c r="E2718">
        <v>355710</v>
      </c>
      <c r="F2718" s="1">
        <v>0.49027777777777781</v>
      </c>
      <c r="G2718">
        <v>0.49027777777777781</v>
      </c>
      <c r="H2718">
        <v>58</v>
      </c>
      <c r="I2718" t="s">
        <v>189</v>
      </c>
      <c r="J2718" t="str">
        <f>CONCATENATE([1]!Table14[[#This Row],[house_number]], " ",[1]!Table14[[#This Row],[street_name]], ", New York, NY")</f>
        <v>75 Spring St, New York, NY</v>
      </c>
    </row>
    <row r="2719" spans="1:10" x14ac:dyDescent="0.25">
      <c r="A2719">
        <v>7810487085</v>
      </c>
      <c r="B2719" s="3">
        <v>41558</v>
      </c>
      <c r="C2719">
        <v>21</v>
      </c>
      <c r="D2719">
        <f>VLOOKUP(Table1[[#This Row],[violation_code]],Table24[[#All],[violation_code]:[category]],3,FALSE)</f>
        <v>1</v>
      </c>
      <c r="E2719">
        <v>355710</v>
      </c>
      <c r="F2719" s="1">
        <v>0.48819444444444443</v>
      </c>
      <c r="G2719">
        <v>0.48819444444444443</v>
      </c>
      <c r="H2719">
        <v>30</v>
      </c>
      <c r="I2719" t="s">
        <v>292</v>
      </c>
      <c r="J2719" t="str">
        <f>CONCATENATE([1]!Table14[[#This Row],[house_number]], " ",[1]!Table14[[#This Row],[street_name]], ", New York, NY")</f>
        <v>50 Orchard St, New York, NY</v>
      </c>
    </row>
    <row r="2720" spans="1:10" x14ac:dyDescent="0.25">
      <c r="A2720">
        <v>7810487036</v>
      </c>
      <c r="B2720" s="3">
        <v>41558</v>
      </c>
      <c r="C2720">
        <v>21</v>
      </c>
      <c r="D2720">
        <f>VLOOKUP(Table1[[#This Row],[violation_code]],Table24[[#All],[violation_code]:[category]],3,FALSE)</f>
        <v>1</v>
      </c>
      <c r="E2720">
        <v>355710</v>
      </c>
      <c r="F2720" s="1">
        <v>0.47430555555555554</v>
      </c>
      <c r="G2720">
        <v>0.47430555555555554</v>
      </c>
      <c r="H2720">
        <v>340</v>
      </c>
      <c r="I2720" t="s">
        <v>206</v>
      </c>
      <c r="J2720" t="str">
        <f>CONCATENATE([1]!Table14[[#This Row],[house_number]], " ",[1]!Table14[[#This Row],[street_name]], ", New York, NY")</f>
        <v>47 W 13th St, New York, NY</v>
      </c>
    </row>
    <row r="2721" spans="1:10" x14ac:dyDescent="0.25">
      <c r="A2721">
        <v>7810486949</v>
      </c>
      <c r="B2721" s="3">
        <v>41558</v>
      </c>
      <c r="C2721">
        <v>21</v>
      </c>
      <c r="D2721">
        <f>VLOOKUP(Table1[[#This Row],[violation_code]],Table24[[#All],[violation_code]:[category]],3,FALSE)</f>
        <v>1</v>
      </c>
      <c r="E2721">
        <v>355710</v>
      </c>
      <c r="F2721" s="1">
        <v>0.38819444444444445</v>
      </c>
      <c r="G2721">
        <v>0.38819444444444445</v>
      </c>
      <c r="H2721">
        <v>157</v>
      </c>
      <c r="I2721" t="s">
        <v>293</v>
      </c>
      <c r="J2721" t="str">
        <f>CONCATENATE([1]!Table14[[#This Row],[house_number]], " ",[1]!Table14[[#This Row],[street_name]], ", New York, NY")</f>
        <v>166 Elizabeth St, New York, NY</v>
      </c>
    </row>
    <row r="2722" spans="1:10" x14ac:dyDescent="0.25">
      <c r="A2722">
        <v>7810486860</v>
      </c>
      <c r="B2722" s="3">
        <v>41558</v>
      </c>
      <c r="C2722">
        <v>16</v>
      </c>
      <c r="D2722">
        <f>VLOOKUP(Table1[[#This Row],[violation_code]],Table24[[#All],[violation_code]:[category]],3,FALSE)</f>
        <v>2</v>
      </c>
      <c r="E2722">
        <v>355710</v>
      </c>
      <c r="F2722" s="1">
        <v>0.34375</v>
      </c>
      <c r="G2722">
        <v>0.34375</v>
      </c>
      <c r="H2722">
        <v>179</v>
      </c>
      <c r="I2722" t="s">
        <v>182</v>
      </c>
      <c r="J2722" t="str">
        <f>CONCATENATE([1]!Table14[[#This Row],[house_number]], " ",[1]!Table14[[#This Row],[street_name]], ", New York, NY")</f>
        <v>73 Spring St, New York, NY</v>
      </c>
    </row>
    <row r="2723" spans="1:10" x14ac:dyDescent="0.25">
      <c r="A2723">
        <v>7810486858</v>
      </c>
      <c r="B2723" s="3">
        <v>41558</v>
      </c>
      <c r="C2723">
        <v>16</v>
      </c>
      <c r="D2723">
        <f>VLOOKUP(Table1[[#This Row],[violation_code]],Table24[[#All],[violation_code]:[category]],3,FALSE)</f>
        <v>2</v>
      </c>
      <c r="E2723">
        <v>355710</v>
      </c>
      <c r="F2723" s="1">
        <v>0.3430555555555555</v>
      </c>
      <c r="G2723">
        <v>0.3430555555555555</v>
      </c>
      <c r="H2723">
        <v>181</v>
      </c>
      <c r="I2723" t="s">
        <v>182</v>
      </c>
      <c r="J2723" t="str">
        <f>CONCATENATE([1]!Table14[[#This Row],[house_number]], " ",[1]!Table14[[#This Row],[street_name]], ", New York, NY")</f>
        <v>308 Mott St, New York, NY</v>
      </c>
    </row>
    <row r="2724" spans="1:10" x14ac:dyDescent="0.25">
      <c r="A2724">
        <v>7810486834</v>
      </c>
      <c r="B2724" s="3">
        <v>41558</v>
      </c>
      <c r="C2724">
        <v>21</v>
      </c>
      <c r="D2724">
        <f>VLOOKUP(Table1[[#This Row],[violation_code]],Table24[[#All],[violation_code]:[category]],3,FALSE)</f>
        <v>1</v>
      </c>
      <c r="E2724">
        <v>355710</v>
      </c>
      <c r="F2724" s="1">
        <v>0.33888888888888885</v>
      </c>
      <c r="G2724">
        <v>0.33888888888888885</v>
      </c>
      <c r="H2724">
        <v>384</v>
      </c>
      <c r="I2724" t="s">
        <v>185</v>
      </c>
      <c r="J2724" t="str">
        <f>CONCATENATE([1]!Table14[[#This Row],[house_number]], " ",[1]!Table14[[#This Row],[street_name]], ", New York, NY")</f>
        <v>243 Broome St, New York, NY</v>
      </c>
    </row>
    <row r="2725" spans="1:10" x14ac:dyDescent="0.25">
      <c r="A2725">
        <v>7810486792</v>
      </c>
      <c r="B2725" s="3">
        <v>41558</v>
      </c>
      <c r="C2725">
        <v>24</v>
      </c>
      <c r="D2725">
        <f>VLOOKUP(Table1[[#This Row],[violation_code]],Table24[[#All],[violation_code]:[category]],3,FALSE)</f>
        <v>2</v>
      </c>
      <c r="E2725">
        <v>355710</v>
      </c>
      <c r="F2725" s="1">
        <v>0.30208333333333331</v>
      </c>
      <c r="G2725">
        <v>0.30208333333333331</v>
      </c>
      <c r="H2725">
        <v>26</v>
      </c>
      <c r="I2725" t="s">
        <v>294</v>
      </c>
      <c r="J2725" t="str">
        <f>CONCATENATE([1]!Table14[[#This Row],[house_number]], " ",[1]!Table14[[#This Row],[street_name]], ", New York, NY")</f>
        <v>65 Bleecker St, New York, NY</v>
      </c>
    </row>
    <row r="2726" spans="1:10" x14ac:dyDescent="0.25">
      <c r="A2726">
        <v>7810486780</v>
      </c>
      <c r="B2726" s="3">
        <v>41558</v>
      </c>
      <c r="C2726">
        <v>24</v>
      </c>
      <c r="D2726">
        <f>VLOOKUP(Table1[[#This Row],[violation_code]],Table24[[#All],[violation_code]:[category]],3,FALSE)</f>
        <v>2</v>
      </c>
      <c r="E2726">
        <v>355710</v>
      </c>
      <c r="F2726" s="1">
        <v>0.30138888888888887</v>
      </c>
      <c r="G2726">
        <v>0.30138888888888887</v>
      </c>
      <c r="H2726">
        <v>26</v>
      </c>
      <c r="I2726" t="s">
        <v>294</v>
      </c>
      <c r="J2726" t="str">
        <f>CONCATENATE([1]!Table14[[#This Row],[house_number]], " ",[1]!Table14[[#This Row],[street_name]], ", New York, NY")</f>
        <v>55 Washington Sq, New York, NY</v>
      </c>
    </row>
    <row r="2727" spans="1:10" x14ac:dyDescent="0.25">
      <c r="A2727">
        <v>7810486767</v>
      </c>
      <c r="B2727" s="3">
        <v>41558</v>
      </c>
      <c r="C2727">
        <v>24</v>
      </c>
      <c r="D2727">
        <f>VLOOKUP(Table1[[#This Row],[violation_code]],Table24[[#All],[violation_code]:[category]],3,FALSE)</f>
        <v>2</v>
      </c>
      <c r="E2727">
        <v>355710</v>
      </c>
      <c r="F2727" s="1">
        <v>0.29652777777777778</v>
      </c>
      <c r="G2727">
        <v>0.29652777777777778</v>
      </c>
      <c r="H2727" t="s">
        <v>295</v>
      </c>
      <c r="I2727" t="s">
        <v>189</v>
      </c>
      <c r="J2727" t="str">
        <f>CONCATENATE([1]!Table14[[#This Row],[house_number]], " ",[1]!Table14[[#This Row],[street_name]], ", New York, NY")</f>
        <v>101 Crosby St, New York, NY</v>
      </c>
    </row>
    <row r="2728" spans="1:10" x14ac:dyDescent="0.25">
      <c r="A2728">
        <v>7664965275</v>
      </c>
      <c r="B2728" s="3">
        <v>41558</v>
      </c>
      <c r="C2728">
        <v>21</v>
      </c>
      <c r="D2728">
        <f>VLOOKUP(Table1[[#This Row],[violation_code]],Table24[[#All],[violation_code]:[category]],3,FALSE)</f>
        <v>1</v>
      </c>
      <c r="E2728">
        <v>354098</v>
      </c>
      <c r="F2728" s="1">
        <v>0.49374999999999997</v>
      </c>
      <c r="G2728">
        <v>0.49374999999999997</v>
      </c>
      <c r="H2728">
        <v>61</v>
      </c>
      <c r="I2728" t="s">
        <v>29</v>
      </c>
      <c r="J2728" t="str">
        <f>CONCATENATE([1]!Table14[[#This Row],[house_number]], " ",[1]!Table14[[#This Row],[street_name]], ", New York, NY")</f>
        <v>575 Broadway, New York, NY</v>
      </c>
    </row>
    <row r="2729" spans="1:10" x14ac:dyDescent="0.25">
      <c r="A2729">
        <v>7664965251</v>
      </c>
      <c r="B2729" s="3">
        <v>41558</v>
      </c>
      <c r="C2729">
        <v>21</v>
      </c>
      <c r="D2729">
        <f>VLOOKUP(Table1[[#This Row],[violation_code]],Table24[[#All],[violation_code]:[category]],3,FALSE)</f>
        <v>1</v>
      </c>
      <c r="E2729">
        <v>354098</v>
      </c>
      <c r="F2729" s="1">
        <v>0.48958333333333331</v>
      </c>
      <c r="G2729">
        <v>0.48958333333333331</v>
      </c>
      <c r="H2729">
        <v>58</v>
      </c>
      <c r="I2729" t="s">
        <v>92</v>
      </c>
      <c r="J2729" t="str">
        <f>CONCATENATE([1]!Table14[[#This Row],[house_number]], " ",[1]!Table14[[#This Row],[street_name]], ", New York, NY")</f>
        <v>500 6th Ave, New York, NY</v>
      </c>
    </row>
    <row r="2730" spans="1:10" x14ac:dyDescent="0.25">
      <c r="A2730">
        <v>7664965214</v>
      </c>
      <c r="B2730" s="3">
        <v>41558</v>
      </c>
      <c r="C2730">
        <v>21</v>
      </c>
      <c r="D2730">
        <f>VLOOKUP(Table1[[#This Row],[violation_code]],Table24[[#All],[violation_code]:[category]],3,FALSE)</f>
        <v>1</v>
      </c>
      <c r="E2730">
        <v>354098</v>
      </c>
      <c r="F2730" s="1">
        <v>0.46388888888888885</v>
      </c>
      <c r="G2730">
        <v>0.46388888888888885</v>
      </c>
      <c r="H2730">
        <v>114</v>
      </c>
      <c r="I2730" t="s">
        <v>241</v>
      </c>
      <c r="J2730" t="str">
        <f>CONCATENATE([1]!Table14[[#This Row],[house_number]], " ",[1]!Table14[[#This Row],[street_name]], ", New York, NY")</f>
        <v>500 6th Ave, New York, NY</v>
      </c>
    </row>
    <row r="2731" spans="1:10" x14ac:dyDescent="0.25">
      <c r="A2731">
        <v>7664965202</v>
      </c>
      <c r="B2731" s="3">
        <v>41558</v>
      </c>
      <c r="C2731">
        <v>21</v>
      </c>
      <c r="D2731">
        <f>VLOOKUP(Table1[[#This Row],[violation_code]],Table24[[#All],[violation_code]:[category]],3,FALSE)</f>
        <v>1</v>
      </c>
      <c r="E2731">
        <v>354098</v>
      </c>
      <c r="F2731" s="1">
        <v>0.46319444444444446</v>
      </c>
      <c r="G2731">
        <v>0.46319444444444446</v>
      </c>
      <c r="H2731">
        <v>112</v>
      </c>
      <c r="I2731" t="s">
        <v>241</v>
      </c>
      <c r="J2731" t="str">
        <f>CONCATENATE([1]!Table14[[#This Row],[house_number]], " ",[1]!Table14[[#This Row],[street_name]], ", New York, NY")</f>
        <v>62 Kenmare St, New York, NY</v>
      </c>
    </row>
    <row r="2732" spans="1:10" x14ac:dyDescent="0.25">
      <c r="A2732">
        <v>7664965196</v>
      </c>
      <c r="B2732" s="3">
        <v>41558</v>
      </c>
      <c r="C2732">
        <v>21</v>
      </c>
      <c r="D2732">
        <f>VLOOKUP(Table1[[#This Row],[violation_code]],Table24[[#All],[violation_code]:[category]],3,FALSE)</f>
        <v>1</v>
      </c>
      <c r="E2732">
        <v>354098</v>
      </c>
      <c r="F2732" s="1">
        <v>0.42291666666666666</v>
      </c>
      <c r="G2732">
        <v>0.42291666666666666</v>
      </c>
      <c r="H2732">
        <v>2058</v>
      </c>
      <c r="I2732" t="s">
        <v>32</v>
      </c>
      <c r="J2732" t="str">
        <f>CONCATENATE([1]!Table14[[#This Row],[house_number]], " ",[1]!Table14[[#This Row],[street_name]], ", New York, NY")</f>
        <v>41 Kenmare St, New York, NY</v>
      </c>
    </row>
    <row r="2733" spans="1:10" x14ac:dyDescent="0.25">
      <c r="A2733">
        <v>7664965184</v>
      </c>
      <c r="B2733" s="3">
        <v>41558</v>
      </c>
      <c r="C2733">
        <v>21</v>
      </c>
      <c r="D2733">
        <f>VLOOKUP(Table1[[#This Row],[violation_code]],Table24[[#All],[violation_code]:[category]],3,FALSE)</f>
        <v>1</v>
      </c>
      <c r="E2733">
        <v>354098</v>
      </c>
      <c r="F2733" s="1">
        <v>0.42152777777777778</v>
      </c>
      <c r="G2733">
        <v>0.42152777777777778</v>
      </c>
      <c r="H2733">
        <v>2086</v>
      </c>
      <c r="I2733" t="s">
        <v>32</v>
      </c>
      <c r="J2733" t="str">
        <f>CONCATENATE([1]!Table14[[#This Row],[house_number]], " ",[1]!Table14[[#This Row],[street_name]], ", New York, NY")</f>
        <v>60 Kenmare St, New York, NY</v>
      </c>
    </row>
    <row r="2734" spans="1:10" x14ac:dyDescent="0.25">
      <c r="A2734">
        <v>7664965172</v>
      </c>
      <c r="B2734" s="3">
        <v>41558</v>
      </c>
      <c r="C2734">
        <v>21</v>
      </c>
      <c r="D2734">
        <f>VLOOKUP(Table1[[#This Row],[violation_code]],Table24[[#All],[violation_code]:[category]],3,FALSE)</f>
        <v>1</v>
      </c>
      <c r="E2734">
        <v>354098</v>
      </c>
      <c r="F2734" s="1">
        <v>0.42083333333333334</v>
      </c>
      <c r="G2734">
        <v>0.42083333333333334</v>
      </c>
      <c r="H2734">
        <v>2086</v>
      </c>
      <c r="I2734" t="s">
        <v>32</v>
      </c>
      <c r="J2734" t="str">
        <f>CONCATENATE([1]!Table14[[#This Row],[house_number]], " ",[1]!Table14[[#This Row],[street_name]], ", New York, NY")</f>
        <v>140 William St, New York, NY</v>
      </c>
    </row>
    <row r="2735" spans="1:10" x14ac:dyDescent="0.25">
      <c r="A2735">
        <v>7664965160</v>
      </c>
      <c r="B2735" s="3">
        <v>41558</v>
      </c>
      <c r="C2735">
        <v>21</v>
      </c>
      <c r="D2735">
        <f>VLOOKUP(Table1[[#This Row],[violation_code]],Table24[[#All],[violation_code]:[category]],3,FALSE)</f>
        <v>1</v>
      </c>
      <c r="E2735">
        <v>354098</v>
      </c>
      <c r="F2735" s="1">
        <v>0.41041666666666665</v>
      </c>
      <c r="G2735">
        <v>0.41041666666666665</v>
      </c>
      <c r="H2735">
        <v>350</v>
      </c>
      <c r="I2735" t="s">
        <v>63</v>
      </c>
      <c r="J2735" t="str">
        <f>CONCATENATE([1]!Table14[[#This Row],[house_number]], " ",[1]!Table14[[#This Row],[street_name]], ", New York, NY")</f>
        <v>225 Broadway, New York, NY</v>
      </c>
    </row>
    <row r="2736" spans="1:10" x14ac:dyDescent="0.25">
      <c r="A2736">
        <v>7664965159</v>
      </c>
      <c r="B2736" s="3">
        <v>41558</v>
      </c>
      <c r="C2736">
        <v>21</v>
      </c>
      <c r="D2736">
        <f>VLOOKUP(Table1[[#This Row],[violation_code]],Table24[[#All],[violation_code]:[category]],3,FALSE)</f>
        <v>1</v>
      </c>
      <c r="E2736">
        <v>354098</v>
      </c>
      <c r="F2736" s="1">
        <v>0.40902777777777777</v>
      </c>
      <c r="G2736">
        <v>0.40902777777777777</v>
      </c>
      <c r="H2736">
        <v>350</v>
      </c>
      <c r="I2736" t="s">
        <v>63</v>
      </c>
      <c r="J2736" t="str">
        <f>CONCATENATE([1]!Table14[[#This Row],[house_number]], " ",[1]!Table14[[#This Row],[street_name]], ", New York, NY")</f>
        <v>9 Barclay St, New York, NY</v>
      </c>
    </row>
    <row r="2737" spans="1:10" x14ac:dyDescent="0.25">
      <c r="A2737">
        <v>7664965135</v>
      </c>
      <c r="B2737" s="3">
        <v>41558</v>
      </c>
      <c r="C2737">
        <v>21</v>
      </c>
      <c r="D2737">
        <f>VLOOKUP(Table1[[#This Row],[violation_code]],Table24[[#All],[violation_code]:[category]],3,FALSE)</f>
        <v>1</v>
      </c>
      <c r="E2737">
        <v>354098</v>
      </c>
      <c r="F2737" s="1">
        <v>0.39999999999999997</v>
      </c>
      <c r="G2737">
        <v>0.39999999999999997</v>
      </c>
      <c r="H2737">
        <v>309</v>
      </c>
      <c r="I2737" t="s">
        <v>64</v>
      </c>
      <c r="J2737" t="str">
        <f>CONCATENATE([1]!Table14[[#This Row],[house_number]], " ",[1]!Table14[[#This Row],[street_name]], ", New York, NY")</f>
        <v>11 Cleveland Pl, New York, NY</v>
      </c>
    </row>
    <row r="2738" spans="1:10" x14ac:dyDescent="0.25">
      <c r="A2738">
        <v>7664965111</v>
      </c>
      <c r="B2738" s="3">
        <v>41558</v>
      </c>
      <c r="C2738">
        <v>19</v>
      </c>
      <c r="D2738">
        <f>VLOOKUP(Table1[[#This Row],[violation_code]],Table24[[#All],[violation_code]:[category]],3,FALSE)</f>
        <v>2</v>
      </c>
      <c r="E2738">
        <v>354098</v>
      </c>
      <c r="F2738" s="1">
        <v>0.38958333333333334</v>
      </c>
      <c r="G2738">
        <v>0.38958333333333334</v>
      </c>
      <c r="H2738">
        <v>1675</v>
      </c>
      <c r="I2738" t="s">
        <v>15</v>
      </c>
      <c r="J2738" t="str">
        <f>CONCATENATE([1]!Table14[[#This Row],[house_number]], " ",[1]!Table14[[#This Row],[street_name]], ", New York, NY")</f>
        <v>180 Bowery, New York, NY</v>
      </c>
    </row>
    <row r="2739" spans="1:10" x14ac:dyDescent="0.25">
      <c r="A2739">
        <v>7664965100</v>
      </c>
      <c r="B2739" s="3">
        <v>41558</v>
      </c>
      <c r="C2739">
        <v>21</v>
      </c>
      <c r="D2739">
        <f>VLOOKUP(Table1[[#This Row],[violation_code]],Table24[[#All],[violation_code]:[category]],3,FALSE)</f>
        <v>1</v>
      </c>
      <c r="E2739">
        <v>354098</v>
      </c>
      <c r="F2739" s="1">
        <v>0.3840277777777778</v>
      </c>
      <c r="G2739">
        <v>0.3840277777777778</v>
      </c>
      <c r="H2739">
        <v>526</v>
      </c>
      <c r="I2739" t="s">
        <v>178</v>
      </c>
      <c r="J2739" t="str">
        <f>CONCATENATE([1]!Table14[[#This Row],[house_number]], " ",[1]!Table14[[#This Row],[street_name]], ", New York, NY")</f>
        <v>64 Kenmare St, New York, NY</v>
      </c>
    </row>
    <row r="2740" spans="1:10" x14ac:dyDescent="0.25">
      <c r="A2740">
        <v>7664965093</v>
      </c>
      <c r="B2740" s="3">
        <v>41558</v>
      </c>
      <c r="C2740">
        <v>21</v>
      </c>
      <c r="D2740">
        <f>VLOOKUP(Table1[[#This Row],[violation_code]],Table24[[#All],[violation_code]:[category]],3,FALSE)</f>
        <v>1</v>
      </c>
      <c r="E2740">
        <v>354098</v>
      </c>
      <c r="F2740" s="1">
        <v>0.38125000000000003</v>
      </c>
      <c r="G2740">
        <v>0.38125000000000003</v>
      </c>
      <c r="H2740">
        <v>418</v>
      </c>
      <c r="I2740" t="s">
        <v>79</v>
      </c>
      <c r="J2740" t="str">
        <f>CONCATENATE([1]!Table14[[#This Row],[house_number]], " ",[1]!Table14[[#This Row],[street_name]], ", New York, NY")</f>
        <v>150 Bowery, New York, NY</v>
      </c>
    </row>
    <row r="2741" spans="1:10" x14ac:dyDescent="0.25">
      <c r="A2741">
        <v>7664965068</v>
      </c>
      <c r="B2741" s="3">
        <v>41558</v>
      </c>
      <c r="C2741">
        <v>21</v>
      </c>
      <c r="D2741">
        <f>VLOOKUP(Table1[[#This Row],[violation_code]],Table24[[#All],[violation_code]:[category]],3,FALSE)</f>
        <v>1</v>
      </c>
      <c r="E2741">
        <v>354098</v>
      </c>
      <c r="F2741" s="1">
        <v>0.36180555555555555</v>
      </c>
      <c r="G2741">
        <v>0.36180555555555555</v>
      </c>
      <c r="H2741">
        <v>1680</v>
      </c>
      <c r="I2741" t="s">
        <v>37</v>
      </c>
      <c r="J2741" t="str">
        <f>CONCATENATE([1]!Table14[[#This Row],[house_number]], " ",[1]!Table14[[#This Row],[street_name]], ", New York, NY")</f>
        <v>199 Bowery, New York, NY</v>
      </c>
    </row>
    <row r="2742" spans="1:10" x14ac:dyDescent="0.25">
      <c r="A2742">
        <v>7664965056</v>
      </c>
      <c r="B2742" s="3">
        <v>41558</v>
      </c>
      <c r="C2742">
        <v>21</v>
      </c>
      <c r="D2742">
        <f>VLOOKUP(Table1[[#This Row],[violation_code]],Table24[[#All],[violation_code]:[category]],3,FALSE)</f>
        <v>1</v>
      </c>
      <c r="E2742">
        <v>354098</v>
      </c>
      <c r="F2742" s="1">
        <v>0.3611111111111111</v>
      </c>
      <c r="G2742">
        <v>0.3611111111111111</v>
      </c>
      <c r="H2742">
        <v>1634</v>
      </c>
      <c r="I2742" t="s">
        <v>37</v>
      </c>
      <c r="J2742" t="str">
        <f>CONCATENATE([1]!Table14[[#This Row],[house_number]], " ",[1]!Table14[[#This Row],[street_name]], ", New York, NY")</f>
        <v>163 Ludlow St, New York, NY</v>
      </c>
    </row>
    <row r="2743" spans="1:10" x14ac:dyDescent="0.25">
      <c r="A2743">
        <v>7664965032</v>
      </c>
      <c r="B2743" s="3">
        <v>41558</v>
      </c>
      <c r="C2743">
        <v>19</v>
      </c>
      <c r="D2743">
        <f>VLOOKUP(Table1[[#This Row],[violation_code]],Table24[[#All],[violation_code]:[category]],3,FALSE)</f>
        <v>2</v>
      </c>
      <c r="E2743">
        <v>354098</v>
      </c>
      <c r="F2743" s="1">
        <v>0.34097222222222223</v>
      </c>
      <c r="G2743">
        <v>0.34097222222222223</v>
      </c>
      <c r="H2743">
        <v>1829</v>
      </c>
      <c r="I2743" t="s">
        <v>41</v>
      </c>
      <c r="J2743" t="str">
        <f>CONCATENATE([1]!Table14[[#This Row],[house_number]], " ",[1]!Table14[[#This Row],[street_name]], ", New York, NY")</f>
        <v>316 Mott St, New York, NY</v>
      </c>
    </row>
    <row r="2744" spans="1:10" x14ac:dyDescent="0.25">
      <c r="A2744">
        <v>7664965019</v>
      </c>
      <c r="B2744" s="3">
        <v>41558</v>
      </c>
      <c r="C2744">
        <v>21</v>
      </c>
      <c r="D2744">
        <f>VLOOKUP(Table1[[#This Row],[violation_code]],Table24[[#All],[violation_code]:[category]],3,FALSE)</f>
        <v>1</v>
      </c>
      <c r="E2744">
        <v>354098</v>
      </c>
      <c r="F2744" s="1">
        <v>0.32430555555555557</v>
      </c>
      <c r="G2744">
        <v>0.32430555555555557</v>
      </c>
      <c r="H2744">
        <v>2250</v>
      </c>
      <c r="I2744" t="s">
        <v>15</v>
      </c>
      <c r="J2744" t="str">
        <f>CONCATENATE([1]!Table14[[#This Row],[house_number]], " ",[1]!Table14[[#This Row],[street_name]], ", New York, NY")</f>
        <v>13 Cleveland Pl, New York, NY</v>
      </c>
    </row>
    <row r="2745" spans="1:10" x14ac:dyDescent="0.25">
      <c r="A2745">
        <v>7664965007</v>
      </c>
      <c r="B2745" s="3">
        <v>41558</v>
      </c>
      <c r="C2745">
        <v>21</v>
      </c>
      <c r="D2745">
        <f>VLOOKUP(Table1[[#This Row],[violation_code]],Table24[[#All],[violation_code]:[category]],3,FALSE)</f>
        <v>1</v>
      </c>
      <c r="E2745">
        <v>354098</v>
      </c>
      <c r="F2745" s="1">
        <v>0.32083333333333336</v>
      </c>
      <c r="G2745">
        <v>0.32083333333333336</v>
      </c>
      <c r="H2745">
        <v>1888</v>
      </c>
      <c r="I2745" t="s">
        <v>15</v>
      </c>
      <c r="J2745" t="str">
        <f>CONCATENATE([1]!Table14[[#This Row],[house_number]], " ",[1]!Table14[[#This Row],[street_name]], ", New York, NY")</f>
        <v>250 Bowery, New York, NY</v>
      </c>
    </row>
    <row r="2746" spans="1:10" x14ac:dyDescent="0.25">
      <c r="A2746">
        <v>7664964994</v>
      </c>
      <c r="B2746" s="3">
        <v>41558</v>
      </c>
      <c r="C2746">
        <v>21</v>
      </c>
      <c r="D2746">
        <f>VLOOKUP(Table1[[#This Row],[violation_code]],Table24[[#All],[violation_code]:[category]],3,FALSE)</f>
        <v>1</v>
      </c>
      <c r="E2746">
        <v>354098</v>
      </c>
      <c r="F2746" s="1">
        <v>0.31875000000000003</v>
      </c>
      <c r="G2746">
        <v>0.31875000000000003</v>
      </c>
      <c r="H2746">
        <v>1760</v>
      </c>
      <c r="I2746" t="s">
        <v>15</v>
      </c>
      <c r="J2746" t="str">
        <f>CONCATENATE([1]!Table14[[#This Row],[house_number]], " ",[1]!Table14[[#This Row],[street_name]], ", New York, NY")</f>
        <v>200 Bowery, New York, NY</v>
      </c>
    </row>
    <row r="2747" spans="1:10" x14ac:dyDescent="0.25">
      <c r="A2747">
        <v>7664964982</v>
      </c>
      <c r="B2747" s="3">
        <v>41558</v>
      </c>
      <c r="C2747">
        <v>21</v>
      </c>
      <c r="D2747">
        <f>VLOOKUP(Table1[[#This Row],[violation_code]],Table24[[#All],[violation_code]:[category]],3,FALSE)</f>
        <v>1</v>
      </c>
      <c r="E2747">
        <v>354098</v>
      </c>
      <c r="F2747" s="1">
        <v>0.31805555555555554</v>
      </c>
      <c r="G2747">
        <v>0.31805555555555554</v>
      </c>
      <c r="H2747">
        <v>1760</v>
      </c>
      <c r="I2747" t="s">
        <v>15</v>
      </c>
      <c r="J2747" t="str">
        <f>CONCATENATE([1]!Table14[[#This Row],[house_number]], " ",[1]!Table14[[#This Row],[street_name]], ", New York, NY")</f>
        <v>218 Bowery, New York, NY</v>
      </c>
    </row>
    <row r="2748" spans="1:10" x14ac:dyDescent="0.25">
      <c r="A2748">
        <v>7664964957</v>
      </c>
      <c r="B2748" s="3">
        <v>41558</v>
      </c>
      <c r="C2748">
        <v>16</v>
      </c>
      <c r="D2748">
        <f>VLOOKUP(Table1[[#This Row],[violation_code]],Table24[[#All],[violation_code]:[category]],3,FALSE)</f>
        <v>2</v>
      </c>
      <c r="E2748">
        <v>354098</v>
      </c>
      <c r="F2748" s="1">
        <v>0.3034722222222222</v>
      </c>
      <c r="G2748">
        <v>0.3034722222222222</v>
      </c>
      <c r="H2748">
        <v>310</v>
      </c>
      <c r="I2748" t="s">
        <v>179</v>
      </c>
      <c r="J2748" t="str">
        <f>CONCATENATE([1]!Table14[[#This Row],[house_number]], " ",[1]!Table14[[#This Row],[street_name]], ", New York, NY")</f>
        <v>67 Spring St, New York, NY</v>
      </c>
    </row>
    <row r="2749" spans="1:10" x14ac:dyDescent="0.25">
      <c r="A2749">
        <v>7664964910</v>
      </c>
      <c r="B2749" s="3">
        <v>41558</v>
      </c>
      <c r="C2749">
        <v>16</v>
      </c>
      <c r="D2749">
        <f>VLOOKUP(Table1[[#This Row],[violation_code]],Table24[[#All],[violation_code]:[category]],3,FALSE)</f>
        <v>2</v>
      </c>
      <c r="E2749">
        <v>354098</v>
      </c>
      <c r="F2749" s="1">
        <v>0.29722222222222222</v>
      </c>
      <c r="G2749">
        <v>0.29722222222222222</v>
      </c>
      <c r="H2749">
        <v>1955</v>
      </c>
      <c r="I2749" t="s">
        <v>30</v>
      </c>
      <c r="J2749" t="str">
        <f>CONCATENATE([1]!Table14[[#This Row],[house_number]], " ",[1]!Table14[[#This Row],[street_name]], ", New York, NY")</f>
        <v>241 Bowery, New York, NY</v>
      </c>
    </row>
    <row r="2750" spans="1:10" x14ac:dyDescent="0.25">
      <c r="A2750">
        <v>7664964908</v>
      </c>
      <c r="B2750" s="3">
        <v>41558</v>
      </c>
      <c r="C2750">
        <v>16</v>
      </c>
      <c r="D2750">
        <f>VLOOKUP(Table1[[#This Row],[violation_code]],Table24[[#All],[violation_code]:[category]],3,FALSE)</f>
        <v>2</v>
      </c>
      <c r="E2750">
        <v>354098</v>
      </c>
      <c r="F2750" s="1">
        <v>0.29722222222222222</v>
      </c>
      <c r="G2750">
        <v>0.29722222222222222</v>
      </c>
      <c r="H2750">
        <v>1955</v>
      </c>
      <c r="I2750" t="s">
        <v>30</v>
      </c>
      <c r="J2750" t="str">
        <f>CONCATENATE([1]!Table14[[#This Row],[house_number]], " ",[1]!Table14[[#This Row],[street_name]], ", New York, NY")</f>
        <v>86 Kenmare St, New York, NY</v>
      </c>
    </row>
    <row r="2751" spans="1:10" x14ac:dyDescent="0.25">
      <c r="A2751">
        <v>7664964891</v>
      </c>
      <c r="B2751" s="3">
        <v>41558</v>
      </c>
      <c r="C2751">
        <v>16</v>
      </c>
      <c r="D2751">
        <f>VLOOKUP(Table1[[#This Row],[violation_code]],Table24[[#All],[violation_code]:[category]],3,FALSE)</f>
        <v>2</v>
      </c>
      <c r="E2751">
        <v>354098</v>
      </c>
      <c r="F2751" s="1">
        <v>0.29583333333333334</v>
      </c>
      <c r="G2751">
        <v>0.29583333333333334</v>
      </c>
      <c r="H2751">
        <v>1955</v>
      </c>
      <c r="I2751" t="s">
        <v>30</v>
      </c>
      <c r="J2751" t="str">
        <f>CONCATENATE([1]!Table14[[#This Row],[house_number]], " ",[1]!Table14[[#This Row],[street_name]], ", New York, NY")</f>
        <v>86 Kenmare St, New York, NY</v>
      </c>
    </row>
    <row r="2752" spans="1:10" x14ac:dyDescent="0.25">
      <c r="A2752">
        <v>7664964878</v>
      </c>
      <c r="B2752" s="3">
        <v>41558</v>
      </c>
      <c r="C2752">
        <v>14</v>
      </c>
      <c r="D2752">
        <f>VLOOKUP(Table1[[#This Row],[violation_code]],Table24[[#All],[violation_code]:[category]],3,FALSE)</f>
        <v>2</v>
      </c>
      <c r="E2752">
        <v>354098</v>
      </c>
      <c r="F2752" s="1">
        <v>0.25</v>
      </c>
      <c r="G2752">
        <v>0.25</v>
      </c>
      <c r="H2752">
        <v>1</v>
      </c>
      <c r="I2752" t="s">
        <v>62</v>
      </c>
      <c r="J2752" t="str">
        <f>CONCATENATE([1]!Table14[[#This Row],[house_number]], " ",[1]!Table14[[#This Row],[street_name]], ", New York, NY")</f>
        <v>41 Kenmare St, New York, NY</v>
      </c>
    </row>
    <row r="2753" spans="1:10" x14ac:dyDescent="0.25">
      <c r="A2753">
        <v>7349487654</v>
      </c>
      <c r="B2753" s="3">
        <v>41558</v>
      </c>
      <c r="C2753">
        <v>14</v>
      </c>
      <c r="D2753">
        <f>VLOOKUP(Table1[[#This Row],[violation_code]],Table24[[#All],[violation_code]:[category]],3,FALSE)</f>
        <v>2</v>
      </c>
      <c r="E2753">
        <v>347687</v>
      </c>
      <c r="F2753" s="1">
        <v>0.38472222222222219</v>
      </c>
      <c r="G2753">
        <v>0.38472222222222219</v>
      </c>
      <c r="H2753">
        <v>110</v>
      </c>
      <c r="I2753" t="s">
        <v>52</v>
      </c>
      <c r="J2753" t="str">
        <f>CONCATENATE([1]!Table14[[#This Row],[house_number]], " ",[1]!Table14[[#This Row],[street_name]], ", New York, NY")</f>
        <v>121 Greene St, New York, NY</v>
      </c>
    </row>
    <row r="2754" spans="1:10" x14ac:dyDescent="0.25">
      <c r="A2754">
        <v>7349487605</v>
      </c>
      <c r="B2754" s="3">
        <v>41558</v>
      </c>
      <c r="C2754">
        <v>14</v>
      </c>
      <c r="D2754">
        <f>VLOOKUP(Table1[[#This Row],[violation_code]],Table24[[#All],[violation_code]:[category]],3,FALSE)</f>
        <v>2</v>
      </c>
      <c r="E2754">
        <v>347687</v>
      </c>
      <c r="F2754" s="1">
        <v>0.34097222222222223</v>
      </c>
      <c r="G2754">
        <v>0.34097222222222223</v>
      </c>
      <c r="H2754">
        <v>110</v>
      </c>
      <c r="I2754" t="s">
        <v>52</v>
      </c>
      <c r="J2754" t="str">
        <f>CONCATENATE([1]!Table14[[#This Row],[house_number]], " ",[1]!Table14[[#This Row],[street_name]], ", New York, NY")</f>
        <v>812 Broadway, New York, NY</v>
      </c>
    </row>
    <row r="2755" spans="1:10" x14ac:dyDescent="0.25">
      <c r="A2755">
        <v>7349487915</v>
      </c>
      <c r="B2755" s="3">
        <v>41558</v>
      </c>
      <c r="C2755">
        <v>14</v>
      </c>
      <c r="D2755">
        <f>VLOOKUP(Table1[[#This Row],[violation_code]],Table24[[#All],[violation_code]:[category]],3,FALSE)</f>
        <v>2</v>
      </c>
      <c r="E2755">
        <v>347687</v>
      </c>
      <c r="F2755" s="1">
        <v>0.58958333333333335</v>
      </c>
      <c r="G2755">
        <v>0.58958333333333335</v>
      </c>
      <c r="H2755">
        <v>22</v>
      </c>
      <c r="I2755" t="s">
        <v>45</v>
      </c>
      <c r="J2755" t="str">
        <f>CONCATENATE([1]!Table14[[#This Row],[house_number]], " ",[1]!Table14[[#This Row],[street_name]], ", New York, NY")</f>
        <v>52 Kenmare St, New York, NY</v>
      </c>
    </row>
    <row r="2756" spans="1:10" x14ac:dyDescent="0.25">
      <c r="A2756">
        <v>7349487903</v>
      </c>
      <c r="B2756" s="3">
        <v>41558</v>
      </c>
      <c r="C2756">
        <v>16</v>
      </c>
      <c r="D2756">
        <f>VLOOKUP(Table1[[#This Row],[violation_code]],Table24[[#All],[violation_code]:[category]],3,FALSE)</f>
        <v>2</v>
      </c>
      <c r="E2756">
        <v>347687</v>
      </c>
      <c r="F2756" s="1">
        <v>0.57638888888888895</v>
      </c>
      <c r="G2756">
        <v>0.57638888888888895</v>
      </c>
      <c r="H2756">
        <v>128</v>
      </c>
      <c r="I2756" t="s">
        <v>48</v>
      </c>
      <c r="J2756" t="str">
        <f>CONCATENATE([1]!Table14[[#This Row],[house_number]], " ",[1]!Table14[[#This Row],[street_name]], ", New York, NY")</f>
        <v>196 Bowery, New York, NY</v>
      </c>
    </row>
    <row r="2757" spans="1:10" x14ac:dyDescent="0.25">
      <c r="A2757">
        <v>7349487897</v>
      </c>
      <c r="B2757" s="3">
        <v>41558</v>
      </c>
      <c r="C2757">
        <v>14</v>
      </c>
      <c r="D2757">
        <f>VLOOKUP(Table1[[#This Row],[violation_code]],Table24[[#All],[violation_code]:[category]],3,FALSE)</f>
        <v>2</v>
      </c>
      <c r="E2757">
        <v>347687</v>
      </c>
      <c r="F2757" s="1">
        <v>0.57500000000000007</v>
      </c>
      <c r="G2757">
        <v>0.57500000000000007</v>
      </c>
      <c r="H2757">
        <v>139</v>
      </c>
      <c r="I2757" t="s">
        <v>48</v>
      </c>
      <c r="J2757" t="str">
        <f>CONCATENATE([1]!Table14[[#This Row],[house_number]], " ",[1]!Table14[[#This Row],[street_name]], ", New York, NY")</f>
        <v>156 Bowery, New York, NY</v>
      </c>
    </row>
    <row r="2758" spans="1:10" x14ac:dyDescent="0.25">
      <c r="A2758">
        <v>7349487885</v>
      </c>
      <c r="B2758" s="3">
        <v>41558</v>
      </c>
      <c r="C2758">
        <v>14</v>
      </c>
      <c r="D2758">
        <f>VLOOKUP(Table1[[#This Row],[violation_code]],Table24[[#All],[violation_code]:[category]],3,FALSE)</f>
        <v>2</v>
      </c>
      <c r="E2758">
        <v>347687</v>
      </c>
      <c r="F2758" s="1">
        <v>0.57430555555555551</v>
      </c>
      <c r="G2758">
        <v>0.57430555555555551</v>
      </c>
      <c r="H2758">
        <v>121</v>
      </c>
      <c r="I2758" t="s">
        <v>48</v>
      </c>
      <c r="J2758" t="str">
        <f>CONCATENATE([1]!Table14[[#This Row],[house_number]], " ",[1]!Table14[[#This Row],[street_name]], ", New York, NY")</f>
        <v>156 Bowery, New York, NY</v>
      </c>
    </row>
    <row r="2759" spans="1:10" x14ac:dyDescent="0.25">
      <c r="A2759">
        <v>7349487873</v>
      </c>
      <c r="B2759" s="3">
        <v>41558</v>
      </c>
      <c r="C2759">
        <v>14</v>
      </c>
      <c r="D2759">
        <f>VLOOKUP(Table1[[#This Row],[violation_code]],Table24[[#All],[violation_code]:[category]],3,FALSE)</f>
        <v>2</v>
      </c>
      <c r="E2759">
        <v>347687</v>
      </c>
      <c r="F2759" s="1">
        <v>0.57361111111111118</v>
      </c>
      <c r="G2759">
        <v>0.57361111111111118</v>
      </c>
      <c r="H2759">
        <v>113</v>
      </c>
      <c r="I2759" t="s">
        <v>48</v>
      </c>
      <c r="J2759" t="str">
        <f>CONCATENATE([1]!Table14[[#This Row],[house_number]], " ",[1]!Table14[[#This Row],[street_name]], ", New York, NY")</f>
        <v>158 Bowery, New York, NY</v>
      </c>
    </row>
    <row r="2760" spans="1:10" x14ac:dyDescent="0.25">
      <c r="A2760">
        <v>7349487850</v>
      </c>
      <c r="B2760" s="3">
        <v>41558</v>
      </c>
      <c r="C2760">
        <v>14</v>
      </c>
      <c r="D2760">
        <f>VLOOKUP(Table1[[#This Row],[violation_code]],Table24[[#All],[violation_code]:[category]],3,FALSE)</f>
        <v>2</v>
      </c>
      <c r="E2760">
        <v>347687</v>
      </c>
      <c r="F2760" s="1">
        <v>0.57013888888888886</v>
      </c>
      <c r="G2760">
        <v>0.57013888888888886</v>
      </c>
      <c r="H2760">
        <v>46</v>
      </c>
      <c r="I2760" t="s">
        <v>48</v>
      </c>
      <c r="J2760" t="str">
        <f>CONCATENATE([1]!Table14[[#This Row],[house_number]], " ",[1]!Table14[[#This Row],[street_name]], ", New York, NY")</f>
        <v>196 Bowery, New York, NY</v>
      </c>
    </row>
    <row r="2761" spans="1:10" x14ac:dyDescent="0.25">
      <c r="A2761">
        <v>7349487848</v>
      </c>
      <c r="B2761" s="3">
        <v>41558</v>
      </c>
      <c r="C2761">
        <v>14</v>
      </c>
      <c r="D2761">
        <f>VLOOKUP(Table1[[#This Row],[violation_code]],Table24[[#All],[violation_code]:[category]],3,FALSE)</f>
        <v>2</v>
      </c>
      <c r="E2761">
        <v>347687</v>
      </c>
      <c r="F2761" s="1">
        <v>0.56944444444444442</v>
      </c>
      <c r="G2761">
        <v>0.56944444444444442</v>
      </c>
      <c r="H2761">
        <v>46</v>
      </c>
      <c r="I2761" t="s">
        <v>48</v>
      </c>
      <c r="J2761" t="str">
        <f>CONCATENATE([1]!Table14[[#This Row],[house_number]], " ",[1]!Table14[[#This Row],[street_name]], ", New York, NY")</f>
        <v>60 Kenmare St, New York, NY</v>
      </c>
    </row>
    <row r="2762" spans="1:10" x14ac:dyDescent="0.25">
      <c r="A2762">
        <v>7349487836</v>
      </c>
      <c r="B2762" s="3">
        <v>41558</v>
      </c>
      <c r="C2762">
        <v>14</v>
      </c>
      <c r="D2762">
        <f>VLOOKUP(Table1[[#This Row],[violation_code]],Table24[[#All],[violation_code]:[category]],3,FALSE)</f>
        <v>2</v>
      </c>
      <c r="E2762">
        <v>347687</v>
      </c>
      <c r="F2762" s="1">
        <v>0.56805555555555554</v>
      </c>
      <c r="G2762">
        <v>0.56805555555555554</v>
      </c>
      <c r="H2762">
        <v>46</v>
      </c>
      <c r="I2762" t="s">
        <v>48</v>
      </c>
      <c r="J2762" t="str">
        <f>CONCATENATE([1]!Table14[[#This Row],[house_number]], " ",[1]!Table14[[#This Row],[street_name]], ", New York, NY")</f>
        <v>510 6th Ave, New York, NY</v>
      </c>
    </row>
    <row r="2763" spans="1:10" x14ac:dyDescent="0.25">
      <c r="A2763">
        <v>7349487824</v>
      </c>
      <c r="B2763" s="3">
        <v>41558</v>
      </c>
      <c r="C2763">
        <v>14</v>
      </c>
      <c r="D2763">
        <f>VLOOKUP(Table1[[#This Row],[violation_code]],Table24[[#All],[violation_code]:[category]],3,FALSE)</f>
        <v>2</v>
      </c>
      <c r="E2763">
        <v>347687</v>
      </c>
      <c r="F2763" s="1">
        <v>0.56597222222222221</v>
      </c>
      <c r="G2763">
        <v>0.56597222222222221</v>
      </c>
      <c r="H2763">
        <v>667</v>
      </c>
      <c r="I2763" t="s">
        <v>37</v>
      </c>
      <c r="J2763" t="str">
        <f>CONCATENATE([1]!Table14[[#This Row],[house_number]], " ",[1]!Table14[[#This Row],[street_name]], ", New York, NY")</f>
        <v>199 Bowery, New York, NY</v>
      </c>
    </row>
    <row r="2764" spans="1:10" x14ac:dyDescent="0.25">
      <c r="A2764">
        <v>7349487812</v>
      </c>
      <c r="B2764" s="3">
        <v>41558</v>
      </c>
      <c r="C2764">
        <v>14</v>
      </c>
      <c r="D2764">
        <f>VLOOKUP(Table1[[#This Row],[violation_code]],Table24[[#All],[violation_code]:[category]],3,FALSE)</f>
        <v>2</v>
      </c>
      <c r="E2764">
        <v>347687</v>
      </c>
      <c r="F2764" s="1">
        <v>0.56527777777777777</v>
      </c>
      <c r="G2764">
        <v>0.56527777777777777</v>
      </c>
      <c r="H2764">
        <v>667</v>
      </c>
      <c r="I2764" t="s">
        <v>37</v>
      </c>
      <c r="J2764" t="str">
        <f>CONCATENATE([1]!Table14[[#This Row],[house_number]], " ",[1]!Table14[[#This Row],[street_name]], ", New York, NY")</f>
        <v>68 5th Ave, New York, NY</v>
      </c>
    </row>
    <row r="2765" spans="1:10" x14ac:dyDescent="0.25">
      <c r="A2765">
        <v>7349487770</v>
      </c>
      <c r="B2765" s="3">
        <v>41558</v>
      </c>
      <c r="C2765">
        <v>31</v>
      </c>
      <c r="D2765">
        <f>VLOOKUP(Table1[[#This Row],[violation_code]],Table24[[#All],[violation_code]:[category]],3,FALSE)</f>
        <v>2</v>
      </c>
      <c r="E2765">
        <v>347687</v>
      </c>
      <c r="F2765" s="1">
        <v>0.55763888888888891</v>
      </c>
      <c r="G2765">
        <v>0.55763888888888891</v>
      </c>
      <c r="H2765">
        <v>1</v>
      </c>
      <c r="I2765" t="s">
        <v>47</v>
      </c>
      <c r="J2765" t="str">
        <f>CONCATENATE([1]!Table14[[#This Row],[house_number]], " ",[1]!Table14[[#This Row],[street_name]], ", New York, NY")</f>
        <v>12 E 14th St, New York, NY</v>
      </c>
    </row>
    <row r="2766" spans="1:10" x14ac:dyDescent="0.25">
      <c r="A2766">
        <v>7349487769</v>
      </c>
      <c r="B2766" s="3">
        <v>41558</v>
      </c>
      <c r="C2766">
        <v>14</v>
      </c>
      <c r="D2766">
        <f>VLOOKUP(Table1[[#This Row],[violation_code]],Table24[[#All],[violation_code]:[category]],3,FALSE)</f>
        <v>2</v>
      </c>
      <c r="E2766">
        <v>347687</v>
      </c>
      <c r="F2766" s="1">
        <v>0.55694444444444446</v>
      </c>
      <c r="G2766">
        <v>0.55694444444444446</v>
      </c>
      <c r="H2766">
        <v>1</v>
      </c>
      <c r="I2766" t="s">
        <v>47</v>
      </c>
      <c r="J2766" t="str">
        <f>CONCATENATE([1]!Table14[[#This Row],[house_number]], " ",[1]!Table14[[#This Row],[street_name]], ", New York, NY")</f>
        <v>100 Kenmare St, New York, NY</v>
      </c>
    </row>
    <row r="2767" spans="1:10" x14ac:dyDescent="0.25">
      <c r="A2767">
        <v>7349487757</v>
      </c>
      <c r="B2767" s="3">
        <v>41558</v>
      </c>
      <c r="C2767">
        <v>47</v>
      </c>
      <c r="D2767">
        <f>VLOOKUP(Table1[[#This Row],[violation_code]],Table24[[#All],[violation_code]:[category]],3,FALSE)</f>
        <v>3</v>
      </c>
      <c r="E2767">
        <v>347687</v>
      </c>
      <c r="F2767" s="1">
        <v>0.55625000000000002</v>
      </c>
      <c r="G2767">
        <v>0.55625000000000002</v>
      </c>
      <c r="H2767">
        <v>1</v>
      </c>
      <c r="I2767" t="s">
        <v>47</v>
      </c>
      <c r="J2767" t="str">
        <f>CONCATENATE([1]!Table14[[#This Row],[house_number]], " ",[1]!Table14[[#This Row],[street_name]], ", New York, NY")</f>
        <v>93 Allen St, New York, NY</v>
      </c>
    </row>
    <row r="2768" spans="1:10" x14ac:dyDescent="0.25">
      <c r="A2768">
        <v>7349487745</v>
      </c>
      <c r="B2768" s="3">
        <v>41558</v>
      </c>
      <c r="C2768">
        <v>14</v>
      </c>
      <c r="D2768">
        <f>VLOOKUP(Table1[[#This Row],[violation_code]],Table24[[#All],[violation_code]:[category]],3,FALSE)</f>
        <v>2</v>
      </c>
      <c r="E2768">
        <v>347687</v>
      </c>
      <c r="F2768" s="1">
        <v>0.55486111111111114</v>
      </c>
      <c r="G2768">
        <v>0.55486111111111114</v>
      </c>
      <c r="H2768">
        <v>16</v>
      </c>
      <c r="I2768" t="s">
        <v>47</v>
      </c>
      <c r="J2768" t="str">
        <f>CONCATENATE([1]!Table14[[#This Row],[house_number]], " ",[1]!Table14[[#This Row],[street_name]], ", New York, NY")</f>
        <v>180 Mott St, New York, NY</v>
      </c>
    </row>
    <row r="2769" spans="1:10" x14ac:dyDescent="0.25">
      <c r="A2769">
        <v>7349487691</v>
      </c>
      <c r="B2769" s="3">
        <v>41558</v>
      </c>
      <c r="C2769">
        <v>14</v>
      </c>
      <c r="D2769">
        <f>VLOOKUP(Table1[[#This Row],[violation_code]],Table24[[#All],[violation_code]:[category]],3,FALSE)</f>
        <v>2</v>
      </c>
      <c r="E2769">
        <v>347687</v>
      </c>
      <c r="F2769" s="1">
        <v>0.41388888888888892</v>
      </c>
      <c r="G2769">
        <v>0.41388888888888892</v>
      </c>
      <c r="H2769">
        <v>140</v>
      </c>
      <c r="I2769" t="s">
        <v>95</v>
      </c>
      <c r="J2769" t="str">
        <f>CONCATENATE([1]!Table14[[#This Row],[house_number]], " ",[1]!Table14[[#This Row],[street_name]], ", New York, NY")</f>
        <v>202 Bowery, New York, NY</v>
      </c>
    </row>
    <row r="2770" spans="1:10" x14ac:dyDescent="0.25">
      <c r="A2770">
        <v>7349487680</v>
      </c>
      <c r="B2770" s="3">
        <v>41558</v>
      </c>
      <c r="C2770">
        <v>14</v>
      </c>
      <c r="D2770">
        <f>VLOOKUP(Table1[[#This Row],[violation_code]],Table24[[#All],[violation_code]:[category]],3,FALSE)</f>
        <v>2</v>
      </c>
      <c r="E2770">
        <v>347687</v>
      </c>
      <c r="F2770" s="1">
        <v>0.38819444444444445</v>
      </c>
      <c r="G2770">
        <v>0.38819444444444445</v>
      </c>
      <c r="H2770">
        <v>110</v>
      </c>
      <c r="I2770" t="s">
        <v>52</v>
      </c>
      <c r="J2770" t="str">
        <f>CONCATENATE([1]!Table14[[#This Row],[house_number]], " ",[1]!Table14[[#This Row],[street_name]], ", New York, NY")</f>
        <v>200 Bowery, New York, NY</v>
      </c>
    </row>
    <row r="2771" spans="1:10" x14ac:dyDescent="0.25">
      <c r="A2771">
        <v>7349487599</v>
      </c>
      <c r="B2771" s="3">
        <v>41558</v>
      </c>
      <c r="C2771">
        <v>14</v>
      </c>
      <c r="D2771">
        <f>VLOOKUP(Table1[[#This Row],[violation_code]],Table24[[#All],[violation_code]:[category]],3,FALSE)</f>
        <v>2</v>
      </c>
      <c r="E2771">
        <v>347687</v>
      </c>
      <c r="F2771" s="1">
        <v>0.33819444444444446</v>
      </c>
      <c r="G2771">
        <v>0.33819444444444446</v>
      </c>
      <c r="H2771">
        <v>110</v>
      </c>
      <c r="I2771" t="s">
        <v>97</v>
      </c>
      <c r="J2771" t="str">
        <f>CONCATENATE([1]!Table14[[#This Row],[house_number]], " ",[1]!Table14[[#This Row],[street_name]], ", New York, NY")</f>
        <v>52 Kenmare St, New York, NY</v>
      </c>
    </row>
    <row r="2772" spans="1:10" x14ac:dyDescent="0.25">
      <c r="A2772">
        <v>7349487587</v>
      </c>
      <c r="B2772" s="3">
        <v>41558</v>
      </c>
      <c r="C2772">
        <v>14</v>
      </c>
      <c r="D2772">
        <f>VLOOKUP(Table1[[#This Row],[violation_code]],Table24[[#All],[violation_code]:[category]],3,FALSE)</f>
        <v>2</v>
      </c>
      <c r="E2772">
        <v>347687</v>
      </c>
      <c r="F2772" s="1">
        <v>0.33680555555555558</v>
      </c>
      <c r="G2772">
        <v>0.33680555555555558</v>
      </c>
      <c r="H2772">
        <v>110</v>
      </c>
      <c r="I2772" t="s">
        <v>97</v>
      </c>
      <c r="J2772" t="str">
        <f>CONCATENATE([1]!Table14[[#This Row],[house_number]], " ",[1]!Table14[[#This Row],[street_name]], ", New York, NY")</f>
        <v>202 Bowery, New York, NY</v>
      </c>
    </row>
    <row r="2773" spans="1:10" x14ac:dyDescent="0.25">
      <c r="A2773">
        <v>7349487538</v>
      </c>
      <c r="B2773" s="3">
        <v>41558</v>
      </c>
      <c r="C2773">
        <v>14</v>
      </c>
      <c r="D2773">
        <f>VLOOKUP(Table1[[#This Row],[violation_code]],Table24[[#All],[violation_code]:[category]],3,FALSE)</f>
        <v>2</v>
      </c>
      <c r="E2773">
        <v>347687</v>
      </c>
      <c r="F2773" s="1">
        <v>0.31527777777777777</v>
      </c>
      <c r="G2773">
        <v>0.31527777777777777</v>
      </c>
      <c r="H2773">
        <v>125</v>
      </c>
      <c r="I2773" t="s">
        <v>96</v>
      </c>
      <c r="J2773" t="str">
        <f>CONCATENATE([1]!Table14[[#This Row],[house_number]], " ",[1]!Table14[[#This Row],[street_name]], ", New York, NY")</f>
        <v>58 Kenmare St, New York, NY</v>
      </c>
    </row>
    <row r="2774" spans="1:10" x14ac:dyDescent="0.25">
      <c r="A2774">
        <v>7349487526</v>
      </c>
      <c r="B2774" s="3">
        <v>41558</v>
      </c>
      <c r="C2774">
        <v>70</v>
      </c>
      <c r="D2774">
        <f>VLOOKUP(Table1[[#This Row],[violation_code]],Table24[[#All],[violation_code]:[category]],3,FALSE)</f>
        <v>5</v>
      </c>
      <c r="E2774">
        <v>347687</v>
      </c>
      <c r="F2774" s="1">
        <v>0.31180555555555556</v>
      </c>
      <c r="G2774">
        <v>0.31180555555555556</v>
      </c>
      <c r="H2774">
        <v>320</v>
      </c>
      <c r="I2774" t="s">
        <v>51</v>
      </c>
      <c r="J2774" t="str">
        <f>CONCATENATE([1]!Table14[[#This Row],[house_number]], " ",[1]!Table14[[#This Row],[street_name]], ", New York, NY")</f>
        <v>199 Bowery, New York, NY</v>
      </c>
    </row>
    <row r="2775" spans="1:10" x14ac:dyDescent="0.25">
      <c r="A2775">
        <v>7349487514</v>
      </c>
      <c r="B2775" s="3">
        <v>41558</v>
      </c>
      <c r="C2775">
        <v>14</v>
      </c>
      <c r="D2775">
        <f>VLOOKUP(Table1[[#This Row],[violation_code]],Table24[[#All],[violation_code]:[category]],3,FALSE)</f>
        <v>2</v>
      </c>
      <c r="E2775">
        <v>347687</v>
      </c>
      <c r="F2775" s="1">
        <v>0.31111111111111112</v>
      </c>
      <c r="G2775">
        <v>0.31111111111111112</v>
      </c>
      <c r="H2775">
        <v>320</v>
      </c>
      <c r="I2775" t="s">
        <v>51</v>
      </c>
      <c r="J2775" t="str">
        <f>CONCATENATE([1]!Table14[[#This Row],[house_number]], " ",[1]!Table14[[#This Row],[street_name]], ", New York, NY")</f>
        <v>334 Bowery, New York, NY</v>
      </c>
    </row>
    <row r="2776" spans="1:10" x14ac:dyDescent="0.25">
      <c r="A2776">
        <v>7349487502</v>
      </c>
      <c r="B2776" s="3">
        <v>41558</v>
      </c>
      <c r="C2776">
        <v>14</v>
      </c>
      <c r="D2776">
        <f>VLOOKUP(Table1[[#This Row],[violation_code]],Table24[[#All],[violation_code]:[category]],3,FALSE)</f>
        <v>2</v>
      </c>
      <c r="E2776">
        <v>347687</v>
      </c>
      <c r="F2776" s="1">
        <v>0.30972222222222223</v>
      </c>
      <c r="G2776">
        <v>0.30972222222222223</v>
      </c>
      <c r="H2776">
        <v>320</v>
      </c>
      <c r="I2776" t="s">
        <v>51</v>
      </c>
      <c r="J2776" t="str">
        <f>CONCATENATE([1]!Table14[[#This Row],[house_number]], " ",[1]!Table14[[#This Row],[street_name]], ", New York, NY")</f>
        <v>32 Spring St, New York, NY</v>
      </c>
    </row>
    <row r="2777" spans="1:10" x14ac:dyDescent="0.25">
      <c r="A2777">
        <v>7349487496</v>
      </c>
      <c r="B2777" s="3">
        <v>41558</v>
      </c>
      <c r="C2777">
        <v>14</v>
      </c>
      <c r="D2777">
        <f>VLOOKUP(Table1[[#This Row],[violation_code]],Table24[[#All],[violation_code]:[category]],3,FALSE)</f>
        <v>2</v>
      </c>
      <c r="E2777">
        <v>347687</v>
      </c>
      <c r="F2777" s="1">
        <v>0.30833333333333335</v>
      </c>
      <c r="G2777">
        <v>0.30833333333333335</v>
      </c>
      <c r="H2777">
        <v>300</v>
      </c>
      <c r="I2777" t="s">
        <v>51</v>
      </c>
      <c r="J2777" t="str">
        <f>CONCATENATE([1]!Table14[[#This Row],[house_number]], " ",[1]!Table14[[#This Row],[street_name]], ", New York, NY")</f>
        <v>29 W 4th St, New York, NY</v>
      </c>
    </row>
    <row r="2778" spans="1:10" x14ac:dyDescent="0.25">
      <c r="A2778">
        <v>7349487484</v>
      </c>
      <c r="B2778" s="3">
        <v>41558</v>
      </c>
      <c r="C2778">
        <v>14</v>
      </c>
      <c r="D2778">
        <f>VLOOKUP(Table1[[#This Row],[violation_code]],Table24[[#All],[violation_code]:[category]],3,FALSE)</f>
        <v>2</v>
      </c>
      <c r="E2778">
        <v>347687</v>
      </c>
      <c r="F2778" s="1">
        <v>0.30694444444444441</v>
      </c>
      <c r="G2778">
        <v>0.30694444444444441</v>
      </c>
      <c r="H2778">
        <v>300</v>
      </c>
      <c r="I2778" t="s">
        <v>51</v>
      </c>
      <c r="J2778" t="str">
        <f>CONCATENATE([1]!Table14[[#This Row],[house_number]], " ",[1]!Table14[[#This Row],[street_name]], ", New York, NY")</f>
        <v>270 Lafayette St, New York, NY</v>
      </c>
    </row>
    <row r="2779" spans="1:10" x14ac:dyDescent="0.25">
      <c r="A2779">
        <v>7349487472</v>
      </c>
      <c r="B2779" s="3">
        <v>41558</v>
      </c>
      <c r="C2779">
        <v>14</v>
      </c>
      <c r="D2779">
        <f>VLOOKUP(Table1[[#This Row],[violation_code]],Table24[[#All],[violation_code]:[category]],3,FALSE)</f>
        <v>2</v>
      </c>
      <c r="E2779">
        <v>347687</v>
      </c>
      <c r="F2779" s="1">
        <v>0.30555555555555552</v>
      </c>
      <c r="G2779">
        <v>0.30555555555555552</v>
      </c>
      <c r="H2779">
        <v>300</v>
      </c>
      <c r="I2779" t="s">
        <v>51</v>
      </c>
      <c r="J2779" t="str">
        <f>CONCATENATE([1]!Table14[[#This Row],[house_number]], " ",[1]!Table14[[#This Row],[street_name]], ", New York, NY")</f>
        <v>530 Laguardia Pl, New York, NY</v>
      </c>
    </row>
    <row r="2780" spans="1:10" x14ac:dyDescent="0.25">
      <c r="A2780">
        <v>7349487459</v>
      </c>
      <c r="B2780" s="3">
        <v>41558</v>
      </c>
      <c r="C2780">
        <v>20</v>
      </c>
      <c r="D2780">
        <f>VLOOKUP(Table1[[#This Row],[violation_code]],Table24[[#All],[violation_code]:[category]],3,FALSE)</f>
        <v>2</v>
      </c>
      <c r="E2780">
        <v>347687</v>
      </c>
      <c r="F2780" s="1">
        <v>0.28402777777777777</v>
      </c>
      <c r="G2780">
        <v>0.28402777777777777</v>
      </c>
      <c r="H2780">
        <v>25</v>
      </c>
      <c r="I2780" t="s">
        <v>236</v>
      </c>
      <c r="J2780" t="str">
        <f>CONCATENATE([1]!Table14[[#This Row],[house_number]], " ",[1]!Table14[[#This Row],[street_name]], ", New York, NY")</f>
        <v>55 Prince St, New York, NY</v>
      </c>
    </row>
    <row r="2781" spans="1:10" x14ac:dyDescent="0.25">
      <c r="A2781">
        <v>7349487447</v>
      </c>
      <c r="B2781" s="3">
        <v>41558</v>
      </c>
      <c r="C2781">
        <v>19</v>
      </c>
      <c r="D2781">
        <f>VLOOKUP(Table1[[#This Row],[violation_code]],Table24[[#All],[violation_code]:[category]],3,FALSE)</f>
        <v>2</v>
      </c>
      <c r="E2781">
        <v>347687</v>
      </c>
      <c r="F2781" s="1">
        <v>0.27916666666666667</v>
      </c>
      <c r="G2781">
        <v>0.27916666666666667</v>
      </c>
      <c r="H2781">
        <v>882</v>
      </c>
      <c r="I2781" t="s">
        <v>30</v>
      </c>
      <c r="J2781" t="str">
        <f>CONCATENATE([1]!Table14[[#This Row],[house_number]], " ",[1]!Table14[[#This Row],[street_name]], ", New York, NY")</f>
        <v>80 Kenmare St, New York, NY</v>
      </c>
    </row>
    <row r="2782" spans="1:10" x14ac:dyDescent="0.25">
      <c r="A2782">
        <v>7349487435</v>
      </c>
      <c r="B2782" s="3">
        <v>41558</v>
      </c>
      <c r="C2782">
        <v>64</v>
      </c>
      <c r="D2782">
        <f>VLOOKUP(Table1[[#This Row],[violation_code]],Table24[[#All],[violation_code]:[category]],3,FALSE)</f>
        <v>2</v>
      </c>
      <c r="E2782">
        <v>347687</v>
      </c>
      <c r="F2782" s="1">
        <v>0.27708333333333335</v>
      </c>
      <c r="G2782">
        <v>0.27708333333333335</v>
      </c>
      <c r="H2782">
        <v>328</v>
      </c>
      <c r="I2782" t="s">
        <v>49</v>
      </c>
      <c r="J2782" t="str">
        <f>CONCATENATE([1]!Table14[[#This Row],[house_number]], " ",[1]!Table14[[#This Row],[street_name]], ", New York, NY")</f>
        <v>82 Bowery, New York, NY</v>
      </c>
    </row>
    <row r="2783" spans="1:10" x14ac:dyDescent="0.25">
      <c r="A2783">
        <v>7349487381</v>
      </c>
      <c r="B2783" s="3">
        <v>41558</v>
      </c>
      <c r="C2783">
        <v>14</v>
      </c>
      <c r="D2783">
        <f>VLOOKUP(Table1[[#This Row],[violation_code]],Table24[[#All],[violation_code]:[category]],3,FALSE)</f>
        <v>2</v>
      </c>
      <c r="E2783">
        <v>347687</v>
      </c>
      <c r="F2783" s="1">
        <v>0.25694444444444448</v>
      </c>
      <c r="G2783">
        <v>0.25694444444444448</v>
      </c>
      <c r="H2783">
        <v>143</v>
      </c>
      <c r="I2783" t="s">
        <v>296</v>
      </c>
      <c r="J2783" t="str">
        <f>CONCATENATE([1]!Table14[[#This Row],[house_number]], " ",[1]!Table14[[#This Row],[street_name]], ", New York, NY")</f>
        <v>210 Bowery, New York, NY</v>
      </c>
    </row>
    <row r="2784" spans="1:10" x14ac:dyDescent="0.25">
      <c r="A2784">
        <v>7349487356</v>
      </c>
      <c r="B2784" s="3">
        <v>41558</v>
      </c>
      <c r="C2784">
        <v>40</v>
      </c>
      <c r="D2784">
        <f>VLOOKUP(Table1[[#This Row],[violation_code]],Table24[[#All],[violation_code]:[category]],3,FALSE)</f>
        <v>2</v>
      </c>
      <c r="E2784">
        <v>347687</v>
      </c>
      <c r="F2784" s="1">
        <v>0.24444444444444446</v>
      </c>
      <c r="G2784">
        <v>0.24444444444444446</v>
      </c>
      <c r="H2784">
        <v>145</v>
      </c>
      <c r="I2784" t="s">
        <v>96</v>
      </c>
      <c r="J2784" t="str">
        <f>CONCATENATE([1]!Table14[[#This Row],[house_number]], " ",[1]!Table14[[#This Row],[street_name]], ", New York, NY")</f>
        <v>39 W 14th St, New York, NY</v>
      </c>
    </row>
    <row r="2785" spans="1:10" x14ac:dyDescent="0.25">
      <c r="A2785">
        <v>7333877759</v>
      </c>
      <c r="B2785" s="3">
        <v>41558</v>
      </c>
      <c r="C2785">
        <v>21</v>
      </c>
      <c r="D2785">
        <f>VLOOKUP(Table1[[#This Row],[violation_code]],Table24[[#All],[violation_code]:[category]],3,FALSE)</f>
        <v>1</v>
      </c>
      <c r="E2785">
        <v>355134</v>
      </c>
      <c r="F2785" s="1">
        <v>0.42083333333333334</v>
      </c>
      <c r="G2785">
        <v>0.42083333333333334</v>
      </c>
      <c r="H2785">
        <v>2132</v>
      </c>
      <c r="I2785" t="s">
        <v>32</v>
      </c>
      <c r="J2785" t="str">
        <f>CONCATENATE([1]!Table14[[#This Row],[house_number]], " ",[1]!Table14[[#This Row],[street_name]], ", New York, NY")</f>
        <v>60 W 9th St, New York, NY</v>
      </c>
    </row>
    <row r="2786" spans="1:10" x14ac:dyDescent="0.25">
      <c r="A2786">
        <v>7333877747</v>
      </c>
      <c r="B2786" s="3">
        <v>41558</v>
      </c>
      <c r="C2786">
        <v>21</v>
      </c>
      <c r="D2786">
        <f>VLOOKUP(Table1[[#This Row],[violation_code]],Table24[[#All],[violation_code]:[category]],3,FALSE)</f>
        <v>1</v>
      </c>
      <c r="E2786">
        <v>355134</v>
      </c>
      <c r="F2786" s="1">
        <v>0.40833333333333338</v>
      </c>
      <c r="G2786">
        <v>0.40833333333333338</v>
      </c>
      <c r="H2786">
        <v>1250</v>
      </c>
      <c r="I2786" t="s">
        <v>38</v>
      </c>
      <c r="J2786" t="str">
        <f>CONCATENATE([1]!Table14[[#This Row],[house_number]], " ",[1]!Table14[[#This Row],[street_name]], ", New York, NY")</f>
        <v>180 Mott St, New York, NY</v>
      </c>
    </row>
    <row r="2787" spans="1:10" x14ac:dyDescent="0.25">
      <c r="A2787">
        <v>7333877735</v>
      </c>
      <c r="B2787" s="3">
        <v>41558</v>
      </c>
      <c r="C2787">
        <v>21</v>
      </c>
      <c r="D2787">
        <f>VLOOKUP(Table1[[#This Row],[violation_code]],Table24[[#All],[violation_code]:[category]],3,FALSE)</f>
        <v>1</v>
      </c>
      <c r="E2787">
        <v>355134</v>
      </c>
      <c r="F2787" s="1">
        <v>0.4069444444444445</v>
      </c>
      <c r="G2787">
        <v>0.4069444444444445</v>
      </c>
      <c r="H2787">
        <v>1274</v>
      </c>
      <c r="I2787" t="s">
        <v>38</v>
      </c>
      <c r="J2787" t="str">
        <f>CONCATENATE([1]!Table14[[#This Row],[house_number]], " ",[1]!Table14[[#This Row],[street_name]], ", New York, NY")</f>
        <v>41893 Delancey St, New York, NY</v>
      </c>
    </row>
    <row r="2788" spans="1:10" x14ac:dyDescent="0.25">
      <c r="A2788">
        <v>7333877711</v>
      </c>
      <c r="B2788" s="3">
        <v>41558</v>
      </c>
      <c r="C2788">
        <v>71</v>
      </c>
      <c r="D2788">
        <f>VLOOKUP(Table1[[#This Row],[violation_code]],Table24[[#All],[violation_code]:[category]],3,FALSE)</f>
        <v>5</v>
      </c>
      <c r="E2788">
        <v>355134</v>
      </c>
      <c r="F2788" s="1">
        <v>0.40347222222222223</v>
      </c>
      <c r="G2788">
        <v>0.40347222222222223</v>
      </c>
      <c r="H2788">
        <v>1405</v>
      </c>
      <c r="I2788" t="s">
        <v>38</v>
      </c>
      <c r="J2788" t="str">
        <f>CONCATENATE([1]!Table14[[#This Row],[house_number]], " ",[1]!Table14[[#This Row],[street_name]], ", New York, NY")</f>
        <v>247 Centre St, New York, NY</v>
      </c>
    </row>
    <row r="2789" spans="1:10" x14ac:dyDescent="0.25">
      <c r="A2789">
        <v>7333877700</v>
      </c>
      <c r="B2789" s="3">
        <v>41558</v>
      </c>
      <c r="C2789">
        <v>21</v>
      </c>
      <c r="D2789">
        <f>VLOOKUP(Table1[[#This Row],[violation_code]],Table24[[#All],[violation_code]:[category]],3,FALSE)</f>
        <v>1</v>
      </c>
      <c r="E2789">
        <v>355134</v>
      </c>
      <c r="F2789" s="1">
        <v>0.40277777777777773</v>
      </c>
      <c r="G2789">
        <v>0.40277777777777773</v>
      </c>
      <c r="H2789">
        <v>1405</v>
      </c>
      <c r="I2789" t="s">
        <v>38</v>
      </c>
      <c r="J2789" t="str">
        <f>CONCATENATE([1]!Table14[[#This Row],[house_number]], " ",[1]!Table14[[#This Row],[street_name]], ", New York, NY")</f>
        <v>42-44 Canal St, New York, NY</v>
      </c>
    </row>
    <row r="2790" spans="1:10" x14ac:dyDescent="0.25">
      <c r="A2790">
        <v>7333877681</v>
      </c>
      <c r="B2790" s="3">
        <v>41558</v>
      </c>
      <c r="C2790">
        <v>48</v>
      </c>
      <c r="D2790">
        <f>VLOOKUP(Table1[[#This Row],[violation_code]],Table24[[#All],[violation_code]:[category]],3,FALSE)</f>
        <v>3</v>
      </c>
      <c r="E2790">
        <v>355134</v>
      </c>
      <c r="F2790" s="1">
        <v>0.38750000000000001</v>
      </c>
      <c r="G2790">
        <v>0.38750000000000001</v>
      </c>
      <c r="H2790">
        <v>741</v>
      </c>
      <c r="I2790" t="s">
        <v>57</v>
      </c>
      <c r="J2790" t="str">
        <f>CONCATENATE([1]!Table14[[#This Row],[house_number]], " ",[1]!Table14[[#This Row],[street_name]], ", New York, NY")</f>
        <v>200 Bowery, New York, NY</v>
      </c>
    </row>
    <row r="2791" spans="1:10" x14ac:dyDescent="0.25">
      <c r="A2791">
        <v>7333877670</v>
      </c>
      <c r="B2791" s="3">
        <v>41558</v>
      </c>
      <c r="C2791">
        <v>71</v>
      </c>
      <c r="D2791">
        <f>VLOOKUP(Table1[[#This Row],[violation_code]],Table24[[#All],[violation_code]:[category]],3,FALSE)</f>
        <v>5</v>
      </c>
      <c r="E2791">
        <v>355134</v>
      </c>
      <c r="F2791" s="1">
        <v>0.38611111111111113</v>
      </c>
      <c r="G2791">
        <v>0.38611111111111113</v>
      </c>
      <c r="H2791">
        <v>421</v>
      </c>
      <c r="I2791" t="s">
        <v>73</v>
      </c>
      <c r="J2791" t="str">
        <f>CONCATENATE([1]!Table14[[#This Row],[house_number]], " ",[1]!Table14[[#This Row],[street_name]], ", New York, NY")</f>
        <v>222 Bowery, New York, NY</v>
      </c>
    </row>
    <row r="2792" spans="1:10" x14ac:dyDescent="0.25">
      <c r="A2792">
        <v>7333877668</v>
      </c>
      <c r="B2792" s="3">
        <v>41558</v>
      </c>
      <c r="C2792">
        <v>21</v>
      </c>
      <c r="D2792">
        <f>VLOOKUP(Table1[[#This Row],[violation_code]],Table24[[#All],[violation_code]:[category]],3,FALSE)</f>
        <v>1</v>
      </c>
      <c r="E2792">
        <v>355134</v>
      </c>
      <c r="F2792" s="1">
        <v>0.38541666666666669</v>
      </c>
      <c r="G2792">
        <v>0.38541666666666669</v>
      </c>
      <c r="H2792">
        <v>421</v>
      </c>
      <c r="I2792" t="s">
        <v>73</v>
      </c>
      <c r="J2792" t="str">
        <f>CONCATENATE([1]!Table14[[#This Row],[house_number]], " ",[1]!Table14[[#This Row],[street_name]], ", New York, NY")</f>
        <v>2 Barclay St, New York, NY</v>
      </c>
    </row>
    <row r="2793" spans="1:10" x14ac:dyDescent="0.25">
      <c r="A2793">
        <v>7333877644</v>
      </c>
      <c r="B2793" s="3">
        <v>41558</v>
      </c>
      <c r="C2793">
        <v>21</v>
      </c>
      <c r="D2793">
        <f>VLOOKUP(Table1[[#This Row],[violation_code]],Table24[[#All],[violation_code]:[category]],3,FALSE)</f>
        <v>1</v>
      </c>
      <c r="E2793">
        <v>355134</v>
      </c>
      <c r="F2793" s="1">
        <v>0.37916666666666665</v>
      </c>
      <c r="G2793">
        <v>0.37916666666666665</v>
      </c>
      <c r="H2793">
        <v>388</v>
      </c>
      <c r="I2793" t="s">
        <v>19</v>
      </c>
      <c r="J2793" t="str">
        <f>CONCATENATE([1]!Table14[[#This Row],[house_number]], " ",[1]!Table14[[#This Row],[street_name]], ", New York, NY")</f>
        <v>121 Greene St, New York, NY</v>
      </c>
    </row>
    <row r="2794" spans="1:10" x14ac:dyDescent="0.25">
      <c r="A2794">
        <v>7333877632</v>
      </c>
      <c r="B2794" s="3">
        <v>41558</v>
      </c>
      <c r="C2794">
        <v>14</v>
      </c>
      <c r="D2794">
        <f>VLOOKUP(Table1[[#This Row],[violation_code]],Table24[[#All],[violation_code]:[category]],3,FALSE)</f>
        <v>2</v>
      </c>
      <c r="E2794">
        <v>355134</v>
      </c>
      <c r="F2794" s="1">
        <v>0.36319444444444443</v>
      </c>
      <c r="G2794">
        <v>0.36319444444444443</v>
      </c>
      <c r="H2794">
        <v>638</v>
      </c>
      <c r="I2794" t="s">
        <v>58</v>
      </c>
      <c r="J2794" t="str">
        <f>CONCATENATE([1]!Table14[[#This Row],[house_number]], " ",[1]!Table14[[#This Row],[street_name]], ", New York, NY")</f>
        <v>64 Kenmare St, New York, NY</v>
      </c>
    </row>
    <row r="2795" spans="1:10" x14ac:dyDescent="0.25">
      <c r="A2795">
        <v>7333877619</v>
      </c>
      <c r="B2795" s="3">
        <v>41558</v>
      </c>
      <c r="C2795">
        <v>14</v>
      </c>
      <c r="D2795">
        <f>VLOOKUP(Table1[[#This Row],[violation_code]],Table24[[#All],[violation_code]:[category]],3,FALSE)</f>
        <v>2</v>
      </c>
      <c r="E2795">
        <v>355134</v>
      </c>
      <c r="F2795" s="1">
        <v>0.3611111111111111</v>
      </c>
      <c r="G2795">
        <v>0.3611111111111111</v>
      </c>
      <c r="H2795">
        <v>638</v>
      </c>
      <c r="I2795" t="s">
        <v>58</v>
      </c>
      <c r="J2795" t="str">
        <f>CONCATENATE([1]!Table14[[#This Row],[house_number]], " ",[1]!Table14[[#This Row],[street_name]], ", New York, NY")</f>
        <v>510 6th Ave, New York, NY</v>
      </c>
    </row>
    <row r="2796" spans="1:10" x14ac:dyDescent="0.25">
      <c r="A2796">
        <v>7333877607</v>
      </c>
      <c r="B2796" s="3">
        <v>41558</v>
      </c>
      <c r="C2796">
        <v>14</v>
      </c>
      <c r="D2796">
        <f>VLOOKUP(Table1[[#This Row],[violation_code]],Table24[[#All],[violation_code]:[category]],3,FALSE)</f>
        <v>2</v>
      </c>
      <c r="E2796">
        <v>355134</v>
      </c>
      <c r="F2796" s="1">
        <v>0.36041666666666666</v>
      </c>
      <c r="G2796">
        <v>0.36041666666666666</v>
      </c>
      <c r="H2796">
        <v>620</v>
      </c>
      <c r="I2796" t="s">
        <v>58</v>
      </c>
      <c r="J2796" t="str">
        <f>CONCATENATE([1]!Table14[[#This Row],[house_number]], " ",[1]!Table14[[#This Row],[street_name]], ", New York, NY")</f>
        <v>22 W 13th St, New York, NY</v>
      </c>
    </row>
    <row r="2797" spans="1:10" x14ac:dyDescent="0.25">
      <c r="A2797">
        <v>7333877590</v>
      </c>
      <c r="B2797" s="3">
        <v>41558</v>
      </c>
      <c r="C2797">
        <v>51</v>
      </c>
      <c r="D2797">
        <f>VLOOKUP(Table1[[#This Row],[violation_code]],Table24[[#All],[violation_code]:[category]],3,FALSE)</f>
        <v>3</v>
      </c>
      <c r="E2797">
        <v>355134</v>
      </c>
      <c r="F2797" s="1">
        <v>0.35833333333333334</v>
      </c>
      <c r="G2797">
        <v>0.35833333333333334</v>
      </c>
      <c r="H2797">
        <v>641</v>
      </c>
      <c r="I2797" t="s">
        <v>27</v>
      </c>
      <c r="J2797" t="str">
        <f>CONCATENATE([1]!Table14[[#This Row],[house_number]], " ",[1]!Table14[[#This Row],[street_name]], ", New York, NY")</f>
        <v>202 Bowery, New York, NY</v>
      </c>
    </row>
    <row r="2798" spans="1:10" x14ac:dyDescent="0.25">
      <c r="A2798">
        <v>7333877589</v>
      </c>
      <c r="B2798" s="3">
        <v>41558</v>
      </c>
      <c r="C2798">
        <v>61</v>
      </c>
      <c r="D2798">
        <f>VLOOKUP(Table1[[#This Row],[violation_code]],Table24[[#All],[violation_code]:[category]],3,FALSE)</f>
        <v>3</v>
      </c>
      <c r="E2798">
        <v>355134</v>
      </c>
      <c r="F2798" s="1">
        <v>0.3576388888888889</v>
      </c>
      <c r="G2798">
        <v>0.3576388888888889</v>
      </c>
      <c r="H2798">
        <v>641</v>
      </c>
      <c r="I2798" t="s">
        <v>27</v>
      </c>
      <c r="J2798" t="str">
        <f>CONCATENATE([1]!Table14[[#This Row],[house_number]], " ",[1]!Table14[[#This Row],[street_name]], ", New York, NY")</f>
        <v>216 Bowery, New York, NY</v>
      </c>
    </row>
    <row r="2799" spans="1:10" x14ac:dyDescent="0.25">
      <c r="A2799">
        <v>7333877565</v>
      </c>
      <c r="B2799" s="3">
        <v>41558</v>
      </c>
      <c r="C2799">
        <v>71</v>
      </c>
      <c r="D2799">
        <f>VLOOKUP(Table1[[#This Row],[violation_code]],Table24[[#All],[violation_code]:[category]],3,FALSE)</f>
        <v>5</v>
      </c>
      <c r="E2799">
        <v>355134</v>
      </c>
      <c r="F2799" s="1">
        <v>0.35555555555555557</v>
      </c>
      <c r="G2799">
        <v>0.35555555555555557</v>
      </c>
      <c r="H2799">
        <v>641</v>
      </c>
      <c r="I2799" t="s">
        <v>27</v>
      </c>
      <c r="J2799" t="str">
        <f>CONCATENATE([1]!Table14[[#This Row],[house_number]], " ",[1]!Table14[[#This Row],[street_name]], ", New York, NY")</f>
        <v>196 Bowery, New York, NY</v>
      </c>
    </row>
    <row r="2800" spans="1:10" x14ac:dyDescent="0.25">
      <c r="A2800">
        <v>7333877553</v>
      </c>
      <c r="B2800" s="3">
        <v>41558</v>
      </c>
      <c r="C2800">
        <v>51</v>
      </c>
      <c r="D2800">
        <f>VLOOKUP(Table1[[#This Row],[violation_code]],Table24[[#All],[violation_code]:[category]],3,FALSE)</f>
        <v>3</v>
      </c>
      <c r="E2800">
        <v>355134</v>
      </c>
      <c r="F2800" s="1">
        <v>0.35486111111111113</v>
      </c>
      <c r="G2800">
        <v>0.35486111111111113</v>
      </c>
      <c r="H2800">
        <v>641</v>
      </c>
      <c r="I2800" t="s">
        <v>27</v>
      </c>
      <c r="J2800" t="str">
        <f>CONCATENATE([1]!Table14[[#This Row],[house_number]], " ",[1]!Table14[[#This Row],[street_name]], ", New York, NY")</f>
        <v>129 Fulton St, New York, NY</v>
      </c>
    </row>
    <row r="2801" spans="1:10" x14ac:dyDescent="0.25">
      <c r="A2801">
        <v>7333877516</v>
      </c>
      <c r="B2801" s="3">
        <v>41558</v>
      </c>
      <c r="C2801">
        <v>21</v>
      </c>
      <c r="D2801">
        <f>VLOOKUP(Table1[[#This Row],[violation_code]],Table24[[#All],[violation_code]:[category]],3,FALSE)</f>
        <v>1</v>
      </c>
      <c r="E2801">
        <v>355134</v>
      </c>
      <c r="F2801" s="1">
        <v>0.31875000000000003</v>
      </c>
      <c r="G2801">
        <v>0.31875000000000003</v>
      </c>
      <c r="H2801">
        <v>3240</v>
      </c>
      <c r="I2801" t="s">
        <v>24</v>
      </c>
      <c r="J2801" t="str">
        <f>CONCATENATE([1]!Table14[[#This Row],[house_number]], " ",[1]!Table14[[#This Row],[street_name]], ", New York, NY")</f>
        <v>86 Kenmare St, New York, NY</v>
      </c>
    </row>
    <row r="2802" spans="1:10" x14ac:dyDescent="0.25">
      <c r="A2802">
        <v>7333877462</v>
      </c>
      <c r="B2802" s="3">
        <v>41558</v>
      </c>
      <c r="C2802">
        <v>14</v>
      </c>
      <c r="D2802">
        <f>VLOOKUP(Table1[[#This Row],[violation_code]],Table24[[#All],[violation_code]:[category]],3,FALSE)</f>
        <v>2</v>
      </c>
      <c r="E2802">
        <v>355134</v>
      </c>
      <c r="F2802" s="1">
        <v>0.3125</v>
      </c>
      <c r="G2802">
        <v>0.3125</v>
      </c>
      <c r="H2802">
        <v>622</v>
      </c>
      <c r="I2802" t="s">
        <v>58</v>
      </c>
      <c r="J2802" t="str">
        <f>CONCATENATE([1]!Table14[[#This Row],[house_number]], " ",[1]!Table14[[#This Row],[street_name]], ", New York, NY")</f>
        <v>85A Kenmare St, New York, NY</v>
      </c>
    </row>
    <row r="2803" spans="1:10" x14ac:dyDescent="0.25">
      <c r="A2803">
        <v>7333877450</v>
      </c>
      <c r="B2803" s="3">
        <v>41558</v>
      </c>
      <c r="C2803">
        <v>14</v>
      </c>
      <c r="D2803">
        <f>VLOOKUP(Table1[[#This Row],[violation_code]],Table24[[#All],[violation_code]:[category]],3,FALSE)</f>
        <v>2</v>
      </c>
      <c r="E2803">
        <v>355134</v>
      </c>
      <c r="F2803" s="1">
        <v>0.31180555555555556</v>
      </c>
      <c r="G2803">
        <v>0.31180555555555556</v>
      </c>
      <c r="H2803">
        <v>624</v>
      </c>
      <c r="I2803" t="s">
        <v>58</v>
      </c>
      <c r="J2803" t="str">
        <f>CONCATENATE([1]!Table14[[#This Row],[house_number]], " ",[1]!Table14[[#This Row],[street_name]], ", New York, NY")</f>
        <v>222 Bowery, New York, NY</v>
      </c>
    </row>
    <row r="2804" spans="1:10" x14ac:dyDescent="0.25">
      <c r="A2804">
        <v>7333877449</v>
      </c>
      <c r="B2804" s="3">
        <v>41558</v>
      </c>
      <c r="C2804">
        <v>48</v>
      </c>
      <c r="D2804">
        <f>VLOOKUP(Table1[[#This Row],[violation_code]],Table24[[#All],[violation_code]:[category]],3,FALSE)</f>
        <v>3</v>
      </c>
      <c r="E2804">
        <v>355134</v>
      </c>
      <c r="F2804" s="1">
        <v>0.31041666666666667</v>
      </c>
      <c r="G2804">
        <v>0.31041666666666667</v>
      </c>
      <c r="H2804">
        <v>2368</v>
      </c>
      <c r="I2804" t="s">
        <v>169</v>
      </c>
      <c r="J2804" t="str">
        <f>CONCATENATE([1]!Table14[[#This Row],[house_number]], " ",[1]!Table14[[#This Row],[street_name]], ", New York, NY")</f>
        <v>91 Allen St, New York, NY</v>
      </c>
    </row>
    <row r="2805" spans="1:10" x14ac:dyDescent="0.25">
      <c r="A2805">
        <v>7333877437</v>
      </c>
      <c r="B2805" s="3">
        <v>41558</v>
      </c>
      <c r="C2805">
        <v>48</v>
      </c>
      <c r="D2805">
        <f>VLOOKUP(Table1[[#This Row],[violation_code]],Table24[[#All],[violation_code]:[category]],3,FALSE)</f>
        <v>3</v>
      </c>
      <c r="E2805">
        <v>355134</v>
      </c>
      <c r="F2805" s="1">
        <v>0.30833333333333335</v>
      </c>
      <c r="G2805">
        <v>0.30833333333333335</v>
      </c>
      <c r="H2805">
        <v>2315</v>
      </c>
      <c r="I2805" t="s">
        <v>169</v>
      </c>
      <c r="J2805" t="str">
        <f>CONCATENATE([1]!Table14[[#This Row],[house_number]], " ",[1]!Table14[[#This Row],[street_name]], ", New York, NY")</f>
        <v>204 Bowery, New York, NY</v>
      </c>
    </row>
    <row r="2806" spans="1:10" x14ac:dyDescent="0.25">
      <c r="A2806">
        <v>7333877401</v>
      </c>
      <c r="B2806" s="3">
        <v>41558</v>
      </c>
      <c r="C2806">
        <v>19</v>
      </c>
      <c r="D2806">
        <f>VLOOKUP(Table1[[#This Row],[violation_code]],Table24[[#All],[violation_code]:[category]],3,FALSE)</f>
        <v>2</v>
      </c>
      <c r="E2806">
        <v>355134</v>
      </c>
      <c r="F2806" s="1">
        <v>0.25625000000000003</v>
      </c>
      <c r="G2806">
        <v>0.25625000000000003</v>
      </c>
      <c r="H2806">
        <v>1412</v>
      </c>
      <c r="I2806" t="s">
        <v>57</v>
      </c>
      <c r="J2806" t="str">
        <f>CONCATENATE([1]!Table14[[#This Row],[house_number]], " ",[1]!Table14[[#This Row],[street_name]], ", New York, NY")</f>
        <v>207 Bowery, New York, NY</v>
      </c>
    </row>
    <row r="2807" spans="1:10" x14ac:dyDescent="0.25">
      <c r="A2807">
        <v>7333877395</v>
      </c>
      <c r="B2807" s="3">
        <v>41558</v>
      </c>
      <c r="C2807">
        <v>19</v>
      </c>
      <c r="D2807">
        <f>VLOOKUP(Table1[[#This Row],[violation_code]],Table24[[#All],[violation_code]:[category]],3,FALSE)</f>
        <v>2</v>
      </c>
      <c r="E2807">
        <v>355134</v>
      </c>
      <c r="F2807" s="1">
        <v>0.24861111111111112</v>
      </c>
      <c r="G2807">
        <v>0.24861111111111112</v>
      </c>
      <c r="H2807">
        <v>575</v>
      </c>
      <c r="I2807" t="s">
        <v>132</v>
      </c>
      <c r="J2807" t="str">
        <f>CONCATENATE([1]!Table14[[#This Row],[house_number]], " ",[1]!Table14[[#This Row],[street_name]], ", New York, NY")</f>
        <v>64 Fulton St, New York, NY</v>
      </c>
    </row>
    <row r="2808" spans="1:10" x14ac:dyDescent="0.25">
      <c r="A2808">
        <v>7297487806</v>
      </c>
      <c r="B2808" s="3">
        <v>41558</v>
      </c>
      <c r="C2808">
        <v>21</v>
      </c>
      <c r="D2808">
        <f>VLOOKUP(Table1[[#This Row],[violation_code]],Table24[[#All],[violation_code]:[category]],3,FALSE)</f>
        <v>1</v>
      </c>
      <c r="E2808">
        <v>347489</v>
      </c>
      <c r="F2808" s="1">
        <v>0.40347222222222223</v>
      </c>
      <c r="G2808">
        <v>0.40347222222222223</v>
      </c>
      <c r="H2808">
        <v>256</v>
      </c>
      <c r="I2808" t="s">
        <v>179</v>
      </c>
      <c r="J2808" t="str">
        <f>CONCATENATE([1]!Table14[[#This Row],[house_number]], " ",[1]!Table14[[#This Row],[street_name]], ", New York, NY")</f>
        <v>60 Kenmare St, New York, NY</v>
      </c>
    </row>
    <row r="2809" spans="1:10" x14ac:dyDescent="0.25">
      <c r="A2809">
        <v>7297487788</v>
      </c>
      <c r="B2809" s="3">
        <v>41558</v>
      </c>
      <c r="C2809">
        <v>21</v>
      </c>
      <c r="D2809">
        <f>VLOOKUP(Table1[[#This Row],[violation_code]],Table24[[#All],[violation_code]:[category]],3,FALSE)</f>
        <v>1</v>
      </c>
      <c r="E2809">
        <v>347489</v>
      </c>
      <c r="F2809" s="1">
        <v>0.40138888888888885</v>
      </c>
      <c r="G2809">
        <v>0.40138888888888885</v>
      </c>
      <c r="H2809">
        <v>236</v>
      </c>
      <c r="I2809" t="s">
        <v>179</v>
      </c>
      <c r="J2809" t="str">
        <f>CONCATENATE([1]!Table14[[#This Row],[house_number]], " ",[1]!Table14[[#This Row],[street_name]], ", New York, NY")</f>
        <v>30 W 13th St, New York, NY</v>
      </c>
    </row>
    <row r="2810" spans="1:10" x14ac:dyDescent="0.25">
      <c r="A2810">
        <v>7297487764</v>
      </c>
      <c r="B2810" s="3">
        <v>41558</v>
      </c>
      <c r="C2810">
        <v>21</v>
      </c>
      <c r="D2810">
        <f>VLOOKUP(Table1[[#This Row],[violation_code]],Table24[[#All],[violation_code]:[category]],3,FALSE)</f>
        <v>1</v>
      </c>
      <c r="E2810">
        <v>347489</v>
      </c>
      <c r="F2810" s="1">
        <v>0.38680555555555557</v>
      </c>
      <c r="G2810">
        <v>0.38680555555555557</v>
      </c>
      <c r="H2810">
        <v>444</v>
      </c>
      <c r="I2810" t="s">
        <v>100</v>
      </c>
      <c r="J2810" t="str">
        <f>CONCATENATE([1]!Table14[[#This Row],[house_number]], " ",[1]!Table14[[#This Row],[street_name]], ", New York, NY")</f>
        <v>110 William St, New York, NY</v>
      </c>
    </row>
    <row r="2811" spans="1:10" x14ac:dyDescent="0.25">
      <c r="A2811">
        <v>7297487752</v>
      </c>
      <c r="B2811" s="3">
        <v>41558</v>
      </c>
      <c r="C2811">
        <v>21</v>
      </c>
      <c r="D2811">
        <f>VLOOKUP(Table1[[#This Row],[violation_code]],Table24[[#All],[violation_code]:[category]],3,FALSE)</f>
        <v>1</v>
      </c>
      <c r="E2811">
        <v>347489</v>
      </c>
      <c r="F2811" s="1">
        <v>0.3840277777777778</v>
      </c>
      <c r="G2811">
        <v>0.3840277777777778</v>
      </c>
      <c r="H2811">
        <v>400</v>
      </c>
      <c r="I2811" t="s">
        <v>100</v>
      </c>
      <c r="J2811" t="str">
        <f>CONCATENATE([1]!Table14[[#This Row],[house_number]], " ",[1]!Table14[[#This Row],[street_name]], ", New York, NY")</f>
        <v>13 Cleveland Pl, New York, NY</v>
      </c>
    </row>
    <row r="2812" spans="1:10" x14ac:dyDescent="0.25">
      <c r="A2812">
        <v>7333877474</v>
      </c>
      <c r="B2812" s="3">
        <v>41558</v>
      </c>
      <c r="C2812">
        <v>14</v>
      </c>
      <c r="D2812">
        <f>VLOOKUP(Table1[[#This Row],[violation_code]],Table24[[#All],[violation_code]:[category]],3,FALSE)</f>
        <v>2</v>
      </c>
      <c r="E2812">
        <v>355134</v>
      </c>
      <c r="F2812" s="1">
        <v>0.31319444444444444</v>
      </c>
      <c r="G2812">
        <v>0.31319444444444444</v>
      </c>
      <c r="H2812">
        <v>644</v>
      </c>
      <c r="I2812" t="s">
        <v>58</v>
      </c>
      <c r="J2812" t="str">
        <f>CONCATENATE([1]!Table14[[#This Row],[house_number]], " ",[1]!Table14[[#This Row],[street_name]], ", New York, NY")</f>
        <v>86 Kenmare St, New York, NY</v>
      </c>
    </row>
    <row r="2813" spans="1:10" x14ac:dyDescent="0.25">
      <c r="A2813">
        <v>7297487740</v>
      </c>
      <c r="B2813" s="3">
        <v>41558</v>
      </c>
      <c r="C2813">
        <v>21</v>
      </c>
      <c r="D2813">
        <f>VLOOKUP(Table1[[#This Row],[violation_code]],Table24[[#All],[violation_code]:[category]],3,FALSE)</f>
        <v>1</v>
      </c>
      <c r="E2813">
        <v>347489</v>
      </c>
      <c r="F2813" s="1">
        <v>0.3833333333333333</v>
      </c>
      <c r="G2813">
        <v>0.3833333333333333</v>
      </c>
      <c r="H2813">
        <v>400</v>
      </c>
      <c r="I2813" t="s">
        <v>100</v>
      </c>
      <c r="J2813" t="str">
        <f>CONCATENATE([1]!Table14[[#This Row],[house_number]], " ",[1]!Table14[[#This Row],[street_name]], ", New York, NY")</f>
        <v>302 Mott St, New York, NY</v>
      </c>
    </row>
    <row r="2814" spans="1:10" x14ac:dyDescent="0.25">
      <c r="A2814">
        <v>7297487739</v>
      </c>
      <c r="B2814" s="3">
        <v>41558</v>
      </c>
      <c r="C2814">
        <v>16</v>
      </c>
      <c r="D2814">
        <f>VLOOKUP(Table1[[#This Row],[violation_code]],Table24[[#All],[violation_code]:[category]],3,FALSE)</f>
        <v>2</v>
      </c>
      <c r="E2814">
        <v>347489</v>
      </c>
      <c r="F2814" s="1">
        <v>0.37916666666666665</v>
      </c>
      <c r="G2814">
        <v>0.37916666666666665</v>
      </c>
      <c r="H2814">
        <v>180</v>
      </c>
      <c r="I2814" t="s">
        <v>100</v>
      </c>
      <c r="J2814" t="str">
        <f>CONCATENATE([1]!Table14[[#This Row],[house_number]], " ",[1]!Table14[[#This Row],[street_name]], ", New York, NY")</f>
        <v>31 Washington Pl, New York, NY</v>
      </c>
    </row>
    <row r="2815" spans="1:10" x14ac:dyDescent="0.25">
      <c r="A2815">
        <v>7297487697</v>
      </c>
      <c r="B2815" s="3">
        <v>41558</v>
      </c>
      <c r="C2815">
        <v>21</v>
      </c>
      <c r="D2815">
        <f>VLOOKUP(Table1[[#This Row],[violation_code]],Table24[[#All],[violation_code]:[category]],3,FALSE)</f>
        <v>1</v>
      </c>
      <c r="E2815">
        <v>347489</v>
      </c>
      <c r="F2815" s="1">
        <v>0.36180555555555555</v>
      </c>
      <c r="G2815">
        <v>0.36180555555555555</v>
      </c>
      <c r="H2815">
        <v>1630</v>
      </c>
      <c r="I2815" t="s">
        <v>30</v>
      </c>
      <c r="J2815" t="str">
        <f>CONCATENATE([1]!Table14[[#This Row],[house_number]], " ",[1]!Table14[[#This Row],[street_name]], ", New York, NY")</f>
        <v>10 Kenmare St, New York, NY</v>
      </c>
    </row>
    <row r="2816" spans="1:10" x14ac:dyDescent="0.25">
      <c r="A2816">
        <v>7297487685</v>
      </c>
      <c r="B2816" s="3">
        <v>41558</v>
      </c>
      <c r="C2816">
        <v>18</v>
      </c>
      <c r="D2816">
        <f>VLOOKUP(Table1[[#This Row],[violation_code]],Table24[[#All],[violation_code]:[category]],3,FALSE)</f>
        <v>2</v>
      </c>
      <c r="E2816">
        <v>347489</v>
      </c>
      <c r="F2816" s="1">
        <v>0.3611111111111111</v>
      </c>
      <c r="G2816">
        <v>0.3611111111111111</v>
      </c>
      <c r="H2816">
        <v>1619</v>
      </c>
      <c r="I2816" t="s">
        <v>30</v>
      </c>
      <c r="J2816" t="str">
        <f>CONCATENATE([1]!Table14[[#This Row],[house_number]], " ",[1]!Table14[[#This Row],[street_name]], ", New York, NY")</f>
        <v>6 Barclay St, New York, NY</v>
      </c>
    </row>
    <row r="2817" spans="1:10" x14ac:dyDescent="0.25">
      <c r="A2817">
        <v>7297487673</v>
      </c>
      <c r="B2817" s="3">
        <v>41558</v>
      </c>
      <c r="C2817">
        <v>21</v>
      </c>
      <c r="D2817">
        <f>VLOOKUP(Table1[[#This Row],[violation_code]],Table24[[#All],[violation_code]:[category]],3,FALSE)</f>
        <v>1</v>
      </c>
      <c r="E2817">
        <v>347489</v>
      </c>
      <c r="F2817" s="1">
        <v>0.35972222222222222</v>
      </c>
      <c r="G2817">
        <v>0.35972222222222222</v>
      </c>
      <c r="H2817">
        <v>1604</v>
      </c>
      <c r="I2817" t="s">
        <v>30</v>
      </c>
      <c r="J2817" t="str">
        <f>CONCATENATE([1]!Table14[[#This Row],[house_number]], " ",[1]!Table14[[#This Row],[street_name]], ", New York, NY")</f>
        <v>60 Kenmare St, New York, NY</v>
      </c>
    </row>
    <row r="2818" spans="1:10" x14ac:dyDescent="0.25">
      <c r="A2818">
        <v>7297487661</v>
      </c>
      <c r="B2818" s="3">
        <v>41558</v>
      </c>
      <c r="C2818">
        <v>21</v>
      </c>
      <c r="D2818">
        <f>VLOOKUP(Table1[[#This Row],[violation_code]],Table24[[#All],[violation_code]:[category]],3,FALSE)</f>
        <v>1</v>
      </c>
      <c r="E2818">
        <v>347489</v>
      </c>
      <c r="F2818" s="1">
        <v>0.35833333333333334</v>
      </c>
      <c r="G2818">
        <v>0.35833333333333334</v>
      </c>
      <c r="H2818">
        <v>1570</v>
      </c>
      <c r="I2818" t="s">
        <v>30</v>
      </c>
      <c r="J2818" t="str">
        <f>CONCATENATE([1]!Table14[[#This Row],[house_number]], " ",[1]!Table14[[#This Row],[street_name]], ", New York, NY")</f>
        <v>206 Bowery, New York, NY</v>
      </c>
    </row>
    <row r="2819" spans="1:10" x14ac:dyDescent="0.25">
      <c r="A2819">
        <v>7297487650</v>
      </c>
      <c r="B2819" s="3">
        <v>41558</v>
      </c>
      <c r="C2819">
        <v>21</v>
      </c>
      <c r="D2819">
        <f>VLOOKUP(Table1[[#This Row],[violation_code]],Table24[[#All],[violation_code]:[category]],3,FALSE)</f>
        <v>1</v>
      </c>
      <c r="E2819">
        <v>347489</v>
      </c>
      <c r="F2819" s="1">
        <v>0.35138888888888892</v>
      </c>
      <c r="G2819">
        <v>0.35138888888888892</v>
      </c>
      <c r="H2819">
        <v>520</v>
      </c>
      <c r="I2819" t="s">
        <v>16</v>
      </c>
      <c r="J2819" t="str">
        <f>CONCATENATE([1]!Table14[[#This Row],[house_number]], " ",[1]!Table14[[#This Row],[street_name]], ", New York, NY")</f>
        <v>434 6th Ave, New York, NY</v>
      </c>
    </row>
    <row r="2820" spans="1:10" x14ac:dyDescent="0.25">
      <c r="A2820">
        <v>7297487648</v>
      </c>
      <c r="B2820" s="3">
        <v>41558</v>
      </c>
      <c r="C2820">
        <v>21</v>
      </c>
      <c r="D2820">
        <f>VLOOKUP(Table1[[#This Row],[violation_code]],Table24[[#All],[violation_code]:[category]],3,FALSE)</f>
        <v>1</v>
      </c>
      <c r="E2820">
        <v>347489</v>
      </c>
      <c r="F2820" s="1">
        <v>0.35000000000000003</v>
      </c>
      <c r="G2820">
        <v>0.35000000000000003</v>
      </c>
      <c r="H2820">
        <v>516</v>
      </c>
      <c r="I2820" t="s">
        <v>16</v>
      </c>
      <c r="J2820" t="str">
        <f>CONCATENATE([1]!Table14[[#This Row],[house_number]], " ",[1]!Table14[[#This Row],[street_name]], ", New York, NY")</f>
        <v>196 Bowery, New York, NY</v>
      </c>
    </row>
    <row r="2821" spans="1:10" x14ac:dyDescent="0.25">
      <c r="A2821">
        <v>7297487636</v>
      </c>
      <c r="B2821" s="3">
        <v>41558</v>
      </c>
      <c r="C2821">
        <v>21</v>
      </c>
      <c r="D2821">
        <f>VLOOKUP(Table1[[#This Row],[violation_code]],Table24[[#All],[violation_code]:[category]],3,FALSE)</f>
        <v>1</v>
      </c>
      <c r="E2821">
        <v>347489</v>
      </c>
      <c r="F2821" s="1">
        <v>0.35000000000000003</v>
      </c>
      <c r="G2821">
        <v>0.35000000000000003</v>
      </c>
      <c r="H2821">
        <v>516</v>
      </c>
      <c r="I2821" t="s">
        <v>16</v>
      </c>
      <c r="J2821" t="str">
        <f>CONCATENATE([1]!Table14[[#This Row],[house_number]], " ",[1]!Table14[[#This Row],[street_name]], ", New York, NY")</f>
        <v>85 Kenmare St, New York, NY</v>
      </c>
    </row>
    <row r="2822" spans="1:10" x14ac:dyDescent="0.25">
      <c r="A2822">
        <v>7297487624</v>
      </c>
      <c r="B2822" s="3">
        <v>41558</v>
      </c>
      <c r="C2822">
        <v>21</v>
      </c>
      <c r="D2822">
        <f>VLOOKUP(Table1[[#This Row],[violation_code]],Table24[[#All],[violation_code]:[category]],3,FALSE)</f>
        <v>1</v>
      </c>
      <c r="E2822">
        <v>347489</v>
      </c>
      <c r="F2822" s="1">
        <v>0.34791666666666665</v>
      </c>
      <c r="G2822">
        <v>0.34791666666666665</v>
      </c>
      <c r="H2822">
        <v>430</v>
      </c>
      <c r="I2822" t="s">
        <v>16</v>
      </c>
      <c r="J2822" t="str">
        <f>CONCATENATE([1]!Table14[[#This Row],[house_number]], " ",[1]!Table14[[#This Row],[street_name]], ", New York, NY")</f>
        <v>566 Laguardia Pl, New York, NY</v>
      </c>
    </row>
    <row r="2823" spans="1:10" x14ac:dyDescent="0.25">
      <c r="A2823">
        <v>7297487612</v>
      </c>
      <c r="B2823" s="3">
        <v>41558</v>
      </c>
      <c r="C2823">
        <v>21</v>
      </c>
      <c r="D2823">
        <f>VLOOKUP(Table1[[#This Row],[violation_code]],Table24[[#All],[violation_code]:[category]],3,FALSE)</f>
        <v>1</v>
      </c>
      <c r="E2823">
        <v>347489</v>
      </c>
      <c r="F2823" s="1">
        <v>0.34166666666666662</v>
      </c>
      <c r="G2823">
        <v>0.34166666666666662</v>
      </c>
      <c r="H2823">
        <v>1524</v>
      </c>
      <c r="I2823" t="s">
        <v>32</v>
      </c>
      <c r="J2823" t="str">
        <f>CONCATENATE([1]!Table14[[#This Row],[house_number]], " ",[1]!Table14[[#This Row],[street_name]], ", New York, NY")</f>
        <v>222 Bowery, New York, NY</v>
      </c>
    </row>
    <row r="2824" spans="1:10" x14ac:dyDescent="0.25">
      <c r="A2824">
        <v>7297487594</v>
      </c>
      <c r="B2824" s="3">
        <v>41558</v>
      </c>
      <c r="C2824">
        <v>21</v>
      </c>
      <c r="D2824">
        <f>VLOOKUP(Table1[[#This Row],[violation_code]],Table24[[#All],[violation_code]:[category]],3,FALSE)</f>
        <v>1</v>
      </c>
      <c r="E2824">
        <v>347489</v>
      </c>
      <c r="F2824" s="1">
        <v>0.34027777777777773</v>
      </c>
      <c r="G2824">
        <v>0.34027777777777773</v>
      </c>
      <c r="H2824">
        <v>1524</v>
      </c>
      <c r="I2824" t="s">
        <v>32</v>
      </c>
      <c r="J2824" t="str">
        <f>CONCATENATE([1]!Table14[[#This Row],[house_number]], " ",[1]!Table14[[#This Row],[street_name]], ", New York, NY")</f>
        <v>85 Kenmare St, New York, NY</v>
      </c>
    </row>
    <row r="2825" spans="1:10" x14ac:dyDescent="0.25">
      <c r="A2825">
        <v>7297487582</v>
      </c>
      <c r="B2825" s="3">
        <v>41558</v>
      </c>
      <c r="C2825">
        <v>21</v>
      </c>
      <c r="D2825">
        <f>VLOOKUP(Table1[[#This Row],[violation_code]],Table24[[#All],[violation_code]:[category]],3,FALSE)</f>
        <v>1</v>
      </c>
      <c r="E2825">
        <v>347489</v>
      </c>
      <c r="F2825" s="1">
        <v>0.33888888888888885</v>
      </c>
      <c r="G2825">
        <v>0.33888888888888885</v>
      </c>
      <c r="H2825">
        <v>1558</v>
      </c>
      <c r="I2825" t="s">
        <v>32</v>
      </c>
      <c r="J2825" t="str">
        <f>CONCATENATE([1]!Table14[[#This Row],[house_number]], " ",[1]!Table14[[#This Row],[street_name]], ", New York, NY")</f>
        <v>199 Bowery, New York, NY</v>
      </c>
    </row>
    <row r="2826" spans="1:10" x14ac:dyDescent="0.25">
      <c r="A2826">
        <v>7297487570</v>
      </c>
      <c r="B2826" s="3">
        <v>41558</v>
      </c>
      <c r="C2826">
        <v>21</v>
      </c>
      <c r="D2826">
        <f>VLOOKUP(Table1[[#This Row],[violation_code]],Table24[[#All],[violation_code]:[category]],3,FALSE)</f>
        <v>1</v>
      </c>
      <c r="E2826">
        <v>347489</v>
      </c>
      <c r="F2826" s="1">
        <v>0.33819444444444446</v>
      </c>
      <c r="G2826">
        <v>0.33819444444444446</v>
      </c>
      <c r="H2826">
        <v>1546</v>
      </c>
      <c r="I2826" t="s">
        <v>32</v>
      </c>
      <c r="J2826" t="str">
        <f>CONCATENATE([1]!Table14[[#This Row],[house_number]], " ",[1]!Table14[[#This Row],[street_name]], ", New York, NY")</f>
        <v>99 John St, New York, NY</v>
      </c>
    </row>
    <row r="2827" spans="1:10" x14ac:dyDescent="0.25">
      <c r="A2827">
        <v>7297487569</v>
      </c>
      <c r="B2827" s="3">
        <v>41558</v>
      </c>
      <c r="C2827">
        <v>21</v>
      </c>
      <c r="D2827">
        <f>VLOOKUP(Table1[[#This Row],[violation_code]],Table24[[#All],[violation_code]:[category]],3,FALSE)</f>
        <v>1</v>
      </c>
      <c r="E2827">
        <v>347489</v>
      </c>
      <c r="F2827" s="1">
        <v>0.33819444444444446</v>
      </c>
      <c r="G2827">
        <v>0.33819444444444446</v>
      </c>
      <c r="H2827">
        <v>1542</v>
      </c>
      <c r="I2827" t="s">
        <v>32</v>
      </c>
      <c r="J2827" t="str">
        <f>CONCATENATE([1]!Table14[[#This Row],[house_number]], " ",[1]!Table14[[#This Row],[street_name]], ", New York, NY")</f>
        <v>85 Kenmare St, New York, NY</v>
      </c>
    </row>
    <row r="2828" spans="1:10" x14ac:dyDescent="0.25">
      <c r="A2828">
        <v>7297487557</v>
      </c>
      <c r="B2828" s="3">
        <v>41558</v>
      </c>
      <c r="C2828">
        <v>21</v>
      </c>
      <c r="D2828">
        <f>VLOOKUP(Table1[[#This Row],[violation_code]],Table24[[#All],[violation_code]:[category]],3,FALSE)</f>
        <v>1</v>
      </c>
      <c r="E2828">
        <v>347489</v>
      </c>
      <c r="F2828" s="1">
        <v>0.33749999999999997</v>
      </c>
      <c r="G2828">
        <v>0.33749999999999997</v>
      </c>
      <c r="H2828">
        <v>1540</v>
      </c>
      <c r="I2828" t="s">
        <v>32</v>
      </c>
      <c r="J2828" t="str">
        <f>CONCATENATE([1]!Table14[[#This Row],[house_number]], " ",[1]!Table14[[#This Row],[street_name]], ", New York, NY")</f>
        <v>21 Cleveland Pl, New York, NY</v>
      </c>
    </row>
    <row r="2829" spans="1:10" x14ac:dyDescent="0.25">
      <c r="A2829">
        <v>7297487533</v>
      </c>
      <c r="B2829" s="3">
        <v>41558</v>
      </c>
      <c r="C2829">
        <v>21</v>
      </c>
      <c r="D2829">
        <f>VLOOKUP(Table1[[#This Row],[violation_code]],Table24[[#All],[violation_code]:[category]],3,FALSE)</f>
        <v>1</v>
      </c>
      <c r="E2829">
        <v>347489</v>
      </c>
      <c r="F2829" s="1">
        <v>0.32777777777777778</v>
      </c>
      <c r="G2829">
        <v>0.32777777777777778</v>
      </c>
      <c r="H2829">
        <v>1661</v>
      </c>
      <c r="I2829" t="s">
        <v>31</v>
      </c>
      <c r="J2829" t="str">
        <f>CONCATENATE([1]!Table14[[#This Row],[house_number]], " ",[1]!Table14[[#This Row],[street_name]], ", New York, NY")</f>
        <v>125 Greene St, New York, NY</v>
      </c>
    </row>
    <row r="2830" spans="1:10" x14ac:dyDescent="0.25">
      <c r="A2830">
        <v>7297487521</v>
      </c>
      <c r="B2830" s="3">
        <v>41558</v>
      </c>
      <c r="C2830">
        <v>21</v>
      </c>
      <c r="D2830">
        <f>VLOOKUP(Table1[[#This Row],[violation_code]],Table24[[#All],[violation_code]:[category]],3,FALSE)</f>
        <v>1</v>
      </c>
      <c r="E2830">
        <v>347489</v>
      </c>
      <c r="F2830" s="1">
        <v>0.32361111111111113</v>
      </c>
      <c r="G2830">
        <v>0.32361111111111113</v>
      </c>
      <c r="H2830">
        <v>1536</v>
      </c>
      <c r="I2830" t="s">
        <v>15</v>
      </c>
      <c r="J2830" t="str">
        <f>CONCATENATE([1]!Table14[[#This Row],[house_number]], " ",[1]!Table14[[#This Row],[street_name]], ", New York, NY")</f>
        <v>50 Ann St, New York, NY</v>
      </c>
    </row>
    <row r="2831" spans="1:10" x14ac:dyDescent="0.25">
      <c r="A2831">
        <v>7297487510</v>
      </c>
      <c r="B2831" s="3">
        <v>41558</v>
      </c>
      <c r="C2831">
        <v>21</v>
      </c>
      <c r="D2831">
        <f>VLOOKUP(Table1[[#This Row],[violation_code]],Table24[[#All],[violation_code]:[category]],3,FALSE)</f>
        <v>1</v>
      </c>
      <c r="E2831">
        <v>347489</v>
      </c>
      <c r="F2831" s="1">
        <v>0.32361111111111113</v>
      </c>
      <c r="G2831">
        <v>0.32361111111111113</v>
      </c>
      <c r="H2831">
        <v>1536</v>
      </c>
      <c r="I2831" t="s">
        <v>15</v>
      </c>
      <c r="J2831" t="str">
        <f>CONCATENATE([1]!Table14[[#This Row],[house_number]], " ",[1]!Table14[[#This Row],[street_name]], ", New York, NY")</f>
        <v>15 Barclay St, New York, NY</v>
      </c>
    </row>
    <row r="2832" spans="1:10" x14ac:dyDescent="0.25">
      <c r="A2832">
        <v>7297487508</v>
      </c>
      <c r="B2832" s="3">
        <v>41558</v>
      </c>
      <c r="C2832">
        <v>21</v>
      </c>
      <c r="D2832">
        <f>VLOOKUP(Table1[[#This Row],[violation_code]],Table24[[#All],[violation_code]:[category]],3,FALSE)</f>
        <v>1</v>
      </c>
      <c r="E2832">
        <v>347489</v>
      </c>
      <c r="F2832" s="1">
        <v>0.32222222222222224</v>
      </c>
      <c r="G2832">
        <v>0.32222222222222224</v>
      </c>
      <c r="H2832">
        <v>1520</v>
      </c>
      <c r="I2832" t="s">
        <v>15</v>
      </c>
      <c r="J2832" t="str">
        <f>CONCATENATE([1]!Table14[[#This Row],[house_number]], " ",[1]!Table14[[#This Row],[street_name]], ", New York, NY")</f>
        <v>80 Kenmare St, New York, NY</v>
      </c>
    </row>
    <row r="2833" spans="1:10" x14ac:dyDescent="0.25">
      <c r="A2833">
        <v>7297487478</v>
      </c>
      <c r="B2833" s="3">
        <v>41558</v>
      </c>
      <c r="C2833">
        <v>21</v>
      </c>
      <c r="D2833">
        <f>VLOOKUP(Table1[[#This Row],[violation_code]],Table24[[#All],[violation_code]:[category]],3,FALSE)</f>
        <v>1</v>
      </c>
      <c r="E2833">
        <v>347489</v>
      </c>
      <c r="F2833" s="1">
        <v>0.32013888888888892</v>
      </c>
      <c r="G2833">
        <v>0.32013888888888892</v>
      </c>
      <c r="H2833">
        <v>1498</v>
      </c>
      <c r="I2833" t="s">
        <v>15</v>
      </c>
      <c r="J2833" t="str">
        <f>CONCATENATE([1]!Table14[[#This Row],[house_number]], " ",[1]!Table14[[#This Row],[street_name]], ", New York, NY")</f>
        <v>200 Bowery, New York, NY</v>
      </c>
    </row>
    <row r="2834" spans="1:10" x14ac:dyDescent="0.25">
      <c r="A2834">
        <v>7297487454</v>
      </c>
      <c r="B2834" s="3">
        <v>41558</v>
      </c>
      <c r="C2834">
        <v>84</v>
      </c>
      <c r="D2834">
        <f>VLOOKUP(Table1[[#This Row],[violation_code]],Table24[[#All],[violation_code]:[category]],3,FALSE)</f>
        <v>5</v>
      </c>
      <c r="E2834">
        <v>347489</v>
      </c>
      <c r="F2834" s="1">
        <v>0.31736111111111115</v>
      </c>
      <c r="G2834">
        <v>0.31736111111111115</v>
      </c>
      <c r="H2834">
        <v>1438</v>
      </c>
      <c r="I2834" t="s">
        <v>15</v>
      </c>
      <c r="J2834" t="str">
        <f>CONCATENATE([1]!Table14[[#This Row],[house_number]], " ",[1]!Table14[[#This Row],[street_name]], ", New York, NY")</f>
        <v>222 Bowery, New York, NY</v>
      </c>
    </row>
    <row r="2835" spans="1:10" x14ac:dyDescent="0.25">
      <c r="A2835">
        <v>7297487442</v>
      </c>
      <c r="B2835" s="3">
        <v>41558</v>
      </c>
      <c r="C2835">
        <v>21</v>
      </c>
      <c r="D2835">
        <f>VLOOKUP(Table1[[#This Row],[violation_code]],Table24[[#All],[violation_code]:[category]],3,FALSE)</f>
        <v>1</v>
      </c>
      <c r="E2835">
        <v>347489</v>
      </c>
      <c r="F2835" s="1">
        <v>0.31666666666666665</v>
      </c>
      <c r="G2835">
        <v>0.31666666666666665</v>
      </c>
      <c r="H2835">
        <v>1438</v>
      </c>
      <c r="I2835" t="s">
        <v>15</v>
      </c>
      <c r="J2835" t="str">
        <f>CONCATENATE([1]!Table14[[#This Row],[house_number]], " ",[1]!Table14[[#This Row],[street_name]], ", New York, NY")</f>
        <v>525 6th Ave, New York, NY</v>
      </c>
    </row>
    <row r="2836" spans="1:10" x14ac:dyDescent="0.25">
      <c r="A2836">
        <v>7297487430</v>
      </c>
      <c r="B2836" s="3">
        <v>41558</v>
      </c>
      <c r="C2836">
        <v>10</v>
      </c>
      <c r="D2836">
        <f>VLOOKUP(Table1[[#This Row],[violation_code]],Table24[[#All],[violation_code]:[category]],3,FALSE)</f>
        <v>2</v>
      </c>
      <c r="E2836">
        <v>347489</v>
      </c>
      <c r="F2836" s="1">
        <v>0.31458333333333333</v>
      </c>
      <c r="G2836">
        <v>0.31458333333333333</v>
      </c>
      <c r="H2836">
        <v>1555</v>
      </c>
      <c r="I2836" t="s">
        <v>30</v>
      </c>
      <c r="J2836" t="str">
        <f>CONCATENATE([1]!Table14[[#This Row],[house_number]], " ",[1]!Table14[[#This Row],[street_name]], ", New York, NY")</f>
        <v>1 W 13th St, New York, NY</v>
      </c>
    </row>
    <row r="2837" spans="1:10" x14ac:dyDescent="0.25">
      <c r="A2837">
        <v>7297487417</v>
      </c>
      <c r="B2837" s="3">
        <v>41558</v>
      </c>
      <c r="C2837">
        <v>16</v>
      </c>
      <c r="D2837">
        <f>VLOOKUP(Table1[[#This Row],[violation_code]],Table24[[#All],[violation_code]:[category]],3,FALSE)</f>
        <v>2</v>
      </c>
      <c r="E2837">
        <v>347489</v>
      </c>
      <c r="F2837" s="1">
        <v>0.31111111111111112</v>
      </c>
      <c r="G2837">
        <v>0.31111111111111112</v>
      </c>
      <c r="H2837" t="s">
        <v>197</v>
      </c>
      <c r="I2837" t="s">
        <v>33</v>
      </c>
      <c r="J2837" t="str">
        <f>CONCATENATE([1]!Table14[[#This Row],[house_number]], " ",[1]!Table14[[#This Row],[street_name]], ", New York, NY")</f>
        <v>179 Ludlow St, New York, NY</v>
      </c>
    </row>
    <row r="2838" spans="1:10" x14ac:dyDescent="0.25">
      <c r="A2838">
        <v>7297487399</v>
      </c>
      <c r="B2838" s="3">
        <v>41558</v>
      </c>
      <c r="C2838">
        <v>18</v>
      </c>
      <c r="D2838">
        <f>VLOOKUP(Table1[[#This Row],[violation_code]],Table24[[#All],[violation_code]:[category]],3,FALSE)</f>
        <v>2</v>
      </c>
      <c r="E2838">
        <v>347489</v>
      </c>
      <c r="F2838" s="1">
        <v>0.30555555555555552</v>
      </c>
      <c r="G2838">
        <v>0.30555555555555552</v>
      </c>
      <c r="H2838">
        <v>1296</v>
      </c>
      <c r="I2838" t="s">
        <v>41</v>
      </c>
      <c r="J2838" t="str">
        <f>CONCATENATE([1]!Table14[[#This Row],[house_number]], " ",[1]!Table14[[#This Row],[street_name]], ", New York, NY")</f>
        <v>86 Kenmare St, New York, NY</v>
      </c>
    </row>
    <row r="2839" spans="1:10" x14ac:dyDescent="0.25">
      <c r="A2839">
        <v>7297487387</v>
      </c>
      <c r="B2839" s="3">
        <v>41558</v>
      </c>
      <c r="C2839">
        <v>20</v>
      </c>
      <c r="D2839">
        <f>VLOOKUP(Table1[[#This Row],[violation_code]],Table24[[#All],[violation_code]:[category]],3,FALSE)</f>
        <v>2</v>
      </c>
      <c r="E2839">
        <v>347489</v>
      </c>
      <c r="F2839" s="1">
        <v>0.30208333333333331</v>
      </c>
      <c r="G2839">
        <v>0.30208333333333331</v>
      </c>
      <c r="H2839">
        <v>109</v>
      </c>
      <c r="I2839" t="s">
        <v>153</v>
      </c>
      <c r="J2839" t="str">
        <f>CONCATENATE([1]!Table14[[#This Row],[house_number]], " ",[1]!Table14[[#This Row],[street_name]], ", New York, NY")</f>
        <v>86 Kenmare St, New York, NY</v>
      </c>
    </row>
    <row r="2840" spans="1:10" x14ac:dyDescent="0.25">
      <c r="A2840">
        <v>7220590076</v>
      </c>
      <c r="B2840" s="3">
        <v>41558</v>
      </c>
      <c r="C2840">
        <v>21</v>
      </c>
      <c r="D2840">
        <f>VLOOKUP(Table1[[#This Row],[violation_code]],Table24[[#All],[violation_code]:[category]],3,FALSE)</f>
        <v>1</v>
      </c>
      <c r="E2840">
        <v>351997</v>
      </c>
      <c r="F2840" s="1">
        <v>0.48888888888888887</v>
      </c>
      <c r="G2840">
        <v>0.48888888888888887</v>
      </c>
      <c r="H2840">
        <v>472</v>
      </c>
      <c r="I2840" t="s">
        <v>65</v>
      </c>
      <c r="J2840" t="str">
        <f>CONCATENATE([1]!Table14[[#This Row],[house_number]], " ",[1]!Table14[[#This Row],[street_name]], ", New York, NY")</f>
        <v>182 Eldridge St, New York, NY</v>
      </c>
    </row>
    <row r="2841" spans="1:10" x14ac:dyDescent="0.25">
      <c r="A2841">
        <v>7220590064</v>
      </c>
      <c r="B2841" s="3">
        <v>41558</v>
      </c>
      <c r="C2841">
        <v>21</v>
      </c>
      <c r="D2841">
        <f>VLOOKUP(Table1[[#This Row],[violation_code]],Table24[[#All],[violation_code]:[category]],3,FALSE)</f>
        <v>1</v>
      </c>
      <c r="E2841">
        <v>351997</v>
      </c>
      <c r="F2841" s="1">
        <v>0.48680555555555555</v>
      </c>
      <c r="G2841">
        <v>0.48680555555555555</v>
      </c>
      <c r="H2841">
        <v>453</v>
      </c>
      <c r="I2841" t="s">
        <v>18</v>
      </c>
      <c r="J2841" t="str">
        <f>CONCATENATE([1]!Table14[[#This Row],[house_number]], " ",[1]!Table14[[#This Row],[street_name]], ", New York, NY")</f>
        <v>6 Rivington St, New York, NY</v>
      </c>
    </row>
    <row r="2842" spans="1:10" x14ac:dyDescent="0.25">
      <c r="A2842">
        <v>7220590052</v>
      </c>
      <c r="B2842" s="3">
        <v>41558</v>
      </c>
      <c r="C2842">
        <v>21</v>
      </c>
      <c r="D2842">
        <f>VLOOKUP(Table1[[#This Row],[violation_code]],Table24[[#All],[violation_code]:[category]],3,FALSE)</f>
        <v>1</v>
      </c>
      <c r="E2842">
        <v>351997</v>
      </c>
      <c r="F2842" s="1">
        <v>0.48472222222222222</v>
      </c>
      <c r="G2842">
        <v>0.48472222222222222</v>
      </c>
      <c r="H2842">
        <v>333</v>
      </c>
      <c r="I2842" t="s">
        <v>19</v>
      </c>
      <c r="J2842" t="str">
        <f>CONCATENATE([1]!Table14[[#This Row],[house_number]], " ",[1]!Table14[[#This Row],[street_name]], ", New York, NY")</f>
        <v>159 Crosby St, New York, NY</v>
      </c>
    </row>
    <row r="2843" spans="1:10" x14ac:dyDescent="0.25">
      <c r="A2843">
        <v>7220590040</v>
      </c>
      <c r="B2843" s="3">
        <v>41558</v>
      </c>
      <c r="C2843">
        <v>21</v>
      </c>
      <c r="D2843">
        <f>VLOOKUP(Table1[[#This Row],[violation_code]],Table24[[#All],[violation_code]:[category]],3,FALSE)</f>
        <v>1</v>
      </c>
      <c r="E2843">
        <v>351997</v>
      </c>
      <c r="F2843" s="1">
        <v>0.48333333333333334</v>
      </c>
      <c r="G2843">
        <v>0.48333333333333334</v>
      </c>
      <c r="H2843">
        <v>8</v>
      </c>
      <c r="I2843" t="s">
        <v>21</v>
      </c>
      <c r="J2843" t="str">
        <f>CONCATENATE([1]!Table14[[#This Row],[house_number]], " ",[1]!Table14[[#This Row],[street_name]], ", New York, NY")</f>
        <v>13 Cleveland Pl, New York, NY</v>
      </c>
    </row>
    <row r="2844" spans="1:10" x14ac:dyDescent="0.25">
      <c r="A2844">
        <v>7220590027</v>
      </c>
      <c r="B2844" s="3">
        <v>41558</v>
      </c>
      <c r="C2844">
        <v>21</v>
      </c>
      <c r="D2844">
        <f>VLOOKUP(Table1[[#This Row],[violation_code]],Table24[[#All],[violation_code]:[category]],3,FALSE)</f>
        <v>1</v>
      </c>
      <c r="E2844">
        <v>351997</v>
      </c>
      <c r="F2844" s="1">
        <v>0.42777777777777781</v>
      </c>
      <c r="G2844">
        <v>0.42777777777777781</v>
      </c>
      <c r="H2844">
        <v>46</v>
      </c>
      <c r="I2844" t="s">
        <v>25</v>
      </c>
      <c r="J2844" t="str">
        <f>CONCATENATE([1]!Table14[[#This Row],[house_number]], " ",[1]!Table14[[#This Row],[street_name]], ", New York, NY")</f>
        <v>263 Mulberry St, New York, NY</v>
      </c>
    </row>
    <row r="2845" spans="1:10" x14ac:dyDescent="0.25">
      <c r="A2845">
        <v>7220590003</v>
      </c>
      <c r="B2845" s="3">
        <v>41558</v>
      </c>
      <c r="C2845">
        <v>21</v>
      </c>
      <c r="D2845">
        <f>VLOOKUP(Table1[[#This Row],[violation_code]],Table24[[#All],[violation_code]:[category]],3,FALSE)</f>
        <v>1</v>
      </c>
      <c r="E2845">
        <v>351997</v>
      </c>
      <c r="F2845" s="1">
        <v>0.42291666666666666</v>
      </c>
      <c r="G2845">
        <v>0.42291666666666666</v>
      </c>
      <c r="H2845">
        <v>49</v>
      </c>
      <c r="I2845" t="s">
        <v>82</v>
      </c>
      <c r="J2845" t="str">
        <f>CONCATENATE([1]!Table14[[#This Row],[house_number]], " ",[1]!Table14[[#This Row],[street_name]], ", New York, NY")</f>
        <v>218 Bowery, New York, NY</v>
      </c>
    </row>
    <row r="2846" spans="1:10" x14ac:dyDescent="0.25">
      <c r="A2846">
        <v>7220589992</v>
      </c>
      <c r="B2846" s="3">
        <v>41558</v>
      </c>
      <c r="C2846">
        <v>21</v>
      </c>
      <c r="D2846">
        <f>VLOOKUP(Table1[[#This Row],[violation_code]],Table24[[#All],[violation_code]:[category]],3,FALSE)</f>
        <v>1</v>
      </c>
      <c r="E2846">
        <v>351997</v>
      </c>
      <c r="F2846" s="1">
        <v>0.42222222222222222</v>
      </c>
      <c r="G2846">
        <v>0.42222222222222222</v>
      </c>
      <c r="H2846">
        <v>32</v>
      </c>
      <c r="I2846" t="s">
        <v>82</v>
      </c>
      <c r="J2846" t="str">
        <f>CONCATENATE([1]!Table14[[#This Row],[house_number]], " ",[1]!Table14[[#This Row],[street_name]], ", New York, NY")</f>
        <v>200 Bowery, New York, NY</v>
      </c>
    </row>
    <row r="2847" spans="1:10" x14ac:dyDescent="0.25">
      <c r="A2847">
        <v>7220589979</v>
      </c>
      <c r="B2847" s="3">
        <v>41558</v>
      </c>
      <c r="C2847">
        <v>21</v>
      </c>
      <c r="D2847">
        <f>VLOOKUP(Table1[[#This Row],[violation_code]],Table24[[#All],[violation_code]:[category]],3,FALSE)</f>
        <v>1</v>
      </c>
      <c r="E2847">
        <v>351997</v>
      </c>
      <c r="F2847" s="1">
        <v>0.41319444444444442</v>
      </c>
      <c r="G2847">
        <v>0.41319444444444442</v>
      </c>
      <c r="H2847">
        <v>6</v>
      </c>
      <c r="I2847" t="s">
        <v>202</v>
      </c>
      <c r="J2847" t="str">
        <f>CONCATENATE([1]!Table14[[#This Row],[house_number]], " ",[1]!Table14[[#This Row],[street_name]], ", New York, NY")</f>
        <v>57 W 9th St, New York, NY</v>
      </c>
    </row>
    <row r="2848" spans="1:10" x14ac:dyDescent="0.25">
      <c r="A2848">
        <v>7220589967</v>
      </c>
      <c r="B2848" s="3">
        <v>41558</v>
      </c>
      <c r="C2848">
        <v>21</v>
      </c>
      <c r="D2848">
        <f>VLOOKUP(Table1[[#This Row],[violation_code]],Table24[[#All],[violation_code]:[category]],3,FALSE)</f>
        <v>1</v>
      </c>
      <c r="E2848">
        <v>351997</v>
      </c>
      <c r="F2848" s="1">
        <v>0.40972222222222227</v>
      </c>
      <c r="G2848">
        <v>0.40972222222222227</v>
      </c>
      <c r="H2848" t="s">
        <v>297</v>
      </c>
      <c r="I2848" t="s">
        <v>83</v>
      </c>
      <c r="J2848" t="str">
        <f>CONCATENATE([1]!Table14[[#This Row],[house_number]], " ",[1]!Table14[[#This Row],[street_name]], ", New York, NY")</f>
        <v>86 Kenmare St, New York, NY</v>
      </c>
    </row>
    <row r="2849" spans="1:10" x14ac:dyDescent="0.25">
      <c r="A2849">
        <v>7220589955</v>
      </c>
      <c r="B2849" s="3">
        <v>41558</v>
      </c>
      <c r="C2849">
        <v>21</v>
      </c>
      <c r="D2849">
        <f>VLOOKUP(Table1[[#This Row],[violation_code]],Table24[[#All],[violation_code]:[category]],3,FALSE)</f>
        <v>1</v>
      </c>
      <c r="E2849">
        <v>351997</v>
      </c>
      <c r="F2849" s="1">
        <v>0.4055555555555555</v>
      </c>
      <c r="G2849">
        <v>0.4055555555555555</v>
      </c>
      <c r="H2849">
        <v>58</v>
      </c>
      <c r="I2849" t="s">
        <v>67</v>
      </c>
      <c r="J2849" t="str">
        <f>CONCATENATE([1]!Table14[[#This Row],[house_number]], " ",[1]!Table14[[#This Row],[street_name]], ", New York, NY")</f>
        <v>85A Kenmare St, New York, NY</v>
      </c>
    </row>
    <row r="2850" spans="1:10" x14ac:dyDescent="0.25">
      <c r="A2850">
        <v>7220589943</v>
      </c>
      <c r="B2850" s="3">
        <v>41558</v>
      </c>
      <c r="C2850">
        <v>71</v>
      </c>
      <c r="D2850">
        <f>VLOOKUP(Table1[[#This Row],[violation_code]],Table24[[#All],[violation_code]:[category]],3,FALSE)</f>
        <v>5</v>
      </c>
      <c r="E2850">
        <v>351997</v>
      </c>
      <c r="F2850" s="1">
        <v>0.40069444444444446</v>
      </c>
      <c r="G2850">
        <v>0.40069444444444446</v>
      </c>
      <c r="H2850">
        <v>430</v>
      </c>
      <c r="I2850" t="s">
        <v>57</v>
      </c>
      <c r="J2850" t="str">
        <f>CONCATENATE([1]!Table14[[#This Row],[house_number]], " ",[1]!Table14[[#This Row],[street_name]], ", New York, NY")</f>
        <v>218 Bowery, New York, NY</v>
      </c>
    </row>
    <row r="2851" spans="1:10" x14ac:dyDescent="0.25">
      <c r="A2851">
        <v>7220589931</v>
      </c>
      <c r="B2851" s="3">
        <v>41558</v>
      </c>
      <c r="C2851">
        <v>21</v>
      </c>
      <c r="D2851">
        <f>VLOOKUP(Table1[[#This Row],[violation_code]],Table24[[#All],[violation_code]:[category]],3,FALSE)</f>
        <v>1</v>
      </c>
      <c r="E2851">
        <v>351997</v>
      </c>
      <c r="F2851" s="1">
        <v>0.39999999999999997</v>
      </c>
      <c r="G2851">
        <v>0.39999999999999997</v>
      </c>
      <c r="H2851">
        <v>430</v>
      </c>
      <c r="I2851" t="s">
        <v>57</v>
      </c>
      <c r="J2851" t="str">
        <f>CONCATENATE([1]!Table14[[#This Row],[house_number]], " ",[1]!Table14[[#This Row],[street_name]], ", New York, NY")</f>
        <v>337 Broome St, New York, NY</v>
      </c>
    </row>
    <row r="2852" spans="1:10" x14ac:dyDescent="0.25">
      <c r="A2852">
        <v>7220589920</v>
      </c>
      <c r="B2852" s="3">
        <v>41558</v>
      </c>
      <c r="C2852">
        <v>21</v>
      </c>
      <c r="D2852">
        <f>VLOOKUP(Table1[[#This Row],[violation_code]],Table24[[#All],[violation_code]:[category]],3,FALSE)</f>
        <v>1</v>
      </c>
      <c r="E2852">
        <v>351997</v>
      </c>
      <c r="F2852" s="1">
        <v>0.38680555555555557</v>
      </c>
      <c r="G2852">
        <v>0.38680555555555557</v>
      </c>
      <c r="H2852">
        <v>1512</v>
      </c>
      <c r="I2852" t="s">
        <v>85</v>
      </c>
      <c r="J2852" t="str">
        <f>CONCATENATE([1]!Table14[[#This Row],[house_number]], " ",[1]!Table14[[#This Row],[street_name]], ", New York, NY")</f>
        <v>60 W 13th St, New York, NY</v>
      </c>
    </row>
    <row r="2853" spans="1:10" x14ac:dyDescent="0.25">
      <c r="A2853">
        <v>7220589906</v>
      </c>
      <c r="B2853" s="3">
        <v>41558</v>
      </c>
      <c r="C2853">
        <v>21</v>
      </c>
      <c r="D2853">
        <f>VLOOKUP(Table1[[#This Row],[violation_code]],Table24[[#All],[violation_code]:[category]],3,FALSE)</f>
        <v>1</v>
      </c>
      <c r="E2853">
        <v>351997</v>
      </c>
      <c r="F2853" s="1">
        <v>0.3840277777777778</v>
      </c>
      <c r="G2853">
        <v>0.3840277777777778</v>
      </c>
      <c r="H2853">
        <v>1461</v>
      </c>
      <c r="I2853" t="s">
        <v>85</v>
      </c>
      <c r="J2853" t="str">
        <f>CONCATENATE([1]!Table14[[#This Row],[house_number]], " ",[1]!Table14[[#This Row],[street_name]], ", New York, NY")</f>
        <v>130 Crosby St, New York, NY</v>
      </c>
    </row>
    <row r="2854" spans="1:10" x14ac:dyDescent="0.25">
      <c r="A2854">
        <v>7220589888</v>
      </c>
      <c r="B2854" s="3">
        <v>41558</v>
      </c>
      <c r="C2854">
        <v>40</v>
      </c>
      <c r="D2854">
        <f>VLOOKUP(Table1[[#This Row],[violation_code]],Table24[[#All],[violation_code]:[category]],3,FALSE)</f>
        <v>2</v>
      </c>
      <c r="E2854">
        <v>351997</v>
      </c>
      <c r="F2854" s="1">
        <v>0.37847222222222227</v>
      </c>
      <c r="G2854">
        <v>0.37847222222222227</v>
      </c>
      <c r="H2854">
        <v>1201</v>
      </c>
      <c r="I2854" t="s">
        <v>85</v>
      </c>
      <c r="J2854" t="str">
        <f>CONCATENATE([1]!Table14[[#This Row],[house_number]], " ",[1]!Table14[[#This Row],[street_name]], ", New York, NY")</f>
        <v>188 Bowery, New York, NY</v>
      </c>
    </row>
    <row r="2855" spans="1:10" x14ac:dyDescent="0.25">
      <c r="A2855">
        <v>7220589864</v>
      </c>
      <c r="B2855" s="3">
        <v>41558</v>
      </c>
      <c r="C2855">
        <v>21</v>
      </c>
      <c r="D2855">
        <f>VLOOKUP(Table1[[#This Row],[violation_code]],Table24[[#All],[violation_code]:[category]],3,FALSE)</f>
        <v>1</v>
      </c>
      <c r="E2855">
        <v>351997</v>
      </c>
      <c r="F2855" s="1">
        <v>0.36319444444444443</v>
      </c>
      <c r="G2855">
        <v>0.36319444444444443</v>
      </c>
      <c r="H2855">
        <v>462</v>
      </c>
      <c r="I2855" t="s">
        <v>85</v>
      </c>
      <c r="J2855" t="str">
        <f>CONCATENATE([1]!Table14[[#This Row],[house_number]], " ",[1]!Table14[[#This Row],[street_name]], ", New York, NY")</f>
        <v>352 Bowery, New York, NY</v>
      </c>
    </row>
    <row r="2856" spans="1:10" x14ac:dyDescent="0.25">
      <c r="A2856">
        <v>7220589840</v>
      </c>
      <c r="B2856" s="3">
        <v>41558</v>
      </c>
      <c r="C2856">
        <v>21</v>
      </c>
      <c r="D2856">
        <f>VLOOKUP(Table1[[#This Row],[violation_code]],Table24[[#All],[violation_code]:[category]],3,FALSE)</f>
        <v>1</v>
      </c>
      <c r="E2856">
        <v>351997</v>
      </c>
      <c r="F2856" s="1">
        <v>0.35972222222222222</v>
      </c>
      <c r="G2856">
        <v>0.35972222222222222</v>
      </c>
      <c r="H2856">
        <v>371</v>
      </c>
      <c r="I2856" t="s">
        <v>85</v>
      </c>
      <c r="J2856" t="str">
        <f>CONCATENATE([1]!Table14[[#This Row],[house_number]], " ",[1]!Table14[[#This Row],[street_name]], ", New York, NY")</f>
        <v>27 W 4th St, New York, NY</v>
      </c>
    </row>
    <row r="2857" spans="1:10" x14ac:dyDescent="0.25">
      <c r="A2857">
        <v>7220589827</v>
      </c>
      <c r="B2857" s="3">
        <v>41558</v>
      </c>
      <c r="C2857">
        <v>21</v>
      </c>
      <c r="D2857">
        <f>VLOOKUP(Table1[[#This Row],[violation_code]],Table24[[#All],[violation_code]:[category]],3,FALSE)</f>
        <v>1</v>
      </c>
      <c r="E2857">
        <v>351997</v>
      </c>
      <c r="F2857" s="1">
        <v>0.3430555555555555</v>
      </c>
      <c r="G2857">
        <v>0.3430555555555555</v>
      </c>
      <c r="H2857">
        <v>2463</v>
      </c>
      <c r="I2857" t="s">
        <v>24</v>
      </c>
      <c r="J2857" t="str">
        <f>CONCATENATE([1]!Table14[[#This Row],[house_number]], " ",[1]!Table14[[#This Row],[street_name]], ", New York, NY")</f>
        <v>508 Laguardia Pl, New York, NY</v>
      </c>
    </row>
    <row r="2858" spans="1:10" x14ac:dyDescent="0.25">
      <c r="A2858">
        <v>7220589761</v>
      </c>
      <c r="B2858" s="3">
        <v>41558</v>
      </c>
      <c r="C2858">
        <v>21</v>
      </c>
      <c r="D2858">
        <f>VLOOKUP(Table1[[#This Row],[violation_code]],Table24[[#All],[violation_code]:[category]],3,FALSE)</f>
        <v>1</v>
      </c>
      <c r="E2858">
        <v>351997</v>
      </c>
      <c r="F2858" s="1">
        <v>0.32500000000000001</v>
      </c>
      <c r="G2858">
        <v>0.32500000000000001</v>
      </c>
      <c r="H2858">
        <v>2330</v>
      </c>
      <c r="I2858" t="s">
        <v>24</v>
      </c>
      <c r="J2858" t="str">
        <f>CONCATENATE([1]!Table14[[#This Row],[house_number]], " ",[1]!Table14[[#This Row],[street_name]], ", New York, NY")</f>
        <v>76 Crosby St, New York, NY</v>
      </c>
    </row>
    <row r="2859" spans="1:10" x14ac:dyDescent="0.25">
      <c r="A2859">
        <v>7220589748</v>
      </c>
      <c r="B2859" s="3">
        <v>41558</v>
      </c>
      <c r="C2859">
        <v>21</v>
      </c>
      <c r="D2859">
        <f>VLOOKUP(Table1[[#This Row],[violation_code]],Table24[[#All],[violation_code]:[category]],3,FALSE)</f>
        <v>1</v>
      </c>
      <c r="E2859">
        <v>351997</v>
      </c>
      <c r="F2859" s="1">
        <v>0.32013888888888892</v>
      </c>
      <c r="G2859">
        <v>0.32013888888888892</v>
      </c>
      <c r="H2859">
        <v>2234</v>
      </c>
      <c r="I2859" t="s">
        <v>24</v>
      </c>
      <c r="J2859" t="str">
        <f>CONCATENATE([1]!Table14[[#This Row],[house_number]], " ",[1]!Table14[[#This Row],[street_name]], ", New York, NY")</f>
        <v>510 6th Ave, New York, NY</v>
      </c>
    </row>
    <row r="2860" spans="1:10" x14ac:dyDescent="0.25">
      <c r="A2860">
        <v>7220589736</v>
      </c>
      <c r="B2860" s="3">
        <v>41558</v>
      </c>
      <c r="C2860">
        <v>21</v>
      </c>
      <c r="D2860">
        <f>VLOOKUP(Table1[[#This Row],[violation_code]],Table24[[#All],[violation_code]:[category]],3,FALSE)</f>
        <v>1</v>
      </c>
      <c r="E2860">
        <v>351997</v>
      </c>
      <c r="F2860" s="1">
        <v>0.31666666666666665</v>
      </c>
      <c r="G2860">
        <v>0.31666666666666665</v>
      </c>
      <c r="H2860">
        <v>2030</v>
      </c>
      <c r="I2860" t="s">
        <v>24</v>
      </c>
      <c r="J2860" t="str">
        <f>CONCATENATE([1]!Table14[[#This Row],[house_number]], " ",[1]!Table14[[#This Row],[street_name]], ", New York, NY")</f>
        <v>498 6th Ave, New York, NY</v>
      </c>
    </row>
    <row r="2861" spans="1:10" x14ac:dyDescent="0.25">
      <c r="A2861">
        <v>7220589724</v>
      </c>
      <c r="B2861" s="3">
        <v>41558</v>
      </c>
      <c r="C2861">
        <v>21</v>
      </c>
      <c r="D2861">
        <f>VLOOKUP(Table1[[#This Row],[violation_code]],Table24[[#All],[violation_code]:[category]],3,FALSE)</f>
        <v>1</v>
      </c>
      <c r="E2861">
        <v>351997</v>
      </c>
      <c r="F2861" s="1">
        <v>0.30069444444444443</v>
      </c>
      <c r="G2861">
        <v>0.30069444444444443</v>
      </c>
      <c r="H2861">
        <v>53</v>
      </c>
      <c r="I2861" t="s">
        <v>28</v>
      </c>
      <c r="J2861" t="str">
        <f>CONCATENATE([1]!Table14[[#This Row],[house_number]], " ",[1]!Table14[[#This Row],[street_name]], ", New York, NY")</f>
        <v>113 W 13th St, New York, NY</v>
      </c>
    </row>
    <row r="2862" spans="1:10" x14ac:dyDescent="0.25">
      <c r="A2862">
        <v>7220589712</v>
      </c>
      <c r="B2862" s="3">
        <v>41558</v>
      </c>
      <c r="C2862">
        <v>21</v>
      </c>
      <c r="D2862">
        <f>VLOOKUP(Table1[[#This Row],[violation_code]],Table24[[#All],[violation_code]:[category]],3,FALSE)</f>
        <v>1</v>
      </c>
      <c r="E2862">
        <v>351997</v>
      </c>
      <c r="F2862" s="1">
        <v>0.2986111111111111</v>
      </c>
      <c r="G2862">
        <v>0.2986111111111111</v>
      </c>
      <c r="H2862">
        <v>147</v>
      </c>
      <c r="I2862" t="s">
        <v>28</v>
      </c>
      <c r="J2862" t="str">
        <f>CONCATENATE([1]!Table14[[#This Row],[house_number]], " ",[1]!Table14[[#This Row],[street_name]], ", New York, NY")</f>
        <v>58 Kenmare St, New York, NY</v>
      </c>
    </row>
    <row r="2863" spans="1:10" x14ac:dyDescent="0.25">
      <c r="A2863">
        <v>7220590120</v>
      </c>
      <c r="B2863" s="3">
        <v>41558</v>
      </c>
      <c r="C2863">
        <v>21</v>
      </c>
      <c r="D2863">
        <f>VLOOKUP(Table1[[#This Row],[violation_code]],Table24[[#All],[violation_code]:[category]],3,FALSE)</f>
        <v>1</v>
      </c>
      <c r="E2863">
        <v>351997</v>
      </c>
      <c r="F2863" s="1">
        <v>0.50555555555555554</v>
      </c>
      <c r="G2863">
        <v>0.50555555555555554</v>
      </c>
      <c r="H2863">
        <v>111</v>
      </c>
      <c r="I2863" t="s">
        <v>298</v>
      </c>
      <c r="J2863" t="str">
        <f>CONCATENATE([1]!Table14[[#This Row],[house_number]], " ",[1]!Table14[[#This Row],[street_name]], ", New York, NY")</f>
        <v>220 Bowery, New York, NY</v>
      </c>
    </row>
    <row r="2864" spans="1:10" x14ac:dyDescent="0.25">
      <c r="A2864">
        <v>7220590118</v>
      </c>
      <c r="B2864" s="3">
        <v>41558</v>
      </c>
      <c r="C2864">
        <v>21</v>
      </c>
      <c r="D2864">
        <f>VLOOKUP(Table1[[#This Row],[violation_code]],Table24[[#All],[violation_code]:[category]],3,FALSE)</f>
        <v>1</v>
      </c>
      <c r="E2864">
        <v>351997</v>
      </c>
      <c r="F2864" s="1">
        <v>0.50347222222222221</v>
      </c>
      <c r="G2864">
        <v>0.50347222222222221</v>
      </c>
      <c r="H2864">
        <v>137</v>
      </c>
      <c r="I2864" t="s">
        <v>298</v>
      </c>
      <c r="J2864" t="str">
        <f>CONCATENATE([1]!Table14[[#This Row],[house_number]], " ",[1]!Table14[[#This Row],[street_name]], ", New York, NY")</f>
        <v>214 Bowery, New York, NY</v>
      </c>
    </row>
    <row r="2865" spans="1:10" x14ac:dyDescent="0.25">
      <c r="A2865">
        <v>7220590090</v>
      </c>
      <c r="B2865" s="3">
        <v>41558</v>
      </c>
      <c r="C2865">
        <v>21</v>
      </c>
      <c r="D2865">
        <f>VLOOKUP(Table1[[#This Row],[violation_code]],Table24[[#All],[violation_code]:[category]],3,FALSE)</f>
        <v>1</v>
      </c>
      <c r="E2865">
        <v>351997</v>
      </c>
      <c r="F2865" s="1">
        <v>0.49305555555555558</v>
      </c>
      <c r="G2865">
        <v>0.49305555555555558</v>
      </c>
      <c r="H2865">
        <v>582</v>
      </c>
      <c r="I2865" t="s">
        <v>57</v>
      </c>
      <c r="J2865" t="str">
        <f>CONCATENATE([1]!Table14[[#This Row],[house_number]], " ",[1]!Table14[[#This Row],[street_name]], ", New York, NY")</f>
        <v>121 Orchard St, New York, NY</v>
      </c>
    </row>
    <row r="2866" spans="1:10" x14ac:dyDescent="0.25">
      <c r="A2866">
        <v>7220589700</v>
      </c>
      <c r="B2866" s="3">
        <v>41558</v>
      </c>
      <c r="C2866">
        <v>48</v>
      </c>
      <c r="D2866">
        <f>VLOOKUP(Table1[[#This Row],[violation_code]],Table24[[#All],[violation_code]:[category]],3,FALSE)</f>
        <v>3</v>
      </c>
      <c r="E2866">
        <v>351997</v>
      </c>
      <c r="F2866" s="1">
        <v>0.2902777777777778</v>
      </c>
      <c r="G2866">
        <v>0.2902777777777778</v>
      </c>
      <c r="H2866">
        <v>693</v>
      </c>
      <c r="I2866" t="s">
        <v>28</v>
      </c>
      <c r="J2866" t="str">
        <f>CONCATENATE([1]!Table14[[#This Row],[house_number]], " ",[1]!Table14[[#This Row],[street_name]], ", New York, NY")</f>
        <v>47 W 13th St, New York, NY</v>
      </c>
    </row>
    <row r="2867" spans="1:10" x14ac:dyDescent="0.25">
      <c r="A2867">
        <v>7220589694</v>
      </c>
      <c r="B2867" s="3">
        <v>41558</v>
      </c>
      <c r="C2867">
        <v>19</v>
      </c>
      <c r="D2867">
        <f>VLOOKUP(Table1[[#This Row],[violation_code]],Table24[[#All],[violation_code]:[category]],3,FALSE)</f>
        <v>2</v>
      </c>
      <c r="E2867">
        <v>351997</v>
      </c>
      <c r="F2867" s="1">
        <v>0.28472222222222221</v>
      </c>
      <c r="G2867">
        <v>0.28472222222222221</v>
      </c>
      <c r="H2867">
        <v>2848</v>
      </c>
      <c r="I2867" t="s">
        <v>24</v>
      </c>
      <c r="J2867" t="str">
        <f>CONCATENATE([1]!Table14[[#This Row],[house_number]], " ",[1]!Table14[[#This Row],[street_name]], ", New York, NY")</f>
        <v>100 John St, New York, NY</v>
      </c>
    </row>
    <row r="2868" spans="1:10" x14ac:dyDescent="0.25">
      <c r="A2868">
        <v>7097832988</v>
      </c>
      <c r="B2868" s="3">
        <v>41558</v>
      </c>
      <c r="C2868">
        <v>19</v>
      </c>
      <c r="D2868">
        <f>VLOOKUP(Table1[[#This Row],[violation_code]],Table24[[#All],[violation_code]:[category]],3,FALSE)</f>
        <v>2</v>
      </c>
      <c r="E2868">
        <v>349570</v>
      </c>
      <c r="F2868" s="1">
        <v>0.63194444444444442</v>
      </c>
      <c r="G2868">
        <v>0.63194444444444442</v>
      </c>
      <c r="H2868">
        <v>155</v>
      </c>
      <c r="I2868" t="s">
        <v>40</v>
      </c>
      <c r="J2868" t="str">
        <f>CONCATENATE([1]!Table14[[#This Row],[house_number]], " ",[1]!Table14[[#This Row],[street_name]], ", New York, NY")</f>
        <v>225 Lafayette St, New York, NY</v>
      </c>
    </row>
    <row r="2869" spans="1:10" x14ac:dyDescent="0.25">
      <c r="A2869">
        <v>7097832964</v>
      </c>
      <c r="B2869" s="3">
        <v>41558</v>
      </c>
      <c r="C2869">
        <v>37</v>
      </c>
      <c r="D2869">
        <f>VLOOKUP(Table1[[#This Row],[violation_code]],Table24[[#All],[violation_code]:[category]],3,FALSE)</f>
        <v>4</v>
      </c>
      <c r="E2869">
        <v>349570</v>
      </c>
      <c r="F2869" s="1">
        <v>0.62569444444444444</v>
      </c>
      <c r="G2869">
        <v>0.62569444444444444</v>
      </c>
      <c r="H2869">
        <v>1878</v>
      </c>
      <c r="I2869" t="s">
        <v>41</v>
      </c>
      <c r="J2869" t="str">
        <f>CONCATENATE([1]!Table14[[#This Row],[house_number]], " ",[1]!Table14[[#This Row],[street_name]], ", New York, NY")</f>
        <v>300 Elizabeth St, New York, NY</v>
      </c>
    </row>
    <row r="2870" spans="1:10" x14ac:dyDescent="0.25">
      <c r="A2870">
        <v>7097832940</v>
      </c>
      <c r="B2870" s="3">
        <v>41558</v>
      </c>
      <c r="C2870">
        <v>19</v>
      </c>
      <c r="D2870">
        <f>VLOOKUP(Table1[[#This Row],[violation_code]],Table24[[#All],[violation_code]:[category]],3,FALSE)</f>
        <v>2</v>
      </c>
      <c r="E2870">
        <v>349570</v>
      </c>
      <c r="F2870" s="1">
        <v>0.60069444444444442</v>
      </c>
      <c r="G2870">
        <v>0.60069444444444442</v>
      </c>
      <c r="H2870">
        <v>2315</v>
      </c>
      <c r="I2870" t="s">
        <v>32</v>
      </c>
      <c r="J2870" t="str">
        <f>CONCATENATE([1]!Table14[[#This Row],[house_number]], " ",[1]!Table14[[#This Row],[street_name]], ", New York, NY")</f>
        <v>350 Bowery, New York, NY</v>
      </c>
    </row>
    <row r="2871" spans="1:10" x14ac:dyDescent="0.25">
      <c r="A2871">
        <v>7097832915</v>
      </c>
      <c r="B2871" s="3">
        <v>41558</v>
      </c>
      <c r="C2871">
        <v>38</v>
      </c>
      <c r="D2871">
        <f>VLOOKUP(Table1[[#This Row],[violation_code]],Table24[[#All],[violation_code]:[category]],3,FALSE)</f>
        <v>5</v>
      </c>
      <c r="E2871">
        <v>349570</v>
      </c>
      <c r="F2871" s="1">
        <v>0.58819444444444446</v>
      </c>
      <c r="G2871">
        <v>0.58819444444444446</v>
      </c>
      <c r="H2871">
        <v>163</v>
      </c>
      <c r="I2871" t="s">
        <v>40</v>
      </c>
      <c r="J2871" t="str">
        <f>CONCATENATE([1]!Table14[[#This Row],[house_number]], " ",[1]!Table14[[#This Row],[street_name]], ", New York, NY")</f>
        <v>500 6th Ave, New York, NY</v>
      </c>
    </row>
    <row r="2872" spans="1:10" x14ac:dyDescent="0.25">
      <c r="A2872">
        <v>7097832903</v>
      </c>
      <c r="B2872" s="3">
        <v>41558</v>
      </c>
      <c r="C2872">
        <v>70</v>
      </c>
      <c r="D2872">
        <f>VLOOKUP(Table1[[#This Row],[violation_code]],Table24[[#All],[violation_code]:[category]],3,FALSE)</f>
        <v>5</v>
      </c>
      <c r="E2872">
        <v>349570</v>
      </c>
      <c r="F2872" s="1">
        <v>0.58750000000000002</v>
      </c>
      <c r="G2872">
        <v>0.58750000000000002</v>
      </c>
      <c r="H2872" t="s">
        <v>299</v>
      </c>
      <c r="I2872" t="s">
        <v>40</v>
      </c>
      <c r="J2872" t="str">
        <f>CONCATENATE([1]!Table14[[#This Row],[house_number]], " ",[1]!Table14[[#This Row],[street_name]], ", New York, NY")</f>
        <v>263 Mulberry St, New York, NY</v>
      </c>
    </row>
    <row r="2873" spans="1:10" x14ac:dyDescent="0.25">
      <c r="A2873">
        <v>7097832897</v>
      </c>
      <c r="B2873" s="3">
        <v>41558</v>
      </c>
      <c r="C2873">
        <v>19</v>
      </c>
      <c r="D2873">
        <f>VLOOKUP(Table1[[#This Row],[violation_code]],Table24[[#All],[violation_code]:[category]],3,FALSE)</f>
        <v>2</v>
      </c>
      <c r="E2873">
        <v>349570</v>
      </c>
      <c r="F2873" s="1">
        <v>0.58680555555555558</v>
      </c>
      <c r="G2873">
        <v>0.58680555555555558</v>
      </c>
      <c r="H2873" t="s">
        <v>299</v>
      </c>
      <c r="I2873" t="s">
        <v>40</v>
      </c>
      <c r="J2873" t="str">
        <f>CONCATENATE([1]!Table14[[#This Row],[house_number]], " ",[1]!Table14[[#This Row],[street_name]], ", New York, NY")</f>
        <v>69 Spring St, New York, NY</v>
      </c>
    </row>
    <row r="2874" spans="1:10" x14ac:dyDescent="0.25">
      <c r="A2874">
        <v>7097832885</v>
      </c>
      <c r="B2874" s="3">
        <v>41558</v>
      </c>
      <c r="C2874">
        <v>46</v>
      </c>
      <c r="D2874">
        <f>VLOOKUP(Table1[[#This Row],[violation_code]],Table24[[#All],[violation_code]:[category]],3,FALSE)</f>
        <v>3</v>
      </c>
      <c r="E2874">
        <v>349570</v>
      </c>
      <c r="F2874" s="1">
        <v>0.58263888888888882</v>
      </c>
      <c r="G2874">
        <v>0.58263888888888882</v>
      </c>
      <c r="H2874">
        <v>237</v>
      </c>
      <c r="I2874" t="s">
        <v>40</v>
      </c>
      <c r="J2874" t="str">
        <f>CONCATENATE([1]!Table14[[#This Row],[house_number]], " ",[1]!Table14[[#This Row],[street_name]], ", New York, NY")</f>
        <v>5 Barclay St, New York, NY</v>
      </c>
    </row>
    <row r="2875" spans="1:10" x14ac:dyDescent="0.25">
      <c r="A2875">
        <v>7097832848</v>
      </c>
      <c r="B2875" s="3">
        <v>41558</v>
      </c>
      <c r="C2875">
        <v>46</v>
      </c>
      <c r="D2875">
        <f>VLOOKUP(Table1[[#This Row],[violation_code]],Table24[[#All],[violation_code]:[category]],3,FALSE)</f>
        <v>3</v>
      </c>
      <c r="E2875">
        <v>349570</v>
      </c>
      <c r="F2875" s="1">
        <v>0.56319444444444444</v>
      </c>
      <c r="G2875">
        <v>0.56319444444444444</v>
      </c>
      <c r="H2875">
        <v>164</v>
      </c>
      <c r="I2875" t="s">
        <v>40</v>
      </c>
      <c r="J2875" t="str">
        <f>CONCATENATE([1]!Table14[[#This Row],[house_number]], " ",[1]!Table14[[#This Row],[street_name]], ", New York, NY")</f>
        <v>125 Maiden Ln, New York, NY</v>
      </c>
    </row>
    <row r="2876" spans="1:10" x14ac:dyDescent="0.25">
      <c r="A2876">
        <v>7097832824</v>
      </c>
      <c r="B2876" s="3">
        <v>41558</v>
      </c>
      <c r="C2876">
        <v>46</v>
      </c>
      <c r="D2876">
        <f>VLOOKUP(Table1[[#This Row],[violation_code]],Table24[[#All],[violation_code]:[category]],3,FALSE)</f>
        <v>3</v>
      </c>
      <c r="E2876">
        <v>349570</v>
      </c>
      <c r="F2876" s="1">
        <v>0.56041666666666667</v>
      </c>
      <c r="G2876">
        <v>0.56041666666666667</v>
      </c>
      <c r="H2876">
        <v>186</v>
      </c>
      <c r="I2876" t="s">
        <v>40</v>
      </c>
      <c r="J2876" t="str">
        <f>CONCATENATE([1]!Table14[[#This Row],[house_number]], " ",[1]!Table14[[#This Row],[street_name]], ", New York, NY")</f>
        <v>156 Bowery, New York, NY</v>
      </c>
    </row>
    <row r="2877" spans="1:10" x14ac:dyDescent="0.25">
      <c r="A2877">
        <v>7097832800</v>
      </c>
      <c r="B2877" s="3">
        <v>41558</v>
      </c>
      <c r="C2877">
        <v>19</v>
      </c>
      <c r="D2877">
        <f>VLOOKUP(Table1[[#This Row],[violation_code]],Table24[[#All],[violation_code]:[category]],3,FALSE)</f>
        <v>2</v>
      </c>
      <c r="E2877">
        <v>349570</v>
      </c>
      <c r="F2877" s="1">
        <v>0.55625000000000002</v>
      </c>
      <c r="G2877">
        <v>0.55625000000000002</v>
      </c>
      <c r="H2877" t="s">
        <v>300</v>
      </c>
      <c r="I2877" t="s">
        <v>40</v>
      </c>
      <c r="J2877" t="str">
        <f>CONCATENATE([1]!Table14[[#This Row],[house_number]], " ",[1]!Table14[[#This Row],[street_name]], ", New York, NY")</f>
        <v>202 Mott St, New York, NY</v>
      </c>
    </row>
    <row r="2878" spans="1:10" x14ac:dyDescent="0.25">
      <c r="A2878">
        <v>7097832794</v>
      </c>
      <c r="B2878" s="3">
        <v>41558</v>
      </c>
      <c r="C2878">
        <v>46</v>
      </c>
      <c r="D2878">
        <f>VLOOKUP(Table1[[#This Row],[violation_code]],Table24[[#All],[violation_code]:[category]],3,FALSE)</f>
        <v>3</v>
      </c>
      <c r="E2878">
        <v>349570</v>
      </c>
      <c r="F2878" s="1">
        <v>0.55347222222222225</v>
      </c>
      <c r="G2878">
        <v>0.55347222222222225</v>
      </c>
      <c r="H2878">
        <v>160</v>
      </c>
      <c r="I2878" t="s">
        <v>40</v>
      </c>
      <c r="J2878" t="str">
        <f>CONCATENATE([1]!Table14[[#This Row],[house_number]], " ",[1]!Table14[[#This Row],[street_name]], ", New York, NY")</f>
        <v>329 6th Ave, New York, NY</v>
      </c>
    </row>
    <row r="2879" spans="1:10" x14ac:dyDescent="0.25">
      <c r="A2879">
        <v>7097832782</v>
      </c>
      <c r="B2879" s="3">
        <v>41558</v>
      </c>
      <c r="C2879">
        <v>21</v>
      </c>
      <c r="D2879">
        <f>VLOOKUP(Table1[[#This Row],[violation_code]],Table24[[#All],[violation_code]:[category]],3,FALSE)</f>
        <v>1</v>
      </c>
      <c r="E2879">
        <v>349570</v>
      </c>
      <c r="F2879" s="1">
        <v>0.4909722222222222</v>
      </c>
      <c r="G2879">
        <v>0.4909722222222222</v>
      </c>
      <c r="H2879">
        <v>246</v>
      </c>
      <c r="I2879" t="s">
        <v>104</v>
      </c>
      <c r="J2879" t="str">
        <f>CONCATENATE([1]!Table14[[#This Row],[house_number]], " ",[1]!Table14[[#This Row],[street_name]], ", New York, NY")</f>
        <v>45 W 4th St, New York, NY</v>
      </c>
    </row>
    <row r="2880" spans="1:10" x14ac:dyDescent="0.25">
      <c r="A2880">
        <v>7097832769</v>
      </c>
      <c r="B2880" s="3">
        <v>41558</v>
      </c>
      <c r="C2880">
        <v>21</v>
      </c>
      <c r="D2880">
        <f>VLOOKUP(Table1[[#This Row],[violation_code]],Table24[[#All],[violation_code]:[category]],3,FALSE)</f>
        <v>1</v>
      </c>
      <c r="E2880">
        <v>349570</v>
      </c>
      <c r="F2880" s="1">
        <v>0.48680555555555555</v>
      </c>
      <c r="G2880">
        <v>0.48680555555555555</v>
      </c>
      <c r="H2880">
        <v>2549</v>
      </c>
      <c r="I2880" t="s">
        <v>230</v>
      </c>
      <c r="J2880" t="str">
        <f>CONCATENATE([1]!Table14[[#This Row],[house_number]], " ",[1]!Table14[[#This Row],[street_name]], ", New York, NY")</f>
        <v>3 W 13th St, New York, NY</v>
      </c>
    </row>
    <row r="2881" spans="1:10" x14ac:dyDescent="0.25">
      <c r="A2881">
        <v>7097832733</v>
      </c>
      <c r="B2881" s="3">
        <v>41558</v>
      </c>
      <c r="C2881">
        <v>21</v>
      </c>
      <c r="D2881">
        <f>VLOOKUP(Table1[[#This Row],[violation_code]],Table24[[#All],[violation_code]:[category]],3,FALSE)</f>
        <v>1</v>
      </c>
      <c r="E2881">
        <v>349570</v>
      </c>
      <c r="F2881" s="1">
        <v>0.47916666666666669</v>
      </c>
      <c r="G2881">
        <v>0.47916666666666669</v>
      </c>
      <c r="H2881">
        <v>61</v>
      </c>
      <c r="I2881" t="s">
        <v>8</v>
      </c>
      <c r="J2881" t="str">
        <f>CONCATENATE([1]!Table14[[#This Row],[house_number]], " ",[1]!Table14[[#This Row],[street_name]], ", New York, NY")</f>
        <v>87 E Houston St, New York, NY</v>
      </c>
    </row>
    <row r="2882" spans="1:10" x14ac:dyDescent="0.25">
      <c r="A2882">
        <v>7097832721</v>
      </c>
      <c r="B2882" s="3">
        <v>41558</v>
      </c>
      <c r="C2882">
        <v>21</v>
      </c>
      <c r="D2882">
        <f>VLOOKUP(Table1[[#This Row],[violation_code]],Table24[[#All],[violation_code]:[category]],3,FALSE)</f>
        <v>1</v>
      </c>
      <c r="E2882">
        <v>349570</v>
      </c>
      <c r="F2882" s="1">
        <v>0.47847222222222219</v>
      </c>
      <c r="G2882">
        <v>0.47847222222222219</v>
      </c>
      <c r="H2882">
        <v>80</v>
      </c>
      <c r="I2882" t="s">
        <v>8</v>
      </c>
      <c r="J2882" t="str">
        <f>CONCATENATE([1]!Table14[[#This Row],[house_number]], " ",[1]!Table14[[#This Row],[street_name]], ", New York, NY")</f>
        <v>160 E Broadway., New York, NY</v>
      </c>
    </row>
    <row r="2883" spans="1:10" x14ac:dyDescent="0.25">
      <c r="A2883">
        <v>7097832710</v>
      </c>
      <c r="B2883" s="3">
        <v>41558</v>
      </c>
      <c r="C2883">
        <v>21</v>
      </c>
      <c r="D2883">
        <f>VLOOKUP(Table1[[#This Row],[violation_code]],Table24[[#All],[violation_code]:[category]],3,FALSE)</f>
        <v>1</v>
      </c>
      <c r="E2883">
        <v>349570</v>
      </c>
      <c r="F2883" s="1">
        <v>0.47638888888888892</v>
      </c>
      <c r="G2883">
        <v>0.47638888888888892</v>
      </c>
      <c r="H2883">
        <v>80</v>
      </c>
      <c r="I2883" t="s">
        <v>8</v>
      </c>
      <c r="J2883" t="str">
        <f>CONCATENATE([1]!Table14[[#This Row],[house_number]], " ",[1]!Table14[[#This Row],[street_name]], ", New York, NY")</f>
        <v>29 Washington Pl, New York, NY</v>
      </c>
    </row>
    <row r="2884" spans="1:10" x14ac:dyDescent="0.25">
      <c r="A2884">
        <v>7097832708</v>
      </c>
      <c r="B2884" s="3">
        <v>41558</v>
      </c>
      <c r="C2884">
        <v>21</v>
      </c>
      <c r="D2884">
        <f>VLOOKUP(Table1[[#This Row],[violation_code]],Table24[[#All],[violation_code]:[category]],3,FALSE)</f>
        <v>1</v>
      </c>
      <c r="E2884">
        <v>349570</v>
      </c>
      <c r="F2884" s="1">
        <v>0.47500000000000003</v>
      </c>
      <c r="G2884">
        <v>0.47500000000000003</v>
      </c>
      <c r="H2884">
        <v>99</v>
      </c>
      <c r="I2884" t="s">
        <v>8</v>
      </c>
      <c r="J2884" t="str">
        <f>CONCATENATE([1]!Table14[[#This Row],[house_number]], " ",[1]!Table14[[#This Row],[street_name]], ", New York, NY")</f>
        <v>69 Spring St, New York, NY</v>
      </c>
    </row>
    <row r="2885" spans="1:10" x14ac:dyDescent="0.25">
      <c r="A2885">
        <v>7097832691</v>
      </c>
      <c r="B2885" s="3">
        <v>41558</v>
      </c>
      <c r="C2885">
        <v>21</v>
      </c>
      <c r="D2885">
        <f>VLOOKUP(Table1[[#This Row],[violation_code]],Table24[[#All],[violation_code]:[category]],3,FALSE)</f>
        <v>1</v>
      </c>
      <c r="E2885">
        <v>349570</v>
      </c>
      <c r="F2885" s="1">
        <v>0.47361111111111115</v>
      </c>
      <c r="G2885">
        <v>0.47361111111111115</v>
      </c>
      <c r="H2885">
        <v>600</v>
      </c>
      <c r="I2885" t="s">
        <v>156</v>
      </c>
      <c r="J2885" t="str">
        <f>CONCATENATE([1]!Table14[[#This Row],[house_number]], " ",[1]!Table14[[#This Row],[street_name]], ", New York, NY")</f>
        <v>73-75 Chrystie St, New York, NY</v>
      </c>
    </row>
    <row r="2886" spans="1:10" x14ac:dyDescent="0.25">
      <c r="A2886">
        <v>7097832678</v>
      </c>
      <c r="B2886" s="3">
        <v>41558</v>
      </c>
      <c r="C2886">
        <v>21</v>
      </c>
      <c r="D2886">
        <f>VLOOKUP(Table1[[#This Row],[violation_code]],Table24[[#All],[violation_code]:[category]],3,FALSE)</f>
        <v>1</v>
      </c>
      <c r="E2886">
        <v>349570</v>
      </c>
      <c r="F2886" s="1">
        <v>0.47222222222222227</v>
      </c>
      <c r="G2886">
        <v>0.47222222222222227</v>
      </c>
      <c r="H2886">
        <v>606</v>
      </c>
      <c r="I2886" t="s">
        <v>156</v>
      </c>
      <c r="J2886" t="str">
        <f>CONCATENATE([1]!Table14[[#This Row],[house_number]], " ",[1]!Table14[[#This Row],[street_name]], ", New York, NY")</f>
        <v>39 W 13th St, New York, NY</v>
      </c>
    </row>
    <row r="2887" spans="1:10" x14ac:dyDescent="0.25">
      <c r="A2887">
        <v>7097832642</v>
      </c>
      <c r="B2887" s="3">
        <v>41558</v>
      </c>
      <c r="C2887">
        <v>21</v>
      </c>
      <c r="D2887">
        <f>VLOOKUP(Table1[[#This Row],[violation_code]],Table24[[#All],[violation_code]:[category]],3,FALSE)</f>
        <v>1</v>
      </c>
      <c r="E2887">
        <v>349570</v>
      </c>
      <c r="F2887" s="1">
        <v>0.47013888888888888</v>
      </c>
      <c r="G2887">
        <v>0.47013888888888888</v>
      </c>
      <c r="H2887">
        <v>626</v>
      </c>
      <c r="I2887" t="s">
        <v>8</v>
      </c>
      <c r="J2887" t="str">
        <f>CONCATENATE([1]!Table14[[#This Row],[house_number]], " ",[1]!Table14[[#This Row],[street_name]], ", New York, NY")</f>
        <v>179 Ludlow St, New York, NY</v>
      </c>
    </row>
    <row r="2888" spans="1:10" x14ac:dyDescent="0.25">
      <c r="A2888">
        <v>7097832629</v>
      </c>
      <c r="B2888" s="3">
        <v>41558</v>
      </c>
      <c r="C2888">
        <v>21</v>
      </c>
      <c r="D2888">
        <f>VLOOKUP(Table1[[#This Row],[violation_code]],Table24[[#All],[violation_code]:[category]],3,FALSE)</f>
        <v>1</v>
      </c>
      <c r="E2888">
        <v>349570</v>
      </c>
      <c r="F2888" s="1">
        <v>0.46666666666666662</v>
      </c>
      <c r="G2888">
        <v>0.46666666666666662</v>
      </c>
      <c r="H2888">
        <v>134</v>
      </c>
      <c r="I2888" t="s">
        <v>8</v>
      </c>
      <c r="J2888" t="str">
        <f>CONCATENATE([1]!Table14[[#This Row],[house_number]], " ",[1]!Table14[[#This Row],[street_name]], ", New York, NY")</f>
        <v>30 W 9th St, New York, NY</v>
      </c>
    </row>
    <row r="2889" spans="1:10" x14ac:dyDescent="0.25">
      <c r="A2889">
        <v>7097832617</v>
      </c>
      <c r="B2889" s="3">
        <v>41558</v>
      </c>
      <c r="C2889">
        <v>21</v>
      </c>
      <c r="D2889">
        <f>VLOOKUP(Table1[[#This Row],[violation_code]],Table24[[#All],[violation_code]:[category]],3,FALSE)</f>
        <v>1</v>
      </c>
      <c r="E2889">
        <v>349570</v>
      </c>
      <c r="F2889" s="1">
        <v>0.46527777777777773</v>
      </c>
      <c r="G2889">
        <v>0.46527777777777773</v>
      </c>
      <c r="H2889">
        <v>160</v>
      </c>
      <c r="I2889" t="s">
        <v>8</v>
      </c>
      <c r="J2889" t="str">
        <f>CONCATENATE([1]!Table14[[#This Row],[house_number]], " ",[1]!Table14[[#This Row],[street_name]], ", New York, NY")</f>
        <v>177 Mulberry St, New York, NY</v>
      </c>
    </row>
    <row r="2890" spans="1:10" x14ac:dyDescent="0.25">
      <c r="A2890">
        <v>7097832605</v>
      </c>
      <c r="B2890" s="3">
        <v>41558</v>
      </c>
      <c r="C2890">
        <v>21</v>
      </c>
      <c r="D2890">
        <f>VLOOKUP(Table1[[#This Row],[violation_code]],Table24[[#All],[violation_code]:[category]],3,FALSE)</f>
        <v>1</v>
      </c>
      <c r="E2890">
        <v>349570</v>
      </c>
      <c r="F2890" s="1">
        <v>0.46388888888888885</v>
      </c>
      <c r="G2890">
        <v>0.46388888888888885</v>
      </c>
      <c r="H2890">
        <v>186</v>
      </c>
      <c r="I2890" t="s">
        <v>8</v>
      </c>
      <c r="J2890" t="str">
        <f>CONCATENATE([1]!Table14[[#This Row],[house_number]], " ",[1]!Table14[[#This Row],[street_name]], ", New York, NY")</f>
        <v>43A W 13th St, New York, NY</v>
      </c>
    </row>
    <row r="2891" spans="1:10" x14ac:dyDescent="0.25">
      <c r="A2891">
        <v>7097832599</v>
      </c>
      <c r="B2891" s="3">
        <v>41558</v>
      </c>
      <c r="C2891">
        <v>21</v>
      </c>
      <c r="D2891">
        <f>VLOOKUP(Table1[[#This Row],[violation_code]],Table24[[#All],[violation_code]:[category]],3,FALSE)</f>
        <v>1</v>
      </c>
      <c r="E2891">
        <v>349570</v>
      </c>
      <c r="F2891" s="1">
        <v>0.41180555555555554</v>
      </c>
      <c r="G2891">
        <v>0.41180555555555554</v>
      </c>
      <c r="H2891">
        <v>140</v>
      </c>
      <c r="I2891" t="s">
        <v>83</v>
      </c>
      <c r="J2891" t="str">
        <f>CONCATENATE([1]!Table14[[#This Row],[house_number]], " ",[1]!Table14[[#This Row],[street_name]], ", New York, NY")</f>
        <v>1 W 3rd St, New York, NY</v>
      </c>
    </row>
    <row r="2892" spans="1:10" x14ac:dyDescent="0.25">
      <c r="A2892">
        <v>7097832575</v>
      </c>
      <c r="B2892" s="3">
        <v>41558</v>
      </c>
      <c r="C2892">
        <v>21</v>
      </c>
      <c r="D2892">
        <f>VLOOKUP(Table1[[#This Row],[violation_code]],Table24[[#All],[violation_code]:[category]],3,FALSE)</f>
        <v>1</v>
      </c>
      <c r="E2892">
        <v>349570</v>
      </c>
      <c r="F2892" s="1">
        <v>0.40416666666666662</v>
      </c>
      <c r="G2892">
        <v>0.40416666666666662</v>
      </c>
      <c r="H2892">
        <v>151</v>
      </c>
      <c r="I2892" t="s">
        <v>68</v>
      </c>
      <c r="J2892" t="str">
        <f>CONCATENATE([1]!Table14[[#This Row],[house_number]], " ",[1]!Table14[[#This Row],[street_name]], ", New York, NY")</f>
        <v>116 Crosby St, New York, NY</v>
      </c>
    </row>
    <row r="2893" spans="1:10" x14ac:dyDescent="0.25">
      <c r="A2893">
        <v>7097832551</v>
      </c>
      <c r="B2893" s="3">
        <v>41558</v>
      </c>
      <c r="C2893">
        <v>21</v>
      </c>
      <c r="D2893">
        <f>VLOOKUP(Table1[[#This Row],[violation_code]],Table24[[#All],[violation_code]:[category]],3,FALSE)</f>
        <v>1</v>
      </c>
      <c r="E2893">
        <v>349570</v>
      </c>
      <c r="F2893" s="1">
        <v>0.40208333333333335</v>
      </c>
      <c r="G2893">
        <v>0.40208333333333335</v>
      </c>
      <c r="H2893">
        <v>237</v>
      </c>
      <c r="I2893" t="s">
        <v>27</v>
      </c>
      <c r="J2893" t="str">
        <f>CONCATENATE([1]!Table14[[#This Row],[house_number]], " ",[1]!Table14[[#This Row],[street_name]], ", New York, NY")</f>
        <v>39-41 W 3rd St, New York, NY</v>
      </c>
    </row>
    <row r="2894" spans="1:10" x14ac:dyDescent="0.25">
      <c r="A2894">
        <v>7097832540</v>
      </c>
      <c r="B2894" s="3">
        <v>41558</v>
      </c>
      <c r="C2894">
        <v>21</v>
      </c>
      <c r="D2894">
        <f>VLOOKUP(Table1[[#This Row],[violation_code]],Table24[[#All],[violation_code]:[category]],3,FALSE)</f>
        <v>1</v>
      </c>
      <c r="E2894">
        <v>349570</v>
      </c>
      <c r="F2894" s="1">
        <v>0.39999999999999997</v>
      </c>
      <c r="G2894">
        <v>0.39999999999999997</v>
      </c>
      <c r="H2894">
        <v>140</v>
      </c>
      <c r="I2894" t="s">
        <v>27</v>
      </c>
      <c r="J2894" t="str">
        <f>CONCATENATE([1]!Table14[[#This Row],[house_number]], " ",[1]!Table14[[#This Row],[street_name]], ", New York, NY")</f>
        <v>156 Bowery, New York, NY</v>
      </c>
    </row>
    <row r="2895" spans="1:10" x14ac:dyDescent="0.25">
      <c r="A2895">
        <v>7097832526</v>
      </c>
      <c r="B2895" s="3">
        <v>41558</v>
      </c>
      <c r="C2895">
        <v>21</v>
      </c>
      <c r="D2895">
        <f>VLOOKUP(Table1[[#This Row],[violation_code]],Table24[[#All],[violation_code]:[category]],3,FALSE)</f>
        <v>1</v>
      </c>
      <c r="E2895">
        <v>349570</v>
      </c>
      <c r="F2895" s="1">
        <v>0.36736111111111108</v>
      </c>
      <c r="G2895">
        <v>0.36736111111111108</v>
      </c>
      <c r="H2895">
        <v>195</v>
      </c>
      <c r="I2895" t="s">
        <v>66</v>
      </c>
      <c r="J2895" t="str">
        <f>CONCATENATE([1]!Table14[[#This Row],[house_number]], " ",[1]!Table14[[#This Row],[street_name]], ", New York, NY")</f>
        <v>113 Greene St, New York, NY</v>
      </c>
    </row>
    <row r="2896" spans="1:10" x14ac:dyDescent="0.25">
      <c r="A2896">
        <v>7097832514</v>
      </c>
      <c r="B2896" s="3">
        <v>41558</v>
      </c>
      <c r="C2896">
        <v>21</v>
      </c>
      <c r="D2896">
        <f>VLOOKUP(Table1[[#This Row],[violation_code]],Table24[[#All],[violation_code]:[category]],3,FALSE)</f>
        <v>1</v>
      </c>
      <c r="E2896">
        <v>349570</v>
      </c>
      <c r="F2896" s="1">
        <v>0.36388888888888887</v>
      </c>
      <c r="G2896">
        <v>0.36388888888888887</v>
      </c>
      <c r="H2896">
        <v>136</v>
      </c>
      <c r="I2896" t="s">
        <v>71</v>
      </c>
      <c r="J2896" t="str">
        <f>CONCATENATE([1]!Table14[[#This Row],[house_number]], " ",[1]!Table14[[#This Row],[street_name]], ", New York, NY")</f>
        <v>176 Rivington St, New York, NY</v>
      </c>
    </row>
    <row r="2897" spans="1:10" x14ac:dyDescent="0.25">
      <c r="A2897">
        <v>7097832502</v>
      </c>
      <c r="B2897" s="3">
        <v>41558</v>
      </c>
      <c r="C2897">
        <v>21</v>
      </c>
      <c r="D2897">
        <f>VLOOKUP(Table1[[#This Row],[violation_code]],Table24[[#All],[violation_code]:[category]],3,FALSE)</f>
        <v>1</v>
      </c>
      <c r="E2897">
        <v>349570</v>
      </c>
      <c r="F2897" s="1">
        <v>0.36180555555555555</v>
      </c>
      <c r="G2897">
        <v>0.36180555555555555</v>
      </c>
      <c r="H2897">
        <v>235</v>
      </c>
      <c r="I2897" t="s">
        <v>71</v>
      </c>
      <c r="J2897" t="str">
        <f>CONCATENATE([1]!Table14[[#This Row],[house_number]], " ",[1]!Table14[[#This Row],[street_name]], ", New York, NY")</f>
        <v>105 W 13th St, New York, NY</v>
      </c>
    </row>
    <row r="2898" spans="1:10" x14ac:dyDescent="0.25">
      <c r="A2898">
        <v>7097832484</v>
      </c>
      <c r="B2898" s="3">
        <v>41558</v>
      </c>
      <c r="C2898">
        <v>21</v>
      </c>
      <c r="D2898">
        <f>VLOOKUP(Table1[[#This Row],[violation_code]],Table24[[#All],[violation_code]:[category]],3,FALSE)</f>
        <v>1</v>
      </c>
      <c r="E2898">
        <v>349570</v>
      </c>
      <c r="F2898" s="1">
        <v>0.3444444444444445</v>
      </c>
      <c r="G2898">
        <v>0.3444444444444445</v>
      </c>
      <c r="H2898">
        <v>528</v>
      </c>
      <c r="I2898" t="s">
        <v>10</v>
      </c>
      <c r="J2898" t="str">
        <f>CONCATENATE([1]!Table14[[#This Row],[house_number]], " ",[1]!Table14[[#This Row],[street_name]], ", New York, NY")</f>
        <v>453-461 6th Ave, New York, NY</v>
      </c>
    </row>
    <row r="2899" spans="1:10" x14ac:dyDescent="0.25">
      <c r="A2899">
        <v>7097832460</v>
      </c>
      <c r="B2899" s="3">
        <v>41558</v>
      </c>
      <c r="C2899">
        <v>21</v>
      </c>
      <c r="D2899">
        <f>VLOOKUP(Table1[[#This Row],[violation_code]],Table24[[#All],[violation_code]:[category]],3,FALSE)</f>
        <v>1</v>
      </c>
      <c r="E2899">
        <v>349570</v>
      </c>
      <c r="F2899" s="1">
        <v>0.33888888888888885</v>
      </c>
      <c r="G2899">
        <v>0.33888888888888885</v>
      </c>
      <c r="H2899">
        <v>504</v>
      </c>
      <c r="I2899" t="s">
        <v>74</v>
      </c>
      <c r="J2899" t="str">
        <f>CONCATENATE([1]!Table14[[#This Row],[house_number]], " ",[1]!Table14[[#This Row],[street_name]], ", New York, NY")</f>
        <v>488 6th Ave, New York, NY</v>
      </c>
    </row>
    <row r="2900" spans="1:10" x14ac:dyDescent="0.25">
      <c r="A2900">
        <v>7097832459</v>
      </c>
      <c r="B2900" s="3">
        <v>41558</v>
      </c>
      <c r="C2900">
        <v>19</v>
      </c>
      <c r="D2900">
        <f>VLOOKUP(Table1[[#This Row],[violation_code]],Table24[[#All],[violation_code]:[category]],3,FALSE)</f>
        <v>2</v>
      </c>
      <c r="E2900">
        <v>349570</v>
      </c>
      <c r="F2900" s="1">
        <v>0.32847222222222222</v>
      </c>
      <c r="G2900">
        <v>0.32847222222222222</v>
      </c>
      <c r="H2900">
        <v>1614</v>
      </c>
      <c r="I2900" t="s">
        <v>85</v>
      </c>
      <c r="J2900" t="str">
        <f>CONCATENATE([1]!Table14[[#This Row],[house_number]], " ",[1]!Table14[[#This Row],[street_name]], ", New York, NY")</f>
        <v>566 Laguardia Pl, New York, NY</v>
      </c>
    </row>
    <row r="2901" spans="1:10" x14ac:dyDescent="0.25">
      <c r="A2901">
        <v>7097832435</v>
      </c>
      <c r="B2901" s="3">
        <v>41558</v>
      </c>
      <c r="C2901">
        <v>21</v>
      </c>
      <c r="D2901">
        <f>VLOOKUP(Table1[[#This Row],[violation_code]],Table24[[#All],[violation_code]:[category]],3,FALSE)</f>
        <v>1</v>
      </c>
      <c r="E2901">
        <v>349570</v>
      </c>
      <c r="F2901" s="1">
        <v>0.32013888888888892</v>
      </c>
      <c r="G2901">
        <v>0.32013888888888892</v>
      </c>
      <c r="H2901">
        <v>2867</v>
      </c>
      <c r="I2901" t="s">
        <v>24</v>
      </c>
      <c r="J2901" t="str">
        <f>CONCATENATE([1]!Table14[[#This Row],[house_number]], " ",[1]!Table14[[#This Row],[street_name]], ", New York, NY")</f>
        <v>58 Rivington St, New York, NY</v>
      </c>
    </row>
    <row r="2902" spans="1:10" x14ac:dyDescent="0.25">
      <c r="A2902">
        <v>7097832411</v>
      </c>
      <c r="B2902" s="3">
        <v>41558</v>
      </c>
      <c r="C2902">
        <v>84</v>
      </c>
      <c r="D2902">
        <f>VLOOKUP(Table1[[#This Row],[violation_code]],Table24[[#All],[violation_code]:[category]],3,FALSE)</f>
        <v>5</v>
      </c>
      <c r="E2902">
        <v>349570</v>
      </c>
      <c r="F2902" s="1">
        <v>0.30416666666666664</v>
      </c>
      <c r="G2902">
        <v>0.30416666666666664</v>
      </c>
      <c r="H2902">
        <v>2144</v>
      </c>
      <c r="I2902" t="s">
        <v>24</v>
      </c>
      <c r="J2902" t="str">
        <f>CONCATENATE([1]!Table14[[#This Row],[house_number]], " ",[1]!Table14[[#This Row],[street_name]], ", New York, NY")</f>
        <v>180 Eldridge St, New York, NY</v>
      </c>
    </row>
    <row r="2903" spans="1:10" x14ac:dyDescent="0.25">
      <c r="A2903">
        <v>7097832400</v>
      </c>
      <c r="B2903" s="3">
        <v>41558</v>
      </c>
      <c r="C2903">
        <v>19</v>
      </c>
      <c r="D2903">
        <f>VLOOKUP(Table1[[#This Row],[violation_code]],Table24[[#All],[violation_code]:[category]],3,FALSE)</f>
        <v>2</v>
      </c>
      <c r="E2903">
        <v>349570</v>
      </c>
      <c r="F2903" s="1">
        <v>0.3034722222222222</v>
      </c>
      <c r="G2903">
        <v>0.3034722222222222</v>
      </c>
      <c r="H2903">
        <v>2144</v>
      </c>
      <c r="I2903" t="s">
        <v>24</v>
      </c>
      <c r="J2903" t="str">
        <f>CONCATENATE([1]!Table14[[#This Row],[house_number]], " ",[1]!Table14[[#This Row],[street_name]], ", New York, NY")</f>
        <v>49 Canal St, New York, NY</v>
      </c>
    </row>
    <row r="2904" spans="1:10" x14ac:dyDescent="0.25">
      <c r="A2904">
        <v>7097832344</v>
      </c>
      <c r="B2904" s="3">
        <v>41558</v>
      </c>
      <c r="C2904">
        <v>21</v>
      </c>
      <c r="D2904">
        <f>VLOOKUP(Table1[[#This Row],[violation_code]],Table24[[#All],[violation_code]:[category]],3,FALSE)</f>
        <v>1</v>
      </c>
      <c r="E2904">
        <v>349570</v>
      </c>
      <c r="F2904" s="1">
        <v>0.27847222222222223</v>
      </c>
      <c r="G2904">
        <v>0.27847222222222223</v>
      </c>
      <c r="H2904" t="s">
        <v>301</v>
      </c>
      <c r="I2904" t="s">
        <v>28</v>
      </c>
      <c r="J2904" t="str">
        <f>CONCATENATE([1]!Table14[[#This Row],[house_number]], " ",[1]!Table14[[#This Row],[street_name]], ", New York, NY")</f>
        <v>188 Allen St, New York, NY</v>
      </c>
    </row>
    <row r="2905" spans="1:10" x14ac:dyDescent="0.25">
      <c r="A2905">
        <v>7011598431</v>
      </c>
      <c r="B2905" s="3">
        <v>41558</v>
      </c>
      <c r="C2905">
        <v>14</v>
      </c>
      <c r="D2905">
        <f>VLOOKUP(Table1[[#This Row],[violation_code]],Table24[[#All],[violation_code]:[category]],3,FALSE)</f>
        <v>2</v>
      </c>
      <c r="E2905">
        <v>347489</v>
      </c>
      <c r="F2905" s="1">
        <v>0.27152777777777776</v>
      </c>
      <c r="G2905">
        <v>0.27152777777777776</v>
      </c>
      <c r="H2905">
        <v>1305</v>
      </c>
      <c r="I2905" t="s">
        <v>31</v>
      </c>
      <c r="J2905" t="str">
        <f>CONCATENATE([1]!Table14[[#This Row],[house_number]], " ",[1]!Table14[[#This Row],[street_name]], ", New York, NY")</f>
        <v>108 Crosby St, New York, NY</v>
      </c>
    </row>
    <row r="2906" spans="1:10" x14ac:dyDescent="0.25">
      <c r="A2906">
        <v>7011598420</v>
      </c>
      <c r="B2906" s="3">
        <v>41558</v>
      </c>
      <c r="C2906">
        <v>19</v>
      </c>
      <c r="D2906">
        <f>VLOOKUP(Table1[[#This Row],[violation_code]],Table24[[#All],[violation_code]:[category]],3,FALSE)</f>
        <v>2</v>
      </c>
      <c r="E2906">
        <v>347489</v>
      </c>
      <c r="F2906" s="1">
        <v>0.2638888888888889</v>
      </c>
      <c r="G2906">
        <v>0.2638888888888889</v>
      </c>
      <c r="H2906">
        <v>1535</v>
      </c>
      <c r="I2906" t="s">
        <v>15</v>
      </c>
      <c r="J2906" t="str">
        <f>CONCATENATE([1]!Table14[[#This Row],[house_number]], " ",[1]!Table14[[#This Row],[street_name]], ", New York, NY")</f>
        <v>122 W 13th St, New York, NY</v>
      </c>
    </row>
    <row r="2907" spans="1:10" x14ac:dyDescent="0.25">
      <c r="A2907">
        <v>7011598418</v>
      </c>
      <c r="B2907" s="3">
        <v>41558</v>
      </c>
      <c r="C2907">
        <v>19</v>
      </c>
      <c r="D2907">
        <f>VLOOKUP(Table1[[#This Row],[violation_code]],Table24[[#All],[violation_code]:[category]],3,FALSE)</f>
        <v>2</v>
      </c>
      <c r="E2907">
        <v>347489</v>
      </c>
      <c r="F2907" s="1">
        <v>0.25833333333333336</v>
      </c>
      <c r="G2907">
        <v>0.25833333333333336</v>
      </c>
      <c r="H2907">
        <v>1375</v>
      </c>
      <c r="I2907" t="s">
        <v>15</v>
      </c>
      <c r="J2907" t="str">
        <f>CONCATENATE([1]!Table14[[#This Row],[house_number]], " ",[1]!Table14[[#This Row],[street_name]], ", New York, NY")</f>
        <v>467 6th Ave, New York, NY</v>
      </c>
    </row>
    <row r="2908" spans="1:10" x14ac:dyDescent="0.25">
      <c r="A2908">
        <v>7011598388</v>
      </c>
      <c r="B2908" s="3">
        <v>41558</v>
      </c>
      <c r="C2908">
        <v>19</v>
      </c>
      <c r="D2908">
        <f>VLOOKUP(Table1[[#This Row],[violation_code]],Table24[[#All],[violation_code]:[category]],3,FALSE)</f>
        <v>2</v>
      </c>
      <c r="E2908">
        <v>347489</v>
      </c>
      <c r="F2908" s="1">
        <v>0.24166666666666667</v>
      </c>
      <c r="G2908">
        <v>0.24166666666666667</v>
      </c>
      <c r="H2908">
        <v>1354</v>
      </c>
      <c r="I2908" t="s">
        <v>30</v>
      </c>
      <c r="J2908" t="str">
        <f>CONCATENATE([1]!Table14[[#This Row],[house_number]], " ",[1]!Table14[[#This Row],[street_name]], ", New York, NY")</f>
        <v>480 W Broadway, New York, NY</v>
      </c>
    </row>
    <row r="2909" spans="1:10" x14ac:dyDescent="0.25">
      <c r="A2909">
        <v>7984368820</v>
      </c>
      <c r="B2909" s="3">
        <v>41558</v>
      </c>
      <c r="C2909">
        <v>21</v>
      </c>
      <c r="D2909">
        <f>VLOOKUP(Table1[[#This Row],[violation_code]],Table24[[#All],[violation_code]:[category]],3,FALSE)</f>
        <v>1</v>
      </c>
      <c r="E2909">
        <v>345221</v>
      </c>
      <c r="F2909" s="1">
        <v>0.48402777777777778</v>
      </c>
      <c r="G2909">
        <v>0.48402777777777778</v>
      </c>
      <c r="H2909">
        <v>424</v>
      </c>
      <c r="I2909" t="s">
        <v>36</v>
      </c>
      <c r="J2909" t="str">
        <f>CONCATENATE([1]!Table14[[#This Row],[house_number]], " ",[1]!Table14[[#This Row],[street_name]], ", New York, NY")</f>
        <v>191 Lafayette St, New York, NY</v>
      </c>
    </row>
    <row r="2910" spans="1:10" x14ac:dyDescent="0.25">
      <c r="A2910">
        <v>7984368788</v>
      </c>
      <c r="B2910" s="3">
        <v>41558</v>
      </c>
      <c r="C2910">
        <v>21</v>
      </c>
      <c r="D2910">
        <f>VLOOKUP(Table1[[#This Row],[violation_code]],Table24[[#All],[violation_code]:[category]],3,FALSE)</f>
        <v>1</v>
      </c>
      <c r="E2910">
        <v>345221</v>
      </c>
      <c r="F2910" s="1">
        <v>0.46736111111111112</v>
      </c>
      <c r="G2910">
        <v>0.46736111111111112</v>
      </c>
      <c r="H2910">
        <v>331</v>
      </c>
      <c r="I2910" t="s">
        <v>103</v>
      </c>
      <c r="J2910" t="str">
        <f>CONCATENATE([1]!Table14[[#This Row],[house_number]], " ",[1]!Table14[[#This Row],[street_name]], ", New York, NY")</f>
        <v>532-536 Broadway, New York, NY</v>
      </c>
    </row>
    <row r="2911" spans="1:10" x14ac:dyDescent="0.25">
      <c r="A2911">
        <v>7984368776</v>
      </c>
      <c r="B2911" s="3">
        <v>41558</v>
      </c>
      <c r="C2911">
        <v>21</v>
      </c>
      <c r="D2911">
        <f>VLOOKUP(Table1[[#This Row],[violation_code]],Table24[[#All],[violation_code]:[category]],3,FALSE)</f>
        <v>1</v>
      </c>
      <c r="E2911">
        <v>345221</v>
      </c>
      <c r="F2911" s="1">
        <v>0.46527777777777773</v>
      </c>
      <c r="G2911">
        <v>0.46527777777777773</v>
      </c>
      <c r="H2911">
        <v>229</v>
      </c>
      <c r="I2911" t="s">
        <v>103</v>
      </c>
      <c r="J2911" t="str">
        <f>CONCATENATE([1]!Table14[[#This Row],[house_number]], " ",[1]!Table14[[#This Row],[street_name]], ", New York, NY")</f>
        <v>42 W 13th St, New York, NY</v>
      </c>
    </row>
    <row r="2912" spans="1:10" x14ac:dyDescent="0.25">
      <c r="A2912">
        <v>7984368764</v>
      </c>
      <c r="B2912" s="3">
        <v>41558</v>
      </c>
      <c r="C2912">
        <v>21</v>
      </c>
      <c r="D2912">
        <f>VLOOKUP(Table1[[#This Row],[violation_code]],Table24[[#All],[violation_code]:[category]],3,FALSE)</f>
        <v>1</v>
      </c>
      <c r="E2912">
        <v>345221</v>
      </c>
      <c r="F2912" s="1">
        <v>0.46458333333333335</v>
      </c>
      <c r="G2912">
        <v>0.46458333333333335</v>
      </c>
      <c r="H2912">
        <v>229</v>
      </c>
      <c r="I2912" t="s">
        <v>103</v>
      </c>
      <c r="J2912" t="str">
        <f>CONCATENATE([1]!Table14[[#This Row],[house_number]], " ",[1]!Table14[[#This Row],[street_name]], ", New York, NY")</f>
        <v>495 6th Ave, New York, NY</v>
      </c>
    </row>
    <row r="2913" spans="1:10" x14ac:dyDescent="0.25">
      <c r="A2913">
        <v>7984368740</v>
      </c>
      <c r="B2913" s="3">
        <v>41558</v>
      </c>
      <c r="C2913">
        <v>17</v>
      </c>
      <c r="D2913">
        <f>VLOOKUP(Table1[[#This Row],[violation_code]],Table24[[#All],[violation_code]:[category]],3,FALSE)</f>
        <v>2</v>
      </c>
      <c r="E2913">
        <v>345221</v>
      </c>
      <c r="F2913" s="1">
        <v>0.44166666666666665</v>
      </c>
      <c r="G2913">
        <v>0.44166666666666665</v>
      </c>
      <c r="H2913">
        <v>216</v>
      </c>
      <c r="I2913" t="s">
        <v>211</v>
      </c>
      <c r="J2913" t="str">
        <f>CONCATENATE([1]!Table14[[#This Row],[house_number]], " ",[1]!Table14[[#This Row],[street_name]], ", New York, NY")</f>
        <v>250 Elizabeth St, New York, NY</v>
      </c>
    </row>
    <row r="2914" spans="1:10" x14ac:dyDescent="0.25">
      <c r="A2914">
        <v>7984368727</v>
      </c>
      <c r="B2914" s="3">
        <v>41558</v>
      </c>
      <c r="C2914">
        <v>17</v>
      </c>
      <c r="D2914">
        <f>VLOOKUP(Table1[[#This Row],[violation_code]],Table24[[#All],[violation_code]:[category]],3,FALSE)</f>
        <v>2</v>
      </c>
      <c r="E2914">
        <v>345221</v>
      </c>
      <c r="F2914" s="1">
        <v>0.43958333333333338</v>
      </c>
      <c r="G2914">
        <v>0.43958333333333338</v>
      </c>
      <c r="H2914">
        <v>216</v>
      </c>
      <c r="I2914" t="s">
        <v>211</v>
      </c>
      <c r="J2914" t="str">
        <f>CONCATENATE([1]!Table14[[#This Row],[house_number]], " ",[1]!Table14[[#This Row],[street_name]], ", New York, NY")</f>
        <v>135 Orchard St, New York, NY</v>
      </c>
    </row>
    <row r="2915" spans="1:10" x14ac:dyDescent="0.25">
      <c r="A2915">
        <v>7984368715</v>
      </c>
      <c r="B2915" s="3">
        <v>41558</v>
      </c>
      <c r="C2915">
        <v>14</v>
      </c>
      <c r="D2915">
        <f>VLOOKUP(Table1[[#This Row],[violation_code]],Table24[[#All],[violation_code]:[category]],3,FALSE)</f>
        <v>2</v>
      </c>
      <c r="E2915">
        <v>345221</v>
      </c>
      <c r="F2915" s="1">
        <v>0.43611111111111112</v>
      </c>
      <c r="G2915">
        <v>0.43611111111111112</v>
      </c>
      <c r="H2915">
        <v>1968</v>
      </c>
      <c r="I2915" t="s">
        <v>32</v>
      </c>
      <c r="J2915" t="str">
        <f>CONCATENATE([1]!Table14[[#This Row],[house_number]], " ",[1]!Table14[[#This Row],[street_name]], ", New York, NY")</f>
        <v>34 W 13th St, New York, NY</v>
      </c>
    </row>
    <row r="2916" spans="1:10" x14ac:dyDescent="0.25">
      <c r="A2916">
        <v>7984368624</v>
      </c>
      <c r="B2916" s="3">
        <v>41558</v>
      </c>
      <c r="C2916">
        <v>21</v>
      </c>
      <c r="D2916">
        <f>VLOOKUP(Table1[[#This Row],[violation_code]],Table24[[#All],[violation_code]:[category]],3,FALSE)</f>
        <v>1</v>
      </c>
      <c r="E2916">
        <v>345221</v>
      </c>
      <c r="F2916" s="1">
        <v>0.39999999999999997</v>
      </c>
      <c r="G2916">
        <v>0.39999999999999997</v>
      </c>
      <c r="H2916">
        <v>143</v>
      </c>
      <c r="I2916" t="s">
        <v>114</v>
      </c>
      <c r="J2916" t="str">
        <f>CONCATENATE([1]!Table14[[#This Row],[house_number]], " ",[1]!Table14[[#This Row],[street_name]], ", New York, NY")</f>
        <v>111 John St, New York, NY</v>
      </c>
    </row>
    <row r="2917" spans="1:10" x14ac:dyDescent="0.25">
      <c r="A2917">
        <v>7984368600</v>
      </c>
      <c r="B2917" s="3">
        <v>41558</v>
      </c>
      <c r="C2917">
        <v>21</v>
      </c>
      <c r="D2917">
        <f>VLOOKUP(Table1[[#This Row],[violation_code]],Table24[[#All],[violation_code]:[category]],3,FALSE)</f>
        <v>1</v>
      </c>
      <c r="E2917">
        <v>345221</v>
      </c>
      <c r="F2917" s="1">
        <v>0.38472222222222219</v>
      </c>
      <c r="G2917">
        <v>0.38472222222222219</v>
      </c>
      <c r="H2917">
        <v>345</v>
      </c>
      <c r="I2917" t="s">
        <v>33</v>
      </c>
      <c r="J2917" t="str">
        <f>CONCATENATE([1]!Table14[[#This Row],[house_number]], " ",[1]!Table14[[#This Row],[street_name]], ", New York, NY")</f>
        <v>10 Kenmare St, New York, NY</v>
      </c>
    </row>
    <row r="2918" spans="1:10" x14ac:dyDescent="0.25">
      <c r="A2918">
        <v>7984368582</v>
      </c>
      <c r="B2918" s="3">
        <v>41558</v>
      </c>
      <c r="C2918">
        <v>21</v>
      </c>
      <c r="D2918">
        <f>VLOOKUP(Table1[[#This Row],[violation_code]],Table24[[#All],[violation_code]:[category]],3,FALSE)</f>
        <v>1</v>
      </c>
      <c r="E2918">
        <v>345221</v>
      </c>
      <c r="F2918" s="1">
        <v>0.38194444444444442</v>
      </c>
      <c r="G2918">
        <v>0.38194444444444442</v>
      </c>
      <c r="H2918">
        <v>243</v>
      </c>
      <c r="I2918" t="s">
        <v>33</v>
      </c>
      <c r="J2918" t="str">
        <f>CONCATENATE([1]!Table14[[#This Row],[house_number]], " ",[1]!Table14[[#This Row],[street_name]], ", New York, NY")</f>
        <v>111 E 12th St, New York, NY</v>
      </c>
    </row>
    <row r="2919" spans="1:10" x14ac:dyDescent="0.25">
      <c r="A2919">
        <v>7984368521</v>
      </c>
      <c r="B2919" s="3">
        <v>41558</v>
      </c>
      <c r="C2919">
        <v>14</v>
      </c>
      <c r="D2919">
        <f>VLOOKUP(Table1[[#This Row],[violation_code]],Table24[[#All],[violation_code]:[category]],3,FALSE)</f>
        <v>2</v>
      </c>
      <c r="E2919">
        <v>345221</v>
      </c>
      <c r="F2919" s="1">
        <v>0.30694444444444441</v>
      </c>
      <c r="G2919">
        <v>0.30694444444444441</v>
      </c>
      <c r="H2919">
        <v>960</v>
      </c>
      <c r="I2919" t="s">
        <v>37</v>
      </c>
      <c r="J2919" t="str">
        <f>CONCATENATE([1]!Table14[[#This Row],[house_number]], " ",[1]!Table14[[#This Row],[street_name]], ", New York, NY")</f>
        <v>712 Broadway, New York, NY</v>
      </c>
    </row>
    <row r="2920" spans="1:10" x14ac:dyDescent="0.25">
      <c r="A2920">
        <v>7984368508</v>
      </c>
      <c r="B2920" s="3">
        <v>41558</v>
      </c>
      <c r="C2920">
        <v>14</v>
      </c>
      <c r="D2920">
        <f>VLOOKUP(Table1[[#This Row],[violation_code]],Table24[[#All],[violation_code]:[category]],3,FALSE)</f>
        <v>2</v>
      </c>
      <c r="E2920">
        <v>345221</v>
      </c>
      <c r="F2920" s="1">
        <v>0.29722222222222222</v>
      </c>
      <c r="G2920">
        <v>0.29722222222222222</v>
      </c>
      <c r="H2920">
        <v>1467</v>
      </c>
      <c r="I2920" t="s">
        <v>32</v>
      </c>
      <c r="J2920" t="str">
        <f>CONCATENATE([1]!Table14[[#This Row],[house_number]], " ",[1]!Table14[[#This Row],[street_name]], ", New York, NY")</f>
        <v>17 Ann St, New York, NY</v>
      </c>
    </row>
    <row r="2921" spans="1:10" x14ac:dyDescent="0.25">
      <c r="A2921">
        <v>7984368480</v>
      </c>
      <c r="B2921" s="3">
        <v>41558</v>
      </c>
      <c r="C2921">
        <v>21</v>
      </c>
      <c r="D2921">
        <f>VLOOKUP(Table1[[#This Row],[violation_code]],Table24[[#All],[violation_code]:[category]],3,FALSE)</f>
        <v>1</v>
      </c>
      <c r="E2921">
        <v>345221</v>
      </c>
      <c r="F2921" s="1">
        <v>0.27638888888888885</v>
      </c>
      <c r="G2921">
        <v>0.27638888888888885</v>
      </c>
      <c r="H2921">
        <v>203</v>
      </c>
      <c r="I2921" t="s">
        <v>16</v>
      </c>
      <c r="J2921" t="str">
        <f>CONCATENATE([1]!Table14[[#This Row],[house_number]], " ",[1]!Table14[[#This Row],[street_name]], ", New York, NY")</f>
        <v>566 Laguardia Pl, New York, NY</v>
      </c>
    </row>
    <row r="2922" spans="1:10" x14ac:dyDescent="0.25">
      <c r="A2922">
        <v>7998730134</v>
      </c>
      <c r="B2922" s="3">
        <v>41558</v>
      </c>
      <c r="C2922">
        <v>21</v>
      </c>
      <c r="D2922">
        <f>VLOOKUP(Table1[[#This Row],[violation_code]],Table24[[#All],[violation_code]:[category]],3,FALSE)</f>
        <v>1</v>
      </c>
      <c r="E2922">
        <v>349850</v>
      </c>
      <c r="F2922" s="1">
        <v>0.48472222222222222</v>
      </c>
      <c r="G2922">
        <v>0.48472222222222222</v>
      </c>
      <c r="H2922">
        <v>188</v>
      </c>
      <c r="I2922" t="s">
        <v>90</v>
      </c>
      <c r="J2922" t="str">
        <f>CONCATENATE([1]!Table14[[#This Row],[house_number]], " ",[1]!Table14[[#This Row],[street_name]], ", New York, NY")</f>
        <v>2 E 12th St, New York, NY</v>
      </c>
    </row>
    <row r="2923" spans="1:10" x14ac:dyDescent="0.25">
      <c r="A2923">
        <v>7998730122</v>
      </c>
      <c r="B2923" s="3">
        <v>41558</v>
      </c>
      <c r="C2923">
        <v>21</v>
      </c>
      <c r="D2923">
        <f>VLOOKUP(Table1[[#This Row],[violation_code]],Table24[[#All],[violation_code]:[category]],3,FALSE)</f>
        <v>1</v>
      </c>
      <c r="E2923">
        <v>349850</v>
      </c>
      <c r="F2923" s="1">
        <v>0.48333333333333334</v>
      </c>
      <c r="G2923">
        <v>0.48333333333333334</v>
      </c>
      <c r="H2923">
        <v>206</v>
      </c>
      <c r="I2923" t="s">
        <v>90</v>
      </c>
      <c r="J2923" t="str">
        <f>CONCATENATE([1]!Table14[[#This Row],[house_number]], " ",[1]!Table14[[#This Row],[street_name]], ", New York, NY")</f>
        <v>65 W 13th St, New York, NY</v>
      </c>
    </row>
    <row r="2924" spans="1:10" x14ac:dyDescent="0.25">
      <c r="A2924">
        <v>7998730109</v>
      </c>
      <c r="B2924" s="3">
        <v>41558</v>
      </c>
      <c r="C2924">
        <v>21</v>
      </c>
      <c r="D2924">
        <f>VLOOKUP(Table1[[#This Row],[violation_code]],Table24[[#All],[violation_code]:[category]],3,FALSE)</f>
        <v>1</v>
      </c>
      <c r="E2924">
        <v>349850</v>
      </c>
      <c r="F2924" s="1">
        <v>0.46249999999999997</v>
      </c>
      <c r="G2924">
        <v>0.46249999999999997</v>
      </c>
      <c r="H2924">
        <v>519</v>
      </c>
      <c r="I2924" t="s">
        <v>250</v>
      </c>
      <c r="J2924" t="str">
        <f>CONCATENATE([1]!Table14[[#This Row],[house_number]], " ",[1]!Table14[[#This Row],[street_name]], ", New York, NY")</f>
        <v>726 Broadway, New York, NY</v>
      </c>
    </row>
    <row r="2925" spans="1:10" x14ac:dyDescent="0.25">
      <c r="A2925">
        <v>7998730055</v>
      </c>
      <c r="B2925" s="3">
        <v>41558</v>
      </c>
      <c r="C2925">
        <v>71</v>
      </c>
      <c r="D2925">
        <f>VLOOKUP(Table1[[#This Row],[violation_code]],Table24[[#All],[violation_code]:[category]],3,FALSE)</f>
        <v>5</v>
      </c>
      <c r="E2925">
        <v>349850</v>
      </c>
      <c r="F2925" s="1">
        <v>0.42986111111111108</v>
      </c>
      <c r="G2925">
        <v>0.42986111111111108</v>
      </c>
      <c r="H2925">
        <v>670</v>
      </c>
      <c r="I2925" t="s">
        <v>80</v>
      </c>
      <c r="J2925" t="str">
        <f>CONCATENATE([1]!Table14[[#This Row],[house_number]], " ",[1]!Table14[[#This Row],[street_name]], ", New York, NY")</f>
        <v>117 W 13th St, New York, NY</v>
      </c>
    </row>
    <row r="2926" spans="1:10" x14ac:dyDescent="0.25">
      <c r="A2926">
        <v>7998730043</v>
      </c>
      <c r="B2926" s="3">
        <v>41558</v>
      </c>
      <c r="C2926">
        <v>46</v>
      </c>
      <c r="D2926">
        <f>VLOOKUP(Table1[[#This Row],[violation_code]],Table24[[#All],[violation_code]:[category]],3,FALSE)</f>
        <v>3</v>
      </c>
      <c r="E2926">
        <v>349850</v>
      </c>
      <c r="F2926" s="1">
        <v>0.41875000000000001</v>
      </c>
      <c r="G2926">
        <v>0.41875000000000001</v>
      </c>
      <c r="H2926">
        <v>263</v>
      </c>
      <c r="I2926" t="s">
        <v>130</v>
      </c>
      <c r="J2926" t="str">
        <f>CONCATENATE([1]!Table14[[#This Row],[house_number]], " ",[1]!Table14[[#This Row],[street_name]], ", New York, NY")</f>
        <v>498 6th Ave, New York, NY</v>
      </c>
    </row>
    <row r="2927" spans="1:10" x14ac:dyDescent="0.25">
      <c r="A2927">
        <v>7998730006</v>
      </c>
      <c r="B2927" s="3">
        <v>41558</v>
      </c>
      <c r="C2927">
        <v>21</v>
      </c>
      <c r="D2927">
        <f>VLOOKUP(Table1[[#This Row],[violation_code]],Table24[[#All],[violation_code]:[category]],3,FALSE)</f>
        <v>1</v>
      </c>
      <c r="E2927">
        <v>349850</v>
      </c>
      <c r="F2927" s="1">
        <v>0.37916666666666665</v>
      </c>
      <c r="G2927">
        <v>0.37916666666666665</v>
      </c>
      <c r="H2927">
        <v>265</v>
      </c>
      <c r="I2927" t="s">
        <v>90</v>
      </c>
      <c r="J2927" t="str">
        <f>CONCATENATE([1]!Table14[[#This Row],[house_number]], " ",[1]!Table14[[#This Row],[street_name]], ", New York, NY")</f>
        <v>32 Spring St, New York, NY</v>
      </c>
    </row>
    <row r="2928" spans="1:10" x14ac:dyDescent="0.25">
      <c r="A2928">
        <v>7998729995</v>
      </c>
      <c r="B2928" s="3">
        <v>41558</v>
      </c>
      <c r="C2928">
        <v>21</v>
      </c>
      <c r="D2928">
        <f>VLOOKUP(Table1[[#This Row],[violation_code]],Table24[[#All],[violation_code]:[category]],3,FALSE)</f>
        <v>1</v>
      </c>
      <c r="E2928">
        <v>349850</v>
      </c>
      <c r="F2928" s="1">
        <v>0.35833333333333334</v>
      </c>
      <c r="G2928">
        <v>0.35833333333333334</v>
      </c>
      <c r="H2928">
        <v>184</v>
      </c>
      <c r="I2928" t="s">
        <v>89</v>
      </c>
      <c r="J2928" t="str">
        <f>CONCATENATE([1]!Table14[[#This Row],[house_number]], " ",[1]!Table14[[#This Row],[street_name]], ", New York, NY")</f>
        <v>236 Elizabeth St, New York, NY</v>
      </c>
    </row>
    <row r="2929" spans="1:10" x14ac:dyDescent="0.25">
      <c r="A2929">
        <v>7998729946</v>
      </c>
      <c r="B2929" s="3">
        <v>41558</v>
      </c>
      <c r="C2929">
        <v>40</v>
      </c>
      <c r="D2929">
        <f>VLOOKUP(Table1[[#This Row],[violation_code]],Table24[[#All],[violation_code]:[category]],3,FALSE)</f>
        <v>2</v>
      </c>
      <c r="E2929">
        <v>349850</v>
      </c>
      <c r="F2929" s="1">
        <v>0.27708333333333335</v>
      </c>
      <c r="G2929">
        <v>0.27708333333333335</v>
      </c>
      <c r="H2929">
        <v>501</v>
      </c>
      <c r="I2929" t="s">
        <v>61</v>
      </c>
      <c r="J2929" t="str">
        <f>CONCATENATE([1]!Table14[[#This Row],[house_number]], " ",[1]!Table14[[#This Row],[street_name]], ", New York, NY")</f>
        <v>40 Kenmare St, New York, NY</v>
      </c>
    </row>
    <row r="2930" spans="1:10" x14ac:dyDescent="0.25">
      <c r="A2930">
        <v>7810487115</v>
      </c>
      <c r="B2930" s="3">
        <v>41558</v>
      </c>
      <c r="C2930">
        <v>24</v>
      </c>
      <c r="D2930">
        <f>VLOOKUP(Table1[[#This Row],[violation_code]],Table24[[#All],[violation_code]:[category]],3,FALSE)</f>
        <v>2</v>
      </c>
      <c r="E2930">
        <v>355710</v>
      </c>
      <c r="F2930" s="1">
        <v>0.51458333333333328</v>
      </c>
      <c r="G2930">
        <v>0.51458333333333328</v>
      </c>
      <c r="H2930">
        <v>217</v>
      </c>
      <c r="I2930" t="s">
        <v>189</v>
      </c>
      <c r="J2930" t="str">
        <f>CONCATENATE([1]!Table14[[#This Row],[house_number]], " ",[1]!Table14[[#This Row],[street_name]], ", New York, NY")</f>
        <v>22 W 13th St, New York, NY</v>
      </c>
    </row>
    <row r="2931" spans="1:10" x14ac:dyDescent="0.25">
      <c r="A2931">
        <v>7810487103</v>
      </c>
      <c r="B2931" s="3">
        <v>41558</v>
      </c>
      <c r="C2931">
        <v>21</v>
      </c>
      <c r="D2931">
        <f>VLOOKUP(Table1[[#This Row],[violation_code]],Table24[[#All],[violation_code]:[category]],3,FALSE)</f>
        <v>1</v>
      </c>
      <c r="E2931">
        <v>355710</v>
      </c>
      <c r="F2931" s="1">
        <v>0.49236111111111108</v>
      </c>
      <c r="G2931">
        <v>0.49236111111111108</v>
      </c>
      <c r="H2931">
        <v>81</v>
      </c>
      <c r="I2931" t="s">
        <v>191</v>
      </c>
      <c r="J2931" t="str">
        <f>CONCATENATE([1]!Table14[[#This Row],[house_number]], " ",[1]!Table14[[#This Row],[street_name]], ", New York, NY")</f>
        <v>22 W 13th St, New York, NY</v>
      </c>
    </row>
    <row r="2932" spans="1:10" x14ac:dyDescent="0.25">
      <c r="A2932">
        <v>7810486998</v>
      </c>
      <c r="B2932" s="3">
        <v>41558</v>
      </c>
      <c r="C2932">
        <v>19</v>
      </c>
      <c r="D2932">
        <f>VLOOKUP(Table1[[#This Row],[violation_code]],Table24[[#All],[violation_code]:[category]],3,FALSE)</f>
        <v>2</v>
      </c>
      <c r="E2932">
        <v>355710</v>
      </c>
      <c r="F2932" s="1">
        <v>0.46597222222222223</v>
      </c>
      <c r="G2932">
        <v>0.46597222222222223</v>
      </c>
      <c r="H2932">
        <v>571</v>
      </c>
      <c r="I2932" t="s">
        <v>188</v>
      </c>
      <c r="J2932" t="str">
        <f>CONCATENATE([1]!Table14[[#This Row],[house_number]], " ",[1]!Table14[[#This Row],[street_name]], ", New York, NY")</f>
        <v>432 6th Ave, New York, NY</v>
      </c>
    </row>
    <row r="2933" spans="1:10" x14ac:dyDescent="0.25">
      <c r="A2933">
        <v>7810486974</v>
      </c>
      <c r="B2933" s="3">
        <v>41558</v>
      </c>
      <c r="C2933">
        <v>21</v>
      </c>
      <c r="D2933">
        <f>VLOOKUP(Table1[[#This Row],[violation_code]],Table24[[#All],[violation_code]:[category]],3,FALSE)</f>
        <v>1</v>
      </c>
      <c r="E2933">
        <v>355710</v>
      </c>
      <c r="F2933" s="1">
        <v>0.46319444444444446</v>
      </c>
      <c r="G2933">
        <v>0.46319444444444446</v>
      </c>
      <c r="H2933" t="s">
        <v>193</v>
      </c>
      <c r="I2933" t="s">
        <v>194</v>
      </c>
      <c r="J2933" t="str">
        <f>CONCATENATE([1]!Table14[[#This Row],[house_number]], " ",[1]!Table14[[#This Row],[street_name]], ", New York, NY")</f>
        <v>1 W 3rd St, New York, NY</v>
      </c>
    </row>
    <row r="2934" spans="1:10" x14ac:dyDescent="0.25">
      <c r="A2934">
        <v>7810486962</v>
      </c>
      <c r="B2934" s="3">
        <v>41558</v>
      </c>
      <c r="C2934">
        <v>14</v>
      </c>
      <c r="D2934">
        <f>VLOOKUP(Table1[[#This Row],[violation_code]],Table24[[#All],[violation_code]:[category]],3,FALSE)</f>
        <v>2</v>
      </c>
      <c r="E2934">
        <v>355710</v>
      </c>
      <c r="F2934" s="1">
        <v>0.40138888888888885</v>
      </c>
      <c r="G2934">
        <v>0.40138888888888885</v>
      </c>
      <c r="H2934">
        <v>60</v>
      </c>
      <c r="I2934" t="s">
        <v>184</v>
      </c>
      <c r="J2934" t="str">
        <f>CONCATENATE([1]!Table14[[#This Row],[house_number]], " ",[1]!Table14[[#This Row],[street_name]], ", New York, NY")</f>
        <v>176 Elizabeth St, New York, NY</v>
      </c>
    </row>
    <row r="2935" spans="1:10" x14ac:dyDescent="0.25">
      <c r="A2935">
        <v>7810486822</v>
      </c>
      <c r="B2935" s="3">
        <v>41558</v>
      </c>
      <c r="C2935">
        <v>21</v>
      </c>
      <c r="D2935">
        <f>VLOOKUP(Table1[[#This Row],[violation_code]],Table24[[#All],[violation_code]:[category]],3,FALSE)</f>
        <v>1</v>
      </c>
      <c r="E2935">
        <v>355710</v>
      </c>
      <c r="F2935" s="1">
        <v>0.33819444444444446</v>
      </c>
      <c r="G2935">
        <v>0.33819444444444446</v>
      </c>
      <c r="H2935">
        <v>384</v>
      </c>
      <c r="I2935" t="s">
        <v>185</v>
      </c>
      <c r="J2935" t="str">
        <f>CONCATENATE([1]!Table14[[#This Row],[house_number]], " ",[1]!Table14[[#This Row],[street_name]], ", New York, NY")</f>
        <v>22 W 14th St, New York, NY</v>
      </c>
    </row>
    <row r="2936" spans="1:10" x14ac:dyDescent="0.25">
      <c r="A2936">
        <v>7810486809</v>
      </c>
      <c r="B2936" s="3">
        <v>41558</v>
      </c>
      <c r="C2936">
        <v>24</v>
      </c>
      <c r="D2936">
        <f>VLOOKUP(Table1[[#This Row],[violation_code]],Table24[[#All],[violation_code]:[category]],3,FALSE)</f>
        <v>2</v>
      </c>
      <c r="E2936">
        <v>355710</v>
      </c>
      <c r="F2936" s="1">
        <v>0.30555555555555552</v>
      </c>
      <c r="G2936">
        <v>0.30555555555555552</v>
      </c>
      <c r="H2936">
        <v>292</v>
      </c>
      <c r="I2936" t="s">
        <v>189</v>
      </c>
      <c r="J2936" t="str">
        <f>CONCATENATE([1]!Table14[[#This Row],[house_number]], " ",[1]!Table14[[#This Row],[street_name]], ", New York, NY")</f>
        <v>300 Broome St, New York, NY</v>
      </c>
    </row>
    <row r="2937" spans="1:10" x14ac:dyDescent="0.25">
      <c r="A2937">
        <v>7810486779</v>
      </c>
      <c r="B2937" s="3">
        <v>41558</v>
      </c>
      <c r="C2937">
        <v>24</v>
      </c>
      <c r="D2937">
        <f>VLOOKUP(Table1[[#This Row],[violation_code]],Table24[[#All],[violation_code]:[category]],3,FALSE)</f>
        <v>2</v>
      </c>
      <c r="E2937">
        <v>355710</v>
      </c>
      <c r="F2937" s="1">
        <v>0.30069444444444443</v>
      </c>
      <c r="G2937">
        <v>0.30069444444444443</v>
      </c>
      <c r="H2937">
        <v>26</v>
      </c>
      <c r="I2937" t="s">
        <v>294</v>
      </c>
      <c r="J2937" t="str">
        <f>CONCATENATE([1]!Table14[[#This Row],[house_number]], " ",[1]!Table14[[#This Row],[street_name]], ", New York, NY")</f>
        <v>263 Mulberry St, New York, NY</v>
      </c>
    </row>
    <row r="2938" spans="1:10" x14ac:dyDescent="0.25">
      <c r="A2938">
        <v>7664965238</v>
      </c>
      <c r="B2938" s="3">
        <v>41558</v>
      </c>
      <c r="C2938">
        <v>21</v>
      </c>
      <c r="D2938">
        <f>VLOOKUP(Table1[[#This Row],[violation_code]],Table24[[#All],[violation_code]:[category]],3,FALSE)</f>
        <v>1</v>
      </c>
      <c r="E2938">
        <v>354098</v>
      </c>
      <c r="F2938" s="1">
        <v>0.46666666666666662</v>
      </c>
      <c r="G2938">
        <v>0.46666666666666662</v>
      </c>
      <c r="H2938">
        <v>148</v>
      </c>
      <c r="I2938" t="s">
        <v>241</v>
      </c>
      <c r="J2938" t="str">
        <f>CONCATENATE([1]!Table14[[#This Row],[house_number]], " ",[1]!Table14[[#This Row],[street_name]], ", New York, NY")</f>
        <v>510 6th Ave, New York, NY</v>
      </c>
    </row>
    <row r="2939" spans="1:10" x14ac:dyDescent="0.25">
      <c r="A2939">
        <v>7664965226</v>
      </c>
      <c r="B2939" s="3">
        <v>41558</v>
      </c>
      <c r="C2939">
        <v>21</v>
      </c>
      <c r="D2939">
        <f>VLOOKUP(Table1[[#This Row],[violation_code]],Table24[[#All],[violation_code]:[category]],3,FALSE)</f>
        <v>1</v>
      </c>
      <c r="E2939">
        <v>354098</v>
      </c>
      <c r="F2939" s="1">
        <v>0.46527777777777773</v>
      </c>
      <c r="G2939">
        <v>0.46527777777777773</v>
      </c>
      <c r="H2939">
        <v>120</v>
      </c>
      <c r="I2939" t="s">
        <v>241</v>
      </c>
      <c r="J2939" t="str">
        <f>CONCATENATE([1]!Table14[[#This Row],[house_number]], " ",[1]!Table14[[#This Row],[street_name]], ", New York, NY")</f>
        <v>726 Broadway, New York, NY</v>
      </c>
    </row>
    <row r="2940" spans="1:10" x14ac:dyDescent="0.25">
      <c r="A2940">
        <v>7664965147</v>
      </c>
      <c r="B2940" s="3">
        <v>41558</v>
      </c>
      <c r="C2940">
        <v>21</v>
      </c>
      <c r="D2940">
        <f>VLOOKUP(Table1[[#This Row],[violation_code]],Table24[[#All],[violation_code]:[category]],3,FALSE)</f>
        <v>1</v>
      </c>
      <c r="E2940">
        <v>354098</v>
      </c>
      <c r="F2940" s="1">
        <v>0.40138888888888885</v>
      </c>
      <c r="G2940">
        <v>0.40138888888888885</v>
      </c>
      <c r="H2940">
        <v>324</v>
      </c>
      <c r="I2940" t="s">
        <v>64</v>
      </c>
      <c r="J2940" t="str">
        <f>CONCATENATE([1]!Table14[[#This Row],[house_number]], " ",[1]!Table14[[#This Row],[street_name]], ", New York, NY")</f>
        <v>68 W 3rd St, New York, NY</v>
      </c>
    </row>
    <row r="2941" spans="1:10" x14ac:dyDescent="0.25">
      <c r="A2941">
        <v>7664965123</v>
      </c>
      <c r="B2941" s="3">
        <v>41558</v>
      </c>
      <c r="C2941">
        <v>38</v>
      </c>
      <c r="D2941">
        <f>VLOOKUP(Table1[[#This Row],[violation_code]],Table24[[#All],[violation_code]:[category]],3,FALSE)</f>
        <v>5</v>
      </c>
      <c r="E2941">
        <v>354098</v>
      </c>
      <c r="F2941" s="1">
        <v>0.39166666666666666</v>
      </c>
      <c r="G2941">
        <v>0.39166666666666666</v>
      </c>
      <c r="H2941">
        <v>1760</v>
      </c>
      <c r="I2941" t="s">
        <v>15</v>
      </c>
      <c r="J2941" t="str">
        <f>CONCATENATE([1]!Table14[[#This Row],[house_number]], " ",[1]!Table14[[#This Row],[street_name]], ", New York, NY")</f>
        <v>134 Orchard St, New York, NY</v>
      </c>
    </row>
    <row r="2942" spans="1:10" x14ac:dyDescent="0.25">
      <c r="A2942">
        <v>7664965081</v>
      </c>
      <c r="B2942" s="3">
        <v>41558</v>
      </c>
      <c r="C2942">
        <v>21</v>
      </c>
      <c r="D2942">
        <f>VLOOKUP(Table1[[#This Row],[violation_code]],Table24[[#All],[violation_code]:[category]],3,FALSE)</f>
        <v>1</v>
      </c>
      <c r="E2942">
        <v>354098</v>
      </c>
      <c r="F2942" s="1">
        <v>0.37916666666666665</v>
      </c>
      <c r="G2942">
        <v>0.37916666666666665</v>
      </c>
      <c r="H2942">
        <v>401</v>
      </c>
      <c r="I2942" t="s">
        <v>79</v>
      </c>
      <c r="J2942" t="str">
        <f>CONCATENATE([1]!Table14[[#This Row],[house_number]], " ",[1]!Table14[[#This Row],[street_name]], ", New York, NY")</f>
        <v>376 Broome St, New York, NY</v>
      </c>
    </row>
    <row r="2943" spans="1:10" x14ac:dyDescent="0.25">
      <c r="A2943">
        <v>7664965070</v>
      </c>
      <c r="B2943" s="3">
        <v>41558</v>
      </c>
      <c r="C2943">
        <v>21</v>
      </c>
      <c r="D2943">
        <f>VLOOKUP(Table1[[#This Row],[violation_code]],Table24[[#All],[violation_code]:[category]],3,FALSE)</f>
        <v>1</v>
      </c>
      <c r="E2943">
        <v>354098</v>
      </c>
      <c r="F2943" s="1">
        <v>0.36458333333333331</v>
      </c>
      <c r="G2943">
        <v>0.36458333333333331</v>
      </c>
      <c r="H2943">
        <v>1829</v>
      </c>
      <c r="I2943" t="s">
        <v>37</v>
      </c>
      <c r="J2943" t="str">
        <f>CONCATENATE([1]!Table14[[#This Row],[house_number]], " ",[1]!Table14[[#This Row],[street_name]], ", New York, NY")</f>
        <v>150 Bowery, New York, NY</v>
      </c>
    </row>
    <row r="2944" spans="1:10" x14ac:dyDescent="0.25">
      <c r="A2944">
        <v>7664965020</v>
      </c>
      <c r="B2944" s="3">
        <v>41558</v>
      </c>
      <c r="C2944">
        <v>21</v>
      </c>
      <c r="D2944">
        <f>VLOOKUP(Table1[[#This Row],[violation_code]],Table24[[#All],[violation_code]:[category]],3,FALSE)</f>
        <v>1</v>
      </c>
      <c r="E2944">
        <v>354098</v>
      </c>
      <c r="F2944" s="1">
        <v>0.33749999999999997</v>
      </c>
      <c r="G2944">
        <v>0.33749999999999997</v>
      </c>
      <c r="H2944">
        <v>2021</v>
      </c>
      <c r="I2944" t="s">
        <v>41</v>
      </c>
      <c r="J2944" t="str">
        <f>CONCATENATE([1]!Table14[[#This Row],[house_number]], " ",[1]!Table14[[#This Row],[street_name]], ", New York, NY")</f>
        <v>478 6th Ave, New York, NY</v>
      </c>
    </row>
    <row r="2945" spans="1:10" x14ac:dyDescent="0.25">
      <c r="A2945">
        <v>7664964970</v>
      </c>
      <c r="B2945" s="3">
        <v>41558</v>
      </c>
      <c r="C2945">
        <v>21</v>
      </c>
      <c r="D2945">
        <f>VLOOKUP(Table1[[#This Row],[violation_code]],Table24[[#All],[violation_code]:[category]],3,FALSE)</f>
        <v>1</v>
      </c>
      <c r="E2945">
        <v>354098</v>
      </c>
      <c r="F2945" s="1">
        <v>0.31666666666666665</v>
      </c>
      <c r="G2945">
        <v>0.31666666666666665</v>
      </c>
      <c r="H2945">
        <v>1664</v>
      </c>
      <c r="I2945" t="s">
        <v>15</v>
      </c>
      <c r="J2945" t="str">
        <f>CONCATENATE([1]!Table14[[#This Row],[house_number]], " ",[1]!Table14[[#This Row],[street_name]], ", New York, NY")</f>
        <v>109 Greene St, New York, NY</v>
      </c>
    </row>
    <row r="2946" spans="1:10" x14ac:dyDescent="0.25">
      <c r="A2946">
        <v>7664964969</v>
      </c>
      <c r="B2946" s="3">
        <v>41558</v>
      </c>
      <c r="C2946">
        <v>16</v>
      </c>
      <c r="D2946">
        <f>VLOOKUP(Table1[[#This Row],[violation_code]],Table24[[#All],[violation_code]:[category]],3,FALSE)</f>
        <v>2</v>
      </c>
      <c r="E2946">
        <v>354098</v>
      </c>
      <c r="F2946" s="1">
        <v>0.30486111111111108</v>
      </c>
      <c r="G2946">
        <v>0.30486111111111108</v>
      </c>
      <c r="H2946">
        <v>327</v>
      </c>
      <c r="I2946" t="s">
        <v>179</v>
      </c>
      <c r="J2946" t="str">
        <f>CONCATENATE([1]!Table14[[#This Row],[house_number]], " ",[1]!Table14[[#This Row],[street_name]], ", New York, NY")</f>
        <v>137 Essex St, New York, NY</v>
      </c>
    </row>
    <row r="2947" spans="1:10" x14ac:dyDescent="0.25">
      <c r="A2947">
        <v>7664964945</v>
      </c>
      <c r="B2947" s="3">
        <v>41558</v>
      </c>
      <c r="C2947">
        <v>16</v>
      </c>
      <c r="D2947">
        <f>VLOOKUP(Table1[[#This Row],[violation_code]],Table24[[#All],[violation_code]:[category]],3,FALSE)</f>
        <v>2</v>
      </c>
      <c r="E2947">
        <v>354098</v>
      </c>
      <c r="F2947" s="1">
        <v>0.30138888888888887</v>
      </c>
      <c r="G2947">
        <v>0.30138888888888887</v>
      </c>
      <c r="H2947">
        <v>343</v>
      </c>
      <c r="I2947" t="s">
        <v>36</v>
      </c>
      <c r="J2947" t="str">
        <f>CONCATENATE([1]!Table14[[#This Row],[house_number]], " ",[1]!Table14[[#This Row],[street_name]], ", New York, NY")</f>
        <v>247 Elizabeth St, New York, NY</v>
      </c>
    </row>
    <row r="2948" spans="1:10" x14ac:dyDescent="0.25">
      <c r="A2948">
        <v>7664964880</v>
      </c>
      <c r="B2948" s="3">
        <v>41558</v>
      </c>
      <c r="C2948">
        <v>20</v>
      </c>
      <c r="D2948">
        <f>VLOOKUP(Table1[[#This Row],[violation_code]],Table24[[#All],[violation_code]:[category]],3,FALSE)</f>
        <v>2</v>
      </c>
      <c r="E2948">
        <v>354098</v>
      </c>
      <c r="F2948" s="1">
        <v>0.28402777777777777</v>
      </c>
      <c r="G2948">
        <v>0.28402777777777777</v>
      </c>
      <c r="H2948">
        <v>1</v>
      </c>
      <c r="I2948" t="s">
        <v>115</v>
      </c>
      <c r="J2948" t="str">
        <f>CONCATENATE([1]!Table14[[#This Row],[house_number]], " ",[1]!Table14[[#This Row],[street_name]], ", New York, NY")</f>
        <v>478 6th Ave, New York, NY</v>
      </c>
    </row>
    <row r="2949" spans="1:10" x14ac:dyDescent="0.25">
      <c r="A2949">
        <v>7349487800</v>
      </c>
      <c r="B2949" s="3">
        <v>41558</v>
      </c>
      <c r="C2949">
        <v>14</v>
      </c>
      <c r="D2949">
        <f>VLOOKUP(Table1[[#This Row],[violation_code]],Table24[[#All],[violation_code]:[category]],3,FALSE)</f>
        <v>2</v>
      </c>
      <c r="E2949">
        <v>347687</v>
      </c>
      <c r="F2949" s="1">
        <v>0.56388888888888888</v>
      </c>
      <c r="G2949">
        <v>0.56388888888888888</v>
      </c>
      <c r="H2949">
        <v>654</v>
      </c>
      <c r="I2949" t="s">
        <v>37</v>
      </c>
      <c r="J2949" t="str">
        <f>CONCATENATE([1]!Table14[[#This Row],[house_number]], " ",[1]!Table14[[#This Row],[street_name]], ", New York, NY")</f>
        <v>68 W 3rd St, New York, NY</v>
      </c>
    </row>
    <row r="2950" spans="1:10" x14ac:dyDescent="0.25">
      <c r="A2950">
        <v>7349487794</v>
      </c>
      <c r="B2950" s="3">
        <v>41558</v>
      </c>
      <c r="C2950">
        <v>14</v>
      </c>
      <c r="D2950">
        <f>VLOOKUP(Table1[[#This Row],[violation_code]],Table24[[#All],[violation_code]:[category]],3,FALSE)</f>
        <v>2</v>
      </c>
      <c r="E2950">
        <v>347687</v>
      </c>
      <c r="F2950" s="1">
        <v>0.56180555555555556</v>
      </c>
      <c r="G2950">
        <v>0.56180555555555556</v>
      </c>
      <c r="H2950">
        <v>30</v>
      </c>
      <c r="I2950" t="s">
        <v>47</v>
      </c>
      <c r="J2950" t="str">
        <f>CONCATENATE([1]!Table14[[#This Row],[house_number]], " ",[1]!Table14[[#This Row],[street_name]], ", New York, NY")</f>
        <v>579 Broadway, New York, NY</v>
      </c>
    </row>
    <row r="2951" spans="1:10" x14ac:dyDescent="0.25">
      <c r="A2951">
        <v>7349487782</v>
      </c>
      <c r="B2951" s="3">
        <v>41558</v>
      </c>
      <c r="C2951">
        <v>14</v>
      </c>
      <c r="D2951">
        <f>VLOOKUP(Table1[[#This Row],[violation_code]],Table24[[#All],[violation_code]:[category]],3,FALSE)</f>
        <v>2</v>
      </c>
      <c r="E2951">
        <v>347687</v>
      </c>
      <c r="F2951" s="1">
        <v>0.56041666666666667</v>
      </c>
      <c r="G2951">
        <v>0.56041666666666667</v>
      </c>
      <c r="H2951">
        <v>35</v>
      </c>
      <c r="I2951" t="s">
        <v>47</v>
      </c>
      <c r="J2951" t="str">
        <f>CONCATENATE([1]!Table14[[#This Row],[house_number]], " ",[1]!Table14[[#This Row],[street_name]], ", New York, NY")</f>
        <v>168-170 Forsyth St, New York, NY</v>
      </c>
    </row>
    <row r="2952" spans="1:10" x14ac:dyDescent="0.25">
      <c r="A2952">
        <v>7349487721</v>
      </c>
      <c r="B2952" s="3">
        <v>41558</v>
      </c>
      <c r="C2952">
        <v>14</v>
      </c>
      <c r="D2952">
        <f>VLOOKUP(Table1[[#This Row],[violation_code]],Table24[[#All],[violation_code]:[category]],3,FALSE)</f>
        <v>2</v>
      </c>
      <c r="E2952">
        <v>347687</v>
      </c>
      <c r="F2952" s="1">
        <v>0.45</v>
      </c>
      <c r="G2952">
        <v>0.45</v>
      </c>
      <c r="H2952">
        <v>119</v>
      </c>
      <c r="I2952" t="s">
        <v>47</v>
      </c>
      <c r="J2952" t="str">
        <f>CONCATENATE([1]!Table14[[#This Row],[house_number]], " ",[1]!Table14[[#This Row],[street_name]], ", New York, NY")</f>
        <v>43 Canal St, New York, NY</v>
      </c>
    </row>
    <row r="2953" spans="1:10" x14ac:dyDescent="0.25">
      <c r="A2953">
        <v>7349487710</v>
      </c>
      <c r="B2953" s="3">
        <v>41558</v>
      </c>
      <c r="C2953">
        <v>47</v>
      </c>
      <c r="D2953">
        <f>VLOOKUP(Table1[[#This Row],[violation_code]],Table24[[#All],[violation_code]:[category]],3,FALSE)</f>
        <v>3</v>
      </c>
      <c r="E2953">
        <v>347687</v>
      </c>
      <c r="F2953" s="1">
        <v>0.43958333333333338</v>
      </c>
      <c r="G2953">
        <v>0.43958333333333338</v>
      </c>
      <c r="H2953">
        <v>504</v>
      </c>
      <c r="I2953" t="s">
        <v>51</v>
      </c>
      <c r="J2953" t="str">
        <f>CONCATENATE([1]!Table14[[#This Row],[house_number]], " ",[1]!Table14[[#This Row],[street_name]], ", New York, NY")</f>
        <v>46 Park Pl, New York, NY</v>
      </c>
    </row>
    <row r="2954" spans="1:10" x14ac:dyDescent="0.25">
      <c r="A2954">
        <v>7349487708</v>
      </c>
      <c r="B2954" s="3">
        <v>41558</v>
      </c>
      <c r="C2954">
        <v>40</v>
      </c>
      <c r="D2954">
        <f>VLOOKUP(Table1[[#This Row],[violation_code]],Table24[[#All],[violation_code]:[category]],3,FALSE)</f>
        <v>2</v>
      </c>
      <c r="E2954">
        <v>347687</v>
      </c>
      <c r="F2954" s="1">
        <v>0.42986111111111108</v>
      </c>
      <c r="G2954">
        <v>0.42986111111111108</v>
      </c>
      <c r="H2954">
        <v>780</v>
      </c>
      <c r="I2954" t="s">
        <v>15</v>
      </c>
      <c r="J2954" t="str">
        <f>CONCATENATE([1]!Table14[[#This Row],[house_number]], " ",[1]!Table14[[#This Row],[street_name]], ", New York, NY")</f>
        <v>495 6th Ave, New York, NY</v>
      </c>
    </row>
    <row r="2955" spans="1:10" x14ac:dyDescent="0.25">
      <c r="A2955">
        <v>7349487678</v>
      </c>
      <c r="B2955" s="3">
        <v>41558</v>
      </c>
      <c r="C2955">
        <v>14</v>
      </c>
      <c r="D2955">
        <f>VLOOKUP(Table1[[#This Row],[violation_code]],Table24[[#All],[violation_code]:[category]],3,FALSE)</f>
        <v>2</v>
      </c>
      <c r="E2955">
        <v>347687</v>
      </c>
      <c r="F2955" s="1">
        <v>0.38680555555555557</v>
      </c>
      <c r="G2955">
        <v>0.38680555555555557</v>
      </c>
      <c r="H2955">
        <v>110</v>
      </c>
      <c r="I2955" t="s">
        <v>52</v>
      </c>
      <c r="J2955" t="str">
        <f>CONCATENATE([1]!Table14[[#This Row],[house_number]], " ",[1]!Table14[[#This Row],[street_name]], ", New York, NY")</f>
        <v>76 Bowery, New York, NY</v>
      </c>
    </row>
    <row r="2956" spans="1:10" x14ac:dyDescent="0.25">
      <c r="A2956">
        <v>7297487831</v>
      </c>
      <c r="B2956" s="3">
        <v>41558</v>
      </c>
      <c r="C2956">
        <v>21</v>
      </c>
      <c r="D2956">
        <f>VLOOKUP(Table1[[#This Row],[violation_code]],Table24[[#All],[violation_code]:[category]],3,FALSE)</f>
        <v>1</v>
      </c>
      <c r="E2956">
        <v>347489</v>
      </c>
      <c r="F2956" s="1">
        <v>0.48541666666666666</v>
      </c>
      <c r="G2956">
        <v>0.48541666666666666</v>
      </c>
      <c r="H2956">
        <v>60</v>
      </c>
      <c r="I2956" t="s">
        <v>159</v>
      </c>
      <c r="J2956" t="str">
        <f>CONCATENATE([1]!Table14[[#This Row],[house_number]], " ",[1]!Table14[[#This Row],[street_name]], ", New York, NY")</f>
        <v>300 Bowery, New York, NY</v>
      </c>
    </row>
    <row r="2957" spans="1:10" x14ac:dyDescent="0.25">
      <c r="A2957">
        <v>7297487818</v>
      </c>
      <c r="B2957" s="3">
        <v>41558</v>
      </c>
      <c r="C2957">
        <v>14</v>
      </c>
      <c r="D2957">
        <f>VLOOKUP(Table1[[#This Row],[violation_code]],Table24[[#All],[violation_code]:[category]],3,FALSE)</f>
        <v>2</v>
      </c>
      <c r="E2957">
        <v>347489</v>
      </c>
      <c r="F2957" s="1">
        <v>0.4236111111111111</v>
      </c>
      <c r="G2957">
        <v>0.4236111111111111</v>
      </c>
      <c r="H2957">
        <v>1924</v>
      </c>
      <c r="I2957" t="s">
        <v>32</v>
      </c>
      <c r="J2957" t="str">
        <f>CONCATENATE([1]!Table14[[#This Row],[house_number]], " ",[1]!Table14[[#This Row],[street_name]], ", New York, NY")</f>
        <v>105 W 13th St, New York, NY</v>
      </c>
    </row>
    <row r="2958" spans="1:10" x14ac:dyDescent="0.25">
      <c r="A2958">
        <v>7297487790</v>
      </c>
      <c r="B2958" s="3">
        <v>41558</v>
      </c>
      <c r="C2958">
        <v>21</v>
      </c>
      <c r="D2958">
        <f>VLOOKUP(Table1[[#This Row],[violation_code]],Table24[[#All],[violation_code]:[category]],3,FALSE)</f>
        <v>1</v>
      </c>
      <c r="E2958">
        <v>347489</v>
      </c>
      <c r="F2958" s="1">
        <v>0.40277777777777773</v>
      </c>
      <c r="G2958">
        <v>0.40277777777777773</v>
      </c>
      <c r="H2958">
        <v>246</v>
      </c>
      <c r="I2958" t="s">
        <v>179</v>
      </c>
      <c r="J2958" t="str">
        <f>CONCATENATE([1]!Table14[[#This Row],[house_number]], " ",[1]!Table14[[#This Row],[street_name]], ", New York, NY")</f>
        <v>112 John St, New York, NY</v>
      </c>
    </row>
    <row r="2959" spans="1:10" x14ac:dyDescent="0.25">
      <c r="A2959">
        <v>7297487776</v>
      </c>
      <c r="B2959" s="3">
        <v>41558</v>
      </c>
      <c r="C2959">
        <v>21</v>
      </c>
      <c r="D2959">
        <f>VLOOKUP(Table1[[#This Row],[violation_code]],Table24[[#All],[violation_code]:[category]],3,FALSE)</f>
        <v>1</v>
      </c>
      <c r="E2959">
        <v>347489</v>
      </c>
      <c r="F2959" s="1">
        <v>0.39652777777777781</v>
      </c>
      <c r="G2959">
        <v>0.39652777777777781</v>
      </c>
      <c r="H2959">
        <v>2109</v>
      </c>
      <c r="I2959" t="s">
        <v>30</v>
      </c>
      <c r="J2959" t="str">
        <f>CONCATENATE([1]!Table14[[#This Row],[house_number]], " ",[1]!Table14[[#This Row],[street_name]], ", New York, NY")</f>
        <v>306 Elizabeth St, New York, NY</v>
      </c>
    </row>
    <row r="2960" spans="1:10" x14ac:dyDescent="0.25">
      <c r="A2960">
        <v>7297487727</v>
      </c>
      <c r="B2960" s="3">
        <v>41558</v>
      </c>
      <c r="C2960">
        <v>46</v>
      </c>
      <c r="D2960">
        <f>VLOOKUP(Table1[[#This Row],[violation_code]],Table24[[#All],[violation_code]:[category]],3,FALSE)</f>
        <v>3</v>
      </c>
      <c r="E2960">
        <v>347489</v>
      </c>
      <c r="F2960" s="1">
        <v>0.37013888888888885</v>
      </c>
      <c r="G2960">
        <v>0.37013888888888885</v>
      </c>
      <c r="H2960">
        <v>1382</v>
      </c>
      <c r="I2960" t="s">
        <v>41</v>
      </c>
      <c r="J2960" t="str">
        <f>CONCATENATE([1]!Table14[[#This Row],[house_number]], " ",[1]!Table14[[#This Row],[street_name]], ", New York, NY")</f>
        <v>172 Elizabeth St, New York, NY</v>
      </c>
    </row>
    <row r="2961" spans="1:10" x14ac:dyDescent="0.25">
      <c r="A2961">
        <v>7297487715</v>
      </c>
      <c r="B2961" s="3">
        <v>41558</v>
      </c>
      <c r="C2961">
        <v>16</v>
      </c>
      <c r="D2961">
        <f>VLOOKUP(Table1[[#This Row],[violation_code]],Table24[[#All],[violation_code]:[category]],3,FALSE)</f>
        <v>2</v>
      </c>
      <c r="E2961">
        <v>347489</v>
      </c>
      <c r="F2961" s="1">
        <v>0.3666666666666667</v>
      </c>
      <c r="G2961">
        <v>0.3666666666666667</v>
      </c>
      <c r="H2961">
        <v>236</v>
      </c>
      <c r="I2961" t="s">
        <v>76</v>
      </c>
      <c r="J2961" t="str">
        <f>CONCATENATE([1]!Table14[[#This Row],[house_number]], " ",[1]!Table14[[#This Row],[street_name]], ", New York, NY")</f>
        <v>130 4th Ave, New York, NY</v>
      </c>
    </row>
    <row r="2962" spans="1:10" x14ac:dyDescent="0.25">
      <c r="A2962">
        <v>7297487703</v>
      </c>
      <c r="B2962" s="3">
        <v>41558</v>
      </c>
      <c r="C2962">
        <v>40</v>
      </c>
      <c r="D2962">
        <f>VLOOKUP(Table1[[#This Row],[violation_code]],Table24[[#All],[violation_code]:[category]],3,FALSE)</f>
        <v>2</v>
      </c>
      <c r="E2962">
        <v>347489</v>
      </c>
      <c r="F2962" s="1">
        <v>0.36458333333333331</v>
      </c>
      <c r="G2962">
        <v>0.36458333333333331</v>
      </c>
      <c r="H2962">
        <v>339</v>
      </c>
      <c r="I2962" t="s">
        <v>76</v>
      </c>
      <c r="J2962" t="str">
        <f>CONCATENATE([1]!Table14[[#This Row],[house_number]], " ",[1]!Table14[[#This Row],[street_name]], ", New York, NY")</f>
        <v>19 Bond St, New York, NY</v>
      </c>
    </row>
    <row r="2963" spans="1:10" x14ac:dyDescent="0.25">
      <c r="A2963">
        <v>7297487600</v>
      </c>
      <c r="B2963" s="3">
        <v>41558</v>
      </c>
      <c r="C2963">
        <v>21</v>
      </c>
      <c r="D2963">
        <f>VLOOKUP(Table1[[#This Row],[violation_code]],Table24[[#All],[violation_code]:[category]],3,FALSE)</f>
        <v>1</v>
      </c>
      <c r="E2963">
        <v>347489</v>
      </c>
      <c r="F2963" s="1">
        <v>0.34097222222222223</v>
      </c>
      <c r="G2963">
        <v>0.34097222222222223</v>
      </c>
      <c r="H2963">
        <v>1524</v>
      </c>
      <c r="I2963" t="s">
        <v>32</v>
      </c>
      <c r="J2963" t="str">
        <f>CONCATENATE([1]!Table14[[#This Row],[house_number]], " ",[1]!Table14[[#This Row],[street_name]], ", New York, NY")</f>
        <v>69 Prince St, New York, NY</v>
      </c>
    </row>
    <row r="2964" spans="1:10" x14ac:dyDescent="0.25">
      <c r="A2964">
        <v>7297487545</v>
      </c>
      <c r="B2964" s="3">
        <v>41558</v>
      </c>
      <c r="C2964">
        <v>40</v>
      </c>
      <c r="D2964">
        <f>VLOOKUP(Table1[[#This Row],[violation_code]],Table24[[#All],[violation_code]:[category]],3,FALSE)</f>
        <v>2</v>
      </c>
      <c r="E2964">
        <v>347489</v>
      </c>
      <c r="F2964" s="1">
        <v>0.33055555555555555</v>
      </c>
      <c r="G2964">
        <v>0.33055555555555555</v>
      </c>
      <c r="H2964">
        <v>353</v>
      </c>
      <c r="I2964" t="s">
        <v>178</v>
      </c>
      <c r="J2964" t="str">
        <f>CONCATENATE([1]!Table14[[#This Row],[house_number]], " ",[1]!Table14[[#This Row],[street_name]], ", New York, NY")</f>
        <v>60 Ann St, New York, NY</v>
      </c>
    </row>
    <row r="2965" spans="1:10" x14ac:dyDescent="0.25">
      <c r="A2965">
        <v>7297487491</v>
      </c>
      <c r="B2965" s="3">
        <v>41558</v>
      </c>
      <c r="C2965">
        <v>71</v>
      </c>
      <c r="D2965">
        <f>VLOOKUP(Table1[[#This Row],[violation_code]],Table24[[#All],[violation_code]:[category]],3,FALSE)</f>
        <v>5</v>
      </c>
      <c r="E2965">
        <v>347489</v>
      </c>
      <c r="F2965" s="1">
        <v>0.3215277777777778</v>
      </c>
      <c r="G2965">
        <v>0.3215277777777778</v>
      </c>
      <c r="H2965">
        <v>1520</v>
      </c>
      <c r="I2965" t="s">
        <v>15</v>
      </c>
      <c r="J2965" t="str">
        <f>CONCATENATE([1]!Table14[[#This Row],[house_number]], " ",[1]!Table14[[#This Row],[street_name]], ", New York, NY")</f>
        <v>137 Rivington St, New York, NY</v>
      </c>
    </row>
    <row r="2966" spans="1:10" x14ac:dyDescent="0.25">
      <c r="A2966">
        <v>7297487480</v>
      </c>
      <c r="B2966" s="3">
        <v>41558</v>
      </c>
      <c r="C2966">
        <v>21</v>
      </c>
      <c r="D2966">
        <f>VLOOKUP(Table1[[#This Row],[violation_code]],Table24[[#All],[violation_code]:[category]],3,FALSE)</f>
        <v>1</v>
      </c>
      <c r="E2966">
        <v>347489</v>
      </c>
      <c r="F2966" s="1">
        <v>0.32083333333333336</v>
      </c>
      <c r="G2966">
        <v>0.32083333333333336</v>
      </c>
      <c r="H2966">
        <v>1520</v>
      </c>
      <c r="I2966" t="s">
        <v>15</v>
      </c>
      <c r="J2966" t="str">
        <f>CONCATENATE([1]!Table14[[#This Row],[house_number]], " ",[1]!Table14[[#This Row],[street_name]], ", New York, NY")</f>
        <v>50 W 13th St, New York, NY</v>
      </c>
    </row>
    <row r="2967" spans="1:10" x14ac:dyDescent="0.25">
      <c r="A2967">
        <v>7297487466</v>
      </c>
      <c r="B2967" s="3">
        <v>41558</v>
      </c>
      <c r="C2967">
        <v>21</v>
      </c>
      <c r="D2967">
        <f>VLOOKUP(Table1[[#This Row],[violation_code]],Table24[[#All],[violation_code]:[category]],3,FALSE)</f>
        <v>1</v>
      </c>
      <c r="E2967">
        <v>347489</v>
      </c>
      <c r="F2967" s="1">
        <v>0.31875000000000003</v>
      </c>
      <c r="G2967">
        <v>0.31875000000000003</v>
      </c>
      <c r="H2967">
        <v>1460</v>
      </c>
      <c r="I2967" t="s">
        <v>15</v>
      </c>
      <c r="J2967" t="str">
        <f>CONCATENATE([1]!Table14[[#This Row],[house_number]], " ",[1]!Table14[[#This Row],[street_name]], ", New York, NY")</f>
        <v>43 W 13th St, New York, NY</v>
      </c>
    </row>
    <row r="2968" spans="1:10" x14ac:dyDescent="0.25">
      <c r="A2968">
        <v>7297487429</v>
      </c>
      <c r="B2968" s="3">
        <v>41558</v>
      </c>
      <c r="C2968">
        <v>10</v>
      </c>
      <c r="D2968">
        <f>VLOOKUP(Table1[[#This Row],[violation_code]],Table24[[#All],[violation_code]:[category]],3,FALSE)</f>
        <v>2</v>
      </c>
      <c r="E2968">
        <v>347489</v>
      </c>
      <c r="F2968" s="1">
        <v>0.31319444444444444</v>
      </c>
      <c r="G2968">
        <v>0.31319444444444444</v>
      </c>
      <c r="H2968">
        <v>1555</v>
      </c>
      <c r="I2968" t="s">
        <v>30</v>
      </c>
      <c r="J2968" t="str">
        <f>CONCATENATE([1]!Table14[[#This Row],[house_number]], " ",[1]!Table14[[#This Row],[street_name]], ", New York, NY")</f>
        <v>180 Eldridge St, New York, NY</v>
      </c>
    </row>
    <row r="2969" spans="1:10" x14ac:dyDescent="0.25">
      <c r="A2969">
        <v>7297487405</v>
      </c>
      <c r="B2969" s="3">
        <v>41558</v>
      </c>
      <c r="C2969">
        <v>10</v>
      </c>
      <c r="D2969">
        <f>VLOOKUP(Table1[[#This Row],[violation_code]],Table24[[#All],[violation_code]:[category]],3,FALSE)</f>
        <v>2</v>
      </c>
      <c r="E2969">
        <v>347489</v>
      </c>
      <c r="F2969" s="1">
        <v>0.31041666666666667</v>
      </c>
      <c r="G2969">
        <v>0.31041666666666667</v>
      </c>
      <c r="H2969">
        <v>1505</v>
      </c>
      <c r="I2969" t="s">
        <v>30</v>
      </c>
      <c r="J2969" t="str">
        <f>CONCATENATE([1]!Table14[[#This Row],[house_number]], " ",[1]!Table14[[#This Row],[street_name]], ", New York, NY")</f>
        <v>302 Bowery, New York, NY</v>
      </c>
    </row>
    <row r="2970" spans="1:10" x14ac:dyDescent="0.25">
      <c r="A2970">
        <v>7349487423</v>
      </c>
      <c r="B2970" s="3">
        <v>41558</v>
      </c>
      <c r="C2970">
        <v>64</v>
      </c>
      <c r="D2970">
        <f>VLOOKUP(Table1[[#This Row],[violation_code]],Table24[[#All],[violation_code]:[category]],3,FALSE)</f>
        <v>2</v>
      </c>
      <c r="E2970">
        <v>347687</v>
      </c>
      <c r="F2970" s="1">
        <v>0.27291666666666664</v>
      </c>
      <c r="G2970">
        <v>0.27291666666666664</v>
      </c>
      <c r="H2970">
        <v>133</v>
      </c>
      <c r="I2970" t="s">
        <v>129</v>
      </c>
      <c r="J2970" t="str">
        <f>CONCATENATE([1]!Table14[[#This Row],[house_number]], " ",[1]!Table14[[#This Row],[street_name]], ", New York, NY")</f>
        <v>80 5th Ave, New York, NY</v>
      </c>
    </row>
    <row r="2971" spans="1:10" x14ac:dyDescent="0.25">
      <c r="A2971">
        <v>7333877796</v>
      </c>
      <c r="B2971" s="3">
        <v>41558</v>
      </c>
      <c r="C2971">
        <v>21</v>
      </c>
      <c r="D2971">
        <f>VLOOKUP(Table1[[#This Row],[violation_code]],Table24[[#All],[violation_code]:[category]],3,FALSE)</f>
        <v>1</v>
      </c>
      <c r="E2971">
        <v>355134</v>
      </c>
      <c r="F2971" s="1">
        <v>0.48333333333333334</v>
      </c>
      <c r="G2971">
        <v>0.48333333333333334</v>
      </c>
      <c r="H2971">
        <v>114</v>
      </c>
      <c r="I2971" t="s">
        <v>159</v>
      </c>
      <c r="J2971" t="str">
        <f>CONCATENATE([1]!Table14[[#This Row],[house_number]], " ",[1]!Table14[[#This Row],[street_name]], ", New York, NY")</f>
        <v>59 5th Ave, New York, NY</v>
      </c>
    </row>
    <row r="2972" spans="1:10" x14ac:dyDescent="0.25">
      <c r="A2972">
        <v>7333877784</v>
      </c>
      <c r="B2972" s="3">
        <v>41558</v>
      </c>
      <c r="C2972">
        <v>21</v>
      </c>
      <c r="D2972">
        <f>VLOOKUP(Table1[[#This Row],[violation_code]],Table24[[#All],[violation_code]:[category]],3,FALSE)</f>
        <v>1</v>
      </c>
      <c r="E2972">
        <v>355134</v>
      </c>
      <c r="F2972" s="1">
        <v>0.46666666666666662</v>
      </c>
      <c r="G2972">
        <v>0.46666666666666662</v>
      </c>
      <c r="H2972">
        <v>314</v>
      </c>
      <c r="I2972" t="s">
        <v>153</v>
      </c>
      <c r="J2972" t="str">
        <f>CONCATENATE([1]!Table14[[#This Row],[house_number]], " ",[1]!Table14[[#This Row],[street_name]], ", New York, NY")</f>
        <v>220 Lafayette St, New York, NY</v>
      </c>
    </row>
    <row r="2973" spans="1:10" x14ac:dyDescent="0.25">
      <c r="A2973">
        <v>7333877760</v>
      </c>
      <c r="B2973" s="3">
        <v>41558</v>
      </c>
      <c r="C2973">
        <v>21</v>
      </c>
      <c r="D2973">
        <f>VLOOKUP(Table1[[#This Row],[violation_code]],Table24[[#All],[violation_code]:[category]],3,FALSE)</f>
        <v>1</v>
      </c>
      <c r="E2973">
        <v>355134</v>
      </c>
      <c r="F2973" s="1">
        <v>0.42152777777777778</v>
      </c>
      <c r="G2973">
        <v>0.42152777777777778</v>
      </c>
      <c r="H2973">
        <v>2124</v>
      </c>
      <c r="I2973" t="s">
        <v>32</v>
      </c>
      <c r="J2973" t="str">
        <f>CONCATENATE([1]!Table14[[#This Row],[house_number]], " ",[1]!Table14[[#This Row],[street_name]], ", New York, NY")</f>
        <v>157 Allen St, New York, NY</v>
      </c>
    </row>
    <row r="2974" spans="1:10" x14ac:dyDescent="0.25">
      <c r="A2974">
        <v>7333877693</v>
      </c>
      <c r="B2974" s="3">
        <v>41558</v>
      </c>
      <c r="C2974">
        <v>21</v>
      </c>
      <c r="D2974">
        <f>VLOOKUP(Table1[[#This Row],[violation_code]],Table24[[#All],[violation_code]:[category]],3,FALSE)</f>
        <v>1</v>
      </c>
      <c r="E2974">
        <v>355134</v>
      </c>
      <c r="F2974" s="1">
        <v>0.39999999999999997</v>
      </c>
      <c r="G2974">
        <v>0.39999999999999997</v>
      </c>
      <c r="H2974">
        <v>16</v>
      </c>
      <c r="I2974" t="s">
        <v>137</v>
      </c>
      <c r="J2974" t="str">
        <f>CONCATENATE([1]!Table14[[#This Row],[house_number]], " ",[1]!Table14[[#This Row],[street_name]], ", New York, NY")</f>
        <v>153 Orchard St, New York, NY</v>
      </c>
    </row>
    <row r="2975" spans="1:10" x14ac:dyDescent="0.25">
      <c r="A2975">
        <v>7333877656</v>
      </c>
      <c r="B2975" s="3">
        <v>41558</v>
      </c>
      <c r="C2975">
        <v>21</v>
      </c>
      <c r="D2975">
        <f>VLOOKUP(Table1[[#This Row],[violation_code]],Table24[[#All],[violation_code]:[category]],3,FALSE)</f>
        <v>1</v>
      </c>
      <c r="E2975">
        <v>355134</v>
      </c>
      <c r="F2975" s="1">
        <v>0.37986111111111115</v>
      </c>
      <c r="G2975">
        <v>0.37986111111111115</v>
      </c>
      <c r="H2975">
        <v>458</v>
      </c>
      <c r="I2975" t="s">
        <v>60</v>
      </c>
      <c r="J2975" t="str">
        <f>CONCATENATE([1]!Table14[[#This Row],[house_number]], " ",[1]!Table14[[#This Row],[street_name]], ", New York, NY")</f>
        <v>22 W 14th St, New York, NY</v>
      </c>
    </row>
    <row r="2976" spans="1:10" x14ac:dyDescent="0.25">
      <c r="A2976">
        <v>7333877620</v>
      </c>
      <c r="B2976" s="3">
        <v>41558</v>
      </c>
      <c r="C2976">
        <v>14</v>
      </c>
      <c r="D2976">
        <f>VLOOKUP(Table1[[#This Row],[violation_code]],Table24[[#All],[violation_code]:[category]],3,FALSE)</f>
        <v>2</v>
      </c>
      <c r="E2976">
        <v>355134</v>
      </c>
      <c r="F2976" s="1">
        <v>0.36249999999999999</v>
      </c>
      <c r="G2976">
        <v>0.36249999999999999</v>
      </c>
      <c r="H2976">
        <v>638</v>
      </c>
      <c r="I2976" t="s">
        <v>58</v>
      </c>
      <c r="J2976" t="str">
        <f>CONCATENATE([1]!Table14[[#This Row],[house_number]], " ",[1]!Table14[[#This Row],[street_name]], ", New York, NY")</f>
        <v>131 Essex St, New York, NY</v>
      </c>
    </row>
    <row r="2977" spans="1:10" x14ac:dyDescent="0.25">
      <c r="A2977">
        <v>7333877577</v>
      </c>
      <c r="B2977" s="3">
        <v>41558</v>
      </c>
      <c r="C2977">
        <v>61</v>
      </c>
      <c r="D2977">
        <f>VLOOKUP(Table1[[#This Row],[violation_code]],Table24[[#All],[violation_code]:[category]],3,FALSE)</f>
        <v>3</v>
      </c>
      <c r="E2977">
        <v>355134</v>
      </c>
      <c r="F2977" s="1">
        <v>0.35694444444444445</v>
      </c>
      <c r="G2977">
        <v>0.35694444444444445</v>
      </c>
      <c r="H2977">
        <v>641</v>
      </c>
      <c r="I2977" t="s">
        <v>27</v>
      </c>
      <c r="J2977" t="str">
        <f>CONCATENATE([1]!Table14[[#This Row],[house_number]], " ",[1]!Table14[[#This Row],[street_name]], ", New York, NY")</f>
        <v>74 Bowery, New York, NY</v>
      </c>
    </row>
    <row r="2978" spans="1:10" x14ac:dyDescent="0.25">
      <c r="A2978">
        <v>7333877541</v>
      </c>
      <c r="B2978" s="3">
        <v>41558</v>
      </c>
      <c r="C2978">
        <v>21</v>
      </c>
      <c r="D2978">
        <f>VLOOKUP(Table1[[#This Row],[violation_code]],Table24[[#All],[violation_code]:[category]],3,FALSE)</f>
        <v>1</v>
      </c>
      <c r="E2978">
        <v>355134</v>
      </c>
      <c r="F2978" s="1">
        <v>0.34166666666666662</v>
      </c>
      <c r="G2978">
        <v>0.34166666666666662</v>
      </c>
      <c r="H2978">
        <v>518</v>
      </c>
      <c r="I2978" t="s">
        <v>60</v>
      </c>
      <c r="J2978" t="str">
        <f>CONCATENATE([1]!Table14[[#This Row],[house_number]], " ",[1]!Table14[[#This Row],[street_name]], ", New York, NY")</f>
        <v>126 Rivington St, New York, NY</v>
      </c>
    </row>
    <row r="2979" spans="1:10" x14ac:dyDescent="0.25">
      <c r="A2979">
        <v>7333877530</v>
      </c>
      <c r="B2979" s="3">
        <v>41558</v>
      </c>
      <c r="C2979">
        <v>21</v>
      </c>
      <c r="D2979">
        <f>VLOOKUP(Table1[[#This Row],[violation_code]],Table24[[#All],[violation_code]:[category]],3,FALSE)</f>
        <v>1</v>
      </c>
      <c r="E2979">
        <v>355134</v>
      </c>
      <c r="F2979" s="1">
        <v>0.33958333333333335</v>
      </c>
      <c r="G2979">
        <v>0.33958333333333335</v>
      </c>
      <c r="H2979">
        <v>518</v>
      </c>
      <c r="I2979" t="s">
        <v>60</v>
      </c>
      <c r="J2979" t="str">
        <f>CONCATENATE([1]!Table14[[#This Row],[house_number]], " ",[1]!Table14[[#This Row],[street_name]], ", New York, NY")</f>
        <v>100 John St, New York, NY</v>
      </c>
    </row>
    <row r="2980" spans="1:10" x14ac:dyDescent="0.25">
      <c r="A2980">
        <v>7333877528</v>
      </c>
      <c r="B2980" s="3">
        <v>41558</v>
      </c>
      <c r="C2980">
        <v>21</v>
      </c>
      <c r="D2980">
        <f>VLOOKUP(Table1[[#This Row],[violation_code]],Table24[[#All],[violation_code]:[category]],3,FALSE)</f>
        <v>1</v>
      </c>
      <c r="E2980">
        <v>355134</v>
      </c>
      <c r="F2980" s="1">
        <v>0.33888888888888885</v>
      </c>
      <c r="G2980">
        <v>0.33888888888888885</v>
      </c>
      <c r="H2980">
        <v>518</v>
      </c>
      <c r="I2980" t="s">
        <v>60</v>
      </c>
      <c r="J2980" t="str">
        <f>CONCATENATE([1]!Table14[[#This Row],[house_number]], " ",[1]!Table14[[#This Row],[street_name]], ", New York, NY")</f>
        <v>49 E 8th St, New York, NY</v>
      </c>
    </row>
    <row r="2981" spans="1:10" x14ac:dyDescent="0.25">
      <c r="A2981">
        <v>7333877504</v>
      </c>
      <c r="B2981" s="3">
        <v>41558</v>
      </c>
      <c r="C2981">
        <v>21</v>
      </c>
      <c r="D2981">
        <f>VLOOKUP(Table1[[#This Row],[violation_code]],Table24[[#All],[violation_code]:[category]],3,FALSE)</f>
        <v>1</v>
      </c>
      <c r="E2981">
        <v>355134</v>
      </c>
      <c r="F2981" s="1">
        <v>0.31805555555555554</v>
      </c>
      <c r="G2981">
        <v>0.31805555555555554</v>
      </c>
      <c r="H2981">
        <v>3240</v>
      </c>
      <c r="I2981" t="s">
        <v>24</v>
      </c>
      <c r="J2981" t="str">
        <f>CONCATENATE([1]!Table14[[#This Row],[house_number]], " ",[1]!Table14[[#This Row],[street_name]], ", New York, NY")</f>
        <v>568 Broadway, New York, NY</v>
      </c>
    </row>
    <row r="2982" spans="1:10" x14ac:dyDescent="0.25">
      <c r="A2982">
        <v>7333877498</v>
      </c>
      <c r="B2982" s="3">
        <v>41558</v>
      </c>
      <c r="C2982">
        <v>21</v>
      </c>
      <c r="D2982">
        <f>VLOOKUP(Table1[[#This Row],[violation_code]],Table24[[#All],[violation_code]:[category]],3,FALSE)</f>
        <v>1</v>
      </c>
      <c r="E2982">
        <v>355134</v>
      </c>
      <c r="F2982" s="1">
        <v>0.31736111111111115</v>
      </c>
      <c r="G2982">
        <v>0.31736111111111115</v>
      </c>
      <c r="H2982">
        <v>3200</v>
      </c>
      <c r="I2982" t="s">
        <v>24</v>
      </c>
      <c r="J2982" t="str">
        <f>CONCATENATE([1]!Table14[[#This Row],[house_number]], " ",[1]!Table14[[#This Row],[street_name]], ", New York, NY")</f>
        <v>474 6th Ave, New York, NY</v>
      </c>
    </row>
    <row r="2983" spans="1:10" x14ac:dyDescent="0.25">
      <c r="A2983">
        <v>7333877486</v>
      </c>
      <c r="B2983" s="3">
        <v>41558</v>
      </c>
      <c r="C2983">
        <v>21</v>
      </c>
      <c r="D2983">
        <f>VLOOKUP(Table1[[#This Row],[violation_code]],Table24[[#All],[violation_code]:[category]],3,FALSE)</f>
        <v>1</v>
      </c>
      <c r="E2983">
        <v>355134</v>
      </c>
      <c r="F2983" s="1">
        <v>0.31666666666666665</v>
      </c>
      <c r="G2983">
        <v>0.31666666666666665</v>
      </c>
      <c r="H2983">
        <v>3210</v>
      </c>
      <c r="I2983" t="s">
        <v>24</v>
      </c>
      <c r="J2983" t="str">
        <f>CONCATENATE([1]!Table14[[#This Row],[house_number]], " ",[1]!Table14[[#This Row],[street_name]], ", New York, NY")</f>
        <v>120 Fulton St, New York, NY</v>
      </c>
    </row>
    <row r="2984" spans="1:10" x14ac:dyDescent="0.25">
      <c r="A2984">
        <v>7333877425</v>
      </c>
      <c r="B2984" s="3">
        <v>41558</v>
      </c>
      <c r="C2984">
        <v>17</v>
      </c>
      <c r="D2984">
        <f>VLOOKUP(Table1[[#This Row],[violation_code]],Table24[[#All],[violation_code]:[category]],3,FALSE)</f>
        <v>2</v>
      </c>
      <c r="E2984">
        <v>355134</v>
      </c>
      <c r="F2984" s="1">
        <v>0.30277777777777776</v>
      </c>
      <c r="G2984">
        <v>0.30277777777777776</v>
      </c>
      <c r="H2984">
        <v>127</v>
      </c>
      <c r="I2984" t="s">
        <v>202</v>
      </c>
      <c r="J2984" t="str">
        <f>CONCATENATE([1]!Table14[[#This Row],[house_number]], " ",[1]!Table14[[#This Row],[street_name]], ", New York, NY")</f>
        <v>174 Forsyth St, New York, NY</v>
      </c>
    </row>
    <row r="2985" spans="1:10" x14ac:dyDescent="0.25">
      <c r="A2985">
        <v>7333877413</v>
      </c>
      <c r="B2985" s="3">
        <v>41558</v>
      </c>
      <c r="C2985">
        <v>20</v>
      </c>
      <c r="D2985">
        <f>VLOOKUP(Table1[[#This Row],[violation_code]],Table24[[#All],[violation_code]:[category]],3,FALSE)</f>
        <v>2</v>
      </c>
      <c r="E2985">
        <v>355134</v>
      </c>
      <c r="F2985" s="1">
        <v>0.2986111111111111</v>
      </c>
      <c r="G2985">
        <v>0.2986111111111111</v>
      </c>
      <c r="H2985">
        <v>110</v>
      </c>
      <c r="I2985" t="s">
        <v>61</v>
      </c>
      <c r="J2985" t="str">
        <f>CONCATENATE([1]!Table14[[#This Row],[house_number]], " ",[1]!Table14[[#This Row],[street_name]], ", New York, NY")</f>
        <v>188 Ludlow St, New York, NY</v>
      </c>
    </row>
    <row r="2986" spans="1:10" x14ac:dyDescent="0.25">
      <c r="A2986">
        <v>7333877383</v>
      </c>
      <c r="B2986" s="3">
        <v>41558</v>
      </c>
      <c r="C2986">
        <v>14</v>
      </c>
      <c r="D2986">
        <f>VLOOKUP(Table1[[#This Row],[violation_code]],Table24[[#All],[violation_code]:[category]],3,FALSE)</f>
        <v>2</v>
      </c>
      <c r="E2986">
        <v>355134</v>
      </c>
      <c r="F2986" s="1">
        <v>0.24374999999999999</v>
      </c>
      <c r="G2986">
        <v>0.24374999999999999</v>
      </c>
      <c r="H2986">
        <v>3351</v>
      </c>
      <c r="I2986" t="s">
        <v>24</v>
      </c>
      <c r="J2986" t="str">
        <f>CONCATENATE([1]!Table14[[#This Row],[house_number]], " ",[1]!Table14[[#This Row],[street_name]], ", New York, NY")</f>
        <v>10 Kenmare St, New York, NY</v>
      </c>
    </row>
    <row r="2987" spans="1:10" x14ac:dyDescent="0.25">
      <c r="A2987">
        <v>7333877371</v>
      </c>
      <c r="B2987" s="3">
        <v>41558</v>
      </c>
      <c r="C2987">
        <v>14</v>
      </c>
      <c r="D2987">
        <f>VLOOKUP(Table1[[#This Row],[violation_code]],Table24[[#All],[violation_code]:[category]],3,FALSE)</f>
        <v>2</v>
      </c>
      <c r="E2987">
        <v>355134</v>
      </c>
      <c r="F2987" s="1">
        <v>0.24236111111111111</v>
      </c>
      <c r="G2987">
        <v>0.24236111111111111</v>
      </c>
      <c r="H2987">
        <v>3355</v>
      </c>
      <c r="I2987" t="s">
        <v>24</v>
      </c>
      <c r="J2987" t="str">
        <f>CONCATENATE([1]!Table14[[#This Row],[house_number]], " ",[1]!Table14[[#This Row],[street_name]], ", New York, NY")</f>
        <v>62 Kenmare St, New York, NY</v>
      </c>
    </row>
    <row r="2988" spans="1:10" x14ac:dyDescent="0.25">
      <c r="A2988">
        <v>7349487666</v>
      </c>
      <c r="B2988" s="3">
        <v>41558</v>
      </c>
      <c r="C2988">
        <v>14</v>
      </c>
      <c r="D2988">
        <f>VLOOKUP(Table1[[#This Row],[violation_code]],Table24[[#All],[violation_code]:[category]],3,FALSE)</f>
        <v>2</v>
      </c>
      <c r="E2988">
        <v>347687</v>
      </c>
      <c r="F2988" s="1">
        <v>0.38611111111111113</v>
      </c>
      <c r="G2988">
        <v>0.38611111111111113</v>
      </c>
      <c r="H2988">
        <v>110</v>
      </c>
      <c r="I2988" t="s">
        <v>52</v>
      </c>
      <c r="J2988" t="str">
        <f>CONCATENATE([1]!Table14[[#This Row],[house_number]], " ",[1]!Table14[[#This Row],[street_name]], ", New York, NY")</f>
        <v>190 Elizabeth St, New York, NY</v>
      </c>
    </row>
    <row r="2989" spans="1:10" x14ac:dyDescent="0.25">
      <c r="A2989">
        <v>7349487642</v>
      </c>
      <c r="B2989" s="3">
        <v>41558</v>
      </c>
      <c r="C2989">
        <v>14</v>
      </c>
      <c r="D2989">
        <f>VLOOKUP(Table1[[#This Row],[violation_code]],Table24[[#All],[violation_code]:[category]],3,FALSE)</f>
        <v>2</v>
      </c>
      <c r="E2989">
        <v>347687</v>
      </c>
      <c r="F2989" s="1">
        <v>0.37847222222222227</v>
      </c>
      <c r="G2989">
        <v>0.37847222222222227</v>
      </c>
      <c r="H2989">
        <v>425</v>
      </c>
      <c r="I2989" t="s">
        <v>51</v>
      </c>
      <c r="J2989" t="str">
        <f>CONCATENATE([1]!Table14[[#This Row],[house_number]], " ",[1]!Table14[[#This Row],[street_name]], ", New York, NY")</f>
        <v>82 W 3rd St, New York, NY</v>
      </c>
    </row>
    <row r="2990" spans="1:10" x14ac:dyDescent="0.25">
      <c r="A2990">
        <v>7349487630</v>
      </c>
      <c r="B2990" s="3">
        <v>41558</v>
      </c>
      <c r="C2990">
        <v>14</v>
      </c>
      <c r="D2990">
        <f>VLOOKUP(Table1[[#This Row],[violation_code]],Table24[[#All],[violation_code]:[category]],3,FALSE)</f>
        <v>2</v>
      </c>
      <c r="E2990">
        <v>347687</v>
      </c>
      <c r="F2990" s="1">
        <v>0.375</v>
      </c>
      <c r="G2990">
        <v>0.375</v>
      </c>
      <c r="H2990">
        <v>430</v>
      </c>
      <c r="I2990" t="s">
        <v>51</v>
      </c>
      <c r="J2990" t="str">
        <f>CONCATENATE([1]!Table14[[#This Row],[house_number]], " ",[1]!Table14[[#This Row],[street_name]], ", New York, NY")</f>
        <v>19 Bond St, New York, NY</v>
      </c>
    </row>
    <row r="2991" spans="1:10" x14ac:dyDescent="0.25">
      <c r="A2991">
        <v>7349487629</v>
      </c>
      <c r="B2991" s="3">
        <v>41558</v>
      </c>
      <c r="C2991">
        <v>14</v>
      </c>
      <c r="D2991">
        <f>VLOOKUP(Table1[[#This Row],[violation_code]],Table24[[#All],[violation_code]:[category]],3,FALSE)</f>
        <v>2</v>
      </c>
      <c r="E2991">
        <v>347687</v>
      </c>
      <c r="F2991" s="1">
        <v>0.34930555555555554</v>
      </c>
      <c r="G2991">
        <v>0.34930555555555554</v>
      </c>
      <c r="H2991">
        <v>400</v>
      </c>
      <c r="I2991" t="s">
        <v>51</v>
      </c>
      <c r="J2991" t="str">
        <f>CONCATENATE([1]!Table14[[#This Row],[house_number]], " ",[1]!Table14[[#This Row],[street_name]], ", New York, NY")</f>
        <v>31 Essex St, New York, NY</v>
      </c>
    </row>
    <row r="2992" spans="1:10" x14ac:dyDescent="0.25">
      <c r="A2992">
        <v>7349487617</v>
      </c>
      <c r="B2992" s="3">
        <v>41558</v>
      </c>
      <c r="C2992">
        <v>14</v>
      </c>
      <c r="D2992">
        <f>VLOOKUP(Table1[[#This Row],[violation_code]],Table24[[#All],[violation_code]:[category]],3,FALSE)</f>
        <v>2</v>
      </c>
      <c r="E2992">
        <v>347687</v>
      </c>
      <c r="F2992" s="1">
        <v>0.34791666666666665</v>
      </c>
      <c r="G2992">
        <v>0.34791666666666665</v>
      </c>
      <c r="H2992">
        <v>405</v>
      </c>
      <c r="I2992" t="s">
        <v>51</v>
      </c>
      <c r="J2992" t="str">
        <f>CONCATENATE([1]!Table14[[#This Row],[house_number]], " ",[1]!Table14[[#This Row],[street_name]], ", New York, NY")</f>
        <v>112 W 13th St, New York, NY</v>
      </c>
    </row>
    <row r="2993" spans="1:10" x14ac:dyDescent="0.25">
      <c r="A2993">
        <v>7349487575</v>
      </c>
      <c r="B2993" s="3">
        <v>41558</v>
      </c>
      <c r="C2993">
        <v>14</v>
      </c>
      <c r="D2993">
        <f>VLOOKUP(Table1[[#This Row],[violation_code]],Table24[[#All],[violation_code]:[category]],3,FALSE)</f>
        <v>2</v>
      </c>
      <c r="E2993">
        <v>347687</v>
      </c>
      <c r="F2993" s="1">
        <v>0.3263888888888889</v>
      </c>
      <c r="G2993">
        <v>0.3263888888888889</v>
      </c>
      <c r="H2993">
        <v>131</v>
      </c>
      <c r="I2993" t="s">
        <v>45</v>
      </c>
      <c r="J2993" t="str">
        <f>CONCATENATE([1]!Table14[[#This Row],[house_number]], " ",[1]!Table14[[#This Row],[street_name]], ", New York, NY")</f>
        <v>304 Elizabeth St, New York, NY</v>
      </c>
    </row>
    <row r="2994" spans="1:10" x14ac:dyDescent="0.25">
      <c r="A2994">
        <v>7349487460</v>
      </c>
      <c r="B2994" s="3">
        <v>41558</v>
      </c>
      <c r="C2994">
        <v>31</v>
      </c>
      <c r="D2994">
        <f>VLOOKUP(Table1[[#This Row],[violation_code]],Table24[[#All],[violation_code]:[category]],3,FALSE)</f>
        <v>2</v>
      </c>
      <c r="E2994">
        <v>347687</v>
      </c>
      <c r="F2994" s="1">
        <v>0.29930555555555555</v>
      </c>
      <c r="G2994">
        <v>0.29930555555555555</v>
      </c>
      <c r="H2994">
        <v>700</v>
      </c>
      <c r="I2994" t="s">
        <v>15</v>
      </c>
      <c r="J2994" t="str">
        <f>CONCATENATE([1]!Table14[[#This Row],[house_number]], " ",[1]!Table14[[#This Row],[street_name]], ", New York, NY")</f>
        <v>69 Prince St, New York, NY</v>
      </c>
    </row>
    <row r="2995" spans="1:10" x14ac:dyDescent="0.25">
      <c r="A2995">
        <v>7220590106</v>
      </c>
      <c r="B2995" s="3">
        <v>41558</v>
      </c>
      <c r="C2995">
        <v>48</v>
      </c>
      <c r="D2995">
        <f>VLOOKUP(Table1[[#This Row],[violation_code]],Table24[[#All],[violation_code]:[category]],3,FALSE)</f>
        <v>3</v>
      </c>
      <c r="E2995">
        <v>351997</v>
      </c>
      <c r="F2995" s="1">
        <v>0.49861111111111112</v>
      </c>
      <c r="G2995">
        <v>0.49861111111111112</v>
      </c>
      <c r="H2995">
        <v>426</v>
      </c>
      <c r="I2995" t="s">
        <v>57</v>
      </c>
      <c r="J2995" t="str">
        <f>CONCATENATE([1]!Table14[[#This Row],[house_number]], " ",[1]!Table14[[#This Row],[street_name]], ", New York, NY")</f>
        <v>123 Mercer St, New York, NY</v>
      </c>
    </row>
    <row r="2996" spans="1:10" x14ac:dyDescent="0.25">
      <c r="A2996">
        <v>7220590088</v>
      </c>
      <c r="B2996" s="3">
        <v>41558</v>
      </c>
      <c r="C2996">
        <v>21</v>
      </c>
      <c r="D2996">
        <f>VLOOKUP(Table1[[#This Row],[violation_code]],Table24[[#All],[violation_code]:[category]],3,FALSE)</f>
        <v>1</v>
      </c>
      <c r="E2996">
        <v>351997</v>
      </c>
      <c r="F2996" s="1">
        <v>0.4916666666666667</v>
      </c>
      <c r="G2996">
        <v>0.4916666666666667</v>
      </c>
      <c r="H2996">
        <v>610</v>
      </c>
      <c r="I2996" t="s">
        <v>57</v>
      </c>
      <c r="J2996" t="str">
        <f>CONCATENATE([1]!Table14[[#This Row],[house_number]], " ",[1]!Table14[[#This Row],[street_name]], ", New York, NY")</f>
        <v>15 Orchard St, New York, NY</v>
      </c>
    </row>
    <row r="2997" spans="1:10" x14ac:dyDescent="0.25">
      <c r="A2997">
        <v>7220590039</v>
      </c>
      <c r="B2997" s="3">
        <v>41558</v>
      </c>
      <c r="C2997">
        <v>21</v>
      </c>
      <c r="D2997">
        <f>VLOOKUP(Table1[[#This Row],[violation_code]],Table24[[#All],[violation_code]:[category]],3,FALSE)</f>
        <v>1</v>
      </c>
      <c r="E2997">
        <v>351997</v>
      </c>
      <c r="F2997" s="1">
        <v>0.4291666666666667</v>
      </c>
      <c r="G2997">
        <v>0.4291666666666667</v>
      </c>
      <c r="H2997">
        <v>38</v>
      </c>
      <c r="I2997" t="s">
        <v>25</v>
      </c>
      <c r="J2997" t="str">
        <f>CONCATENATE([1]!Table14[[#This Row],[house_number]], " ",[1]!Table14[[#This Row],[street_name]], ", New York, NY")</f>
        <v>135 Rivington St, New York, NY</v>
      </c>
    </row>
    <row r="2998" spans="1:10" x14ac:dyDescent="0.25">
      <c r="A2998">
        <v>7220590015</v>
      </c>
      <c r="B2998" s="3">
        <v>41558</v>
      </c>
      <c r="C2998">
        <v>21</v>
      </c>
      <c r="D2998">
        <f>VLOOKUP(Table1[[#This Row],[violation_code]],Table24[[#All],[violation_code]:[category]],3,FALSE)</f>
        <v>1</v>
      </c>
      <c r="E2998">
        <v>351997</v>
      </c>
      <c r="F2998" s="1">
        <v>0.42569444444444443</v>
      </c>
      <c r="G2998">
        <v>0.42569444444444443</v>
      </c>
      <c r="H2998">
        <v>108</v>
      </c>
      <c r="I2998" t="s">
        <v>25</v>
      </c>
      <c r="J2998" t="str">
        <f>CONCATENATE([1]!Table14[[#This Row],[house_number]], " ",[1]!Table14[[#This Row],[street_name]], ", New York, NY")</f>
        <v>17 Allen St, New York, NY</v>
      </c>
    </row>
    <row r="2999" spans="1:10" x14ac:dyDescent="0.25">
      <c r="A2999">
        <v>7220589980</v>
      </c>
      <c r="B2999" s="3">
        <v>41558</v>
      </c>
      <c r="C2999">
        <v>21</v>
      </c>
      <c r="D2999">
        <f>VLOOKUP(Table1[[#This Row],[violation_code]],Table24[[#All],[violation_code]:[category]],3,FALSE)</f>
        <v>1</v>
      </c>
      <c r="E2999">
        <v>351997</v>
      </c>
      <c r="F2999" s="1">
        <v>0.42083333333333334</v>
      </c>
      <c r="G2999">
        <v>0.42083333333333334</v>
      </c>
      <c r="H2999">
        <v>12</v>
      </c>
      <c r="I2999" t="s">
        <v>82</v>
      </c>
      <c r="J2999" t="str">
        <f>CONCATENATE([1]!Table14[[#This Row],[house_number]], " ",[1]!Table14[[#This Row],[street_name]], ", New York, NY")</f>
        <v>13 W 13th St, New York, NY</v>
      </c>
    </row>
    <row r="3000" spans="1:10" x14ac:dyDescent="0.25">
      <c r="A3000">
        <v>7220589918</v>
      </c>
      <c r="B3000" s="3">
        <v>41558</v>
      </c>
      <c r="C3000">
        <v>21</v>
      </c>
      <c r="D3000">
        <f>VLOOKUP(Table1[[#This Row],[violation_code]],Table24[[#All],[violation_code]:[category]],3,FALSE)</f>
        <v>1</v>
      </c>
      <c r="E3000">
        <v>351997</v>
      </c>
      <c r="F3000" s="1">
        <v>0.38541666666666669</v>
      </c>
      <c r="G3000">
        <v>0.38541666666666669</v>
      </c>
      <c r="H3000">
        <v>1502</v>
      </c>
      <c r="I3000" t="s">
        <v>85</v>
      </c>
      <c r="J3000" t="str">
        <f>CONCATENATE([1]!Table14[[#This Row],[house_number]], " ",[1]!Table14[[#This Row],[street_name]], ", New York, NY")</f>
        <v>184 Eldridge St, New York, NY</v>
      </c>
    </row>
    <row r="3001" spans="1:10" x14ac:dyDescent="0.25">
      <c r="A3001">
        <v>7220589852</v>
      </c>
      <c r="B3001" s="3">
        <v>41558</v>
      </c>
      <c r="C3001">
        <v>21</v>
      </c>
      <c r="D3001">
        <f>VLOOKUP(Table1[[#This Row],[violation_code]],Table24[[#All],[violation_code]:[category]],3,FALSE)</f>
        <v>1</v>
      </c>
      <c r="E3001">
        <v>351997</v>
      </c>
      <c r="F3001" s="1">
        <v>0.3611111111111111</v>
      </c>
      <c r="G3001">
        <v>0.3611111111111111</v>
      </c>
      <c r="H3001">
        <v>425</v>
      </c>
      <c r="I3001" t="s">
        <v>85</v>
      </c>
      <c r="J3001" t="str">
        <f>CONCATENATE([1]!Table14[[#This Row],[house_number]], " ",[1]!Table14[[#This Row],[street_name]], ", New York, NY")</f>
        <v>316 Mott St, New York, NY</v>
      </c>
    </row>
    <row r="3002" spans="1:10" x14ac:dyDescent="0.25">
      <c r="A3002">
        <v>7220589815</v>
      </c>
      <c r="B3002" s="3">
        <v>41558</v>
      </c>
      <c r="C3002">
        <v>21</v>
      </c>
      <c r="D3002">
        <f>VLOOKUP(Table1[[#This Row],[violation_code]],Table24[[#All],[violation_code]:[category]],3,FALSE)</f>
        <v>1</v>
      </c>
      <c r="E3002">
        <v>351997</v>
      </c>
      <c r="F3002" s="1">
        <v>0.33819444444444446</v>
      </c>
      <c r="G3002">
        <v>0.33819444444444446</v>
      </c>
      <c r="H3002">
        <v>2745</v>
      </c>
      <c r="I3002" t="s">
        <v>24</v>
      </c>
      <c r="J3002" t="str">
        <f>CONCATENATE([1]!Table14[[#This Row],[house_number]], " ",[1]!Table14[[#This Row],[street_name]], ", New York, NY")</f>
        <v>160 Mott St, New York, NY</v>
      </c>
    </row>
    <row r="3003" spans="1:10" x14ac:dyDescent="0.25">
      <c r="A3003">
        <v>7220589803</v>
      </c>
      <c r="B3003" s="3">
        <v>41558</v>
      </c>
      <c r="C3003">
        <v>19</v>
      </c>
      <c r="D3003">
        <f>VLOOKUP(Table1[[#This Row],[violation_code]],Table24[[#All],[violation_code]:[category]],3,FALSE)</f>
        <v>2</v>
      </c>
      <c r="E3003">
        <v>351997</v>
      </c>
      <c r="F3003" s="1">
        <v>0.33263888888888887</v>
      </c>
      <c r="G3003">
        <v>0.33263888888888887</v>
      </c>
      <c r="H3003">
        <v>2517</v>
      </c>
      <c r="I3003" t="s">
        <v>24</v>
      </c>
      <c r="J3003" t="str">
        <f>CONCATENATE([1]!Table14[[#This Row],[house_number]], " ",[1]!Table14[[#This Row],[street_name]], ", New York, NY")</f>
        <v>153 Essex St, New York, NY</v>
      </c>
    </row>
    <row r="3004" spans="1:10" x14ac:dyDescent="0.25">
      <c r="A3004">
        <v>7220589797</v>
      </c>
      <c r="B3004" s="3">
        <v>41558</v>
      </c>
      <c r="C3004">
        <v>21</v>
      </c>
      <c r="D3004">
        <f>VLOOKUP(Table1[[#This Row],[violation_code]],Table24[[#All],[violation_code]:[category]],3,FALSE)</f>
        <v>1</v>
      </c>
      <c r="E3004">
        <v>351997</v>
      </c>
      <c r="F3004" s="1">
        <v>0.32916666666666666</v>
      </c>
      <c r="G3004">
        <v>0.32916666666666666</v>
      </c>
      <c r="H3004">
        <v>2450</v>
      </c>
      <c r="I3004" t="s">
        <v>24</v>
      </c>
      <c r="J3004" t="str">
        <f>CONCATENATE([1]!Table14[[#This Row],[house_number]], " ",[1]!Table14[[#This Row],[street_name]], ", New York, NY")</f>
        <v>196 Mott St, New York, NY</v>
      </c>
    </row>
    <row r="3005" spans="1:10" x14ac:dyDescent="0.25">
      <c r="A3005">
        <v>7220589785</v>
      </c>
      <c r="B3005" s="3">
        <v>41558</v>
      </c>
      <c r="C3005">
        <v>21</v>
      </c>
      <c r="D3005">
        <f>VLOOKUP(Table1[[#This Row],[violation_code]],Table24[[#All],[violation_code]:[category]],3,FALSE)</f>
        <v>1</v>
      </c>
      <c r="E3005">
        <v>351997</v>
      </c>
      <c r="F3005" s="1">
        <v>0.32777777777777778</v>
      </c>
      <c r="G3005">
        <v>0.32777777777777778</v>
      </c>
      <c r="H3005">
        <v>2394</v>
      </c>
      <c r="I3005" t="s">
        <v>24</v>
      </c>
      <c r="J3005" t="str">
        <f>CONCATENATE([1]!Table14[[#This Row],[house_number]], " ",[1]!Table14[[#This Row],[street_name]], ", New York, NY")</f>
        <v>25 W 14th St, New York, NY</v>
      </c>
    </row>
    <row r="3006" spans="1:10" x14ac:dyDescent="0.25">
      <c r="A3006">
        <v>7220589773</v>
      </c>
      <c r="B3006" s="3">
        <v>41558</v>
      </c>
      <c r="C3006">
        <v>21</v>
      </c>
      <c r="D3006">
        <f>VLOOKUP(Table1[[#This Row],[violation_code]],Table24[[#All],[violation_code]:[category]],3,FALSE)</f>
        <v>1</v>
      </c>
      <c r="E3006">
        <v>351997</v>
      </c>
      <c r="F3006" s="1">
        <v>0.32569444444444445</v>
      </c>
      <c r="G3006">
        <v>0.32569444444444445</v>
      </c>
      <c r="H3006">
        <v>2330</v>
      </c>
      <c r="I3006" t="s">
        <v>24</v>
      </c>
      <c r="J3006" t="str">
        <f>CONCATENATE([1]!Table14[[#This Row],[house_number]], " ",[1]!Table14[[#This Row],[street_name]], ", New York, NY")</f>
        <v>704 Broadway, New York, NY</v>
      </c>
    </row>
    <row r="3007" spans="1:10" x14ac:dyDescent="0.25">
      <c r="A3007">
        <v>7220589750</v>
      </c>
      <c r="B3007" s="3">
        <v>41558</v>
      </c>
      <c r="C3007">
        <v>21</v>
      </c>
      <c r="D3007">
        <f>VLOOKUP(Table1[[#This Row],[violation_code]],Table24[[#All],[violation_code]:[category]],3,FALSE)</f>
        <v>1</v>
      </c>
      <c r="E3007">
        <v>351997</v>
      </c>
      <c r="F3007" s="1">
        <v>0.32361111111111113</v>
      </c>
      <c r="G3007">
        <v>0.32361111111111113</v>
      </c>
      <c r="H3007">
        <v>2298</v>
      </c>
      <c r="I3007" t="s">
        <v>24</v>
      </c>
      <c r="J3007" t="str">
        <f>CONCATENATE([1]!Table14[[#This Row],[house_number]], " ",[1]!Table14[[#This Row],[street_name]], ", New York, NY")</f>
        <v>156 Mott St, New York, NY</v>
      </c>
    </row>
    <row r="3008" spans="1:10" x14ac:dyDescent="0.25">
      <c r="A3008">
        <v>7097832976</v>
      </c>
      <c r="B3008" s="3">
        <v>41558</v>
      </c>
      <c r="C3008">
        <v>37</v>
      </c>
      <c r="D3008">
        <f>VLOOKUP(Table1[[#This Row],[violation_code]],Table24[[#All],[violation_code]:[category]],3,FALSE)</f>
        <v>4</v>
      </c>
      <c r="E3008">
        <v>349570</v>
      </c>
      <c r="F3008" s="1">
        <v>0.62916666666666665</v>
      </c>
      <c r="G3008">
        <v>0.62916666666666665</v>
      </c>
      <c r="H3008">
        <v>1878</v>
      </c>
      <c r="I3008" t="s">
        <v>41</v>
      </c>
      <c r="J3008" t="str">
        <f>CONCATENATE([1]!Table14[[#This Row],[house_number]], " ",[1]!Table14[[#This Row],[street_name]], ", New York, NY")</f>
        <v>161 7th Ave S, New York, NY</v>
      </c>
    </row>
    <row r="3009" spans="1:10" x14ac:dyDescent="0.25">
      <c r="A3009">
        <v>7097832952</v>
      </c>
      <c r="B3009" s="3">
        <v>41558</v>
      </c>
      <c r="C3009">
        <v>40</v>
      </c>
      <c r="D3009">
        <f>VLOOKUP(Table1[[#This Row],[violation_code]],Table24[[#All],[violation_code]:[category]],3,FALSE)</f>
        <v>2</v>
      </c>
      <c r="E3009">
        <v>349570</v>
      </c>
      <c r="F3009" s="1">
        <v>0.60416666666666663</v>
      </c>
      <c r="G3009">
        <v>0.60416666666666663</v>
      </c>
      <c r="H3009">
        <v>117</v>
      </c>
      <c r="I3009" t="s">
        <v>36</v>
      </c>
      <c r="J3009" t="str">
        <f>CONCATENATE([1]!Table14[[#This Row],[house_number]], " ",[1]!Table14[[#This Row],[street_name]], ", New York, NY")</f>
        <v>508 Laguardia Pl, New York, NY</v>
      </c>
    </row>
    <row r="3010" spans="1:10" x14ac:dyDescent="0.25">
      <c r="A3010">
        <v>7097832939</v>
      </c>
      <c r="B3010" s="3">
        <v>41558</v>
      </c>
      <c r="C3010">
        <v>18</v>
      </c>
      <c r="D3010">
        <f>VLOOKUP(Table1[[#This Row],[violation_code]],Table24[[#All],[violation_code]:[category]],3,FALSE)</f>
        <v>2</v>
      </c>
      <c r="E3010">
        <v>349570</v>
      </c>
      <c r="F3010" s="1">
        <v>0.59861111111111109</v>
      </c>
      <c r="G3010">
        <v>0.59861111111111109</v>
      </c>
      <c r="H3010">
        <v>2407</v>
      </c>
      <c r="I3010" t="s">
        <v>32</v>
      </c>
      <c r="J3010" t="str">
        <f>CONCATENATE([1]!Table14[[#This Row],[house_number]], " ",[1]!Table14[[#This Row],[street_name]], ", New York, NY")</f>
        <v>9 W 14th St, New York, NY</v>
      </c>
    </row>
    <row r="3011" spans="1:10" x14ac:dyDescent="0.25">
      <c r="A3011">
        <v>7097832927</v>
      </c>
      <c r="B3011" s="3">
        <v>41558</v>
      </c>
      <c r="C3011">
        <v>38</v>
      </c>
      <c r="D3011">
        <f>VLOOKUP(Table1[[#This Row],[violation_code]],Table24[[#All],[violation_code]:[category]],3,FALSE)</f>
        <v>5</v>
      </c>
      <c r="E3011">
        <v>349570</v>
      </c>
      <c r="F3011" s="1">
        <v>0.58958333333333335</v>
      </c>
      <c r="G3011">
        <v>0.58958333333333335</v>
      </c>
      <c r="H3011">
        <v>171</v>
      </c>
      <c r="I3011" t="s">
        <v>40</v>
      </c>
      <c r="J3011" t="str">
        <f>CONCATENATE([1]!Table14[[#This Row],[house_number]], " ",[1]!Table14[[#This Row],[street_name]], ", New York, NY")</f>
        <v>108-110 Norfolk St, New York, NY</v>
      </c>
    </row>
    <row r="3012" spans="1:10" x14ac:dyDescent="0.25">
      <c r="A3012">
        <v>7097832873</v>
      </c>
      <c r="B3012" s="3">
        <v>41558</v>
      </c>
      <c r="C3012">
        <v>19</v>
      </c>
      <c r="D3012">
        <f>VLOOKUP(Table1[[#This Row],[violation_code]],Table24[[#All],[violation_code]:[category]],3,FALSE)</f>
        <v>2</v>
      </c>
      <c r="E3012">
        <v>349570</v>
      </c>
      <c r="F3012" s="1">
        <v>0.57847222222222217</v>
      </c>
      <c r="G3012">
        <v>0.57847222222222217</v>
      </c>
      <c r="H3012">
        <v>252</v>
      </c>
      <c r="I3012" t="s">
        <v>200</v>
      </c>
      <c r="J3012" t="str">
        <f>CONCATENATE([1]!Table14[[#This Row],[house_number]], " ",[1]!Table14[[#This Row],[street_name]], ", New York, NY")</f>
        <v>13B E 4th St, New York, NY</v>
      </c>
    </row>
    <row r="3013" spans="1:10" x14ac:dyDescent="0.25">
      <c r="A3013">
        <v>7097832861</v>
      </c>
      <c r="B3013" s="3">
        <v>41558</v>
      </c>
      <c r="C3013">
        <v>16</v>
      </c>
      <c r="D3013">
        <f>VLOOKUP(Table1[[#This Row],[violation_code]],Table24[[#All],[violation_code]:[category]],3,FALSE)</f>
        <v>2</v>
      </c>
      <c r="E3013">
        <v>349570</v>
      </c>
      <c r="F3013" s="1">
        <v>0.57638888888888895</v>
      </c>
      <c r="G3013">
        <v>0.57638888888888895</v>
      </c>
      <c r="H3013">
        <v>216</v>
      </c>
      <c r="I3013" t="s">
        <v>200</v>
      </c>
      <c r="J3013" t="str">
        <f>CONCATENATE([1]!Table14[[#This Row],[house_number]], " ",[1]!Table14[[#This Row],[street_name]], ", New York, NY")</f>
        <v>7 Great Jones St, New York, NY</v>
      </c>
    </row>
    <row r="3014" spans="1:10" x14ac:dyDescent="0.25">
      <c r="A3014">
        <v>7097832850</v>
      </c>
      <c r="B3014" s="3">
        <v>41558</v>
      </c>
      <c r="C3014">
        <v>38</v>
      </c>
      <c r="D3014">
        <f>VLOOKUP(Table1[[#This Row],[violation_code]],Table24[[#All],[violation_code]:[category]],3,FALSE)</f>
        <v>5</v>
      </c>
      <c r="E3014">
        <v>349570</v>
      </c>
      <c r="F3014" s="1">
        <v>0.56944444444444442</v>
      </c>
      <c r="G3014">
        <v>0.56944444444444442</v>
      </c>
      <c r="H3014">
        <v>2250</v>
      </c>
      <c r="I3014" t="s">
        <v>15</v>
      </c>
      <c r="J3014" t="str">
        <f>CONCATENATE([1]!Table14[[#This Row],[house_number]], " ",[1]!Table14[[#This Row],[street_name]], ", New York, NY")</f>
        <v>198 Elizabeth St, New York, NY</v>
      </c>
    </row>
    <row r="3015" spans="1:10" x14ac:dyDescent="0.25">
      <c r="A3015">
        <v>7097832836</v>
      </c>
      <c r="B3015" s="3">
        <v>41558</v>
      </c>
      <c r="C3015">
        <v>19</v>
      </c>
      <c r="D3015">
        <f>VLOOKUP(Table1[[#This Row],[violation_code]],Table24[[#All],[violation_code]:[category]],3,FALSE)</f>
        <v>2</v>
      </c>
      <c r="E3015">
        <v>349570</v>
      </c>
      <c r="F3015" s="1">
        <v>0.5625</v>
      </c>
      <c r="G3015">
        <v>0.5625</v>
      </c>
      <c r="H3015" t="s">
        <v>299</v>
      </c>
      <c r="I3015" t="s">
        <v>40</v>
      </c>
      <c r="J3015" t="str">
        <f>CONCATENATE([1]!Table14[[#This Row],[house_number]], " ",[1]!Table14[[#This Row],[street_name]], ", New York, NY")</f>
        <v>1 Washington Pl, New York, NY</v>
      </c>
    </row>
    <row r="3016" spans="1:10" x14ac:dyDescent="0.25">
      <c r="A3016">
        <v>7097832812</v>
      </c>
      <c r="B3016" s="3">
        <v>41558</v>
      </c>
      <c r="C3016">
        <v>16</v>
      </c>
      <c r="D3016">
        <f>VLOOKUP(Table1[[#This Row],[violation_code]],Table24[[#All],[violation_code]:[category]],3,FALSE)</f>
        <v>2</v>
      </c>
      <c r="E3016">
        <v>349570</v>
      </c>
      <c r="F3016" s="1">
        <v>0.55763888888888891</v>
      </c>
      <c r="G3016">
        <v>0.55763888888888891</v>
      </c>
      <c r="H3016" t="s">
        <v>302</v>
      </c>
      <c r="I3016" t="s">
        <v>32</v>
      </c>
      <c r="J3016" t="str">
        <f>CONCATENATE([1]!Table14[[#This Row],[house_number]], " ",[1]!Table14[[#This Row],[street_name]], ", New York, NY")</f>
        <v>65 E 8th St, New York, NY</v>
      </c>
    </row>
    <row r="3017" spans="1:10" x14ac:dyDescent="0.25">
      <c r="A3017">
        <v>7097832770</v>
      </c>
      <c r="B3017" s="3">
        <v>41558</v>
      </c>
      <c r="C3017">
        <v>21</v>
      </c>
      <c r="D3017">
        <f>VLOOKUP(Table1[[#This Row],[violation_code]],Table24[[#All],[violation_code]:[category]],3,FALSE)</f>
        <v>1</v>
      </c>
      <c r="E3017">
        <v>349570</v>
      </c>
      <c r="F3017" s="1">
        <v>0.48819444444444443</v>
      </c>
      <c r="G3017">
        <v>0.48819444444444443</v>
      </c>
      <c r="H3017">
        <v>266</v>
      </c>
      <c r="I3017" t="s">
        <v>104</v>
      </c>
      <c r="J3017" t="str">
        <f>CONCATENATE([1]!Table14[[#This Row],[house_number]], " ",[1]!Table14[[#This Row],[street_name]], ", New York, NY")</f>
        <v>111 Fulton St, New York, NY</v>
      </c>
    </row>
    <row r="3018" spans="1:10" x14ac:dyDescent="0.25">
      <c r="A3018">
        <v>7097832680</v>
      </c>
      <c r="B3018" s="3">
        <v>41558</v>
      </c>
      <c r="C3018">
        <v>21</v>
      </c>
      <c r="D3018">
        <f>VLOOKUP(Table1[[#This Row],[violation_code]],Table24[[#All],[violation_code]:[category]],3,FALSE)</f>
        <v>1</v>
      </c>
      <c r="E3018">
        <v>349570</v>
      </c>
      <c r="F3018" s="1">
        <v>0.47291666666666665</v>
      </c>
      <c r="G3018">
        <v>0.47291666666666665</v>
      </c>
      <c r="H3018">
        <v>600</v>
      </c>
      <c r="I3018" t="s">
        <v>156</v>
      </c>
      <c r="J3018" t="str">
        <f>CONCATENATE([1]!Table14[[#This Row],[house_number]], " ",[1]!Table14[[#This Row],[street_name]], ", New York, NY")</f>
        <v>23 Park Pl, New York, NY</v>
      </c>
    </row>
    <row r="3019" spans="1:10" x14ac:dyDescent="0.25">
      <c r="A3019">
        <v>7097832666</v>
      </c>
      <c r="B3019" s="3">
        <v>41558</v>
      </c>
      <c r="C3019">
        <v>21</v>
      </c>
      <c r="D3019">
        <f>VLOOKUP(Table1[[#This Row],[violation_code]],Table24[[#All],[violation_code]:[category]],3,FALSE)</f>
        <v>1</v>
      </c>
      <c r="E3019">
        <v>349570</v>
      </c>
      <c r="F3019" s="1">
        <v>0.47152777777777777</v>
      </c>
      <c r="G3019">
        <v>0.47152777777777777</v>
      </c>
      <c r="H3019">
        <v>626</v>
      </c>
      <c r="I3019" t="s">
        <v>156</v>
      </c>
      <c r="J3019" t="str">
        <f>CONCATENATE([1]!Table14[[#This Row],[house_number]], " ",[1]!Table14[[#This Row],[street_name]], ", New York, NY")</f>
        <v>97 Crosby St, New York, NY</v>
      </c>
    </row>
    <row r="3020" spans="1:10" x14ac:dyDescent="0.25">
      <c r="A3020">
        <v>7097832654</v>
      </c>
      <c r="B3020" s="3">
        <v>41558</v>
      </c>
      <c r="C3020">
        <v>21</v>
      </c>
      <c r="D3020">
        <f>VLOOKUP(Table1[[#This Row],[violation_code]],Table24[[#All],[violation_code]:[category]],3,FALSE)</f>
        <v>1</v>
      </c>
      <c r="E3020">
        <v>349570</v>
      </c>
      <c r="F3020" s="1">
        <v>0.47083333333333338</v>
      </c>
      <c r="G3020">
        <v>0.47083333333333338</v>
      </c>
      <c r="H3020">
        <v>626</v>
      </c>
      <c r="I3020" t="s">
        <v>71</v>
      </c>
      <c r="J3020" t="str">
        <f>CONCATENATE([1]!Table14[[#This Row],[house_number]], " ",[1]!Table14[[#This Row],[street_name]], ", New York, NY")</f>
        <v>173 Hester St, New York, NY</v>
      </c>
    </row>
    <row r="3021" spans="1:10" x14ac:dyDescent="0.25">
      <c r="A3021">
        <v>7097832630</v>
      </c>
      <c r="B3021" s="3">
        <v>41558</v>
      </c>
      <c r="C3021">
        <v>21</v>
      </c>
      <c r="D3021">
        <f>VLOOKUP(Table1[[#This Row],[violation_code]],Table24[[#All],[violation_code]:[category]],3,FALSE)</f>
        <v>1</v>
      </c>
      <c r="E3021">
        <v>349570</v>
      </c>
      <c r="F3021" s="1">
        <v>0.4680555555555555</v>
      </c>
      <c r="G3021">
        <v>0.4680555555555555</v>
      </c>
      <c r="H3021">
        <v>134</v>
      </c>
      <c r="I3021" t="s">
        <v>8</v>
      </c>
      <c r="J3021" t="str">
        <f>CONCATENATE([1]!Table14[[#This Row],[house_number]], " ",[1]!Table14[[#This Row],[street_name]], ", New York, NY")</f>
        <v>434 6th Ave, New York, NY</v>
      </c>
    </row>
    <row r="3022" spans="1:10" x14ac:dyDescent="0.25">
      <c r="A3022">
        <v>7097832587</v>
      </c>
      <c r="B3022" s="3">
        <v>41558</v>
      </c>
      <c r="C3022">
        <v>21</v>
      </c>
      <c r="D3022">
        <f>VLOOKUP(Table1[[#This Row],[violation_code]],Table24[[#All],[violation_code]:[category]],3,FALSE)</f>
        <v>1</v>
      </c>
      <c r="E3022">
        <v>349570</v>
      </c>
      <c r="F3022" s="1">
        <v>0.40625</v>
      </c>
      <c r="G3022">
        <v>0.40625</v>
      </c>
      <c r="H3022">
        <v>60</v>
      </c>
      <c r="I3022" t="s">
        <v>68</v>
      </c>
      <c r="J3022" t="str">
        <f>CONCATENATE([1]!Table14[[#This Row],[house_number]], " ",[1]!Table14[[#This Row],[street_name]], ", New York, NY")</f>
        <v>190 Forsyth St, New York, NY</v>
      </c>
    </row>
    <row r="3023" spans="1:10" x14ac:dyDescent="0.25">
      <c r="A3023">
        <v>7097832563</v>
      </c>
      <c r="B3023" s="3">
        <v>41558</v>
      </c>
      <c r="C3023">
        <v>21</v>
      </c>
      <c r="D3023">
        <f>VLOOKUP(Table1[[#This Row],[violation_code]],Table24[[#All],[violation_code]:[category]],3,FALSE)</f>
        <v>1</v>
      </c>
      <c r="E3023">
        <v>349570</v>
      </c>
      <c r="F3023" s="1">
        <v>0.40277777777777773</v>
      </c>
      <c r="G3023">
        <v>0.40277777777777773</v>
      </c>
      <c r="H3023">
        <v>241</v>
      </c>
      <c r="I3023" t="s">
        <v>27</v>
      </c>
      <c r="J3023" t="str">
        <f>CONCATENATE([1]!Table14[[#This Row],[house_number]], " ",[1]!Table14[[#This Row],[street_name]], ", New York, NY")</f>
        <v>179 Ludlow St, New York, NY</v>
      </c>
    </row>
    <row r="3024" spans="1:10" x14ac:dyDescent="0.25">
      <c r="A3024">
        <v>7097832538</v>
      </c>
      <c r="B3024" s="3">
        <v>41558</v>
      </c>
      <c r="C3024">
        <v>21</v>
      </c>
      <c r="D3024">
        <f>VLOOKUP(Table1[[#This Row],[violation_code]],Table24[[#All],[violation_code]:[category]],3,FALSE)</f>
        <v>1</v>
      </c>
      <c r="E3024">
        <v>349570</v>
      </c>
      <c r="F3024" s="1">
        <v>0.37986111111111115</v>
      </c>
      <c r="G3024">
        <v>0.37986111111111115</v>
      </c>
      <c r="H3024">
        <v>408</v>
      </c>
      <c r="I3024" t="s">
        <v>83</v>
      </c>
      <c r="J3024" t="str">
        <f>CONCATENATE([1]!Table14[[#This Row],[house_number]], " ",[1]!Table14[[#This Row],[street_name]], ", New York, NY")</f>
        <v>23 2nd Ave, New York, NY</v>
      </c>
    </row>
    <row r="3025" spans="1:10" x14ac:dyDescent="0.25">
      <c r="A3025">
        <v>7097832496</v>
      </c>
      <c r="B3025" s="3">
        <v>41558</v>
      </c>
      <c r="C3025">
        <v>21</v>
      </c>
      <c r="D3025">
        <f>VLOOKUP(Table1[[#This Row],[violation_code]],Table24[[#All],[violation_code]:[category]],3,FALSE)</f>
        <v>1</v>
      </c>
      <c r="E3025">
        <v>349570</v>
      </c>
      <c r="F3025" s="1">
        <v>0.35972222222222222</v>
      </c>
      <c r="G3025">
        <v>0.35972222222222222</v>
      </c>
      <c r="H3025">
        <v>492</v>
      </c>
      <c r="I3025" t="s">
        <v>14</v>
      </c>
      <c r="J3025" t="str">
        <f>CONCATENATE([1]!Table14[[#This Row],[house_number]], " ",[1]!Table14[[#This Row],[street_name]], ", New York, NY")</f>
        <v>5 University Pl, New York, NY</v>
      </c>
    </row>
    <row r="3026" spans="1:10" x14ac:dyDescent="0.25">
      <c r="A3026">
        <v>7097832472</v>
      </c>
      <c r="B3026" s="3">
        <v>41558</v>
      </c>
      <c r="C3026">
        <v>21</v>
      </c>
      <c r="D3026">
        <f>VLOOKUP(Table1[[#This Row],[violation_code]],Table24[[#All],[violation_code]:[category]],3,FALSE)</f>
        <v>1</v>
      </c>
      <c r="E3026">
        <v>349570</v>
      </c>
      <c r="F3026" s="1">
        <v>0.34027777777777773</v>
      </c>
      <c r="G3026">
        <v>0.34027777777777773</v>
      </c>
      <c r="H3026">
        <v>546</v>
      </c>
      <c r="I3026" t="s">
        <v>74</v>
      </c>
      <c r="J3026" t="str">
        <f>CONCATENATE([1]!Table14[[#This Row],[house_number]], " ",[1]!Table14[[#This Row],[street_name]], ", New York, NY")</f>
        <v>87 E Houston St, New York, NY</v>
      </c>
    </row>
    <row r="3027" spans="1:10" x14ac:dyDescent="0.25">
      <c r="A3027">
        <v>7097832447</v>
      </c>
      <c r="B3027" s="3">
        <v>41558</v>
      </c>
      <c r="C3027">
        <v>21</v>
      </c>
      <c r="D3027">
        <f>VLOOKUP(Table1[[#This Row],[violation_code]],Table24[[#All],[violation_code]:[category]],3,FALSE)</f>
        <v>1</v>
      </c>
      <c r="E3027">
        <v>349570</v>
      </c>
      <c r="F3027" s="1">
        <v>0.3215277777777778</v>
      </c>
      <c r="G3027">
        <v>0.3215277777777778</v>
      </c>
      <c r="H3027">
        <v>2910</v>
      </c>
      <c r="I3027" t="s">
        <v>24</v>
      </c>
      <c r="J3027" t="str">
        <f>CONCATENATE([1]!Table14[[#This Row],[house_number]], " ",[1]!Table14[[#This Row],[street_name]], ", New York, NY")</f>
        <v>41 Orchard St, New York, NY</v>
      </c>
    </row>
    <row r="3028" spans="1:10" x14ac:dyDescent="0.25">
      <c r="A3028">
        <v>7097832423</v>
      </c>
      <c r="B3028" s="3">
        <v>41558</v>
      </c>
      <c r="C3028">
        <v>21</v>
      </c>
      <c r="D3028">
        <f>VLOOKUP(Table1[[#This Row],[violation_code]],Table24[[#All],[violation_code]:[category]],3,FALSE)</f>
        <v>1</v>
      </c>
      <c r="E3028">
        <v>349570</v>
      </c>
      <c r="F3028" s="1">
        <v>0.31805555555555554</v>
      </c>
      <c r="G3028">
        <v>0.31805555555555554</v>
      </c>
      <c r="H3028">
        <v>2808</v>
      </c>
      <c r="I3028" t="s">
        <v>24</v>
      </c>
      <c r="J3028" t="str">
        <f>CONCATENATE([1]!Table14[[#This Row],[house_number]], " ",[1]!Table14[[#This Row],[street_name]], ", New York, NY")</f>
        <v>3 W 13th St, New York, NY</v>
      </c>
    </row>
    <row r="3029" spans="1:10" x14ac:dyDescent="0.25">
      <c r="A3029">
        <v>7097832393</v>
      </c>
      <c r="B3029" s="3">
        <v>41558</v>
      </c>
      <c r="C3029">
        <v>21</v>
      </c>
      <c r="D3029">
        <f>VLOOKUP(Table1[[#This Row],[violation_code]],Table24[[#All],[violation_code]:[category]],3,FALSE)</f>
        <v>1</v>
      </c>
      <c r="E3029">
        <v>349570</v>
      </c>
      <c r="F3029" s="1">
        <v>0.29930555555555555</v>
      </c>
      <c r="G3029">
        <v>0.29930555555555555</v>
      </c>
      <c r="H3029">
        <v>808</v>
      </c>
      <c r="I3029" t="s">
        <v>28</v>
      </c>
      <c r="J3029" t="str">
        <f>CONCATENATE([1]!Table14[[#This Row],[house_number]], " ",[1]!Table14[[#This Row],[street_name]], ", New York, NY")</f>
        <v>85 Bowery, New York, NY</v>
      </c>
    </row>
    <row r="3030" spans="1:10" x14ac:dyDescent="0.25">
      <c r="A3030">
        <v>7097832381</v>
      </c>
      <c r="B3030" s="3">
        <v>41558</v>
      </c>
      <c r="C3030">
        <v>21</v>
      </c>
      <c r="D3030">
        <f>VLOOKUP(Table1[[#This Row],[violation_code]],Table24[[#All],[violation_code]:[category]],3,FALSE)</f>
        <v>1</v>
      </c>
      <c r="E3030">
        <v>349570</v>
      </c>
      <c r="F3030" s="1">
        <v>0.29791666666666666</v>
      </c>
      <c r="G3030">
        <v>0.29791666666666666</v>
      </c>
      <c r="H3030">
        <v>808</v>
      </c>
      <c r="I3030" t="s">
        <v>28</v>
      </c>
      <c r="J3030" t="str">
        <f>CONCATENATE([1]!Table14[[#This Row],[house_number]], " ",[1]!Table14[[#This Row],[street_name]], ", New York, NY")</f>
        <v>116 University Pl, New York, NY</v>
      </c>
    </row>
    <row r="3031" spans="1:10" x14ac:dyDescent="0.25">
      <c r="A3031">
        <v>7097832370</v>
      </c>
      <c r="B3031" s="3">
        <v>41558</v>
      </c>
      <c r="C3031">
        <v>21</v>
      </c>
      <c r="D3031">
        <f>VLOOKUP(Table1[[#This Row],[violation_code]],Table24[[#All],[violation_code]:[category]],3,FALSE)</f>
        <v>1</v>
      </c>
      <c r="E3031">
        <v>349570</v>
      </c>
      <c r="F3031" s="1">
        <v>0.29583333333333334</v>
      </c>
      <c r="G3031">
        <v>0.29583333333333334</v>
      </c>
      <c r="H3031">
        <v>885</v>
      </c>
      <c r="I3031" t="s">
        <v>28</v>
      </c>
      <c r="J3031" t="str">
        <f>CONCATENATE([1]!Table14[[#This Row],[house_number]], " ",[1]!Table14[[#This Row],[street_name]], ", New York, NY")</f>
        <v>20 W 14th St, New York, NY</v>
      </c>
    </row>
    <row r="3032" spans="1:10" x14ac:dyDescent="0.25">
      <c r="A3032">
        <v>7097832368</v>
      </c>
      <c r="B3032" s="3">
        <v>41558</v>
      </c>
      <c r="C3032">
        <v>10</v>
      </c>
      <c r="D3032">
        <f>VLOOKUP(Table1[[#This Row],[violation_code]],Table24[[#All],[violation_code]:[category]],3,FALSE)</f>
        <v>2</v>
      </c>
      <c r="E3032">
        <v>349570</v>
      </c>
      <c r="F3032" s="1">
        <v>0.29305555555555557</v>
      </c>
      <c r="G3032">
        <v>0.29305555555555557</v>
      </c>
      <c r="H3032">
        <v>903</v>
      </c>
      <c r="I3032" t="s">
        <v>28</v>
      </c>
      <c r="J3032" t="str">
        <f>CONCATENATE([1]!Table14[[#This Row],[house_number]], " ",[1]!Table14[[#This Row],[street_name]], ", New York, NY")</f>
        <v>242 Mulberry St, New York, NY</v>
      </c>
    </row>
    <row r="3033" spans="1:10" x14ac:dyDescent="0.25">
      <c r="A3033">
        <v>7097832356</v>
      </c>
      <c r="B3033" s="3">
        <v>41558</v>
      </c>
      <c r="C3033">
        <v>19</v>
      </c>
      <c r="D3033">
        <f>VLOOKUP(Table1[[#This Row],[violation_code]],Table24[[#All],[violation_code]:[category]],3,FALSE)</f>
        <v>2</v>
      </c>
      <c r="E3033">
        <v>349570</v>
      </c>
      <c r="F3033" s="1">
        <v>0.28402777777777777</v>
      </c>
      <c r="G3033">
        <v>0.28402777777777777</v>
      </c>
      <c r="H3033">
        <v>2766</v>
      </c>
      <c r="I3033" t="s">
        <v>24</v>
      </c>
      <c r="J3033" t="str">
        <f>CONCATENATE([1]!Table14[[#This Row],[house_number]], " ",[1]!Table14[[#This Row],[street_name]], ", New York, NY")</f>
        <v>587 Broadway, New York, NY</v>
      </c>
    </row>
    <row r="3034" spans="1:10" x14ac:dyDescent="0.25">
      <c r="A3034">
        <v>7097832332</v>
      </c>
      <c r="B3034" s="3">
        <v>41558</v>
      </c>
      <c r="C3034">
        <v>14</v>
      </c>
      <c r="D3034">
        <f>VLOOKUP(Table1[[#This Row],[violation_code]],Table24[[#All],[violation_code]:[category]],3,FALSE)</f>
        <v>2</v>
      </c>
      <c r="E3034">
        <v>349570</v>
      </c>
      <c r="F3034" s="1">
        <v>0.24444444444444446</v>
      </c>
      <c r="G3034">
        <v>0.24444444444444446</v>
      </c>
      <c r="H3034">
        <v>120</v>
      </c>
      <c r="I3034" t="s">
        <v>248</v>
      </c>
      <c r="J3034" t="str">
        <f>CONCATENATE([1]!Table14[[#This Row],[house_number]], " ",[1]!Table14[[#This Row],[street_name]], ", New York, NY")</f>
        <v>218 Lafayette St, New York, NY</v>
      </c>
    </row>
    <row r="3035" spans="1:10" x14ac:dyDescent="0.25">
      <c r="A3035">
        <v>7011598406</v>
      </c>
      <c r="B3035" s="3">
        <v>41558</v>
      </c>
      <c r="C3035">
        <v>14</v>
      </c>
      <c r="D3035">
        <f>VLOOKUP(Table1[[#This Row],[violation_code]],Table24[[#All],[violation_code]:[category]],3,FALSE)</f>
        <v>2</v>
      </c>
      <c r="E3035">
        <v>347489</v>
      </c>
      <c r="F3035" s="1">
        <v>0.25416666666666665</v>
      </c>
      <c r="G3035">
        <v>0.25416666666666665</v>
      </c>
      <c r="H3035">
        <v>430</v>
      </c>
      <c r="I3035" t="s">
        <v>151</v>
      </c>
      <c r="J3035" t="str">
        <f>CONCATENATE([1]!Table14[[#This Row],[house_number]], " ",[1]!Table14[[#This Row],[street_name]], ", New York, NY")</f>
        <v>50 W 13th St, New York, NY</v>
      </c>
    </row>
    <row r="3036" spans="1:10" x14ac:dyDescent="0.25">
      <c r="A3036">
        <v>7810487516</v>
      </c>
      <c r="B3036" s="3">
        <v>41559</v>
      </c>
      <c r="C3036">
        <v>14</v>
      </c>
      <c r="D3036">
        <f>VLOOKUP(Table1[[#This Row],[violation_code]],Table24[[#All],[violation_code]:[category]],3,FALSE)</f>
        <v>2</v>
      </c>
      <c r="E3036">
        <v>355710</v>
      </c>
      <c r="F3036" s="1">
        <v>0.52430555555555558</v>
      </c>
      <c r="G3036">
        <v>0.52430555555555558</v>
      </c>
      <c r="H3036">
        <v>3</v>
      </c>
      <c r="I3036" t="s">
        <v>303</v>
      </c>
      <c r="J3036" t="str">
        <f>CONCATENATE([1]!Table14[[#This Row],[house_number]], " ",[1]!Table14[[#This Row],[street_name]], ", New York, NY")</f>
        <v>50 W 4th St, New York, NY</v>
      </c>
    </row>
    <row r="3037" spans="1:10" x14ac:dyDescent="0.25">
      <c r="A3037">
        <v>7810487498</v>
      </c>
      <c r="B3037" s="3">
        <v>41559</v>
      </c>
      <c r="C3037">
        <v>40</v>
      </c>
      <c r="D3037">
        <f>VLOOKUP(Table1[[#This Row],[violation_code]],Table24[[#All],[violation_code]:[category]],3,FALSE)</f>
        <v>2</v>
      </c>
      <c r="E3037">
        <v>355710</v>
      </c>
      <c r="F3037" s="1">
        <v>0.52222222222222225</v>
      </c>
      <c r="G3037">
        <v>0.52222222222222225</v>
      </c>
      <c r="H3037">
        <v>3</v>
      </c>
      <c r="I3037" t="s">
        <v>303</v>
      </c>
      <c r="J3037" t="str">
        <f>CONCATENATE([1]!Table14[[#This Row],[house_number]], " ",[1]!Table14[[#This Row],[street_name]], ", New York, NY")</f>
        <v>55 W 13th St, New York, NY</v>
      </c>
    </row>
    <row r="3038" spans="1:10" x14ac:dyDescent="0.25">
      <c r="A3038">
        <v>7810487449</v>
      </c>
      <c r="B3038" s="3">
        <v>41559</v>
      </c>
      <c r="C3038">
        <v>38</v>
      </c>
      <c r="D3038">
        <f>VLOOKUP(Table1[[#This Row],[violation_code]],Table24[[#All],[violation_code]:[category]],3,FALSE)</f>
        <v>5</v>
      </c>
      <c r="E3038">
        <v>355710</v>
      </c>
      <c r="F3038" s="1">
        <v>0.41388888888888892</v>
      </c>
      <c r="G3038">
        <v>0.41388888888888892</v>
      </c>
      <c r="H3038">
        <v>125</v>
      </c>
      <c r="I3038" t="s">
        <v>304</v>
      </c>
      <c r="J3038" t="str">
        <f>CONCATENATE([1]!Table14[[#This Row],[house_number]], " ",[1]!Table14[[#This Row],[street_name]], ", New York, NY")</f>
        <v>106 Suffolk St, New York, NY</v>
      </c>
    </row>
    <row r="3039" spans="1:10" x14ac:dyDescent="0.25">
      <c r="A3039">
        <v>7810487437</v>
      </c>
      <c r="B3039" s="3">
        <v>41559</v>
      </c>
      <c r="C3039">
        <v>38</v>
      </c>
      <c r="D3039">
        <f>VLOOKUP(Table1[[#This Row],[violation_code]],Table24[[#All],[violation_code]:[category]],3,FALSE)</f>
        <v>5</v>
      </c>
      <c r="E3039">
        <v>355710</v>
      </c>
      <c r="F3039" s="1">
        <v>0.41041666666666665</v>
      </c>
      <c r="G3039">
        <v>0.41041666666666665</v>
      </c>
      <c r="H3039">
        <v>113</v>
      </c>
      <c r="I3039" t="s">
        <v>304</v>
      </c>
      <c r="J3039" t="str">
        <f>CONCATENATE([1]!Table14[[#This Row],[house_number]], " ",[1]!Table14[[#This Row],[street_name]], ", New York, NY")</f>
        <v>39 W 14th St, New York, NY</v>
      </c>
    </row>
    <row r="3040" spans="1:10" x14ac:dyDescent="0.25">
      <c r="A3040">
        <v>7810487401</v>
      </c>
      <c r="B3040" s="3">
        <v>41559</v>
      </c>
      <c r="C3040">
        <v>38</v>
      </c>
      <c r="D3040">
        <f>VLOOKUP(Table1[[#This Row],[violation_code]],Table24[[#All],[violation_code]:[category]],3,FALSE)</f>
        <v>5</v>
      </c>
      <c r="E3040">
        <v>355710</v>
      </c>
      <c r="F3040" s="1">
        <v>0.40138888888888885</v>
      </c>
      <c r="G3040">
        <v>0.40138888888888885</v>
      </c>
      <c r="H3040">
        <v>5</v>
      </c>
      <c r="I3040" t="s">
        <v>305</v>
      </c>
      <c r="J3040" t="str">
        <f>CONCATENATE([1]!Table14[[#This Row],[house_number]], " ",[1]!Table14[[#This Row],[street_name]], ", New York, NY")</f>
        <v>13 E 8th St, New York, NY</v>
      </c>
    </row>
    <row r="3041" spans="1:10" x14ac:dyDescent="0.25">
      <c r="A3041">
        <v>7810487395</v>
      </c>
      <c r="B3041" s="3">
        <v>41559</v>
      </c>
      <c r="C3041">
        <v>71</v>
      </c>
      <c r="D3041">
        <f>VLOOKUP(Table1[[#This Row],[violation_code]],Table24[[#All],[violation_code]:[category]],3,FALSE)</f>
        <v>5</v>
      </c>
      <c r="E3041">
        <v>355710</v>
      </c>
      <c r="F3041" s="1">
        <v>0.40069444444444446</v>
      </c>
      <c r="G3041">
        <v>0.40069444444444446</v>
      </c>
      <c r="H3041">
        <v>5</v>
      </c>
      <c r="I3041" t="s">
        <v>305</v>
      </c>
      <c r="J3041" t="str">
        <f>CONCATENATE([1]!Table14[[#This Row],[house_number]], " ",[1]!Table14[[#This Row],[street_name]], ", New York, NY")</f>
        <v>561 Broadway, New York, NY</v>
      </c>
    </row>
    <row r="3042" spans="1:10" x14ac:dyDescent="0.25">
      <c r="A3042">
        <v>7810487360</v>
      </c>
      <c r="B3042" s="3">
        <v>41559</v>
      </c>
      <c r="C3042">
        <v>14</v>
      </c>
      <c r="D3042">
        <f>VLOOKUP(Table1[[#This Row],[violation_code]],Table24[[#All],[violation_code]:[category]],3,FALSE)</f>
        <v>2</v>
      </c>
      <c r="E3042">
        <v>355710</v>
      </c>
      <c r="F3042" s="1">
        <v>0.39097222222222222</v>
      </c>
      <c r="G3042">
        <v>0.39097222222222222</v>
      </c>
      <c r="H3042">
        <v>60</v>
      </c>
      <c r="I3042" t="s">
        <v>306</v>
      </c>
      <c r="J3042" t="str">
        <f>CONCATENATE([1]!Table14[[#This Row],[house_number]], " ",[1]!Table14[[#This Row],[street_name]], ", New York, NY")</f>
        <v>276 Bowery, New York, NY</v>
      </c>
    </row>
    <row r="3043" spans="1:10" x14ac:dyDescent="0.25">
      <c r="A3043">
        <v>7810487206</v>
      </c>
      <c r="B3043" s="3">
        <v>41559</v>
      </c>
      <c r="C3043">
        <v>84</v>
      </c>
      <c r="D3043">
        <f>VLOOKUP(Table1[[#This Row],[violation_code]],Table24[[#All],[violation_code]:[category]],3,FALSE)</f>
        <v>5</v>
      </c>
      <c r="E3043">
        <v>355710</v>
      </c>
      <c r="F3043" s="1">
        <v>0.34861111111111115</v>
      </c>
      <c r="G3043">
        <v>0.34861111111111115</v>
      </c>
      <c r="H3043">
        <v>121</v>
      </c>
      <c r="I3043" t="s">
        <v>190</v>
      </c>
      <c r="J3043" t="str">
        <f>CONCATENATE([1]!Table14[[#This Row],[house_number]], " ",[1]!Table14[[#This Row],[street_name]], ", New York, NY")</f>
        <v>373 Broome St, New York, NY</v>
      </c>
    </row>
    <row r="3044" spans="1:10" x14ac:dyDescent="0.25">
      <c r="A3044">
        <v>7810487190</v>
      </c>
      <c r="B3044" s="3">
        <v>41559</v>
      </c>
      <c r="C3044">
        <v>40</v>
      </c>
      <c r="D3044">
        <f>VLOOKUP(Table1[[#This Row],[violation_code]],Table24[[#All],[violation_code]:[category]],3,FALSE)</f>
        <v>2</v>
      </c>
      <c r="E3044">
        <v>355710</v>
      </c>
      <c r="F3044" s="1">
        <v>0.34791666666666665</v>
      </c>
      <c r="G3044">
        <v>0.34791666666666665</v>
      </c>
      <c r="H3044">
        <v>121</v>
      </c>
      <c r="I3044" t="s">
        <v>190</v>
      </c>
      <c r="J3044" t="str">
        <f>CONCATENATE([1]!Table14[[#This Row],[house_number]], " ",[1]!Table14[[#This Row],[street_name]], ", New York, NY")</f>
        <v>174 Forsyth St, New York, NY</v>
      </c>
    </row>
    <row r="3045" spans="1:10" x14ac:dyDescent="0.25">
      <c r="A3045">
        <v>7810487188</v>
      </c>
      <c r="B3045" s="3">
        <v>41559</v>
      </c>
      <c r="C3045">
        <v>31</v>
      </c>
      <c r="D3045">
        <f>VLOOKUP(Table1[[#This Row],[violation_code]],Table24[[#All],[violation_code]:[category]],3,FALSE)</f>
        <v>2</v>
      </c>
      <c r="E3045">
        <v>355710</v>
      </c>
      <c r="F3045" s="1">
        <v>0.34722222222222227</v>
      </c>
      <c r="G3045">
        <v>0.34722222222222227</v>
      </c>
      <c r="H3045">
        <v>125</v>
      </c>
      <c r="I3045" t="s">
        <v>190</v>
      </c>
      <c r="J3045" t="str">
        <f>CONCATENATE([1]!Table14[[#This Row],[house_number]], " ",[1]!Table14[[#This Row],[street_name]], ", New York, NY")</f>
        <v>65 W 13th St, New York, NY</v>
      </c>
    </row>
    <row r="3046" spans="1:10" x14ac:dyDescent="0.25">
      <c r="A3046">
        <v>7810487164</v>
      </c>
      <c r="B3046" s="3">
        <v>41559</v>
      </c>
      <c r="C3046">
        <v>31</v>
      </c>
      <c r="D3046">
        <f>VLOOKUP(Table1[[#This Row],[violation_code]],Table24[[#All],[violation_code]:[category]],3,FALSE)</f>
        <v>2</v>
      </c>
      <c r="E3046">
        <v>355710</v>
      </c>
      <c r="F3046" s="1">
        <v>0.3444444444444445</v>
      </c>
      <c r="G3046">
        <v>0.3444444444444445</v>
      </c>
      <c r="H3046">
        <v>88</v>
      </c>
      <c r="I3046" t="s">
        <v>190</v>
      </c>
      <c r="J3046" t="str">
        <f>CONCATENATE([1]!Table14[[#This Row],[house_number]], " ",[1]!Table14[[#This Row],[street_name]], ", New York, NY")</f>
        <v>142 Mercer St, New York, NY</v>
      </c>
    </row>
    <row r="3047" spans="1:10" x14ac:dyDescent="0.25">
      <c r="A3047">
        <v>7810487152</v>
      </c>
      <c r="B3047" s="3">
        <v>41559</v>
      </c>
      <c r="C3047">
        <v>75</v>
      </c>
      <c r="D3047">
        <f>VLOOKUP(Table1[[#This Row],[violation_code]],Table24[[#All],[violation_code]:[category]],3,FALSE)</f>
        <v>5</v>
      </c>
      <c r="E3047">
        <v>355710</v>
      </c>
      <c r="F3047" s="1">
        <v>0.3430555555555555</v>
      </c>
      <c r="G3047">
        <v>0.3430555555555555</v>
      </c>
      <c r="H3047">
        <v>88</v>
      </c>
      <c r="I3047" t="s">
        <v>190</v>
      </c>
      <c r="J3047" t="str">
        <f>CONCATENATE([1]!Table14[[#This Row],[house_number]], " ",[1]!Table14[[#This Row],[street_name]], ", New York, NY")</f>
        <v>87 Eldridge St, New York, NY</v>
      </c>
    </row>
    <row r="3048" spans="1:10" x14ac:dyDescent="0.25">
      <c r="A3048">
        <v>7810487140</v>
      </c>
      <c r="B3048" s="3">
        <v>41559</v>
      </c>
      <c r="C3048">
        <v>14</v>
      </c>
      <c r="D3048">
        <f>VLOOKUP(Table1[[#This Row],[violation_code]],Table24[[#All],[violation_code]:[category]],3,FALSE)</f>
        <v>2</v>
      </c>
      <c r="E3048">
        <v>355710</v>
      </c>
      <c r="F3048" s="1">
        <v>0.33611111111111108</v>
      </c>
      <c r="G3048">
        <v>0.33611111111111108</v>
      </c>
      <c r="H3048">
        <v>22</v>
      </c>
      <c r="I3048" t="s">
        <v>307</v>
      </c>
      <c r="J3048" t="str">
        <f>CONCATENATE([1]!Table14[[#This Row],[house_number]], " ",[1]!Table14[[#This Row],[street_name]], ", New York, NY")</f>
        <v>70 Washington Sq, New York, NY</v>
      </c>
    </row>
    <row r="3049" spans="1:10" x14ac:dyDescent="0.25">
      <c r="A3049">
        <v>7810487139</v>
      </c>
      <c r="B3049" s="3">
        <v>41559</v>
      </c>
      <c r="C3049">
        <v>14</v>
      </c>
      <c r="D3049">
        <f>VLOOKUP(Table1[[#This Row],[violation_code]],Table24[[#All],[violation_code]:[category]],3,FALSE)</f>
        <v>2</v>
      </c>
      <c r="E3049">
        <v>355710</v>
      </c>
      <c r="F3049" s="1">
        <v>0.33194444444444443</v>
      </c>
      <c r="G3049">
        <v>0.33194444444444443</v>
      </c>
      <c r="H3049">
        <v>259</v>
      </c>
      <c r="I3049" t="s">
        <v>308</v>
      </c>
      <c r="J3049" t="str">
        <f>CONCATENATE([1]!Table14[[#This Row],[house_number]], " ",[1]!Table14[[#This Row],[street_name]], ", New York, NY")</f>
        <v>280 Mulberry St, New York, NY</v>
      </c>
    </row>
    <row r="3050" spans="1:10" x14ac:dyDescent="0.25">
      <c r="A3050">
        <v>7810487528</v>
      </c>
      <c r="B3050" s="3">
        <v>41559</v>
      </c>
      <c r="C3050">
        <v>61</v>
      </c>
      <c r="D3050">
        <f>VLOOKUP(Table1[[#This Row],[violation_code]],Table24[[#All],[violation_code]:[category]],3,FALSE)</f>
        <v>3</v>
      </c>
      <c r="E3050">
        <v>355710</v>
      </c>
      <c r="F3050" s="1">
        <v>0.53055555555555556</v>
      </c>
      <c r="G3050">
        <v>0.53055555555555556</v>
      </c>
      <c r="H3050">
        <v>200</v>
      </c>
      <c r="I3050" t="s">
        <v>309</v>
      </c>
      <c r="J3050" t="str">
        <f>CONCATENATE([1]!Table14[[#This Row],[house_number]], " ",[1]!Table14[[#This Row],[street_name]], ", New York, NY")</f>
        <v>128 Rivington St, New York, NY</v>
      </c>
    </row>
    <row r="3051" spans="1:10" x14ac:dyDescent="0.25">
      <c r="A3051">
        <v>7333878200</v>
      </c>
      <c r="B3051" s="3">
        <v>41559</v>
      </c>
      <c r="C3051">
        <v>38</v>
      </c>
      <c r="D3051">
        <f>VLOOKUP(Table1[[#This Row],[violation_code]],Table24[[#All],[violation_code]:[category]],3,FALSE)</f>
        <v>5</v>
      </c>
      <c r="E3051">
        <v>355134</v>
      </c>
      <c r="F3051" s="1">
        <v>0.60972222222222217</v>
      </c>
      <c r="G3051">
        <v>0.60972222222222217</v>
      </c>
      <c r="H3051">
        <v>912</v>
      </c>
      <c r="I3051" t="s">
        <v>28</v>
      </c>
      <c r="J3051" t="str">
        <f>CONCATENATE([1]!Table14[[#This Row],[house_number]], " ",[1]!Table14[[#This Row],[street_name]], ", New York, NY")</f>
        <v>103 Mercer St, New York, NY</v>
      </c>
    </row>
    <row r="3052" spans="1:10" x14ac:dyDescent="0.25">
      <c r="A3052">
        <v>7333878193</v>
      </c>
      <c r="B3052" s="3">
        <v>41559</v>
      </c>
      <c r="C3052">
        <v>20</v>
      </c>
      <c r="D3052">
        <f>VLOOKUP(Table1[[#This Row],[violation_code]],Table24[[#All],[violation_code]:[category]],3,FALSE)</f>
        <v>2</v>
      </c>
      <c r="E3052">
        <v>355134</v>
      </c>
      <c r="F3052" s="1">
        <v>0.56111111111111112</v>
      </c>
      <c r="G3052">
        <v>0.56111111111111112</v>
      </c>
      <c r="H3052">
        <v>218</v>
      </c>
      <c r="I3052" t="s">
        <v>222</v>
      </c>
      <c r="J3052" t="str">
        <f>CONCATENATE([1]!Table14[[#This Row],[house_number]], " ",[1]!Table14[[#This Row],[street_name]], ", New York, NY")</f>
        <v>1 Washington Pl, New York, NY</v>
      </c>
    </row>
    <row r="3053" spans="1:10" x14ac:dyDescent="0.25">
      <c r="A3053">
        <v>7333878181</v>
      </c>
      <c r="B3053" s="3">
        <v>41559</v>
      </c>
      <c r="C3053">
        <v>20</v>
      </c>
      <c r="D3053">
        <f>VLOOKUP(Table1[[#This Row],[violation_code]],Table24[[#All],[violation_code]:[category]],3,FALSE)</f>
        <v>2</v>
      </c>
      <c r="E3053">
        <v>355134</v>
      </c>
      <c r="F3053" s="1">
        <v>0.55972222222222223</v>
      </c>
      <c r="G3053">
        <v>0.55972222222222223</v>
      </c>
      <c r="H3053">
        <v>218</v>
      </c>
      <c r="I3053" t="s">
        <v>222</v>
      </c>
      <c r="J3053" t="str">
        <f>CONCATENATE([1]!Table14[[#This Row],[house_number]], " ",[1]!Table14[[#This Row],[street_name]], ", New York, NY")</f>
        <v>103 Orchard St, New York, NY</v>
      </c>
    </row>
    <row r="3054" spans="1:10" x14ac:dyDescent="0.25">
      <c r="A3054">
        <v>7333878120</v>
      </c>
      <c r="B3054" s="3">
        <v>41559</v>
      </c>
      <c r="C3054">
        <v>13</v>
      </c>
      <c r="D3054">
        <f>VLOOKUP(Table1[[#This Row],[violation_code]],Table24[[#All],[violation_code]:[category]],3,FALSE)</f>
        <v>2</v>
      </c>
      <c r="E3054">
        <v>355134</v>
      </c>
      <c r="F3054" s="1">
        <v>0.49583333333333335</v>
      </c>
      <c r="G3054">
        <v>0.49583333333333335</v>
      </c>
      <c r="H3054">
        <v>3379</v>
      </c>
      <c r="I3054" t="s">
        <v>24</v>
      </c>
      <c r="J3054" t="str">
        <f>CONCATENATE([1]!Table14[[#This Row],[house_number]], " ",[1]!Table14[[#This Row],[street_name]], ", New York, NY")</f>
        <v>269 Greene St, New York, NY</v>
      </c>
    </row>
    <row r="3055" spans="1:10" x14ac:dyDescent="0.25">
      <c r="A3055">
        <v>7333878107</v>
      </c>
      <c r="B3055" s="3">
        <v>41559</v>
      </c>
      <c r="C3055">
        <v>38</v>
      </c>
      <c r="D3055">
        <f>VLOOKUP(Table1[[#This Row],[violation_code]],Table24[[#All],[violation_code]:[category]],3,FALSE)</f>
        <v>5</v>
      </c>
      <c r="E3055">
        <v>355134</v>
      </c>
      <c r="F3055" s="1">
        <v>0.48819444444444443</v>
      </c>
      <c r="G3055">
        <v>0.48819444444444443</v>
      </c>
      <c r="H3055" t="s">
        <v>310</v>
      </c>
      <c r="I3055" t="s">
        <v>24</v>
      </c>
      <c r="J3055" t="str">
        <f>CONCATENATE([1]!Table14[[#This Row],[house_number]], " ",[1]!Table14[[#This Row],[street_name]], ", New York, NY")</f>
        <v>680 Broadway, New York, NY</v>
      </c>
    </row>
    <row r="3056" spans="1:10" x14ac:dyDescent="0.25">
      <c r="A3056">
        <v>7333878090</v>
      </c>
      <c r="B3056" s="3">
        <v>41559</v>
      </c>
      <c r="C3056">
        <v>38</v>
      </c>
      <c r="D3056">
        <f>VLOOKUP(Table1[[#This Row],[violation_code]],Table24[[#All],[violation_code]:[category]],3,FALSE)</f>
        <v>5</v>
      </c>
      <c r="E3056">
        <v>355134</v>
      </c>
      <c r="F3056" s="1">
        <v>0.4861111111111111</v>
      </c>
      <c r="G3056">
        <v>0.4861111111111111</v>
      </c>
      <c r="H3056">
        <v>3551</v>
      </c>
      <c r="I3056" t="s">
        <v>24</v>
      </c>
      <c r="J3056" t="str">
        <f>CONCATENATE([1]!Table14[[#This Row],[house_number]], " ",[1]!Table14[[#This Row],[street_name]], ", New York, NY")</f>
        <v>700 Broadway, New York, NY</v>
      </c>
    </row>
    <row r="3057" spans="1:10" x14ac:dyDescent="0.25">
      <c r="A3057">
        <v>7333878077</v>
      </c>
      <c r="B3057" s="3">
        <v>41559</v>
      </c>
      <c r="C3057">
        <v>38</v>
      </c>
      <c r="D3057">
        <f>VLOOKUP(Table1[[#This Row],[violation_code]],Table24[[#All],[violation_code]:[category]],3,FALSE)</f>
        <v>5</v>
      </c>
      <c r="E3057">
        <v>355134</v>
      </c>
      <c r="F3057" s="1">
        <v>0.47638888888888892</v>
      </c>
      <c r="G3057">
        <v>0.47638888888888892</v>
      </c>
      <c r="H3057">
        <v>4089</v>
      </c>
      <c r="I3057" t="s">
        <v>24</v>
      </c>
      <c r="J3057" t="str">
        <f>CONCATENATE([1]!Table14[[#This Row],[house_number]], " ",[1]!Table14[[#This Row],[street_name]], ", New York, NY")</f>
        <v>34 W 13th St, New York, NY</v>
      </c>
    </row>
    <row r="3058" spans="1:10" x14ac:dyDescent="0.25">
      <c r="A3058">
        <v>7333878065</v>
      </c>
      <c r="B3058" s="3">
        <v>41559</v>
      </c>
      <c r="C3058">
        <v>38</v>
      </c>
      <c r="D3058">
        <f>VLOOKUP(Table1[[#This Row],[violation_code]],Table24[[#All],[violation_code]:[category]],3,FALSE)</f>
        <v>5</v>
      </c>
      <c r="E3058">
        <v>355134</v>
      </c>
      <c r="F3058" s="1">
        <v>0.46319444444444446</v>
      </c>
      <c r="G3058">
        <v>0.46319444444444446</v>
      </c>
      <c r="H3058">
        <v>590</v>
      </c>
      <c r="I3058" t="s">
        <v>171</v>
      </c>
      <c r="J3058" t="str">
        <f>CONCATENATE([1]!Table14[[#This Row],[house_number]], " ",[1]!Table14[[#This Row],[street_name]], ", New York, NY")</f>
        <v>143A Mott St, New York, NY</v>
      </c>
    </row>
    <row r="3059" spans="1:10" x14ac:dyDescent="0.25">
      <c r="A3059">
        <v>7333878028</v>
      </c>
      <c r="B3059" s="3">
        <v>41559</v>
      </c>
      <c r="C3059">
        <v>14</v>
      </c>
      <c r="D3059">
        <f>VLOOKUP(Table1[[#This Row],[violation_code]],Table24[[#All],[violation_code]:[category]],3,FALSE)</f>
        <v>2</v>
      </c>
      <c r="E3059">
        <v>355134</v>
      </c>
      <c r="F3059" s="1">
        <v>0.44305555555555554</v>
      </c>
      <c r="G3059">
        <v>0.44305555555555554</v>
      </c>
      <c r="H3059">
        <v>3632</v>
      </c>
      <c r="I3059" t="s">
        <v>24</v>
      </c>
      <c r="J3059" t="str">
        <f>CONCATENATE([1]!Table14[[#This Row],[house_number]], " ",[1]!Table14[[#This Row],[street_name]], ", New York, NY")</f>
        <v>500 6th Ave, New York, NY</v>
      </c>
    </row>
    <row r="3060" spans="1:10" x14ac:dyDescent="0.25">
      <c r="A3060">
        <v>7333877980</v>
      </c>
      <c r="B3060" s="3">
        <v>41559</v>
      </c>
      <c r="C3060">
        <v>48</v>
      </c>
      <c r="D3060">
        <f>VLOOKUP(Table1[[#This Row],[violation_code]],Table24[[#All],[violation_code]:[category]],3,FALSE)</f>
        <v>3</v>
      </c>
      <c r="E3060">
        <v>355134</v>
      </c>
      <c r="F3060" s="1">
        <v>0.41250000000000003</v>
      </c>
      <c r="G3060">
        <v>0.41250000000000003</v>
      </c>
      <c r="H3060">
        <v>2177</v>
      </c>
      <c r="I3060" t="s">
        <v>154</v>
      </c>
      <c r="J3060" t="str">
        <f>CONCATENATE([1]!Table14[[#This Row],[house_number]], " ",[1]!Table14[[#This Row],[street_name]], ", New York, NY")</f>
        <v>125 Maiden Ln, New York, NY</v>
      </c>
    </row>
    <row r="3061" spans="1:10" x14ac:dyDescent="0.25">
      <c r="A3061">
        <v>7333877978</v>
      </c>
      <c r="B3061" s="3">
        <v>41559</v>
      </c>
      <c r="C3061">
        <v>20</v>
      </c>
      <c r="D3061">
        <f>VLOOKUP(Table1[[#This Row],[violation_code]],Table24[[#All],[violation_code]:[category]],3,FALSE)</f>
        <v>2</v>
      </c>
      <c r="E3061">
        <v>355134</v>
      </c>
      <c r="F3061" s="1">
        <v>0.41180555555555554</v>
      </c>
      <c r="G3061">
        <v>0.41180555555555554</v>
      </c>
      <c r="H3061">
        <v>2177</v>
      </c>
      <c r="I3061" t="s">
        <v>154</v>
      </c>
      <c r="J3061" t="str">
        <f>CONCATENATE([1]!Table14[[#This Row],[house_number]], " ",[1]!Table14[[#This Row],[street_name]], ", New York, NY")</f>
        <v>149 Ludlow St, New York, NY</v>
      </c>
    </row>
    <row r="3062" spans="1:10" x14ac:dyDescent="0.25">
      <c r="A3062">
        <v>7333877966</v>
      </c>
      <c r="B3062" s="3">
        <v>41559</v>
      </c>
      <c r="C3062">
        <v>16</v>
      </c>
      <c r="D3062">
        <f>VLOOKUP(Table1[[#This Row],[violation_code]],Table24[[#All],[violation_code]:[category]],3,FALSE)</f>
        <v>2</v>
      </c>
      <c r="E3062">
        <v>355134</v>
      </c>
      <c r="F3062" s="1">
        <v>0.4069444444444445</v>
      </c>
      <c r="G3062">
        <v>0.4069444444444445</v>
      </c>
      <c r="H3062">
        <v>525</v>
      </c>
      <c r="I3062" t="s">
        <v>84</v>
      </c>
      <c r="J3062" t="str">
        <f>CONCATENATE([1]!Table14[[#This Row],[house_number]], " ",[1]!Table14[[#This Row],[street_name]], ", New York, NY")</f>
        <v>25 W 14th St, New York, NY</v>
      </c>
    </row>
    <row r="3063" spans="1:10" x14ac:dyDescent="0.25">
      <c r="A3063">
        <v>7322510860</v>
      </c>
      <c r="B3063" s="3">
        <v>41559</v>
      </c>
      <c r="C3063">
        <v>20</v>
      </c>
      <c r="D3063">
        <f>VLOOKUP(Table1[[#This Row],[violation_code]],Table24[[#All],[violation_code]:[category]],3,FALSE)</f>
        <v>2</v>
      </c>
      <c r="E3063">
        <v>354098</v>
      </c>
      <c r="F3063" s="1">
        <v>0.76666666666666661</v>
      </c>
      <c r="G3063">
        <v>0.76666666666666661</v>
      </c>
      <c r="H3063">
        <v>755</v>
      </c>
      <c r="I3063" t="s">
        <v>37</v>
      </c>
      <c r="J3063" t="str">
        <f>CONCATENATE([1]!Table14[[#This Row],[house_number]], " ",[1]!Table14[[#This Row],[street_name]], ", New York, NY")</f>
        <v>97 Rivington St, New York, NY</v>
      </c>
    </row>
    <row r="3064" spans="1:10" x14ac:dyDescent="0.25">
      <c r="A3064">
        <v>7322510847</v>
      </c>
      <c r="B3064" s="3">
        <v>41559</v>
      </c>
      <c r="C3064">
        <v>20</v>
      </c>
      <c r="D3064">
        <f>VLOOKUP(Table1[[#This Row],[violation_code]],Table24[[#All],[violation_code]:[category]],3,FALSE)</f>
        <v>2</v>
      </c>
      <c r="E3064">
        <v>354098</v>
      </c>
      <c r="F3064" s="1">
        <v>0.75694444444444453</v>
      </c>
      <c r="G3064">
        <v>0.75694444444444453</v>
      </c>
      <c r="H3064">
        <v>1010</v>
      </c>
      <c r="I3064" t="s">
        <v>38</v>
      </c>
      <c r="J3064" t="str">
        <f>CONCATENATE([1]!Table14[[#This Row],[house_number]], " ",[1]!Table14[[#This Row],[street_name]], ", New York, NY")</f>
        <v>4 E 8th St, New York, NY</v>
      </c>
    </row>
    <row r="3065" spans="1:10" x14ac:dyDescent="0.25">
      <c r="A3065">
        <v>7322510811</v>
      </c>
      <c r="B3065" s="3">
        <v>41559</v>
      </c>
      <c r="C3065">
        <v>20</v>
      </c>
      <c r="D3065">
        <f>VLOOKUP(Table1[[#This Row],[violation_code]],Table24[[#All],[violation_code]:[category]],3,FALSE)</f>
        <v>2</v>
      </c>
      <c r="E3065">
        <v>354098</v>
      </c>
      <c r="F3065" s="1">
        <v>0.69166666666666676</v>
      </c>
      <c r="G3065">
        <v>0.69166666666666676</v>
      </c>
      <c r="H3065">
        <v>441</v>
      </c>
      <c r="I3065" t="s">
        <v>78</v>
      </c>
      <c r="J3065" t="str">
        <f>CONCATENATE([1]!Table14[[#This Row],[house_number]], " ",[1]!Table14[[#This Row],[street_name]], ", New York, NY")</f>
        <v>350 Bowery, New York, NY</v>
      </c>
    </row>
    <row r="3066" spans="1:10" x14ac:dyDescent="0.25">
      <c r="A3066">
        <v>7322510800</v>
      </c>
      <c r="B3066" s="3">
        <v>41559</v>
      </c>
      <c r="C3066">
        <v>20</v>
      </c>
      <c r="D3066">
        <f>VLOOKUP(Table1[[#This Row],[violation_code]],Table24[[#All],[violation_code]:[category]],3,FALSE)</f>
        <v>2</v>
      </c>
      <c r="E3066">
        <v>354098</v>
      </c>
      <c r="F3066" s="1">
        <v>0.69097222222222221</v>
      </c>
      <c r="G3066">
        <v>0.69097222222222221</v>
      </c>
      <c r="H3066">
        <v>441</v>
      </c>
      <c r="I3066" t="s">
        <v>78</v>
      </c>
      <c r="J3066" t="str">
        <f>CONCATENATE([1]!Table14[[#This Row],[house_number]], " ",[1]!Table14[[#This Row],[street_name]], ", New York, NY")</f>
        <v>159 Crosby St, New York, NY</v>
      </c>
    </row>
    <row r="3067" spans="1:10" x14ac:dyDescent="0.25">
      <c r="A3067">
        <v>7322510793</v>
      </c>
      <c r="B3067" s="3">
        <v>41559</v>
      </c>
      <c r="C3067">
        <v>14</v>
      </c>
      <c r="D3067">
        <f>VLOOKUP(Table1[[#This Row],[violation_code]],Table24[[#All],[violation_code]:[category]],3,FALSE)</f>
        <v>2</v>
      </c>
      <c r="E3067">
        <v>354098</v>
      </c>
      <c r="F3067" s="1">
        <v>0.68888888888888899</v>
      </c>
      <c r="G3067">
        <v>0.68888888888888899</v>
      </c>
      <c r="H3067">
        <v>1221</v>
      </c>
      <c r="I3067" t="s">
        <v>31</v>
      </c>
      <c r="J3067" t="str">
        <f>CONCATENATE([1]!Table14[[#This Row],[house_number]], " ",[1]!Table14[[#This Row],[street_name]], ", New York, NY")</f>
        <v>151 Wooster St, New York, NY</v>
      </c>
    </row>
    <row r="3068" spans="1:10" x14ac:dyDescent="0.25">
      <c r="A3068">
        <v>7322510781</v>
      </c>
      <c r="B3068" s="3">
        <v>41559</v>
      </c>
      <c r="C3068">
        <v>14</v>
      </c>
      <c r="D3068">
        <f>VLOOKUP(Table1[[#This Row],[violation_code]],Table24[[#All],[violation_code]:[category]],3,FALSE)</f>
        <v>2</v>
      </c>
      <c r="E3068">
        <v>354098</v>
      </c>
      <c r="F3068" s="1">
        <v>0.6875</v>
      </c>
      <c r="G3068">
        <v>0.6875</v>
      </c>
      <c r="H3068">
        <v>1221</v>
      </c>
      <c r="I3068" t="s">
        <v>31</v>
      </c>
      <c r="J3068" t="str">
        <f>CONCATENATE([1]!Table14[[#This Row],[house_number]], " ",[1]!Table14[[#This Row],[street_name]], ", New York, NY")</f>
        <v>68 Prince St, New York, NY</v>
      </c>
    </row>
    <row r="3069" spans="1:10" x14ac:dyDescent="0.25">
      <c r="A3069">
        <v>7322510770</v>
      </c>
      <c r="B3069" s="3">
        <v>41559</v>
      </c>
      <c r="C3069">
        <v>14</v>
      </c>
      <c r="D3069">
        <f>VLOOKUP(Table1[[#This Row],[violation_code]],Table24[[#All],[violation_code]:[category]],3,FALSE)</f>
        <v>2</v>
      </c>
      <c r="E3069">
        <v>354098</v>
      </c>
      <c r="F3069" s="1">
        <v>0.67569444444444438</v>
      </c>
      <c r="G3069">
        <v>0.67569444444444438</v>
      </c>
      <c r="H3069">
        <v>748</v>
      </c>
      <c r="I3069" t="s">
        <v>37</v>
      </c>
      <c r="J3069" t="str">
        <f>CONCATENATE([1]!Table14[[#This Row],[house_number]], " ",[1]!Table14[[#This Row],[street_name]], ", New York, NY")</f>
        <v>116 Mott St, New York, NY</v>
      </c>
    </row>
    <row r="3070" spans="1:10" x14ac:dyDescent="0.25">
      <c r="A3070">
        <v>7322510768</v>
      </c>
      <c r="B3070" s="3">
        <v>41559</v>
      </c>
      <c r="C3070">
        <v>20</v>
      </c>
      <c r="D3070">
        <f>VLOOKUP(Table1[[#This Row],[violation_code]],Table24[[#All],[violation_code]:[category]],3,FALSE)</f>
        <v>2</v>
      </c>
      <c r="E3070">
        <v>354098</v>
      </c>
      <c r="F3070" s="1">
        <v>0.67361111111111116</v>
      </c>
      <c r="G3070">
        <v>0.67361111111111116</v>
      </c>
      <c r="H3070">
        <v>740</v>
      </c>
      <c r="I3070" t="s">
        <v>37</v>
      </c>
      <c r="J3070" t="str">
        <f>CONCATENATE([1]!Table14[[#This Row],[house_number]], " ",[1]!Table14[[#This Row],[street_name]], ", New York, NY")</f>
        <v>43 5th Ave, New York, NY</v>
      </c>
    </row>
    <row r="3071" spans="1:10" x14ac:dyDescent="0.25">
      <c r="A3071">
        <v>7322510756</v>
      </c>
      <c r="B3071" s="3">
        <v>41559</v>
      </c>
      <c r="C3071">
        <v>20</v>
      </c>
      <c r="D3071">
        <f>VLOOKUP(Table1[[#This Row],[violation_code]],Table24[[#All],[violation_code]:[category]],3,FALSE)</f>
        <v>2</v>
      </c>
      <c r="E3071">
        <v>354098</v>
      </c>
      <c r="F3071" s="1">
        <v>0.67361111111111116</v>
      </c>
      <c r="G3071">
        <v>0.67361111111111116</v>
      </c>
      <c r="H3071">
        <v>740</v>
      </c>
      <c r="I3071" t="s">
        <v>37</v>
      </c>
      <c r="J3071" t="str">
        <f>CONCATENATE([1]!Table14[[#This Row],[house_number]], " ",[1]!Table14[[#This Row],[street_name]], ", New York, NY")</f>
        <v>75 Spring St, New York, NY</v>
      </c>
    </row>
    <row r="3072" spans="1:10" x14ac:dyDescent="0.25">
      <c r="A3072">
        <v>7322510732</v>
      </c>
      <c r="B3072" s="3">
        <v>41559</v>
      </c>
      <c r="C3072">
        <v>20</v>
      </c>
      <c r="D3072">
        <f>VLOOKUP(Table1[[#This Row],[violation_code]],Table24[[#All],[violation_code]:[category]],3,FALSE)</f>
        <v>2</v>
      </c>
      <c r="E3072">
        <v>354098</v>
      </c>
      <c r="F3072" s="1">
        <v>0.64930555555555558</v>
      </c>
      <c r="G3072">
        <v>0.64930555555555558</v>
      </c>
      <c r="H3072">
        <v>38</v>
      </c>
      <c r="I3072" t="s">
        <v>93</v>
      </c>
      <c r="J3072" t="str">
        <f>CONCATENATE([1]!Table14[[#This Row],[house_number]], " ",[1]!Table14[[#This Row],[street_name]], ", New York, NY")</f>
        <v>184 Eldridge St, New York, NY</v>
      </c>
    </row>
    <row r="3073" spans="1:10" x14ac:dyDescent="0.25">
      <c r="A3073">
        <v>7322510720</v>
      </c>
      <c r="B3073" s="3">
        <v>41559</v>
      </c>
      <c r="C3073">
        <v>20</v>
      </c>
      <c r="D3073">
        <f>VLOOKUP(Table1[[#This Row],[violation_code]],Table24[[#All],[violation_code]:[category]],3,FALSE)</f>
        <v>2</v>
      </c>
      <c r="E3073">
        <v>354098</v>
      </c>
      <c r="F3073" s="1">
        <v>0.64236111111111105</v>
      </c>
      <c r="G3073">
        <v>0.64236111111111105</v>
      </c>
      <c r="H3073">
        <v>125</v>
      </c>
      <c r="I3073" t="s">
        <v>167</v>
      </c>
      <c r="J3073" t="str">
        <f>CONCATENATE([1]!Table14[[#This Row],[house_number]], " ",[1]!Table14[[#This Row],[street_name]], ", New York, NY")</f>
        <v>185 Mulberry St, New York, NY</v>
      </c>
    </row>
    <row r="3074" spans="1:10" x14ac:dyDescent="0.25">
      <c r="A3074">
        <v>7322510707</v>
      </c>
      <c r="B3074" s="3">
        <v>41559</v>
      </c>
      <c r="C3074">
        <v>14</v>
      </c>
      <c r="D3074">
        <f>VLOOKUP(Table1[[#This Row],[violation_code]],Table24[[#All],[violation_code]:[category]],3,FALSE)</f>
        <v>2</v>
      </c>
      <c r="E3074">
        <v>354098</v>
      </c>
      <c r="F3074" s="1">
        <v>0.63263888888888886</v>
      </c>
      <c r="G3074">
        <v>0.63263888888888886</v>
      </c>
      <c r="H3074">
        <v>523</v>
      </c>
      <c r="I3074" t="s">
        <v>118</v>
      </c>
      <c r="J3074" t="str">
        <f>CONCATENATE([1]!Table14[[#This Row],[house_number]], " ",[1]!Table14[[#This Row],[street_name]], ", New York, NY")</f>
        <v>55 Orchard St, New York, NY</v>
      </c>
    </row>
    <row r="3075" spans="1:10" x14ac:dyDescent="0.25">
      <c r="A3075">
        <v>7322510689</v>
      </c>
      <c r="B3075" s="3">
        <v>41559</v>
      </c>
      <c r="C3075">
        <v>40</v>
      </c>
      <c r="D3075">
        <f>VLOOKUP(Table1[[#This Row],[violation_code]],Table24[[#All],[violation_code]:[category]],3,FALSE)</f>
        <v>2</v>
      </c>
      <c r="E3075">
        <v>354098</v>
      </c>
      <c r="F3075" s="1">
        <v>0.62569444444444444</v>
      </c>
      <c r="G3075">
        <v>0.62569444444444444</v>
      </c>
      <c r="H3075">
        <v>415</v>
      </c>
      <c r="I3075" t="s">
        <v>311</v>
      </c>
      <c r="J3075" t="str">
        <f>CONCATENATE([1]!Table14[[#This Row],[house_number]], " ",[1]!Table14[[#This Row],[street_name]], ", New York, NY")</f>
        <v>133 W 13th St, New York, NY</v>
      </c>
    </row>
    <row r="3076" spans="1:10" x14ac:dyDescent="0.25">
      <c r="A3076">
        <v>7322510677</v>
      </c>
      <c r="B3076" s="3">
        <v>41559</v>
      </c>
      <c r="C3076">
        <v>16</v>
      </c>
      <c r="D3076">
        <f>VLOOKUP(Table1[[#This Row],[violation_code]],Table24[[#All],[violation_code]:[category]],3,FALSE)</f>
        <v>2</v>
      </c>
      <c r="E3076">
        <v>354098</v>
      </c>
      <c r="F3076" s="1">
        <v>0.62083333333333335</v>
      </c>
      <c r="G3076">
        <v>0.62083333333333335</v>
      </c>
      <c r="H3076">
        <v>160</v>
      </c>
      <c r="I3076" t="s">
        <v>311</v>
      </c>
      <c r="J3076" t="str">
        <f>CONCATENATE([1]!Table14[[#This Row],[house_number]], " ",[1]!Table14[[#This Row],[street_name]], ", New York, NY")</f>
        <v>34 W 13th St, New York, NY</v>
      </c>
    </row>
    <row r="3077" spans="1:10" x14ac:dyDescent="0.25">
      <c r="A3077">
        <v>7322510653</v>
      </c>
      <c r="B3077" s="3">
        <v>41559</v>
      </c>
      <c r="C3077">
        <v>16</v>
      </c>
      <c r="D3077">
        <f>VLOOKUP(Table1[[#This Row],[violation_code]],Table24[[#All],[violation_code]:[category]],3,FALSE)</f>
        <v>2</v>
      </c>
      <c r="E3077">
        <v>354098</v>
      </c>
      <c r="F3077" s="1">
        <v>0.61944444444444446</v>
      </c>
      <c r="G3077">
        <v>0.61944444444444446</v>
      </c>
      <c r="H3077">
        <v>154</v>
      </c>
      <c r="I3077" t="s">
        <v>311</v>
      </c>
      <c r="J3077" t="str">
        <f>CONCATENATE([1]!Table14[[#This Row],[house_number]], " ",[1]!Table14[[#This Row],[street_name]], ", New York, NY")</f>
        <v>160 Crosby St, New York, NY</v>
      </c>
    </row>
    <row r="3078" spans="1:10" x14ac:dyDescent="0.25">
      <c r="A3078">
        <v>7322510641</v>
      </c>
      <c r="B3078" s="3">
        <v>41559</v>
      </c>
      <c r="C3078">
        <v>71</v>
      </c>
      <c r="D3078">
        <f>VLOOKUP(Table1[[#This Row],[violation_code]],Table24[[#All],[violation_code]:[category]],3,FALSE)</f>
        <v>5</v>
      </c>
      <c r="E3078">
        <v>354098</v>
      </c>
      <c r="F3078" s="1">
        <v>0.60833333333333328</v>
      </c>
      <c r="G3078">
        <v>0.60833333333333328</v>
      </c>
      <c r="H3078">
        <v>46</v>
      </c>
      <c r="I3078" t="s">
        <v>127</v>
      </c>
      <c r="J3078" t="str">
        <f>CONCATENATE([1]!Table14[[#This Row],[house_number]], " ",[1]!Table14[[#This Row],[street_name]], ", New York, NY")</f>
        <v>156 7th Ave S, New York, NY</v>
      </c>
    </row>
    <row r="3079" spans="1:10" x14ac:dyDescent="0.25">
      <c r="A3079">
        <v>7322510628</v>
      </c>
      <c r="B3079" s="3">
        <v>41559</v>
      </c>
      <c r="C3079">
        <v>20</v>
      </c>
      <c r="D3079">
        <f>VLOOKUP(Table1[[#This Row],[violation_code]],Table24[[#All],[violation_code]:[category]],3,FALSE)</f>
        <v>2</v>
      </c>
      <c r="E3079">
        <v>354098</v>
      </c>
      <c r="F3079" s="1">
        <v>0.59166666666666667</v>
      </c>
      <c r="G3079">
        <v>0.59166666666666667</v>
      </c>
      <c r="H3079">
        <v>10</v>
      </c>
      <c r="I3079" t="s">
        <v>78</v>
      </c>
      <c r="J3079" t="str">
        <f>CONCATENATE([1]!Table14[[#This Row],[house_number]], " ",[1]!Table14[[#This Row],[street_name]], ", New York, NY")</f>
        <v>137 Rivington St, New York, NY</v>
      </c>
    </row>
    <row r="3080" spans="1:10" x14ac:dyDescent="0.25">
      <c r="A3080">
        <v>7322510616</v>
      </c>
      <c r="B3080" s="3">
        <v>41559</v>
      </c>
      <c r="C3080">
        <v>20</v>
      </c>
      <c r="D3080">
        <f>VLOOKUP(Table1[[#This Row],[violation_code]],Table24[[#All],[violation_code]:[category]],3,FALSE)</f>
        <v>2</v>
      </c>
      <c r="E3080">
        <v>354098</v>
      </c>
      <c r="F3080" s="1">
        <v>0.59097222222222223</v>
      </c>
      <c r="G3080">
        <v>0.59097222222222223</v>
      </c>
      <c r="H3080">
        <v>10</v>
      </c>
      <c r="I3080" t="s">
        <v>78</v>
      </c>
      <c r="J3080" t="str">
        <f>CONCATENATE([1]!Table14[[#This Row],[house_number]], " ",[1]!Table14[[#This Row],[street_name]], ", New York, NY")</f>
        <v>58 W 14th St, New York, NY</v>
      </c>
    </row>
    <row r="3081" spans="1:10" x14ac:dyDescent="0.25">
      <c r="A3081">
        <v>7322510598</v>
      </c>
      <c r="B3081" s="3">
        <v>41559</v>
      </c>
      <c r="C3081">
        <v>20</v>
      </c>
      <c r="D3081">
        <f>VLOOKUP(Table1[[#This Row],[violation_code]],Table24[[#All],[violation_code]:[category]],3,FALSE)</f>
        <v>2</v>
      </c>
      <c r="E3081">
        <v>354098</v>
      </c>
      <c r="F3081" s="1">
        <v>0.58333333333333337</v>
      </c>
      <c r="G3081">
        <v>0.58333333333333337</v>
      </c>
      <c r="H3081">
        <v>993</v>
      </c>
      <c r="I3081" t="s">
        <v>38</v>
      </c>
      <c r="J3081" t="str">
        <f>CONCATENATE([1]!Table14[[#This Row],[house_number]], " ",[1]!Table14[[#This Row],[street_name]], ", New York, NY")</f>
        <v>150 Ludlow St, New York, NY</v>
      </c>
    </row>
    <row r="3082" spans="1:10" x14ac:dyDescent="0.25">
      <c r="A3082">
        <v>7322510586</v>
      </c>
      <c r="B3082" s="3">
        <v>41559</v>
      </c>
      <c r="C3082">
        <v>20</v>
      </c>
      <c r="D3082">
        <f>VLOOKUP(Table1[[#This Row],[violation_code]],Table24[[#All],[violation_code]:[category]],3,FALSE)</f>
        <v>2</v>
      </c>
      <c r="E3082">
        <v>354098</v>
      </c>
      <c r="F3082" s="1">
        <v>0.58124999999999993</v>
      </c>
      <c r="G3082">
        <v>0.58124999999999993</v>
      </c>
      <c r="H3082">
        <v>995</v>
      </c>
      <c r="I3082" t="s">
        <v>38</v>
      </c>
      <c r="J3082" t="str">
        <f>CONCATENATE([1]!Table14[[#This Row],[house_number]], " ",[1]!Table14[[#This Row],[street_name]], ", New York, NY")</f>
        <v>566 Laguardia Pl, New York, NY</v>
      </c>
    </row>
    <row r="3083" spans="1:10" x14ac:dyDescent="0.25">
      <c r="A3083">
        <v>7322510525</v>
      </c>
      <c r="B3083" s="3">
        <v>41559</v>
      </c>
      <c r="C3083">
        <v>46</v>
      </c>
      <c r="D3083">
        <f>VLOOKUP(Table1[[#This Row],[violation_code]],Table24[[#All],[violation_code]:[category]],3,FALSE)</f>
        <v>3</v>
      </c>
      <c r="E3083">
        <v>354098</v>
      </c>
      <c r="F3083" s="1">
        <v>0.55138888888888882</v>
      </c>
      <c r="G3083">
        <v>0.55138888888888882</v>
      </c>
      <c r="H3083">
        <v>120</v>
      </c>
      <c r="I3083" t="s">
        <v>266</v>
      </c>
      <c r="J3083" t="str">
        <f>CONCATENATE([1]!Table14[[#This Row],[house_number]], " ",[1]!Table14[[#This Row],[street_name]], ", New York, NY")</f>
        <v>75 Spring St, New York, NY</v>
      </c>
    </row>
    <row r="3084" spans="1:10" x14ac:dyDescent="0.25">
      <c r="A3084">
        <v>7322510513</v>
      </c>
      <c r="B3084" s="3">
        <v>41559</v>
      </c>
      <c r="C3084">
        <v>20</v>
      </c>
      <c r="D3084">
        <f>VLOOKUP(Table1[[#This Row],[violation_code]],Table24[[#All],[violation_code]:[category]],3,FALSE)</f>
        <v>2</v>
      </c>
      <c r="E3084">
        <v>354098</v>
      </c>
      <c r="F3084" s="1">
        <v>0.54722222222222217</v>
      </c>
      <c r="G3084">
        <v>0.54722222222222217</v>
      </c>
      <c r="H3084">
        <v>309</v>
      </c>
      <c r="I3084" t="s">
        <v>36</v>
      </c>
      <c r="J3084" t="str">
        <f>CONCATENATE([1]!Table14[[#This Row],[house_number]], " ",[1]!Table14[[#This Row],[street_name]], ", New York, NY")</f>
        <v>188 Mulberry St, New York, NY</v>
      </c>
    </row>
    <row r="3085" spans="1:10" x14ac:dyDescent="0.25">
      <c r="A3085">
        <v>7322510501</v>
      </c>
      <c r="B3085" s="3">
        <v>41559</v>
      </c>
      <c r="C3085">
        <v>20</v>
      </c>
      <c r="D3085">
        <f>VLOOKUP(Table1[[#This Row],[violation_code]],Table24[[#All],[violation_code]:[category]],3,FALSE)</f>
        <v>2</v>
      </c>
      <c r="E3085">
        <v>354098</v>
      </c>
      <c r="F3085" s="1">
        <v>0.54652777777777783</v>
      </c>
      <c r="G3085">
        <v>0.54652777777777783</v>
      </c>
      <c r="H3085">
        <v>309</v>
      </c>
      <c r="I3085" t="s">
        <v>36</v>
      </c>
      <c r="J3085" t="str">
        <f>CONCATENATE([1]!Table14[[#This Row],[house_number]], " ",[1]!Table14[[#This Row],[street_name]], ", New York, NY")</f>
        <v>350 Bowery, New York, NY</v>
      </c>
    </row>
    <row r="3086" spans="1:10" x14ac:dyDescent="0.25">
      <c r="A3086">
        <v>7322510495</v>
      </c>
      <c r="B3086" s="3">
        <v>41559</v>
      </c>
      <c r="C3086">
        <v>16</v>
      </c>
      <c r="D3086">
        <f>VLOOKUP(Table1[[#This Row],[violation_code]],Table24[[#All],[violation_code]:[category]],3,FALSE)</f>
        <v>2</v>
      </c>
      <c r="E3086">
        <v>354098</v>
      </c>
      <c r="F3086" s="1">
        <v>0.54583333333333328</v>
      </c>
      <c r="G3086">
        <v>0.54583333333333328</v>
      </c>
      <c r="H3086">
        <v>341</v>
      </c>
      <c r="I3086" t="s">
        <v>36</v>
      </c>
      <c r="J3086" t="str">
        <f>CONCATENATE([1]!Table14[[#This Row],[house_number]], " ",[1]!Table14[[#This Row],[street_name]], ", New York, NY")</f>
        <v>678 Broadway, New York, NY</v>
      </c>
    </row>
    <row r="3087" spans="1:10" x14ac:dyDescent="0.25">
      <c r="A3087">
        <v>7333877875</v>
      </c>
      <c r="B3087" s="3">
        <v>41559</v>
      </c>
      <c r="C3087">
        <v>20</v>
      </c>
      <c r="D3087">
        <f>VLOOKUP(Table1[[#This Row],[violation_code]],Table24[[#All],[violation_code]:[category]],3,FALSE)</f>
        <v>2</v>
      </c>
      <c r="E3087">
        <v>355134</v>
      </c>
      <c r="F3087" s="1">
        <v>0.37152777777777773</v>
      </c>
      <c r="G3087">
        <v>0.37152777777777773</v>
      </c>
      <c r="H3087">
        <v>222</v>
      </c>
      <c r="I3087" t="s">
        <v>222</v>
      </c>
      <c r="J3087" t="str">
        <f>CONCATENATE([1]!Table14[[#This Row],[house_number]], " ",[1]!Table14[[#This Row],[street_name]], ", New York, NY")</f>
        <v>30 Ann St, New York, NY</v>
      </c>
    </row>
    <row r="3088" spans="1:10" x14ac:dyDescent="0.25">
      <c r="A3088">
        <v>7333877863</v>
      </c>
      <c r="B3088" s="3">
        <v>41559</v>
      </c>
      <c r="C3088">
        <v>21</v>
      </c>
      <c r="D3088">
        <f>VLOOKUP(Table1[[#This Row],[violation_code]],Table24[[#All],[violation_code]:[category]],3,FALSE)</f>
        <v>1</v>
      </c>
      <c r="E3088">
        <v>355134</v>
      </c>
      <c r="F3088" s="1">
        <v>0.36944444444444446</v>
      </c>
      <c r="G3088">
        <v>0.36944444444444446</v>
      </c>
      <c r="H3088">
        <v>2319</v>
      </c>
      <c r="I3088" t="s">
        <v>154</v>
      </c>
      <c r="J3088" t="str">
        <f>CONCATENATE([1]!Table14[[#This Row],[house_number]], " ",[1]!Table14[[#This Row],[street_name]], ", New York, NY")</f>
        <v>70 Prince St, New York, NY</v>
      </c>
    </row>
    <row r="3089" spans="1:10" x14ac:dyDescent="0.25">
      <c r="A3089">
        <v>7333877840</v>
      </c>
      <c r="B3089" s="3">
        <v>41559</v>
      </c>
      <c r="C3089">
        <v>20</v>
      </c>
      <c r="D3089">
        <f>VLOOKUP(Table1[[#This Row],[violation_code]],Table24[[#All],[violation_code]:[category]],3,FALSE)</f>
        <v>2</v>
      </c>
      <c r="E3089">
        <v>355134</v>
      </c>
      <c r="F3089" s="1">
        <v>0.36805555555555558</v>
      </c>
      <c r="G3089">
        <v>0.36805555555555558</v>
      </c>
      <c r="H3089">
        <v>2319</v>
      </c>
      <c r="I3089" t="s">
        <v>154</v>
      </c>
      <c r="J3089" t="str">
        <f>CONCATENATE([1]!Table14[[#This Row],[house_number]], " ",[1]!Table14[[#This Row],[street_name]], ", New York, NY")</f>
        <v>836 Broadway, New York, NY</v>
      </c>
    </row>
    <row r="3090" spans="1:10" x14ac:dyDescent="0.25">
      <c r="A3090">
        <v>7333877838</v>
      </c>
      <c r="B3090" s="3">
        <v>41559</v>
      </c>
      <c r="C3090">
        <v>20</v>
      </c>
      <c r="D3090">
        <f>VLOOKUP(Table1[[#This Row],[violation_code]],Table24[[#All],[violation_code]:[category]],3,FALSE)</f>
        <v>2</v>
      </c>
      <c r="E3090">
        <v>355134</v>
      </c>
      <c r="F3090" s="1">
        <v>0.3666666666666667</v>
      </c>
      <c r="G3090">
        <v>0.3666666666666667</v>
      </c>
      <c r="H3090">
        <v>302</v>
      </c>
      <c r="I3090" t="s">
        <v>222</v>
      </c>
      <c r="J3090" t="str">
        <f>CONCATENATE([1]!Table14[[#This Row],[house_number]], " ",[1]!Table14[[#This Row],[street_name]], ", New York, NY")</f>
        <v>41863 W 14th St, New York, NY</v>
      </c>
    </row>
    <row r="3091" spans="1:10" x14ac:dyDescent="0.25">
      <c r="A3091">
        <v>7220590507</v>
      </c>
      <c r="B3091" s="3">
        <v>41559</v>
      </c>
      <c r="C3091">
        <v>38</v>
      </c>
      <c r="D3091">
        <f>VLOOKUP(Table1[[#This Row],[violation_code]],Table24[[#All],[violation_code]:[category]],3,FALSE)</f>
        <v>5</v>
      </c>
      <c r="E3091">
        <v>351997</v>
      </c>
      <c r="F3091" s="1">
        <v>0.51111111111111118</v>
      </c>
      <c r="G3091">
        <v>0.51111111111111118</v>
      </c>
      <c r="H3091">
        <v>2647</v>
      </c>
      <c r="I3091" t="s">
        <v>24</v>
      </c>
      <c r="J3091" t="str">
        <f>CONCATENATE([1]!Table14[[#This Row],[house_number]], " ",[1]!Table14[[#This Row],[street_name]], ", New York, NY")</f>
        <v>131 Essex St, New York, NY</v>
      </c>
    </row>
    <row r="3092" spans="1:10" x14ac:dyDescent="0.25">
      <c r="A3092">
        <v>7220590490</v>
      </c>
      <c r="B3092" s="3">
        <v>41559</v>
      </c>
      <c r="C3092">
        <v>20</v>
      </c>
      <c r="D3092">
        <f>VLOOKUP(Table1[[#This Row],[violation_code]],Table24[[#All],[violation_code]:[category]],3,FALSE)</f>
        <v>2</v>
      </c>
      <c r="E3092">
        <v>351997</v>
      </c>
      <c r="F3092" s="1">
        <v>0.50138888888888888</v>
      </c>
      <c r="G3092">
        <v>0.50138888888888888</v>
      </c>
      <c r="H3092">
        <v>2508</v>
      </c>
      <c r="I3092" t="s">
        <v>24</v>
      </c>
      <c r="J3092" t="str">
        <f>CONCATENATE([1]!Table14[[#This Row],[house_number]], " ",[1]!Table14[[#This Row],[street_name]], ", New York, NY")</f>
        <v>237A Grand St, New York, NY</v>
      </c>
    </row>
    <row r="3093" spans="1:10" x14ac:dyDescent="0.25">
      <c r="A3093">
        <v>7220590430</v>
      </c>
      <c r="B3093" s="3">
        <v>41559</v>
      </c>
      <c r="C3093">
        <v>46</v>
      </c>
      <c r="D3093">
        <f>VLOOKUP(Table1[[#This Row],[violation_code]],Table24[[#All],[violation_code]:[category]],3,FALSE)</f>
        <v>3</v>
      </c>
      <c r="E3093">
        <v>351997</v>
      </c>
      <c r="F3093" s="1">
        <v>0.47222222222222227</v>
      </c>
      <c r="G3093">
        <v>0.47222222222222227</v>
      </c>
      <c r="H3093">
        <v>2250</v>
      </c>
      <c r="I3093" t="s">
        <v>24</v>
      </c>
      <c r="J3093" t="str">
        <f>CONCATENATE([1]!Table14[[#This Row],[house_number]], " ",[1]!Table14[[#This Row],[street_name]], ", New York, NY")</f>
        <v>510 6th Ave, New York, NY</v>
      </c>
    </row>
    <row r="3094" spans="1:10" x14ac:dyDescent="0.25">
      <c r="A3094">
        <v>7220590428</v>
      </c>
      <c r="B3094" s="3">
        <v>41559</v>
      </c>
      <c r="C3094">
        <v>38</v>
      </c>
      <c r="D3094">
        <f>VLOOKUP(Table1[[#This Row],[violation_code]],Table24[[#All],[violation_code]:[category]],3,FALSE)</f>
        <v>5</v>
      </c>
      <c r="E3094">
        <v>351997</v>
      </c>
      <c r="F3094" s="1">
        <v>0.47013888888888888</v>
      </c>
      <c r="G3094">
        <v>0.47013888888888888</v>
      </c>
      <c r="H3094">
        <v>2204</v>
      </c>
      <c r="I3094" t="s">
        <v>24</v>
      </c>
      <c r="J3094" t="str">
        <f>CONCATENATE([1]!Table14[[#This Row],[house_number]], " ",[1]!Table14[[#This Row],[street_name]], ", New York, NY")</f>
        <v>130 Crosby St, New York, NY</v>
      </c>
    </row>
    <row r="3095" spans="1:10" x14ac:dyDescent="0.25">
      <c r="A3095">
        <v>7220590416</v>
      </c>
      <c r="B3095" s="3">
        <v>41559</v>
      </c>
      <c r="C3095">
        <v>38</v>
      </c>
      <c r="D3095">
        <f>VLOOKUP(Table1[[#This Row],[violation_code]],Table24[[#All],[violation_code]:[category]],3,FALSE)</f>
        <v>5</v>
      </c>
      <c r="E3095">
        <v>351997</v>
      </c>
      <c r="F3095" s="1">
        <v>0.46458333333333335</v>
      </c>
      <c r="G3095">
        <v>0.46458333333333335</v>
      </c>
      <c r="H3095">
        <v>2197</v>
      </c>
      <c r="I3095" t="s">
        <v>24</v>
      </c>
      <c r="J3095" t="str">
        <f>CONCATENATE([1]!Table14[[#This Row],[house_number]], " ",[1]!Table14[[#This Row],[street_name]], ", New York, NY")</f>
        <v>137 W 13th St, New York, NY</v>
      </c>
    </row>
    <row r="3096" spans="1:10" x14ac:dyDescent="0.25">
      <c r="A3096">
        <v>7220590404</v>
      </c>
      <c r="B3096" s="3">
        <v>41559</v>
      </c>
      <c r="C3096">
        <v>38</v>
      </c>
      <c r="D3096">
        <f>VLOOKUP(Table1[[#This Row],[violation_code]],Table24[[#All],[violation_code]:[category]],3,FALSE)</f>
        <v>5</v>
      </c>
      <c r="E3096">
        <v>351997</v>
      </c>
      <c r="F3096" s="1">
        <v>0.46111111111111108</v>
      </c>
      <c r="G3096">
        <v>0.46111111111111108</v>
      </c>
      <c r="H3096">
        <v>2449</v>
      </c>
      <c r="I3096" t="s">
        <v>24</v>
      </c>
      <c r="J3096" t="str">
        <f>CONCATENATE([1]!Table14[[#This Row],[house_number]], " ",[1]!Table14[[#This Row],[street_name]], ", New York, NY")</f>
        <v>30 Ann St, New York, NY</v>
      </c>
    </row>
    <row r="3097" spans="1:10" x14ac:dyDescent="0.25">
      <c r="A3097">
        <v>7220590398</v>
      </c>
      <c r="B3097" s="3">
        <v>41559</v>
      </c>
      <c r="C3097">
        <v>40</v>
      </c>
      <c r="D3097">
        <f>VLOOKUP(Table1[[#This Row],[violation_code]],Table24[[#All],[violation_code]:[category]],3,FALSE)</f>
        <v>2</v>
      </c>
      <c r="E3097">
        <v>351997</v>
      </c>
      <c r="F3097" s="1">
        <v>0.45416666666666666</v>
      </c>
      <c r="G3097">
        <v>0.45416666666666666</v>
      </c>
      <c r="H3097" t="s">
        <v>312</v>
      </c>
      <c r="I3097" t="s">
        <v>12</v>
      </c>
      <c r="J3097" t="str">
        <f>CONCATENATE([1]!Table14[[#This Row],[house_number]], " ",[1]!Table14[[#This Row],[street_name]], ", New York, NY")</f>
        <v>137 Rivington St, New York, NY</v>
      </c>
    </row>
    <row r="3098" spans="1:10" x14ac:dyDescent="0.25">
      <c r="A3098">
        <v>7220590374</v>
      </c>
      <c r="B3098" s="3">
        <v>41559</v>
      </c>
      <c r="C3098">
        <v>38</v>
      </c>
      <c r="D3098">
        <f>VLOOKUP(Table1[[#This Row],[violation_code]],Table24[[#All],[violation_code]:[category]],3,FALSE)</f>
        <v>5</v>
      </c>
      <c r="E3098">
        <v>351997</v>
      </c>
      <c r="F3098" s="1">
        <v>0.44236111111111115</v>
      </c>
      <c r="G3098">
        <v>0.44236111111111115</v>
      </c>
      <c r="H3098">
        <v>2686</v>
      </c>
      <c r="I3098" t="s">
        <v>24</v>
      </c>
      <c r="J3098" t="str">
        <f>CONCATENATE([1]!Table14[[#This Row],[house_number]], " ",[1]!Table14[[#This Row],[street_name]], ", New York, NY")</f>
        <v>91 Clinton St, New York, NY</v>
      </c>
    </row>
    <row r="3099" spans="1:10" x14ac:dyDescent="0.25">
      <c r="A3099">
        <v>7220590362</v>
      </c>
      <c r="B3099" s="3">
        <v>41559</v>
      </c>
      <c r="C3099">
        <v>19</v>
      </c>
      <c r="D3099">
        <f>VLOOKUP(Table1[[#This Row],[violation_code]],Table24[[#All],[violation_code]:[category]],3,FALSE)</f>
        <v>2</v>
      </c>
      <c r="E3099">
        <v>351997</v>
      </c>
      <c r="F3099" s="1">
        <v>0.43958333333333338</v>
      </c>
      <c r="G3099">
        <v>0.43958333333333338</v>
      </c>
      <c r="H3099">
        <v>2575</v>
      </c>
      <c r="I3099" t="s">
        <v>24</v>
      </c>
      <c r="J3099" t="str">
        <f>CONCATENATE([1]!Table14[[#This Row],[house_number]], " ",[1]!Table14[[#This Row],[street_name]], ", New York, NY")</f>
        <v>125 Orchard St, New York, NY</v>
      </c>
    </row>
    <row r="3100" spans="1:10" x14ac:dyDescent="0.25">
      <c r="A3100">
        <v>7220590350</v>
      </c>
      <c r="B3100" s="3">
        <v>41559</v>
      </c>
      <c r="C3100">
        <v>38</v>
      </c>
      <c r="D3100">
        <f>VLOOKUP(Table1[[#This Row],[violation_code]],Table24[[#All],[violation_code]:[category]],3,FALSE)</f>
        <v>5</v>
      </c>
      <c r="E3100">
        <v>351997</v>
      </c>
      <c r="F3100" s="1">
        <v>0.4368055555555555</v>
      </c>
      <c r="G3100">
        <v>0.4368055555555555</v>
      </c>
      <c r="H3100">
        <v>2528</v>
      </c>
      <c r="I3100" t="s">
        <v>24</v>
      </c>
      <c r="J3100" t="str">
        <f>CONCATENATE([1]!Table14[[#This Row],[house_number]], " ",[1]!Table14[[#This Row],[street_name]], ", New York, NY")</f>
        <v>110 Crosby St, New York, NY</v>
      </c>
    </row>
    <row r="3101" spans="1:10" x14ac:dyDescent="0.25">
      <c r="A3101">
        <v>7220590349</v>
      </c>
      <c r="B3101" s="3">
        <v>41559</v>
      </c>
      <c r="C3101">
        <v>46</v>
      </c>
      <c r="D3101">
        <f>VLOOKUP(Table1[[#This Row],[violation_code]],Table24[[#All],[violation_code]:[category]],3,FALSE)</f>
        <v>3</v>
      </c>
      <c r="E3101">
        <v>351997</v>
      </c>
      <c r="F3101" s="1">
        <v>0.43333333333333335</v>
      </c>
      <c r="G3101">
        <v>0.43333333333333335</v>
      </c>
      <c r="H3101">
        <v>2350</v>
      </c>
      <c r="I3101" t="s">
        <v>24</v>
      </c>
      <c r="J3101" t="str">
        <f>CONCATENATE([1]!Table14[[#This Row],[house_number]], " ",[1]!Table14[[#This Row],[street_name]], ", New York, NY")</f>
        <v>90-96 Stanton St, New York, NY</v>
      </c>
    </row>
    <row r="3102" spans="1:10" x14ac:dyDescent="0.25">
      <c r="A3102">
        <v>7220590337</v>
      </c>
      <c r="B3102" s="3">
        <v>41559</v>
      </c>
      <c r="C3102">
        <v>38</v>
      </c>
      <c r="D3102">
        <f>VLOOKUP(Table1[[#This Row],[violation_code]],Table24[[#All],[violation_code]:[category]],3,FALSE)</f>
        <v>5</v>
      </c>
      <c r="E3102">
        <v>351997</v>
      </c>
      <c r="F3102" s="1">
        <v>0.41111111111111115</v>
      </c>
      <c r="G3102">
        <v>0.41111111111111115</v>
      </c>
      <c r="H3102">
        <v>281</v>
      </c>
      <c r="I3102" t="s">
        <v>28</v>
      </c>
      <c r="J3102" t="str">
        <f>CONCATENATE([1]!Table14[[#This Row],[house_number]], " ",[1]!Table14[[#This Row],[street_name]], ", New York, NY")</f>
        <v>32 Spring St, New York, NY</v>
      </c>
    </row>
    <row r="3103" spans="1:10" x14ac:dyDescent="0.25">
      <c r="A3103">
        <v>7220590313</v>
      </c>
      <c r="B3103" s="3">
        <v>41559</v>
      </c>
      <c r="C3103">
        <v>38</v>
      </c>
      <c r="D3103">
        <f>VLOOKUP(Table1[[#This Row],[violation_code]],Table24[[#All],[violation_code]:[category]],3,FALSE)</f>
        <v>5</v>
      </c>
      <c r="E3103">
        <v>351997</v>
      </c>
      <c r="F3103" s="1">
        <v>0.39166666666666666</v>
      </c>
      <c r="G3103">
        <v>0.39166666666666666</v>
      </c>
      <c r="H3103">
        <v>689</v>
      </c>
      <c r="I3103" t="s">
        <v>28</v>
      </c>
      <c r="J3103" t="str">
        <f>CONCATENATE([1]!Table14[[#This Row],[house_number]], " ",[1]!Table14[[#This Row],[street_name]], ", New York, NY")</f>
        <v>5 Great Jones St, New York, NY</v>
      </c>
    </row>
    <row r="3104" spans="1:10" x14ac:dyDescent="0.25">
      <c r="A3104">
        <v>7220590301</v>
      </c>
      <c r="B3104" s="3">
        <v>41559</v>
      </c>
      <c r="C3104">
        <v>19</v>
      </c>
      <c r="D3104">
        <f>VLOOKUP(Table1[[#This Row],[violation_code]],Table24[[#All],[violation_code]:[category]],3,FALSE)</f>
        <v>2</v>
      </c>
      <c r="E3104">
        <v>351997</v>
      </c>
      <c r="F3104" s="1">
        <v>0.38472222222222219</v>
      </c>
      <c r="G3104">
        <v>0.38472222222222219</v>
      </c>
      <c r="H3104">
        <v>3025</v>
      </c>
      <c r="I3104" t="s">
        <v>24</v>
      </c>
      <c r="J3104" t="str">
        <f>CONCATENATE([1]!Table14[[#This Row],[house_number]], " ",[1]!Table14[[#This Row],[street_name]], ", New York, NY")</f>
        <v>60 E 13th St, New York, NY</v>
      </c>
    </row>
    <row r="3105" spans="1:10" x14ac:dyDescent="0.25">
      <c r="A3105">
        <v>7220590295</v>
      </c>
      <c r="B3105" s="3">
        <v>41559</v>
      </c>
      <c r="C3105">
        <v>19</v>
      </c>
      <c r="D3105">
        <f>VLOOKUP(Table1[[#This Row],[violation_code]],Table24[[#All],[violation_code]:[category]],3,FALSE)</f>
        <v>2</v>
      </c>
      <c r="E3105">
        <v>351997</v>
      </c>
      <c r="F3105" s="1">
        <v>0.38055555555555554</v>
      </c>
      <c r="G3105">
        <v>0.38055555555555554</v>
      </c>
      <c r="H3105">
        <v>2831</v>
      </c>
      <c r="I3105" t="s">
        <v>24</v>
      </c>
      <c r="J3105" t="str">
        <f>CONCATENATE([1]!Table14[[#This Row],[house_number]], " ",[1]!Table14[[#This Row],[street_name]], ", New York, NY")</f>
        <v>356 Bowery, New York, NY</v>
      </c>
    </row>
    <row r="3106" spans="1:10" x14ac:dyDescent="0.25">
      <c r="A3106">
        <v>7220590283</v>
      </c>
      <c r="B3106" s="3">
        <v>41559</v>
      </c>
      <c r="C3106">
        <v>16</v>
      </c>
      <c r="D3106">
        <f>VLOOKUP(Table1[[#This Row],[violation_code]],Table24[[#All],[violation_code]:[category]],3,FALSE)</f>
        <v>2</v>
      </c>
      <c r="E3106">
        <v>351997</v>
      </c>
      <c r="F3106" s="1">
        <v>0.37847222222222227</v>
      </c>
      <c r="G3106">
        <v>0.37847222222222227</v>
      </c>
      <c r="H3106">
        <v>2828</v>
      </c>
      <c r="I3106" t="s">
        <v>24</v>
      </c>
      <c r="J3106" t="str">
        <f>CONCATENATE([1]!Table14[[#This Row],[house_number]], " ",[1]!Table14[[#This Row],[street_name]], ", New York, NY")</f>
        <v>16 E 12th St, New York, NY</v>
      </c>
    </row>
    <row r="3107" spans="1:10" x14ac:dyDescent="0.25">
      <c r="A3107">
        <v>7220590258</v>
      </c>
      <c r="B3107" s="3">
        <v>41559</v>
      </c>
      <c r="C3107">
        <v>21</v>
      </c>
      <c r="D3107">
        <f>VLOOKUP(Table1[[#This Row],[violation_code]],Table24[[#All],[violation_code]:[category]],3,FALSE)</f>
        <v>1</v>
      </c>
      <c r="E3107">
        <v>351997</v>
      </c>
      <c r="F3107" s="1">
        <v>0.35833333333333334</v>
      </c>
      <c r="G3107">
        <v>0.35833333333333334</v>
      </c>
      <c r="H3107">
        <v>351</v>
      </c>
      <c r="I3107" t="s">
        <v>85</v>
      </c>
      <c r="J3107" t="str">
        <f>CONCATENATE([1]!Table14[[#This Row],[house_number]], " ",[1]!Table14[[#This Row],[street_name]], ", New York, NY")</f>
        <v>510 6th Ave, New York, NY</v>
      </c>
    </row>
    <row r="3108" spans="1:10" x14ac:dyDescent="0.25">
      <c r="A3108">
        <v>7220590246</v>
      </c>
      <c r="B3108" s="3">
        <v>41559</v>
      </c>
      <c r="C3108">
        <v>14</v>
      </c>
      <c r="D3108">
        <f>VLOOKUP(Table1[[#This Row],[violation_code]],Table24[[#All],[violation_code]:[category]],3,FALSE)</f>
        <v>2</v>
      </c>
      <c r="E3108">
        <v>351997</v>
      </c>
      <c r="F3108" s="1">
        <v>0.3527777777777778</v>
      </c>
      <c r="G3108">
        <v>0.3527777777777778</v>
      </c>
      <c r="H3108">
        <v>2061</v>
      </c>
      <c r="I3108" t="s">
        <v>24</v>
      </c>
      <c r="J3108" t="str">
        <f>CONCATENATE([1]!Table14[[#This Row],[house_number]], " ",[1]!Table14[[#This Row],[street_name]], ", New York, NY")</f>
        <v>28 Lafayette St, New York, NY</v>
      </c>
    </row>
    <row r="3109" spans="1:10" x14ac:dyDescent="0.25">
      <c r="A3109">
        <v>7220590222</v>
      </c>
      <c r="B3109" s="3">
        <v>41559</v>
      </c>
      <c r="C3109">
        <v>21</v>
      </c>
      <c r="D3109">
        <f>VLOOKUP(Table1[[#This Row],[violation_code]],Table24[[#All],[violation_code]:[category]],3,FALSE)</f>
        <v>1</v>
      </c>
      <c r="E3109">
        <v>351997</v>
      </c>
      <c r="F3109" s="1">
        <v>0.33958333333333335</v>
      </c>
      <c r="G3109">
        <v>0.33958333333333335</v>
      </c>
      <c r="H3109">
        <v>2725</v>
      </c>
      <c r="I3109" t="s">
        <v>24</v>
      </c>
      <c r="J3109" t="str">
        <f>CONCATENATE([1]!Table14[[#This Row],[house_number]], " ",[1]!Table14[[#This Row],[street_name]], ", New York, NY")</f>
        <v>183 Chrystie St, New York, NY</v>
      </c>
    </row>
    <row r="3110" spans="1:10" x14ac:dyDescent="0.25">
      <c r="A3110">
        <v>7220590192</v>
      </c>
      <c r="B3110" s="3">
        <v>41559</v>
      </c>
      <c r="C3110">
        <v>21</v>
      </c>
      <c r="D3110">
        <f>VLOOKUP(Table1[[#This Row],[violation_code]],Table24[[#All],[violation_code]:[category]],3,FALSE)</f>
        <v>1</v>
      </c>
      <c r="E3110">
        <v>351997</v>
      </c>
      <c r="F3110" s="1">
        <v>0.32291666666666669</v>
      </c>
      <c r="G3110">
        <v>0.32291666666666669</v>
      </c>
      <c r="H3110">
        <v>2234</v>
      </c>
      <c r="I3110" t="s">
        <v>24</v>
      </c>
      <c r="J3110" t="str">
        <f>CONCATENATE([1]!Table14[[#This Row],[house_number]], " ",[1]!Table14[[#This Row],[street_name]], ", New York, NY")</f>
        <v>130 Crosby St, New York, NY</v>
      </c>
    </row>
    <row r="3111" spans="1:10" x14ac:dyDescent="0.25">
      <c r="A3111">
        <v>7220590180</v>
      </c>
      <c r="B3111" s="3">
        <v>41559</v>
      </c>
      <c r="C3111">
        <v>21</v>
      </c>
      <c r="D3111">
        <f>VLOOKUP(Table1[[#This Row],[violation_code]],Table24[[#All],[violation_code]:[category]],3,FALSE)</f>
        <v>1</v>
      </c>
      <c r="E3111">
        <v>351997</v>
      </c>
      <c r="F3111" s="1">
        <v>0.32013888888888892</v>
      </c>
      <c r="G3111">
        <v>0.32013888888888892</v>
      </c>
      <c r="H3111">
        <v>2204</v>
      </c>
      <c r="I3111" t="s">
        <v>24</v>
      </c>
      <c r="J3111" t="str">
        <f>CONCATENATE([1]!Table14[[#This Row],[house_number]], " ",[1]!Table14[[#This Row],[street_name]], ", New York, NY")</f>
        <v>77 E 10th St, New York, NY</v>
      </c>
    </row>
    <row r="3112" spans="1:10" x14ac:dyDescent="0.25">
      <c r="A3112">
        <v>7220590167</v>
      </c>
      <c r="B3112" s="3">
        <v>41559</v>
      </c>
      <c r="C3112">
        <v>84</v>
      </c>
      <c r="D3112">
        <f>VLOOKUP(Table1[[#This Row],[violation_code]],Table24[[#All],[violation_code]:[category]],3,FALSE)</f>
        <v>5</v>
      </c>
      <c r="E3112">
        <v>351997</v>
      </c>
      <c r="F3112" s="1">
        <v>0.31527777777777777</v>
      </c>
      <c r="G3112">
        <v>0.31527777777777777</v>
      </c>
      <c r="H3112">
        <v>1900</v>
      </c>
      <c r="I3112" t="s">
        <v>24</v>
      </c>
      <c r="J3112" t="str">
        <f>CONCATENATE([1]!Table14[[#This Row],[house_number]], " ",[1]!Table14[[#This Row],[street_name]], ", New York, NY")</f>
        <v>72 5th Ave, New York, NY</v>
      </c>
    </row>
    <row r="3113" spans="1:10" x14ac:dyDescent="0.25">
      <c r="A3113">
        <v>7220590155</v>
      </c>
      <c r="B3113" s="3">
        <v>41559</v>
      </c>
      <c r="C3113">
        <v>19</v>
      </c>
      <c r="D3113">
        <f>VLOOKUP(Table1[[#This Row],[violation_code]],Table24[[#All],[violation_code]:[category]],3,FALSE)</f>
        <v>2</v>
      </c>
      <c r="E3113">
        <v>351997</v>
      </c>
      <c r="F3113" s="1">
        <v>0.3125</v>
      </c>
      <c r="G3113">
        <v>0.3125</v>
      </c>
      <c r="H3113">
        <v>1900</v>
      </c>
      <c r="I3113" t="s">
        <v>24</v>
      </c>
      <c r="J3113" t="str">
        <f>CONCATENATE([1]!Table14[[#This Row],[house_number]], " ",[1]!Table14[[#This Row],[street_name]], ", New York, NY")</f>
        <v>55 5th Ave, New York, NY</v>
      </c>
    </row>
    <row r="3114" spans="1:10" x14ac:dyDescent="0.25">
      <c r="A3114">
        <v>7297488215</v>
      </c>
      <c r="B3114" s="3">
        <v>41559</v>
      </c>
      <c r="C3114">
        <v>38</v>
      </c>
      <c r="D3114">
        <f>VLOOKUP(Table1[[#This Row],[violation_code]],Table24[[#All],[violation_code]:[category]],3,FALSE)</f>
        <v>5</v>
      </c>
      <c r="E3114">
        <v>347489</v>
      </c>
      <c r="F3114" s="1">
        <v>0.3743055555555555</v>
      </c>
      <c r="G3114">
        <v>0.3743055555555555</v>
      </c>
      <c r="H3114">
        <v>9</v>
      </c>
      <c r="I3114" t="s">
        <v>212</v>
      </c>
      <c r="J3114" t="str">
        <f>CONCATENATE([1]!Table14[[#This Row],[house_number]], " ",[1]!Table14[[#This Row],[street_name]], ", New York, NY")</f>
        <v>10 W 9th St, New York, NY</v>
      </c>
    </row>
    <row r="3115" spans="1:10" x14ac:dyDescent="0.25">
      <c r="A3115">
        <v>7297488197</v>
      </c>
      <c r="B3115" s="3">
        <v>41559</v>
      </c>
      <c r="C3115">
        <v>84</v>
      </c>
      <c r="D3115">
        <f>VLOOKUP(Table1[[#This Row],[violation_code]],Table24[[#All],[violation_code]:[category]],3,FALSE)</f>
        <v>5</v>
      </c>
      <c r="E3115">
        <v>347489</v>
      </c>
      <c r="F3115" s="1">
        <v>0.36458333333333331</v>
      </c>
      <c r="G3115">
        <v>0.36458333333333331</v>
      </c>
      <c r="H3115">
        <v>153</v>
      </c>
      <c r="I3115" t="s">
        <v>40</v>
      </c>
      <c r="J3115" t="str">
        <f>CONCATENATE([1]!Table14[[#This Row],[house_number]], " ",[1]!Table14[[#This Row],[street_name]], ", New York, NY")</f>
        <v>64 Bleecker St, New York, NY</v>
      </c>
    </row>
    <row r="3116" spans="1:10" x14ac:dyDescent="0.25">
      <c r="A3116">
        <v>7297488185</v>
      </c>
      <c r="B3116" s="3">
        <v>41559</v>
      </c>
      <c r="C3116">
        <v>19</v>
      </c>
      <c r="D3116">
        <f>VLOOKUP(Table1[[#This Row],[violation_code]],Table24[[#All],[violation_code]:[category]],3,FALSE)</f>
        <v>2</v>
      </c>
      <c r="E3116">
        <v>347489</v>
      </c>
      <c r="F3116" s="1">
        <v>0.36388888888888887</v>
      </c>
      <c r="G3116">
        <v>0.36388888888888887</v>
      </c>
      <c r="H3116">
        <v>153</v>
      </c>
      <c r="I3116" t="s">
        <v>40</v>
      </c>
      <c r="J3116" t="str">
        <f>CONCATENATE([1]!Table14[[#This Row],[house_number]], " ",[1]!Table14[[#This Row],[street_name]], ", New York, NY")</f>
        <v>184 Eldridge St, New York, NY</v>
      </c>
    </row>
    <row r="3117" spans="1:10" x14ac:dyDescent="0.25">
      <c r="A3117">
        <v>7297488112</v>
      </c>
      <c r="B3117" s="3">
        <v>41559</v>
      </c>
      <c r="C3117">
        <v>21</v>
      </c>
      <c r="D3117">
        <f>VLOOKUP(Table1[[#This Row],[violation_code]],Table24[[#All],[violation_code]:[category]],3,FALSE)</f>
        <v>1</v>
      </c>
      <c r="E3117">
        <v>347489</v>
      </c>
      <c r="F3117" s="1">
        <v>0.3444444444444445</v>
      </c>
      <c r="G3117">
        <v>0.3444444444444445</v>
      </c>
      <c r="H3117">
        <v>1250</v>
      </c>
      <c r="I3117" t="s">
        <v>51</v>
      </c>
      <c r="J3117" t="str">
        <f>CONCATENATE([1]!Table14[[#This Row],[house_number]], " ",[1]!Table14[[#This Row],[street_name]], ", New York, NY")</f>
        <v>139 W 13th St, New York, NY</v>
      </c>
    </row>
    <row r="3118" spans="1:10" x14ac:dyDescent="0.25">
      <c r="A3118">
        <v>7297488094</v>
      </c>
      <c r="B3118" s="3">
        <v>41559</v>
      </c>
      <c r="C3118">
        <v>21</v>
      </c>
      <c r="D3118">
        <f>VLOOKUP(Table1[[#This Row],[violation_code]],Table24[[#All],[violation_code]:[category]],3,FALSE)</f>
        <v>1</v>
      </c>
      <c r="E3118">
        <v>347489</v>
      </c>
      <c r="F3118" s="1">
        <v>0.34097222222222223</v>
      </c>
      <c r="G3118">
        <v>0.34097222222222223</v>
      </c>
      <c r="H3118">
        <v>1385</v>
      </c>
      <c r="I3118" t="s">
        <v>37</v>
      </c>
      <c r="J3118" t="str">
        <f>CONCATENATE([1]!Table14[[#This Row],[house_number]], " ",[1]!Table14[[#This Row],[street_name]], ", New York, NY")</f>
        <v>285 Grand St, New York, NY</v>
      </c>
    </row>
    <row r="3119" spans="1:10" x14ac:dyDescent="0.25">
      <c r="A3119">
        <v>7297488082</v>
      </c>
      <c r="B3119" s="3">
        <v>41559</v>
      </c>
      <c r="C3119">
        <v>21</v>
      </c>
      <c r="D3119">
        <f>VLOOKUP(Table1[[#This Row],[violation_code]],Table24[[#All],[violation_code]:[category]],3,FALSE)</f>
        <v>1</v>
      </c>
      <c r="E3119">
        <v>347489</v>
      </c>
      <c r="F3119" s="1">
        <v>0.33958333333333335</v>
      </c>
      <c r="G3119">
        <v>0.33958333333333335</v>
      </c>
      <c r="H3119">
        <v>9</v>
      </c>
      <c r="I3119" t="s">
        <v>212</v>
      </c>
      <c r="J3119" t="str">
        <f>CONCATENATE([1]!Table14[[#This Row],[house_number]], " ",[1]!Table14[[#This Row],[street_name]], ", New York, NY")</f>
        <v>818 Broadway, New York, NY</v>
      </c>
    </row>
    <row r="3120" spans="1:10" x14ac:dyDescent="0.25">
      <c r="A3120">
        <v>7297488069</v>
      </c>
      <c r="B3120" s="3">
        <v>41559</v>
      </c>
      <c r="C3120">
        <v>21</v>
      </c>
      <c r="D3120">
        <f>VLOOKUP(Table1[[#This Row],[violation_code]],Table24[[#All],[violation_code]:[category]],3,FALSE)</f>
        <v>1</v>
      </c>
      <c r="E3120">
        <v>347489</v>
      </c>
      <c r="F3120" s="1">
        <v>0.33819444444444446</v>
      </c>
      <c r="G3120">
        <v>0.33819444444444446</v>
      </c>
      <c r="H3120">
        <v>17</v>
      </c>
      <c r="I3120" t="s">
        <v>212</v>
      </c>
      <c r="J3120" t="str">
        <f>CONCATENATE([1]!Table14[[#This Row],[house_number]], " ",[1]!Table14[[#This Row],[street_name]], ", New York, NY")</f>
        <v>52 E 13th St, New York, NY</v>
      </c>
    </row>
    <row r="3121" spans="1:10" x14ac:dyDescent="0.25">
      <c r="A3121">
        <v>7297488057</v>
      </c>
      <c r="B3121" s="3">
        <v>41559</v>
      </c>
      <c r="C3121">
        <v>21</v>
      </c>
      <c r="D3121">
        <f>VLOOKUP(Table1[[#This Row],[violation_code]],Table24[[#All],[violation_code]:[category]],3,FALSE)</f>
        <v>1</v>
      </c>
      <c r="E3121">
        <v>347489</v>
      </c>
      <c r="F3121" s="1">
        <v>0.33749999999999997</v>
      </c>
      <c r="G3121">
        <v>0.33749999999999997</v>
      </c>
      <c r="H3121">
        <v>21</v>
      </c>
      <c r="I3121" t="s">
        <v>212</v>
      </c>
      <c r="J3121" t="str">
        <f>CONCATENATE([1]!Table14[[#This Row],[house_number]], " ",[1]!Table14[[#This Row],[street_name]], ", New York, NY")</f>
        <v>22 Ludlow St, New York, NY</v>
      </c>
    </row>
    <row r="3122" spans="1:10" x14ac:dyDescent="0.25">
      <c r="A3122">
        <v>7297488033</v>
      </c>
      <c r="B3122" s="3">
        <v>41559</v>
      </c>
      <c r="C3122">
        <v>21</v>
      </c>
      <c r="D3122">
        <f>VLOOKUP(Table1[[#This Row],[violation_code]],Table24[[#All],[violation_code]:[category]],3,FALSE)</f>
        <v>1</v>
      </c>
      <c r="E3122">
        <v>347489</v>
      </c>
      <c r="F3122" s="1">
        <v>0.3263888888888889</v>
      </c>
      <c r="G3122">
        <v>0.3263888888888889</v>
      </c>
      <c r="H3122">
        <v>1514</v>
      </c>
      <c r="I3122" t="s">
        <v>37</v>
      </c>
      <c r="J3122" t="str">
        <f>CONCATENATE([1]!Table14[[#This Row],[house_number]], " ",[1]!Table14[[#This Row],[street_name]], ", New York, NY")</f>
        <v>40 Kenmare St, New York, NY</v>
      </c>
    </row>
    <row r="3123" spans="1:10" x14ac:dyDescent="0.25">
      <c r="A3123">
        <v>7297488010</v>
      </c>
      <c r="B3123" s="3">
        <v>41559</v>
      </c>
      <c r="C3123">
        <v>21</v>
      </c>
      <c r="D3123">
        <f>VLOOKUP(Table1[[#This Row],[violation_code]],Table24[[#All],[violation_code]:[category]],3,FALSE)</f>
        <v>1</v>
      </c>
      <c r="E3123">
        <v>347489</v>
      </c>
      <c r="F3123" s="1">
        <v>0.32222222222222224</v>
      </c>
      <c r="G3123">
        <v>0.32222222222222224</v>
      </c>
      <c r="H3123">
        <v>161</v>
      </c>
      <c r="I3123" t="s">
        <v>212</v>
      </c>
      <c r="J3123" t="str">
        <f>CONCATENATE([1]!Table14[[#This Row],[house_number]], " ",[1]!Table14[[#This Row],[street_name]], ", New York, NY")</f>
        <v>290 Mulberry St, New York, NY</v>
      </c>
    </row>
    <row r="3124" spans="1:10" x14ac:dyDescent="0.25">
      <c r="A3124">
        <v>7297488008</v>
      </c>
      <c r="B3124" s="3">
        <v>41559</v>
      </c>
      <c r="C3124">
        <v>21</v>
      </c>
      <c r="D3124">
        <f>VLOOKUP(Table1[[#This Row],[violation_code]],Table24[[#All],[violation_code]:[category]],3,FALSE)</f>
        <v>1</v>
      </c>
      <c r="E3124">
        <v>347489</v>
      </c>
      <c r="F3124" s="1">
        <v>0.32083333333333336</v>
      </c>
      <c r="G3124">
        <v>0.32083333333333336</v>
      </c>
      <c r="H3124">
        <v>1683</v>
      </c>
      <c r="I3124" t="s">
        <v>15</v>
      </c>
      <c r="J3124" t="str">
        <f>CONCATENATE([1]!Table14[[#This Row],[house_number]], " ",[1]!Table14[[#This Row],[street_name]], ", New York, NY")</f>
        <v>43 Spring St, New York, NY</v>
      </c>
    </row>
    <row r="3125" spans="1:10" x14ac:dyDescent="0.25">
      <c r="A3125">
        <v>7297487995</v>
      </c>
      <c r="B3125" s="3">
        <v>41559</v>
      </c>
      <c r="C3125">
        <v>21</v>
      </c>
      <c r="D3125">
        <f>VLOOKUP(Table1[[#This Row],[violation_code]],Table24[[#All],[violation_code]:[category]],3,FALSE)</f>
        <v>1</v>
      </c>
      <c r="E3125">
        <v>347489</v>
      </c>
      <c r="F3125" s="1">
        <v>0.31944444444444448</v>
      </c>
      <c r="G3125">
        <v>0.31944444444444448</v>
      </c>
      <c r="H3125">
        <v>1500</v>
      </c>
      <c r="I3125" t="s">
        <v>15</v>
      </c>
      <c r="J3125" t="str">
        <f>CONCATENATE([1]!Table14[[#This Row],[house_number]], " ",[1]!Table14[[#This Row],[street_name]], ", New York, NY")</f>
        <v>68 Prince St, New York, NY</v>
      </c>
    </row>
    <row r="3126" spans="1:10" x14ac:dyDescent="0.25">
      <c r="A3126">
        <v>7297487960</v>
      </c>
      <c r="B3126" s="3">
        <v>41559</v>
      </c>
      <c r="C3126">
        <v>20</v>
      </c>
      <c r="D3126">
        <f>VLOOKUP(Table1[[#This Row],[violation_code]],Table24[[#All],[violation_code]:[category]],3,FALSE)</f>
        <v>2</v>
      </c>
      <c r="E3126">
        <v>347489</v>
      </c>
      <c r="F3126" s="1">
        <v>0.3034722222222222</v>
      </c>
      <c r="G3126">
        <v>0.3034722222222222</v>
      </c>
      <c r="H3126">
        <v>221</v>
      </c>
      <c r="I3126" t="s">
        <v>78</v>
      </c>
      <c r="J3126" t="str">
        <f>CONCATENATE([1]!Table14[[#This Row],[house_number]], " ",[1]!Table14[[#This Row],[street_name]], ", New York, NY")</f>
        <v>6 W 14th St, New York, NY</v>
      </c>
    </row>
    <row r="3127" spans="1:10" x14ac:dyDescent="0.25">
      <c r="A3127">
        <v>7297487958</v>
      </c>
      <c r="B3127" s="3">
        <v>41559</v>
      </c>
      <c r="C3127">
        <v>20</v>
      </c>
      <c r="D3127">
        <f>VLOOKUP(Table1[[#This Row],[violation_code]],Table24[[#All],[violation_code]:[category]],3,FALSE)</f>
        <v>2</v>
      </c>
      <c r="E3127">
        <v>347489</v>
      </c>
      <c r="F3127" s="1">
        <v>0.3034722222222222</v>
      </c>
      <c r="G3127">
        <v>0.3034722222222222</v>
      </c>
      <c r="H3127">
        <v>221</v>
      </c>
      <c r="I3127" t="s">
        <v>78</v>
      </c>
      <c r="J3127" t="str">
        <f>CONCATENATE([1]!Table14[[#This Row],[house_number]], " ",[1]!Table14[[#This Row],[street_name]], ", New York, NY")</f>
        <v>91 Clinton St, New York, NY</v>
      </c>
    </row>
    <row r="3128" spans="1:10" x14ac:dyDescent="0.25">
      <c r="A3128">
        <v>7297487946</v>
      </c>
      <c r="B3128" s="3">
        <v>41559</v>
      </c>
      <c r="C3128">
        <v>20</v>
      </c>
      <c r="D3128">
        <f>VLOOKUP(Table1[[#This Row],[violation_code]],Table24[[#All],[violation_code]:[category]],3,FALSE)</f>
        <v>2</v>
      </c>
      <c r="E3128">
        <v>347489</v>
      </c>
      <c r="F3128" s="1">
        <v>0.30277777777777776</v>
      </c>
      <c r="G3128">
        <v>0.30277777777777776</v>
      </c>
      <c r="H3128">
        <v>221</v>
      </c>
      <c r="I3128" t="s">
        <v>78</v>
      </c>
      <c r="J3128" t="str">
        <f>CONCATENATE([1]!Table14[[#This Row],[house_number]], " ",[1]!Table14[[#This Row],[street_name]], ", New York, NY")</f>
        <v>134 Crosby St, New York, NY</v>
      </c>
    </row>
    <row r="3129" spans="1:10" x14ac:dyDescent="0.25">
      <c r="A3129">
        <v>7297487934</v>
      </c>
      <c r="B3129" s="3">
        <v>41559</v>
      </c>
      <c r="C3129">
        <v>20</v>
      </c>
      <c r="D3129">
        <f>VLOOKUP(Table1[[#This Row],[violation_code]],Table24[[#All],[violation_code]:[category]],3,FALSE)</f>
        <v>2</v>
      </c>
      <c r="E3129">
        <v>347489</v>
      </c>
      <c r="F3129" s="1">
        <v>0.30208333333333331</v>
      </c>
      <c r="G3129">
        <v>0.30208333333333331</v>
      </c>
      <c r="H3129">
        <v>221</v>
      </c>
      <c r="I3129" t="s">
        <v>78</v>
      </c>
      <c r="J3129" t="str">
        <f>CONCATENATE([1]!Table14[[#This Row],[house_number]], " ",[1]!Table14[[#This Row],[street_name]], ", New York, NY")</f>
        <v>164 Crosby St, New York, NY</v>
      </c>
    </row>
    <row r="3130" spans="1:10" x14ac:dyDescent="0.25">
      <c r="A3130">
        <v>7297487892</v>
      </c>
      <c r="B3130" s="3">
        <v>41559</v>
      </c>
      <c r="C3130">
        <v>14</v>
      </c>
      <c r="D3130">
        <f>VLOOKUP(Table1[[#This Row],[violation_code]],Table24[[#All],[violation_code]:[category]],3,FALSE)</f>
        <v>2</v>
      </c>
      <c r="E3130">
        <v>347489</v>
      </c>
      <c r="F3130" s="1">
        <v>0.29583333333333334</v>
      </c>
      <c r="G3130">
        <v>0.29583333333333334</v>
      </c>
      <c r="H3130">
        <v>1221</v>
      </c>
      <c r="I3130" t="s">
        <v>31</v>
      </c>
      <c r="J3130" t="str">
        <f>CONCATENATE([1]!Table14[[#This Row],[house_number]], " ",[1]!Table14[[#This Row],[street_name]], ", New York, NY")</f>
        <v>17 Stanton St, New York, NY</v>
      </c>
    </row>
    <row r="3131" spans="1:10" x14ac:dyDescent="0.25">
      <c r="A3131">
        <v>7297487867</v>
      </c>
      <c r="B3131" s="3">
        <v>41559</v>
      </c>
      <c r="C3131">
        <v>84</v>
      </c>
      <c r="D3131">
        <f>VLOOKUP(Table1[[#This Row],[violation_code]],Table24[[#All],[violation_code]:[category]],3,FALSE)</f>
        <v>5</v>
      </c>
      <c r="E3131">
        <v>347489</v>
      </c>
      <c r="F3131" s="1">
        <v>0.27777777777777779</v>
      </c>
      <c r="G3131">
        <v>0.27777777777777779</v>
      </c>
      <c r="H3131">
        <v>300</v>
      </c>
      <c r="I3131" t="s">
        <v>102</v>
      </c>
      <c r="J3131" t="str">
        <f>CONCATENATE([1]!Table14[[#This Row],[house_number]], " ",[1]!Table14[[#This Row],[street_name]], ", New York, NY")</f>
        <v>226-228 Bowery, New York, NY</v>
      </c>
    </row>
    <row r="3132" spans="1:10" x14ac:dyDescent="0.25">
      <c r="A3132">
        <v>7297487855</v>
      </c>
      <c r="B3132" s="3">
        <v>41559</v>
      </c>
      <c r="C3132">
        <v>40</v>
      </c>
      <c r="D3132">
        <f>VLOOKUP(Table1[[#This Row],[violation_code]],Table24[[#All],[violation_code]:[category]],3,FALSE)</f>
        <v>2</v>
      </c>
      <c r="E3132">
        <v>347489</v>
      </c>
      <c r="F3132" s="1">
        <v>0.27708333333333335</v>
      </c>
      <c r="G3132">
        <v>0.27708333333333335</v>
      </c>
      <c r="H3132">
        <v>300</v>
      </c>
      <c r="I3132" t="s">
        <v>102</v>
      </c>
      <c r="J3132" t="str">
        <f>CONCATENATE([1]!Table14[[#This Row],[house_number]], " ",[1]!Table14[[#This Row],[street_name]], ", New York, NY")</f>
        <v>122 Fulton St, New York, NY</v>
      </c>
    </row>
    <row r="3133" spans="1:10" x14ac:dyDescent="0.25">
      <c r="A3133">
        <v>7297487843</v>
      </c>
      <c r="B3133" s="3">
        <v>41559</v>
      </c>
      <c r="C3133">
        <v>19</v>
      </c>
      <c r="D3133">
        <f>VLOOKUP(Table1[[#This Row],[violation_code]],Table24[[#All],[violation_code]:[category]],3,FALSE)</f>
        <v>2</v>
      </c>
      <c r="E3133">
        <v>347489</v>
      </c>
      <c r="F3133" s="1">
        <v>0.27569444444444446</v>
      </c>
      <c r="G3133">
        <v>0.27569444444444446</v>
      </c>
      <c r="H3133">
        <v>1575</v>
      </c>
      <c r="I3133" t="s">
        <v>32</v>
      </c>
      <c r="J3133" t="str">
        <f>CONCATENATE([1]!Table14[[#This Row],[house_number]], " ",[1]!Table14[[#This Row],[street_name]], ", New York, NY")</f>
        <v>70 E 10th St, New York, NY</v>
      </c>
    </row>
    <row r="3134" spans="1:10" x14ac:dyDescent="0.25">
      <c r="A3134">
        <v>7297488379</v>
      </c>
      <c r="B3134" s="3">
        <v>41559</v>
      </c>
      <c r="C3134">
        <v>20</v>
      </c>
      <c r="D3134">
        <f>VLOOKUP(Table1[[#This Row],[violation_code]],Table24[[#All],[violation_code]:[category]],3,FALSE)</f>
        <v>2</v>
      </c>
      <c r="E3134">
        <v>347489</v>
      </c>
      <c r="F3134" s="1">
        <v>0.51041666666666663</v>
      </c>
      <c r="G3134">
        <v>0.51041666666666663</v>
      </c>
      <c r="H3134">
        <v>200</v>
      </c>
      <c r="I3134" t="s">
        <v>180</v>
      </c>
      <c r="J3134" t="str">
        <f>CONCATENATE([1]!Table14[[#This Row],[house_number]], " ",[1]!Table14[[#This Row],[street_name]], ", New York, NY")</f>
        <v>292 Lafayette St, New York, NY</v>
      </c>
    </row>
    <row r="3135" spans="1:10" x14ac:dyDescent="0.25">
      <c r="A3135">
        <v>7297488367</v>
      </c>
      <c r="B3135" s="3">
        <v>41559</v>
      </c>
      <c r="C3135">
        <v>10</v>
      </c>
      <c r="D3135">
        <f>VLOOKUP(Table1[[#This Row],[violation_code]],Table24[[#All],[violation_code]:[category]],3,FALSE)</f>
        <v>2</v>
      </c>
      <c r="E3135">
        <v>347489</v>
      </c>
      <c r="F3135" s="1">
        <v>0.50555555555555554</v>
      </c>
      <c r="G3135">
        <v>0.50555555555555554</v>
      </c>
      <c r="H3135">
        <v>1749</v>
      </c>
      <c r="I3135" t="s">
        <v>30</v>
      </c>
      <c r="J3135" t="str">
        <f>CONCATENATE([1]!Table14[[#This Row],[house_number]], " ",[1]!Table14[[#This Row],[street_name]], ", New York, NY")</f>
        <v>812 Broadway, New York, NY</v>
      </c>
    </row>
    <row r="3136" spans="1:10" x14ac:dyDescent="0.25">
      <c r="A3136">
        <v>7297488331</v>
      </c>
      <c r="B3136" s="3">
        <v>41559</v>
      </c>
      <c r="C3136">
        <v>40</v>
      </c>
      <c r="D3136">
        <f>VLOOKUP(Table1[[#This Row],[violation_code]],Table24[[#All],[violation_code]:[category]],3,FALSE)</f>
        <v>2</v>
      </c>
      <c r="E3136">
        <v>347489</v>
      </c>
      <c r="F3136" s="1">
        <v>0.44166666666666665</v>
      </c>
      <c r="G3136">
        <v>0.44166666666666665</v>
      </c>
      <c r="H3136">
        <v>333</v>
      </c>
      <c r="I3136" t="s">
        <v>127</v>
      </c>
      <c r="J3136" t="str">
        <f>CONCATENATE([1]!Table14[[#This Row],[house_number]], " ",[1]!Table14[[#This Row],[street_name]], ", New York, NY")</f>
        <v>496 Laguardia Pl, New York, NY</v>
      </c>
    </row>
    <row r="3137" spans="1:10" x14ac:dyDescent="0.25">
      <c r="A3137">
        <v>7297488318</v>
      </c>
      <c r="B3137" s="3">
        <v>41559</v>
      </c>
      <c r="C3137">
        <v>18</v>
      </c>
      <c r="D3137">
        <f>VLOOKUP(Table1[[#This Row],[violation_code]],Table24[[#All],[violation_code]:[category]],3,FALSE)</f>
        <v>2</v>
      </c>
      <c r="E3137">
        <v>347489</v>
      </c>
      <c r="F3137" s="1">
        <v>0.4381944444444445</v>
      </c>
      <c r="G3137">
        <v>0.4381944444444445</v>
      </c>
      <c r="H3137">
        <v>1666</v>
      </c>
      <c r="I3137" t="s">
        <v>30</v>
      </c>
      <c r="J3137" t="str">
        <f>CONCATENATE([1]!Table14[[#This Row],[house_number]], " ",[1]!Table14[[#This Row],[street_name]], ", New York, NY")</f>
        <v>173 Ludlow St, New York, NY</v>
      </c>
    </row>
    <row r="3138" spans="1:10" x14ac:dyDescent="0.25">
      <c r="A3138">
        <v>7297488306</v>
      </c>
      <c r="B3138" s="3">
        <v>41559</v>
      </c>
      <c r="C3138">
        <v>20</v>
      </c>
      <c r="D3138">
        <f>VLOOKUP(Table1[[#This Row],[violation_code]],Table24[[#All],[violation_code]:[category]],3,FALSE)</f>
        <v>2</v>
      </c>
      <c r="E3138">
        <v>347489</v>
      </c>
      <c r="F3138" s="1">
        <v>0.41250000000000003</v>
      </c>
      <c r="G3138">
        <v>0.41250000000000003</v>
      </c>
      <c r="H3138">
        <v>315</v>
      </c>
      <c r="I3138" t="s">
        <v>93</v>
      </c>
      <c r="J3138" t="str">
        <f>CONCATENATE([1]!Table14[[#This Row],[house_number]], " ",[1]!Table14[[#This Row],[street_name]], ", New York, NY")</f>
        <v>81 Ludlow St, New York, NY</v>
      </c>
    </row>
    <row r="3139" spans="1:10" x14ac:dyDescent="0.25">
      <c r="A3139">
        <v>7297488290</v>
      </c>
      <c r="B3139" s="3">
        <v>41559</v>
      </c>
      <c r="C3139">
        <v>14</v>
      </c>
      <c r="D3139">
        <f>VLOOKUP(Table1[[#This Row],[violation_code]],Table24[[#All],[violation_code]:[category]],3,FALSE)</f>
        <v>2</v>
      </c>
      <c r="E3139">
        <v>347489</v>
      </c>
      <c r="F3139" s="1">
        <v>0.40416666666666662</v>
      </c>
      <c r="G3139">
        <v>0.40416666666666662</v>
      </c>
      <c r="H3139">
        <v>435</v>
      </c>
      <c r="I3139" t="s">
        <v>102</v>
      </c>
      <c r="J3139" t="str">
        <f>CONCATENATE([1]!Table14[[#This Row],[house_number]], " ",[1]!Table14[[#This Row],[street_name]], ", New York, NY")</f>
        <v>70 Prince St, New York, NY</v>
      </c>
    </row>
    <row r="3140" spans="1:10" x14ac:dyDescent="0.25">
      <c r="A3140">
        <v>7297488252</v>
      </c>
      <c r="B3140" s="3">
        <v>41559</v>
      </c>
      <c r="C3140">
        <v>70</v>
      </c>
      <c r="D3140">
        <f>VLOOKUP(Table1[[#This Row],[violation_code]],Table24[[#All],[violation_code]:[category]],3,FALSE)</f>
        <v>5</v>
      </c>
      <c r="E3140">
        <v>347489</v>
      </c>
      <c r="F3140" s="1">
        <v>0.39027777777777778</v>
      </c>
      <c r="G3140">
        <v>0.39027777777777778</v>
      </c>
      <c r="H3140">
        <v>31</v>
      </c>
      <c r="I3140" t="s">
        <v>167</v>
      </c>
      <c r="J3140" t="str">
        <f>CONCATENATE([1]!Table14[[#This Row],[house_number]], " ",[1]!Table14[[#This Row],[street_name]], ", New York, NY")</f>
        <v>52 Prince St, New York, NY</v>
      </c>
    </row>
    <row r="3141" spans="1:10" x14ac:dyDescent="0.25">
      <c r="A3141">
        <v>7297488240</v>
      </c>
      <c r="B3141" s="3">
        <v>41559</v>
      </c>
      <c r="C3141">
        <v>64</v>
      </c>
      <c r="D3141">
        <f>VLOOKUP(Table1[[#This Row],[violation_code]],Table24[[#All],[violation_code]:[category]],3,FALSE)</f>
        <v>2</v>
      </c>
      <c r="E3141">
        <v>347489</v>
      </c>
      <c r="F3141" s="1">
        <v>0.39027777777777778</v>
      </c>
      <c r="G3141">
        <v>0.39027777777777778</v>
      </c>
      <c r="H3141">
        <v>31</v>
      </c>
      <c r="I3141" t="s">
        <v>167</v>
      </c>
      <c r="J3141" t="str">
        <f>CONCATENATE([1]!Table14[[#This Row],[house_number]], " ",[1]!Table14[[#This Row],[street_name]], ", New York, NY")</f>
        <v>43 Crosby St, New York, NY</v>
      </c>
    </row>
    <row r="3142" spans="1:10" x14ac:dyDescent="0.25">
      <c r="A3142">
        <v>7810487504</v>
      </c>
      <c r="B3142" s="3">
        <v>41559</v>
      </c>
      <c r="C3142">
        <v>14</v>
      </c>
      <c r="D3142">
        <f>VLOOKUP(Table1[[#This Row],[violation_code]],Table24[[#All],[violation_code]:[category]],3,FALSE)</f>
        <v>2</v>
      </c>
      <c r="E3142">
        <v>355710</v>
      </c>
      <c r="F3142" s="1">
        <v>0.52361111111111114</v>
      </c>
      <c r="G3142">
        <v>0.52361111111111114</v>
      </c>
      <c r="H3142">
        <v>3</v>
      </c>
      <c r="I3142" t="s">
        <v>303</v>
      </c>
      <c r="J3142" t="str">
        <f>CONCATENATE([1]!Table14[[#This Row],[house_number]], " ",[1]!Table14[[#This Row],[street_name]], ", New York, NY")</f>
        <v>60 5th Ave, New York, NY</v>
      </c>
    </row>
    <row r="3143" spans="1:10" x14ac:dyDescent="0.25">
      <c r="A3143">
        <v>7810487462</v>
      </c>
      <c r="B3143" s="3">
        <v>41559</v>
      </c>
      <c r="C3143">
        <v>14</v>
      </c>
      <c r="D3143">
        <f>VLOOKUP(Table1[[#This Row],[violation_code]],Table24[[#All],[violation_code]:[category]],3,FALSE)</f>
        <v>2</v>
      </c>
      <c r="E3143">
        <v>355710</v>
      </c>
      <c r="F3143" s="1">
        <v>0.46319444444444446</v>
      </c>
      <c r="G3143">
        <v>0.46319444444444446</v>
      </c>
      <c r="H3143">
        <v>140</v>
      </c>
      <c r="I3143" t="s">
        <v>313</v>
      </c>
      <c r="J3143" t="str">
        <f>CONCATENATE([1]!Table14[[#This Row],[house_number]], " ",[1]!Table14[[#This Row],[street_name]], ", New York, NY")</f>
        <v>180 Eldridge St, New York, NY</v>
      </c>
    </row>
    <row r="3144" spans="1:10" x14ac:dyDescent="0.25">
      <c r="A3144">
        <v>7810487450</v>
      </c>
      <c r="B3144" s="3">
        <v>41559</v>
      </c>
      <c r="C3144">
        <v>37</v>
      </c>
      <c r="D3144">
        <f>VLOOKUP(Table1[[#This Row],[violation_code]],Table24[[#All],[violation_code]:[category]],3,FALSE)</f>
        <v>4</v>
      </c>
      <c r="E3144">
        <v>355710</v>
      </c>
      <c r="F3144" s="1">
        <v>0.45277777777777778</v>
      </c>
      <c r="G3144">
        <v>0.45277777777777778</v>
      </c>
      <c r="H3144">
        <v>101</v>
      </c>
      <c r="I3144" t="s">
        <v>314</v>
      </c>
      <c r="J3144" t="str">
        <f>CONCATENATE([1]!Table14[[#This Row],[house_number]], " ",[1]!Table14[[#This Row],[street_name]], ", New York, NY")</f>
        <v>4 Rivington St, New York, NY</v>
      </c>
    </row>
    <row r="3145" spans="1:10" x14ac:dyDescent="0.25">
      <c r="A3145">
        <v>7810487383</v>
      </c>
      <c r="B3145" s="3">
        <v>41559</v>
      </c>
      <c r="C3145">
        <v>19</v>
      </c>
      <c r="D3145">
        <f>VLOOKUP(Table1[[#This Row],[violation_code]],Table24[[#All],[violation_code]:[category]],3,FALSE)</f>
        <v>2</v>
      </c>
      <c r="E3145">
        <v>355710</v>
      </c>
      <c r="F3145" s="1">
        <v>0.39930555555555558</v>
      </c>
      <c r="G3145">
        <v>0.39930555555555558</v>
      </c>
      <c r="H3145">
        <v>233</v>
      </c>
      <c r="I3145" t="s">
        <v>24</v>
      </c>
      <c r="J3145" t="str">
        <f>CONCATENATE([1]!Table14[[#This Row],[house_number]], " ",[1]!Table14[[#This Row],[street_name]], ", New York, NY")</f>
        <v>43 Clinton St, New York, NY</v>
      </c>
    </row>
    <row r="3146" spans="1:10" x14ac:dyDescent="0.25">
      <c r="A3146">
        <v>7810487371</v>
      </c>
      <c r="B3146" s="3">
        <v>41559</v>
      </c>
      <c r="C3146">
        <v>19</v>
      </c>
      <c r="D3146">
        <f>VLOOKUP(Table1[[#This Row],[violation_code]],Table24[[#All],[violation_code]:[category]],3,FALSE)</f>
        <v>2</v>
      </c>
      <c r="E3146">
        <v>355710</v>
      </c>
      <c r="F3146" s="1">
        <v>0.3979166666666667</v>
      </c>
      <c r="G3146">
        <v>0.3979166666666667</v>
      </c>
      <c r="H3146">
        <v>233</v>
      </c>
      <c r="I3146" t="s">
        <v>24</v>
      </c>
      <c r="J3146" t="str">
        <f>CONCATENATE([1]!Table14[[#This Row],[house_number]], " ",[1]!Table14[[#This Row],[street_name]], ", New York, NY")</f>
        <v>130 Crosby St, New York, NY</v>
      </c>
    </row>
    <row r="3147" spans="1:10" x14ac:dyDescent="0.25">
      <c r="A3147">
        <v>7810487176</v>
      </c>
      <c r="B3147" s="3">
        <v>41559</v>
      </c>
      <c r="C3147">
        <v>31</v>
      </c>
      <c r="D3147">
        <f>VLOOKUP(Table1[[#This Row],[violation_code]],Table24[[#All],[violation_code]:[category]],3,FALSE)</f>
        <v>2</v>
      </c>
      <c r="E3147">
        <v>355710</v>
      </c>
      <c r="F3147" s="1">
        <v>0.34652777777777777</v>
      </c>
      <c r="G3147">
        <v>0.34652777777777777</v>
      </c>
      <c r="H3147">
        <v>120</v>
      </c>
      <c r="I3147" t="s">
        <v>190</v>
      </c>
      <c r="J3147" t="str">
        <f>CONCATENATE([1]!Table14[[#This Row],[house_number]], " ",[1]!Table14[[#This Row],[street_name]], ", New York, NY")</f>
        <v>142 Greene St, New York, NY</v>
      </c>
    </row>
    <row r="3148" spans="1:10" x14ac:dyDescent="0.25">
      <c r="A3148">
        <v>7810487127</v>
      </c>
      <c r="B3148" s="3">
        <v>41559</v>
      </c>
      <c r="C3148">
        <v>10</v>
      </c>
      <c r="D3148">
        <f>VLOOKUP(Table1[[#This Row],[violation_code]],Table24[[#All],[violation_code]:[category]],3,FALSE)</f>
        <v>2</v>
      </c>
      <c r="E3148">
        <v>355710</v>
      </c>
      <c r="F3148" s="1">
        <v>0.32777777777777778</v>
      </c>
      <c r="G3148">
        <v>0.32777777777777778</v>
      </c>
      <c r="H3148">
        <v>56</v>
      </c>
      <c r="I3148" t="s">
        <v>315</v>
      </c>
      <c r="J3148" t="str">
        <f>CONCATENATE([1]!Table14[[#This Row],[house_number]], " ",[1]!Table14[[#This Row],[street_name]], ", New York, NY")</f>
        <v>187 Chrystie St, New York, NY</v>
      </c>
    </row>
    <row r="3149" spans="1:10" x14ac:dyDescent="0.25">
      <c r="A3149">
        <v>7322510884</v>
      </c>
      <c r="B3149" s="3">
        <v>41559</v>
      </c>
      <c r="C3149">
        <v>19</v>
      </c>
      <c r="D3149">
        <f>VLOOKUP(Table1[[#This Row],[violation_code]],Table24[[#All],[violation_code]:[category]],3,FALSE)</f>
        <v>2</v>
      </c>
      <c r="E3149">
        <v>354098</v>
      </c>
      <c r="F3149" s="1">
        <v>0.7715277777777777</v>
      </c>
      <c r="G3149">
        <v>0.7715277777777777</v>
      </c>
      <c r="H3149">
        <v>50</v>
      </c>
      <c r="I3149" t="s">
        <v>135</v>
      </c>
      <c r="J3149" t="str">
        <f>CONCATENATE([1]!Table14[[#This Row],[house_number]], " ",[1]!Table14[[#This Row],[street_name]], ", New York, NY")</f>
        <v>9 W 14th St, New York, NY</v>
      </c>
    </row>
    <row r="3150" spans="1:10" x14ac:dyDescent="0.25">
      <c r="A3150">
        <v>7322510872</v>
      </c>
      <c r="B3150" s="3">
        <v>41559</v>
      </c>
      <c r="C3150">
        <v>20</v>
      </c>
      <c r="D3150">
        <f>VLOOKUP(Table1[[#This Row],[violation_code]],Table24[[#All],[violation_code]:[category]],3,FALSE)</f>
        <v>2</v>
      </c>
      <c r="E3150">
        <v>354098</v>
      </c>
      <c r="F3150" s="1">
        <v>0.7680555555555556</v>
      </c>
      <c r="G3150">
        <v>0.7680555555555556</v>
      </c>
      <c r="H3150">
        <v>755</v>
      </c>
      <c r="I3150" t="s">
        <v>37</v>
      </c>
      <c r="J3150" t="str">
        <f>CONCATENATE([1]!Table14[[#This Row],[house_number]], " ",[1]!Table14[[#This Row],[street_name]], ", New York, NY")</f>
        <v>97 Crosby St, New York, NY</v>
      </c>
    </row>
    <row r="3151" spans="1:10" x14ac:dyDescent="0.25">
      <c r="A3151">
        <v>7322510859</v>
      </c>
      <c r="B3151" s="3">
        <v>41559</v>
      </c>
      <c r="C3151">
        <v>20</v>
      </c>
      <c r="D3151">
        <f>VLOOKUP(Table1[[#This Row],[violation_code]],Table24[[#All],[violation_code]:[category]],3,FALSE)</f>
        <v>2</v>
      </c>
      <c r="E3151">
        <v>354098</v>
      </c>
      <c r="F3151" s="1">
        <v>0.76388888888888884</v>
      </c>
      <c r="G3151">
        <v>0.76388888888888884</v>
      </c>
      <c r="H3151">
        <v>720</v>
      </c>
      <c r="I3151" t="s">
        <v>37</v>
      </c>
      <c r="J3151" t="str">
        <f>CONCATENATE([1]!Table14[[#This Row],[house_number]], " ",[1]!Table14[[#This Row],[street_name]], ", New York, NY")</f>
        <v>55 Prince St, New York, NY</v>
      </c>
    </row>
    <row r="3152" spans="1:10" x14ac:dyDescent="0.25">
      <c r="A3152">
        <v>7322510835</v>
      </c>
      <c r="B3152" s="3">
        <v>41559</v>
      </c>
      <c r="C3152">
        <v>20</v>
      </c>
      <c r="D3152">
        <f>VLOOKUP(Table1[[#This Row],[violation_code]],Table24[[#All],[violation_code]:[category]],3,FALSE)</f>
        <v>2</v>
      </c>
      <c r="E3152">
        <v>354098</v>
      </c>
      <c r="F3152" s="1">
        <v>0.75486111111111109</v>
      </c>
      <c r="G3152">
        <v>0.75486111111111109</v>
      </c>
      <c r="H3152">
        <v>1022</v>
      </c>
      <c r="I3152" t="s">
        <v>38</v>
      </c>
      <c r="J3152" t="str">
        <f>CONCATENATE([1]!Table14[[#This Row],[house_number]], " ",[1]!Table14[[#This Row],[street_name]], ", New York, NY")</f>
        <v>184 Eldridge St, New York, NY</v>
      </c>
    </row>
    <row r="3153" spans="1:10" x14ac:dyDescent="0.25">
      <c r="A3153">
        <v>7322510823</v>
      </c>
      <c r="B3153" s="3">
        <v>41559</v>
      </c>
      <c r="C3153">
        <v>20</v>
      </c>
      <c r="D3153">
        <f>VLOOKUP(Table1[[#This Row],[violation_code]],Table24[[#All],[violation_code]:[category]],3,FALSE)</f>
        <v>2</v>
      </c>
      <c r="E3153">
        <v>354098</v>
      </c>
      <c r="F3153" s="1">
        <v>0.74791666666666667</v>
      </c>
      <c r="G3153">
        <v>0.74791666666666667</v>
      </c>
      <c r="H3153">
        <v>1</v>
      </c>
      <c r="I3153" t="s">
        <v>115</v>
      </c>
      <c r="J3153" t="str">
        <f>CONCATENATE([1]!Table14[[#This Row],[house_number]], " ",[1]!Table14[[#This Row],[street_name]], ", New York, NY")</f>
        <v>1 W 8th St, New York, NY</v>
      </c>
    </row>
    <row r="3154" spans="1:10" x14ac:dyDescent="0.25">
      <c r="A3154">
        <v>7322510744</v>
      </c>
      <c r="B3154" s="3">
        <v>41559</v>
      </c>
      <c r="C3154">
        <v>20</v>
      </c>
      <c r="D3154">
        <f>VLOOKUP(Table1[[#This Row],[violation_code]],Table24[[#All],[violation_code]:[category]],3,FALSE)</f>
        <v>2</v>
      </c>
      <c r="E3154">
        <v>354098</v>
      </c>
      <c r="F3154" s="1">
        <v>0.67152777777777783</v>
      </c>
      <c r="G3154">
        <v>0.67152777777777783</v>
      </c>
      <c r="H3154">
        <v>726</v>
      </c>
      <c r="I3154" t="s">
        <v>37</v>
      </c>
      <c r="J3154" t="str">
        <f>CONCATENATE([1]!Table14[[#This Row],[house_number]], " ",[1]!Table14[[#This Row],[street_name]], ", New York, NY")</f>
        <v>712 Broadway, New York, NY</v>
      </c>
    </row>
    <row r="3155" spans="1:10" x14ac:dyDescent="0.25">
      <c r="A3155">
        <v>7322510719</v>
      </c>
      <c r="B3155" s="3">
        <v>41559</v>
      </c>
      <c r="C3155">
        <v>20</v>
      </c>
      <c r="D3155">
        <f>VLOOKUP(Table1[[#This Row],[violation_code]],Table24[[#All],[violation_code]:[category]],3,FALSE)</f>
        <v>2</v>
      </c>
      <c r="E3155">
        <v>354098</v>
      </c>
      <c r="F3155" s="1">
        <v>0.63680555555555551</v>
      </c>
      <c r="G3155">
        <v>0.63680555555555551</v>
      </c>
      <c r="H3155">
        <v>439</v>
      </c>
      <c r="I3155" t="s">
        <v>78</v>
      </c>
      <c r="J3155" t="str">
        <f>CONCATENATE([1]!Table14[[#This Row],[house_number]], " ",[1]!Table14[[#This Row],[street_name]], ", New York, NY")</f>
        <v>33 Canal St, New York, NY</v>
      </c>
    </row>
    <row r="3156" spans="1:10" x14ac:dyDescent="0.25">
      <c r="A3156">
        <v>7322510690</v>
      </c>
      <c r="B3156" s="3">
        <v>41559</v>
      </c>
      <c r="C3156">
        <v>40</v>
      </c>
      <c r="D3156">
        <f>VLOOKUP(Table1[[#This Row],[violation_code]],Table24[[#All],[violation_code]:[category]],3,FALSE)</f>
        <v>2</v>
      </c>
      <c r="E3156">
        <v>354098</v>
      </c>
      <c r="F3156" s="1">
        <v>0.62986111111111109</v>
      </c>
      <c r="G3156">
        <v>0.62986111111111109</v>
      </c>
      <c r="H3156">
        <v>417</v>
      </c>
      <c r="I3156" t="s">
        <v>102</v>
      </c>
      <c r="J3156" t="str">
        <f>CONCATENATE([1]!Table14[[#This Row],[house_number]], " ",[1]!Table14[[#This Row],[street_name]], ", New York, NY")</f>
        <v>241 Bowery, New York, NY</v>
      </c>
    </row>
    <row r="3157" spans="1:10" x14ac:dyDescent="0.25">
      <c r="A3157">
        <v>7322510665</v>
      </c>
      <c r="B3157" s="3">
        <v>41559</v>
      </c>
      <c r="C3157">
        <v>16</v>
      </c>
      <c r="D3157">
        <f>VLOOKUP(Table1[[#This Row],[violation_code]],Table24[[#All],[violation_code]:[category]],3,FALSE)</f>
        <v>2</v>
      </c>
      <c r="E3157">
        <v>354098</v>
      </c>
      <c r="F3157" s="1">
        <v>0.62013888888888891</v>
      </c>
      <c r="G3157">
        <v>0.62013888888888891</v>
      </c>
      <c r="H3157">
        <v>156</v>
      </c>
      <c r="I3157" t="s">
        <v>311</v>
      </c>
      <c r="J3157" t="str">
        <f>CONCATENATE([1]!Table14[[#This Row],[house_number]], " ",[1]!Table14[[#This Row],[street_name]], ", New York, NY")</f>
        <v>55 5th Ave, New York, NY</v>
      </c>
    </row>
    <row r="3158" spans="1:10" x14ac:dyDescent="0.25">
      <c r="A3158">
        <v>7322510630</v>
      </c>
      <c r="B3158" s="3">
        <v>41559</v>
      </c>
      <c r="C3158">
        <v>19</v>
      </c>
      <c r="D3158">
        <f>VLOOKUP(Table1[[#This Row],[violation_code]],Table24[[#All],[violation_code]:[category]],3,FALSE)</f>
        <v>2</v>
      </c>
      <c r="E3158">
        <v>354098</v>
      </c>
      <c r="F3158" s="1">
        <v>0.6020833333333333</v>
      </c>
      <c r="G3158">
        <v>0.6020833333333333</v>
      </c>
      <c r="H3158">
        <v>870</v>
      </c>
      <c r="I3158" t="s">
        <v>37</v>
      </c>
      <c r="J3158" t="str">
        <f>CONCATENATE([1]!Table14[[#This Row],[house_number]], " ",[1]!Table14[[#This Row],[street_name]], ", New York, NY")</f>
        <v>195 Chrystie St, New York, NY</v>
      </c>
    </row>
    <row r="3159" spans="1:10" x14ac:dyDescent="0.25">
      <c r="A3159">
        <v>7322510604</v>
      </c>
      <c r="B3159" s="3">
        <v>41559</v>
      </c>
      <c r="C3159">
        <v>40</v>
      </c>
      <c r="D3159">
        <f>VLOOKUP(Table1[[#This Row],[violation_code]],Table24[[#All],[violation_code]:[category]],3,FALSE)</f>
        <v>2</v>
      </c>
      <c r="E3159">
        <v>354098</v>
      </c>
      <c r="F3159" s="1">
        <v>0.58888888888888891</v>
      </c>
      <c r="G3159">
        <v>0.58888888888888891</v>
      </c>
      <c r="H3159">
        <v>4</v>
      </c>
      <c r="I3159" t="s">
        <v>102</v>
      </c>
      <c r="J3159" t="str">
        <f>CONCATENATE([1]!Table14[[#This Row],[house_number]], " ",[1]!Table14[[#This Row],[street_name]], ", New York, NY")</f>
        <v>55 Fulton St, New York, NY</v>
      </c>
    </row>
    <row r="3160" spans="1:10" x14ac:dyDescent="0.25">
      <c r="A3160">
        <v>7322510574</v>
      </c>
      <c r="B3160" s="3">
        <v>41559</v>
      </c>
      <c r="C3160">
        <v>24</v>
      </c>
      <c r="D3160">
        <f>VLOOKUP(Table1[[#This Row],[violation_code]],Table24[[#All],[violation_code]:[category]],3,FALSE)</f>
        <v>2</v>
      </c>
      <c r="E3160">
        <v>354098</v>
      </c>
      <c r="F3160" s="1">
        <v>0.57291666666666663</v>
      </c>
      <c r="G3160">
        <v>0.57291666666666663</v>
      </c>
      <c r="H3160">
        <v>3</v>
      </c>
      <c r="I3160" t="s">
        <v>138</v>
      </c>
      <c r="J3160" t="str">
        <f>CONCATENATE([1]!Table14[[#This Row],[house_number]], " ",[1]!Table14[[#This Row],[street_name]], ", New York, NY")</f>
        <v>120 Crosby St, New York, NY</v>
      </c>
    </row>
    <row r="3161" spans="1:10" x14ac:dyDescent="0.25">
      <c r="A3161">
        <v>7322510549</v>
      </c>
      <c r="B3161" s="3">
        <v>41559</v>
      </c>
      <c r="C3161">
        <v>20</v>
      </c>
      <c r="D3161">
        <f>VLOOKUP(Table1[[#This Row],[violation_code]],Table24[[#All],[violation_code]:[category]],3,FALSE)</f>
        <v>2</v>
      </c>
      <c r="E3161">
        <v>354098</v>
      </c>
      <c r="F3161" s="1">
        <v>0.56111111111111112</v>
      </c>
      <c r="G3161">
        <v>0.56111111111111112</v>
      </c>
      <c r="H3161">
        <v>1</v>
      </c>
      <c r="I3161" t="s">
        <v>115</v>
      </c>
      <c r="J3161" t="str">
        <f>CONCATENATE([1]!Table14[[#This Row],[house_number]], " ",[1]!Table14[[#This Row],[street_name]], ", New York, NY")</f>
        <v>188 Ludlow St, New York, NY</v>
      </c>
    </row>
    <row r="3162" spans="1:10" x14ac:dyDescent="0.25">
      <c r="A3162">
        <v>7322510537</v>
      </c>
      <c r="B3162" s="3">
        <v>41559</v>
      </c>
      <c r="C3162">
        <v>16</v>
      </c>
      <c r="D3162">
        <f>VLOOKUP(Table1[[#This Row],[violation_code]],Table24[[#All],[violation_code]:[category]],3,FALSE)</f>
        <v>2</v>
      </c>
      <c r="E3162">
        <v>354098</v>
      </c>
      <c r="F3162" s="1">
        <v>0.55347222222222225</v>
      </c>
      <c r="G3162">
        <v>0.55347222222222225</v>
      </c>
      <c r="H3162">
        <v>101</v>
      </c>
      <c r="I3162" t="s">
        <v>266</v>
      </c>
      <c r="J3162" t="str">
        <f>CONCATENATE([1]!Table14[[#This Row],[house_number]], " ",[1]!Table14[[#This Row],[street_name]], ", New York, NY")</f>
        <v>95 Delancey St, New York, NY</v>
      </c>
    </row>
    <row r="3163" spans="1:10" x14ac:dyDescent="0.25">
      <c r="A3163">
        <v>7333877802</v>
      </c>
      <c r="B3163" s="3">
        <v>41559</v>
      </c>
      <c r="C3163">
        <v>21</v>
      </c>
      <c r="D3163">
        <f>VLOOKUP(Table1[[#This Row],[violation_code]],Table24[[#All],[violation_code]:[category]],3,FALSE)</f>
        <v>1</v>
      </c>
      <c r="E3163">
        <v>355134</v>
      </c>
      <c r="F3163" s="1">
        <v>0.36041666666666666</v>
      </c>
      <c r="G3163">
        <v>0.36041666666666666</v>
      </c>
      <c r="H3163">
        <v>888</v>
      </c>
      <c r="I3163" t="s">
        <v>85</v>
      </c>
      <c r="J3163" t="str">
        <f>CONCATENATE([1]!Table14[[#This Row],[house_number]], " ",[1]!Table14[[#This Row],[street_name]], ", New York, NY")</f>
        <v>90 Delancey St, New York, NY</v>
      </c>
    </row>
    <row r="3164" spans="1:10" x14ac:dyDescent="0.25">
      <c r="A3164">
        <v>7333878170</v>
      </c>
      <c r="B3164" s="3">
        <v>41559</v>
      </c>
      <c r="C3164">
        <v>20</v>
      </c>
      <c r="D3164">
        <f>VLOOKUP(Table1[[#This Row],[violation_code]],Table24[[#All],[violation_code]:[category]],3,FALSE)</f>
        <v>2</v>
      </c>
      <c r="E3164">
        <v>355134</v>
      </c>
      <c r="F3164" s="1">
        <v>0.55763888888888891</v>
      </c>
      <c r="G3164">
        <v>0.55763888888888891</v>
      </c>
      <c r="H3164">
        <v>267</v>
      </c>
      <c r="I3164" t="s">
        <v>222</v>
      </c>
      <c r="J3164" t="str">
        <f>CONCATENATE([1]!Table14[[#This Row],[house_number]], " ",[1]!Table14[[#This Row],[street_name]], ", New York, NY")</f>
        <v>33 Canal St, New York, NY</v>
      </c>
    </row>
    <row r="3165" spans="1:10" x14ac:dyDescent="0.25">
      <c r="A3165">
        <v>7333878168</v>
      </c>
      <c r="B3165" s="3">
        <v>41559</v>
      </c>
      <c r="C3165">
        <v>20</v>
      </c>
      <c r="D3165">
        <f>VLOOKUP(Table1[[#This Row],[violation_code]],Table24[[#All],[violation_code]:[category]],3,FALSE)</f>
        <v>2</v>
      </c>
      <c r="E3165">
        <v>355134</v>
      </c>
      <c r="F3165" s="1">
        <v>0.55555555555555558</v>
      </c>
      <c r="G3165">
        <v>0.55555555555555558</v>
      </c>
      <c r="H3165">
        <v>302</v>
      </c>
      <c r="I3165" t="s">
        <v>222</v>
      </c>
      <c r="J3165" t="str">
        <f>CONCATENATE([1]!Table14[[#This Row],[house_number]], " ",[1]!Table14[[#This Row],[street_name]], ", New York, NY")</f>
        <v>438 Broome St, New York, NY</v>
      </c>
    </row>
    <row r="3166" spans="1:10" x14ac:dyDescent="0.25">
      <c r="A3166">
        <v>7333878156</v>
      </c>
      <c r="B3166" s="3">
        <v>41559</v>
      </c>
      <c r="C3166">
        <v>20</v>
      </c>
      <c r="D3166">
        <f>VLOOKUP(Table1[[#This Row],[violation_code]],Table24[[#All],[violation_code]:[category]],3,FALSE)</f>
        <v>2</v>
      </c>
      <c r="E3166">
        <v>355134</v>
      </c>
      <c r="F3166" s="1">
        <v>0.55486111111111114</v>
      </c>
      <c r="G3166">
        <v>0.55486111111111114</v>
      </c>
      <c r="H3166">
        <v>302</v>
      </c>
      <c r="I3166" t="s">
        <v>222</v>
      </c>
      <c r="J3166" t="str">
        <f>CONCATENATE([1]!Table14[[#This Row],[house_number]], " ",[1]!Table14[[#This Row],[street_name]], ", New York, NY")</f>
        <v>137 Greene St, New York, NY</v>
      </c>
    </row>
    <row r="3167" spans="1:10" x14ac:dyDescent="0.25">
      <c r="A3167">
        <v>7333878119</v>
      </c>
      <c r="B3167" s="3">
        <v>41559</v>
      </c>
      <c r="C3167">
        <v>38</v>
      </c>
      <c r="D3167">
        <f>VLOOKUP(Table1[[#This Row],[violation_code]],Table24[[#All],[violation_code]:[category]],3,FALSE)</f>
        <v>5</v>
      </c>
      <c r="E3167">
        <v>355134</v>
      </c>
      <c r="F3167" s="1">
        <v>0.4909722222222222</v>
      </c>
      <c r="G3167">
        <v>0.4909722222222222</v>
      </c>
      <c r="H3167">
        <v>3409</v>
      </c>
      <c r="I3167" t="s">
        <v>24</v>
      </c>
      <c r="J3167" t="str">
        <f>CONCATENATE([1]!Table14[[#This Row],[house_number]], " ",[1]!Table14[[#This Row],[street_name]], ", New York, NY")</f>
        <v>31 Canal St, New York, NY</v>
      </c>
    </row>
    <row r="3168" spans="1:10" x14ac:dyDescent="0.25">
      <c r="A3168">
        <v>7333878089</v>
      </c>
      <c r="B3168" s="3">
        <v>41559</v>
      </c>
      <c r="C3168">
        <v>38</v>
      </c>
      <c r="D3168">
        <f>VLOOKUP(Table1[[#This Row],[violation_code]],Table24[[#All],[violation_code]:[category]],3,FALSE)</f>
        <v>5</v>
      </c>
      <c r="E3168">
        <v>355134</v>
      </c>
      <c r="F3168" s="1">
        <v>0.47986111111111113</v>
      </c>
      <c r="G3168">
        <v>0.47986111111111113</v>
      </c>
      <c r="H3168">
        <v>3903</v>
      </c>
      <c r="I3168" t="s">
        <v>24</v>
      </c>
      <c r="J3168" t="str">
        <f>CONCATENATE([1]!Table14[[#This Row],[house_number]], " ",[1]!Table14[[#This Row],[street_name]], ", New York, NY")</f>
        <v>735 Broadway, New York, NY</v>
      </c>
    </row>
    <row r="3169" spans="1:10" x14ac:dyDescent="0.25">
      <c r="A3169">
        <v>7333878053</v>
      </c>
      <c r="B3169" s="3">
        <v>41559</v>
      </c>
      <c r="C3169">
        <v>38</v>
      </c>
      <c r="D3169">
        <f>VLOOKUP(Table1[[#This Row],[violation_code]],Table24[[#All],[violation_code]:[category]],3,FALSE)</f>
        <v>5</v>
      </c>
      <c r="E3169">
        <v>355134</v>
      </c>
      <c r="F3169" s="1">
        <v>0.46111111111111108</v>
      </c>
      <c r="G3169">
        <v>0.46111111111111108</v>
      </c>
      <c r="H3169">
        <v>590</v>
      </c>
      <c r="I3169" t="s">
        <v>171</v>
      </c>
      <c r="J3169" t="str">
        <f>CONCATENATE([1]!Table14[[#This Row],[house_number]], " ",[1]!Table14[[#This Row],[street_name]], ", New York, NY")</f>
        <v>500 6th Ave, New York, NY</v>
      </c>
    </row>
    <row r="3170" spans="1:10" x14ac:dyDescent="0.25">
      <c r="A3170">
        <v>7333877991</v>
      </c>
      <c r="B3170" s="3">
        <v>41559</v>
      </c>
      <c r="C3170">
        <v>20</v>
      </c>
      <c r="D3170">
        <f>VLOOKUP(Table1[[#This Row],[violation_code]],Table24[[#All],[violation_code]:[category]],3,FALSE)</f>
        <v>2</v>
      </c>
      <c r="E3170">
        <v>355134</v>
      </c>
      <c r="F3170" s="1">
        <v>0.42152777777777778</v>
      </c>
      <c r="G3170">
        <v>0.42152777777777778</v>
      </c>
      <c r="H3170">
        <v>525</v>
      </c>
      <c r="I3170" t="s">
        <v>71</v>
      </c>
      <c r="J3170" t="str">
        <f>CONCATENATE([1]!Table14[[#This Row],[house_number]], " ",[1]!Table14[[#This Row],[street_name]], ", New York, NY")</f>
        <v>47 E Houston St, New York, NY</v>
      </c>
    </row>
    <row r="3171" spans="1:10" x14ac:dyDescent="0.25">
      <c r="A3171">
        <v>7333877954</v>
      </c>
      <c r="B3171" s="3">
        <v>41559</v>
      </c>
      <c r="C3171">
        <v>38</v>
      </c>
      <c r="D3171">
        <f>VLOOKUP(Table1[[#This Row],[violation_code]],Table24[[#All],[violation_code]:[category]],3,FALSE)</f>
        <v>5</v>
      </c>
      <c r="E3171">
        <v>355134</v>
      </c>
      <c r="F3171" s="1">
        <v>0.40486111111111112</v>
      </c>
      <c r="G3171">
        <v>0.40486111111111112</v>
      </c>
      <c r="H3171">
        <v>545</v>
      </c>
      <c r="I3171" t="s">
        <v>84</v>
      </c>
      <c r="J3171" t="str">
        <f>CONCATENATE([1]!Table14[[#This Row],[house_number]], " ",[1]!Table14[[#This Row],[street_name]], ", New York, NY")</f>
        <v>433 Broome St, New York, NY</v>
      </c>
    </row>
    <row r="3172" spans="1:10" x14ac:dyDescent="0.25">
      <c r="A3172">
        <v>7333877929</v>
      </c>
      <c r="B3172" s="3">
        <v>41559</v>
      </c>
      <c r="C3172">
        <v>38</v>
      </c>
      <c r="D3172">
        <f>VLOOKUP(Table1[[#This Row],[violation_code]],Table24[[#All],[violation_code]:[category]],3,FALSE)</f>
        <v>5</v>
      </c>
      <c r="E3172">
        <v>355134</v>
      </c>
      <c r="F3172" s="1">
        <v>0.38680555555555557</v>
      </c>
      <c r="G3172">
        <v>0.38680555555555557</v>
      </c>
      <c r="H3172">
        <v>2175</v>
      </c>
      <c r="I3172" t="s">
        <v>38</v>
      </c>
      <c r="J3172" t="str">
        <f>CONCATENATE([1]!Table14[[#This Row],[house_number]], " ",[1]!Table14[[#This Row],[street_name]], ", New York, NY")</f>
        <v>54 Bond St, New York, NY</v>
      </c>
    </row>
    <row r="3173" spans="1:10" x14ac:dyDescent="0.25">
      <c r="A3173">
        <v>7333877917</v>
      </c>
      <c r="B3173" s="3">
        <v>41559</v>
      </c>
      <c r="C3173">
        <v>50</v>
      </c>
      <c r="D3173">
        <f>VLOOKUP(Table1[[#This Row],[violation_code]],Table24[[#All],[violation_code]:[category]],3,FALSE)</f>
        <v>3</v>
      </c>
      <c r="E3173">
        <v>355134</v>
      </c>
      <c r="F3173" s="1">
        <v>0.38541666666666669</v>
      </c>
      <c r="G3173">
        <v>0.38541666666666669</v>
      </c>
      <c r="H3173">
        <v>2177</v>
      </c>
      <c r="I3173" t="s">
        <v>38</v>
      </c>
      <c r="J3173" t="str">
        <f>CONCATENATE([1]!Table14[[#This Row],[house_number]], " ",[1]!Table14[[#This Row],[street_name]], ", New York, NY")</f>
        <v>35 W 4th St, New York, NY</v>
      </c>
    </row>
    <row r="3174" spans="1:10" x14ac:dyDescent="0.25">
      <c r="A3174">
        <v>7333877905</v>
      </c>
      <c r="B3174" s="3">
        <v>41559</v>
      </c>
      <c r="C3174">
        <v>71</v>
      </c>
      <c r="D3174">
        <f>VLOOKUP(Table1[[#This Row],[violation_code]],Table24[[#All],[violation_code]:[category]],3,FALSE)</f>
        <v>5</v>
      </c>
      <c r="E3174">
        <v>355134</v>
      </c>
      <c r="F3174" s="1">
        <v>0.3840277777777778</v>
      </c>
      <c r="G3174">
        <v>0.3840277777777778</v>
      </c>
      <c r="H3174">
        <v>40</v>
      </c>
      <c r="I3174" t="s">
        <v>168</v>
      </c>
      <c r="J3174" t="str">
        <f>CONCATENATE([1]!Table14[[#This Row],[house_number]], " ",[1]!Table14[[#This Row],[street_name]], ", New York, NY")</f>
        <v>104 W 13th St, New York, NY</v>
      </c>
    </row>
    <row r="3175" spans="1:10" x14ac:dyDescent="0.25">
      <c r="A3175">
        <v>7333877899</v>
      </c>
      <c r="B3175" s="3">
        <v>41559</v>
      </c>
      <c r="C3175">
        <v>38</v>
      </c>
      <c r="D3175">
        <f>VLOOKUP(Table1[[#This Row],[violation_code]],Table24[[#All],[violation_code]:[category]],3,FALSE)</f>
        <v>5</v>
      </c>
      <c r="E3175">
        <v>355134</v>
      </c>
      <c r="F3175" s="1">
        <v>0.37986111111111115</v>
      </c>
      <c r="G3175">
        <v>0.37986111111111115</v>
      </c>
      <c r="H3175">
        <v>126</v>
      </c>
      <c r="I3175" t="s">
        <v>84</v>
      </c>
      <c r="J3175" t="str">
        <f>CONCATENATE([1]!Table14[[#This Row],[house_number]], " ",[1]!Table14[[#This Row],[street_name]], ", New York, NY")</f>
        <v>184 Mott St, New York, NY</v>
      </c>
    </row>
    <row r="3176" spans="1:10" x14ac:dyDescent="0.25">
      <c r="A3176">
        <v>7333877887</v>
      </c>
      <c r="B3176" s="3">
        <v>41559</v>
      </c>
      <c r="C3176">
        <v>38</v>
      </c>
      <c r="D3176">
        <f>VLOOKUP(Table1[[#This Row],[violation_code]],Table24[[#All],[violation_code]:[category]],3,FALSE)</f>
        <v>5</v>
      </c>
      <c r="E3176">
        <v>355134</v>
      </c>
      <c r="F3176" s="1">
        <v>0.37916666666666665</v>
      </c>
      <c r="G3176">
        <v>0.37916666666666665</v>
      </c>
      <c r="H3176">
        <v>126</v>
      </c>
      <c r="I3176" t="s">
        <v>84</v>
      </c>
      <c r="J3176" t="str">
        <f>CONCATENATE([1]!Table14[[#This Row],[house_number]], " ",[1]!Table14[[#This Row],[street_name]], ", New York, NY")</f>
        <v>392 6th Ave, New York, NY</v>
      </c>
    </row>
    <row r="3177" spans="1:10" x14ac:dyDescent="0.25">
      <c r="A3177">
        <v>7333877851</v>
      </c>
      <c r="B3177" s="3">
        <v>41559</v>
      </c>
      <c r="C3177">
        <v>21</v>
      </c>
      <c r="D3177">
        <f>VLOOKUP(Table1[[#This Row],[violation_code]],Table24[[#All],[violation_code]:[category]],3,FALSE)</f>
        <v>1</v>
      </c>
      <c r="E3177">
        <v>355134</v>
      </c>
      <c r="F3177" s="1">
        <v>0.36874999999999997</v>
      </c>
      <c r="G3177">
        <v>0.36874999999999997</v>
      </c>
      <c r="H3177">
        <v>2319</v>
      </c>
      <c r="I3177" t="s">
        <v>154</v>
      </c>
      <c r="J3177" t="str">
        <f>CONCATENATE([1]!Table14[[#This Row],[house_number]], " ",[1]!Table14[[#This Row],[street_name]], ", New York, NY")</f>
        <v>180 Eldridge St, New York, NY</v>
      </c>
    </row>
    <row r="3178" spans="1:10" x14ac:dyDescent="0.25">
      <c r="A3178">
        <v>7333877814</v>
      </c>
      <c r="B3178" s="3">
        <v>41559</v>
      </c>
      <c r="C3178">
        <v>21</v>
      </c>
      <c r="D3178">
        <f>VLOOKUP(Table1[[#This Row],[violation_code]],Table24[[#All],[violation_code]:[category]],3,FALSE)</f>
        <v>1</v>
      </c>
      <c r="E3178">
        <v>355134</v>
      </c>
      <c r="F3178" s="1">
        <v>0.3611111111111111</v>
      </c>
      <c r="G3178">
        <v>0.3611111111111111</v>
      </c>
      <c r="H3178">
        <v>888</v>
      </c>
      <c r="I3178" t="s">
        <v>85</v>
      </c>
      <c r="J3178" t="str">
        <f>CONCATENATE([1]!Table14[[#This Row],[house_number]], " ",[1]!Table14[[#This Row],[street_name]], ", New York, NY")</f>
        <v>37 Spring St, New York, NY</v>
      </c>
    </row>
    <row r="3179" spans="1:10" x14ac:dyDescent="0.25">
      <c r="A3179">
        <v>7297488320</v>
      </c>
      <c r="B3179" s="3">
        <v>41559</v>
      </c>
      <c r="C3179">
        <v>19</v>
      </c>
      <c r="D3179">
        <f>VLOOKUP(Table1[[#This Row],[violation_code]],Table24[[#All],[violation_code]:[category]],3,FALSE)</f>
        <v>2</v>
      </c>
      <c r="E3179">
        <v>347489</v>
      </c>
      <c r="F3179" s="1">
        <v>0.43958333333333338</v>
      </c>
      <c r="G3179">
        <v>0.43958333333333338</v>
      </c>
      <c r="H3179">
        <v>1662</v>
      </c>
      <c r="I3179" t="s">
        <v>30</v>
      </c>
      <c r="J3179" t="str">
        <f>CONCATENATE([1]!Table14[[#This Row],[house_number]], " ",[1]!Table14[[#This Row],[street_name]], ", New York, NY")</f>
        <v>502 6th Ave, New York, NY</v>
      </c>
    </row>
    <row r="3180" spans="1:10" x14ac:dyDescent="0.25">
      <c r="A3180">
        <v>7297488288</v>
      </c>
      <c r="B3180" s="3">
        <v>41559</v>
      </c>
      <c r="C3180">
        <v>19</v>
      </c>
      <c r="D3180">
        <f>VLOOKUP(Table1[[#This Row],[violation_code]],Table24[[#All],[violation_code]:[category]],3,FALSE)</f>
        <v>2</v>
      </c>
      <c r="E3180">
        <v>347489</v>
      </c>
      <c r="F3180" s="1">
        <v>0.40277777777777773</v>
      </c>
      <c r="G3180">
        <v>0.40277777777777773</v>
      </c>
      <c r="H3180">
        <v>434</v>
      </c>
      <c r="I3180" t="s">
        <v>118</v>
      </c>
      <c r="J3180" t="str">
        <f>CONCATENATE([1]!Table14[[#This Row],[house_number]], " ",[1]!Table14[[#This Row],[street_name]], ", New York, NY")</f>
        <v>48 W 14th St, New York, NY</v>
      </c>
    </row>
    <row r="3181" spans="1:10" x14ac:dyDescent="0.25">
      <c r="A3181">
        <v>7297488276</v>
      </c>
      <c r="B3181" s="3">
        <v>41559</v>
      </c>
      <c r="C3181">
        <v>14</v>
      </c>
      <c r="D3181">
        <f>VLOOKUP(Table1[[#This Row],[violation_code]],Table24[[#All],[violation_code]:[category]],3,FALSE)</f>
        <v>2</v>
      </c>
      <c r="E3181">
        <v>347489</v>
      </c>
      <c r="F3181" s="1">
        <v>0.39999999999999997</v>
      </c>
      <c r="G3181">
        <v>0.39999999999999997</v>
      </c>
      <c r="H3181">
        <v>1306</v>
      </c>
      <c r="I3181" t="s">
        <v>30</v>
      </c>
      <c r="J3181" t="str">
        <f>CONCATENATE([1]!Table14[[#This Row],[house_number]], " ",[1]!Table14[[#This Row],[street_name]], ", New York, NY")</f>
        <v>495 6th Ave, New York, NY</v>
      </c>
    </row>
    <row r="3182" spans="1:10" x14ac:dyDescent="0.25">
      <c r="A3182">
        <v>7297488264</v>
      </c>
      <c r="B3182" s="3">
        <v>41559</v>
      </c>
      <c r="C3182">
        <v>14</v>
      </c>
      <c r="D3182">
        <f>VLOOKUP(Table1[[#This Row],[violation_code]],Table24[[#All],[violation_code]:[category]],3,FALSE)</f>
        <v>2</v>
      </c>
      <c r="E3182">
        <v>347489</v>
      </c>
      <c r="F3182" s="1">
        <v>0.39930555555555558</v>
      </c>
      <c r="G3182">
        <v>0.39930555555555558</v>
      </c>
      <c r="H3182">
        <v>1306</v>
      </c>
      <c r="I3182" t="s">
        <v>30</v>
      </c>
      <c r="J3182" t="str">
        <f>CONCATENATE([1]!Table14[[#This Row],[house_number]], " ",[1]!Table14[[#This Row],[street_name]], ", New York, NY")</f>
        <v>33 Bleecker St, New York, NY</v>
      </c>
    </row>
    <row r="3183" spans="1:10" x14ac:dyDescent="0.25">
      <c r="A3183">
        <v>7297488227</v>
      </c>
      <c r="B3183" s="3">
        <v>41559</v>
      </c>
      <c r="C3183">
        <v>38</v>
      </c>
      <c r="D3183">
        <f>VLOOKUP(Table1[[#This Row],[violation_code]],Table24[[#All],[violation_code]:[category]],3,FALSE)</f>
        <v>5</v>
      </c>
      <c r="E3183">
        <v>347489</v>
      </c>
      <c r="F3183" s="1">
        <v>0.38125000000000003</v>
      </c>
      <c r="G3183">
        <v>0.38125000000000003</v>
      </c>
      <c r="H3183">
        <v>1306</v>
      </c>
      <c r="I3183" t="s">
        <v>37</v>
      </c>
      <c r="J3183" t="str">
        <f>CONCATENATE([1]!Table14[[#This Row],[house_number]], " ",[1]!Table14[[#This Row],[street_name]], ", New York, NY")</f>
        <v>241 E 10th St, New York, NY</v>
      </c>
    </row>
    <row r="3184" spans="1:10" x14ac:dyDescent="0.25">
      <c r="A3184">
        <v>7297488173</v>
      </c>
      <c r="B3184" s="3">
        <v>41559</v>
      </c>
      <c r="C3184">
        <v>21</v>
      </c>
      <c r="D3184">
        <f>VLOOKUP(Table1[[#This Row],[violation_code]],Table24[[#All],[violation_code]:[category]],3,FALSE)</f>
        <v>1</v>
      </c>
      <c r="E3184">
        <v>347489</v>
      </c>
      <c r="F3184" s="1">
        <v>0.35972222222222222</v>
      </c>
      <c r="G3184">
        <v>0.35972222222222222</v>
      </c>
      <c r="H3184">
        <v>1636</v>
      </c>
      <c r="I3184" t="s">
        <v>37</v>
      </c>
      <c r="J3184" t="str">
        <f>CONCATENATE([1]!Table14[[#This Row],[house_number]], " ",[1]!Table14[[#This Row],[street_name]], ", New York, NY")</f>
        <v>226 Lafayette St, New York, NY</v>
      </c>
    </row>
    <row r="3185" spans="1:10" x14ac:dyDescent="0.25">
      <c r="A3185">
        <v>7297488161</v>
      </c>
      <c r="B3185" s="3">
        <v>41559</v>
      </c>
      <c r="C3185">
        <v>21</v>
      </c>
      <c r="D3185">
        <f>VLOOKUP(Table1[[#This Row],[violation_code]],Table24[[#All],[violation_code]:[category]],3,FALSE)</f>
        <v>1</v>
      </c>
      <c r="E3185">
        <v>347489</v>
      </c>
      <c r="F3185" s="1">
        <v>0.35902777777777778</v>
      </c>
      <c r="G3185">
        <v>0.35902777777777778</v>
      </c>
      <c r="H3185">
        <v>1636</v>
      </c>
      <c r="I3185" t="s">
        <v>37</v>
      </c>
      <c r="J3185" t="str">
        <f>CONCATENATE([1]!Table14[[#This Row],[house_number]], " ",[1]!Table14[[#This Row],[street_name]], ", New York, NY")</f>
        <v>69 Spring St, New York, NY</v>
      </c>
    </row>
    <row r="3186" spans="1:10" x14ac:dyDescent="0.25">
      <c r="A3186">
        <v>7297488150</v>
      </c>
      <c r="B3186" s="3">
        <v>41559</v>
      </c>
      <c r="C3186">
        <v>21</v>
      </c>
      <c r="D3186">
        <f>VLOOKUP(Table1[[#This Row],[violation_code]],Table24[[#All],[violation_code]:[category]],3,FALSE)</f>
        <v>1</v>
      </c>
      <c r="E3186">
        <v>347489</v>
      </c>
      <c r="F3186" s="1">
        <v>0.35902777777777778</v>
      </c>
      <c r="G3186">
        <v>0.35902777777777778</v>
      </c>
      <c r="H3186">
        <v>1634</v>
      </c>
      <c r="I3186" t="s">
        <v>37</v>
      </c>
      <c r="J3186" t="str">
        <f>CONCATENATE([1]!Table14[[#This Row],[house_number]], " ",[1]!Table14[[#This Row],[street_name]], ", New York, NY")</f>
        <v>468 W Broadway, New York, NY</v>
      </c>
    </row>
    <row r="3187" spans="1:10" x14ac:dyDescent="0.25">
      <c r="A3187">
        <v>7297488148</v>
      </c>
      <c r="B3187" s="3">
        <v>41559</v>
      </c>
      <c r="C3187">
        <v>21</v>
      </c>
      <c r="D3187">
        <f>VLOOKUP(Table1[[#This Row],[violation_code]],Table24[[#All],[violation_code]:[category]],3,FALSE)</f>
        <v>1</v>
      </c>
      <c r="E3187">
        <v>347489</v>
      </c>
      <c r="F3187" s="1">
        <v>0.35833333333333334</v>
      </c>
      <c r="G3187">
        <v>0.35833333333333334</v>
      </c>
      <c r="H3187">
        <v>1634</v>
      </c>
      <c r="I3187" t="s">
        <v>37</v>
      </c>
      <c r="J3187" t="str">
        <f>CONCATENATE([1]!Table14[[#This Row],[house_number]], " ",[1]!Table14[[#This Row],[street_name]], ", New York, NY")</f>
        <v>174 Forsyth St, New York, NY</v>
      </c>
    </row>
    <row r="3188" spans="1:10" x14ac:dyDescent="0.25">
      <c r="A3188">
        <v>7297488136</v>
      </c>
      <c r="B3188" s="3">
        <v>41559</v>
      </c>
      <c r="C3188">
        <v>40</v>
      </c>
      <c r="D3188">
        <f>VLOOKUP(Table1[[#This Row],[violation_code]],Table24[[#All],[violation_code]:[category]],3,FALSE)</f>
        <v>2</v>
      </c>
      <c r="E3188">
        <v>347489</v>
      </c>
      <c r="F3188" s="1">
        <v>0.34722222222222227</v>
      </c>
      <c r="G3188">
        <v>0.34722222222222227</v>
      </c>
      <c r="H3188">
        <v>119</v>
      </c>
      <c r="I3188" t="s">
        <v>212</v>
      </c>
      <c r="J3188" t="str">
        <f>CONCATENATE([1]!Table14[[#This Row],[house_number]], " ",[1]!Table14[[#This Row],[street_name]], ", New York, NY")</f>
        <v>306 Mott St, New York, NY</v>
      </c>
    </row>
    <row r="3189" spans="1:10" x14ac:dyDescent="0.25">
      <c r="A3189">
        <v>7297488100</v>
      </c>
      <c r="B3189" s="3">
        <v>41559</v>
      </c>
      <c r="C3189">
        <v>21</v>
      </c>
      <c r="D3189">
        <f>VLOOKUP(Table1[[#This Row],[violation_code]],Table24[[#All],[violation_code]:[category]],3,FALSE)</f>
        <v>1</v>
      </c>
      <c r="E3189">
        <v>347489</v>
      </c>
      <c r="F3189" s="1">
        <v>0.34375</v>
      </c>
      <c r="G3189">
        <v>0.34375</v>
      </c>
      <c r="H3189">
        <v>1250</v>
      </c>
      <c r="I3189" t="s">
        <v>51</v>
      </c>
      <c r="J3189" t="str">
        <f>CONCATENATE([1]!Table14[[#This Row],[house_number]], " ",[1]!Table14[[#This Row],[street_name]], ", New York, NY")</f>
        <v>384 Grand St, New York, NY</v>
      </c>
    </row>
    <row r="3190" spans="1:10" x14ac:dyDescent="0.25">
      <c r="A3190">
        <v>7297488070</v>
      </c>
      <c r="B3190" s="3">
        <v>41559</v>
      </c>
      <c r="C3190">
        <v>21</v>
      </c>
      <c r="D3190">
        <f>VLOOKUP(Table1[[#This Row],[violation_code]],Table24[[#All],[violation_code]:[category]],3,FALSE)</f>
        <v>1</v>
      </c>
      <c r="E3190">
        <v>347489</v>
      </c>
      <c r="F3190" s="1">
        <v>0.33888888888888885</v>
      </c>
      <c r="G3190">
        <v>0.33888888888888885</v>
      </c>
      <c r="H3190">
        <v>15</v>
      </c>
      <c r="I3190" t="s">
        <v>212</v>
      </c>
      <c r="J3190" t="str">
        <f>CONCATENATE([1]!Table14[[#This Row],[house_number]], " ",[1]!Table14[[#This Row],[street_name]], ", New York, NY")</f>
        <v>184 Eldridge St, New York, NY</v>
      </c>
    </row>
    <row r="3191" spans="1:10" x14ac:dyDescent="0.25">
      <c r="A3191">
        <v>7297488045</v>
      </c>
      <c r="B3191" s="3">
        <v>41559</v>
      </c>
      <c r="C3191">
        <v>21</v>
      </c>
      <c r="D3191">
        <f>VLOOKUP(Table1[[#This Row],[violation_code]],Table24[[#All],[violation_code]:[category]],3,FALSE)</f>
        <v>1</v>
      </c>
      <c r="E3191">
        <v>347489</v>
      </c>
      <c r="F3191" s="1">
        <v>0.32777777777777778</v>
      </c>
      <c r="G3191">
        <v>0.32777777777777778</v>
      </c>
      <c r="H3191">
        <v>1150</v>
      </c>
      <c r="I3191" t="s">
        <v>38</v>
      </c>
      <c r="J3191" t="str">
        <f>CONCATENATE([1]!Table14[[#This Row],[house_number]], " ",[1]!Table14[[#This Row],[street_name]], ", New York, NY")</f>
        <v>117 W 13th St, New York, NY</v>
      </c>
    </row>
    <row r="3192" spans="1:10" x14ac:dyDescent="0.25">
      <c r="A3192">
        <v>7297488021</v>
      </c>
      <c r="B3192" s="3">
        <v>41559</v>
      </c>
      <c r="C3192">
        <v>21</v>
      </c>
      <c r="D3192">
        <f>VLOOKUP(Table1[[#This Row],[violation_code]],Table24[[#All],[violation_code]:[category]],3,FALSE)</f>
        <v>1</v>
      </c>
      <c r="E3192">
        <v>347489</v>
      </c>
      <c r="F3192" s="1">
        <v>0.32500000000000001</v>
      </c>
      <c r="G3192">
        <v>0.32500000000000001</v>
      </c>
      <c r="H3192">
        <v>1490</v>
      </c>
      <c r="I3192" t="s">
        <v>37</v>
      </c>
      <c r="J3192" t="str">
        <f>CONCATENATE([1]!Table14[[#This Row],[house_number]], " ",[1]!Table14[[#This Row],[street_name]], ", New York, NY")</f>
        <v>480 6th Ave, New York, NY</v>
      </c>
    </row>
    <row r="3193" spans="1:10" x14ac:dyDescent="0.25">
      <c r="A3193">
        <v>7297487983</v>
      </c>
      <c r="B3193" s="3">
        <v>41559</v>
      </c>
      <c r="C3193">
        <v>21</v>
      </c>
      <c r="D3193">
        <f>VLOOKUP(Table1[[#This Row],[violation_code]],Table24[[#All],[violation_code]:[category]],3,FALSE)</f>
        <v>1</v>
      </c>
      <c r="E3193">
        <v>347489</v>
      </c>
      <c r="F3193" s="1">
        <v>0.31805555555555554</v>
      </c>
      <c r="G3193">
        <v>0.31805555555555554</v>
      </c>
      <c r="H3193">
        <v>1475</v>
      </c>
      <c r="I3193" t="s">
        <v>15</v>
      </c>
      <c r="J3193" t="str">
        <f>CONCATENATE([1]!Table14[[#This Row],[house_number]], " ",[1]!Table14[[#This Row],[street_name]], ", New York, NY")</f>
        <v>61 Delancey St, New York, NY</v>
      </c>
    </row>
    <row r="3194" spans="1:10" x14ac:dyDescent="0.25">
      <c r="A3194">
        <v>7297487971</v>
      </c>
      <c r="B3194" s="3">
        <v>41559</v>
      </c>
      <c r="C3194">
        <v>21</v>
      </c>
      <c r="D3194">
        <f>VLOOKUP(Table1[[#This Row],[violation_code]],Table24[[#All],[violation_code]:[category]],3,FALSE)</f>
        <v>1</v>
      </c>
      <c r="E3194">
        <v>347489</v>
      </c>
      <c r="F3194" s="1">
        <v>0.31666666666666665</v>
      </c>
      <c r="G3194">
        <v>0.31666666666666665</v>
      </c>
      <c r="H3194">
        <v>1334</v>
      </c>
      <c r="I3194" t="s">
        <v>15</v>
      </c>
      <c r="J3194" t="str">
        <f>CONCATENATE([1]!Table14[[#This Row],[house_number]], " ",[1]!Table14[[#This Row],[street_name]], ", New York, NY")</f>
        <v>250 Mercer St, New York, NY</v>
      </c>
    </row>
    <row r="3195" spans="1:10" x14ac:dyDescent="0.25">
      <c r="A3195">
        <v>7297487909</v>
      </c>
      <c r="B3195" s="3">
        <v>41559</v>
      </c>
      <c r="C3195">
        <v>14</v>
      </c>
      <c r="D3195">
        <f>VLOOKUP(Table1[[#This Row],[violation_code]],Table24[[#All],[violation_code]:[category]],3,FALSE)</f>
        <v>2</v>
      </c>
      <c r="E3195">
        <v>347489</v>
      </c>
      <c r="F3195" s="1">
        <v>0.29652777777777778</v>
      </c>
      <c r="G3195">
        <v>0.29652777777777778</v>
      </c>
      <c r="H3195">
        <v>1221</v>
      </c>
      <c r="I3195" t="s">
        <v>31</v>
      </c>
      <c r="J3195" t="str">
        <f>CONCATENATE([1]!Table14[[#This Row],[house_number]], " ",[1]!Table14[[#This Row],[street_name]], ", New York, NY")</f>
        <v>174 Forsyth St, New York, NY</v>
      </c>
    </row>
    <row r="3196" spans="1:10" x14ac:dyDescent="0.25">
      <c r="A3196">
        <v>7297487880</v>
      </c>
      <c r="B3196" s="3">
        <v>41559</v>
      </c>
      <c r="C3196">
        <v>14</v>
      </c>
      <c r="D3196">
        <f>VLOOKUP(Table1[[#This Row],[violation_code]],Table24[[#All],[violation_code]:[category]],3,FALSE)</f>
        <v>2</v>
      </c>
      <c r="E3196">
        <v>347489</v>
      </c>
      <c r="F3196" s="1">
        <v>0.28402777777777777</v>
      </c>
      <c r="G3196">
        <v>0.28402777777777777</v>
      </c>
      <c r="H3196">
        <v>406</v>
      </c>
      <c r="I3196" t="s">
        <v>151</v>
      </c>
      <c r="J3196" t="str">
        <f>CONCATENATE([1]!Table14[[#This Row],[house_number]], " ",[1]!Table14[[#This Row],[street_name]], ", New York, NY")</f>
        <v>31A Orchard St, New York, NY</v>
      </c>
    </row>
    <row r="3197" spans="1:10" x14ac:dyDescent="0.25">
      <c r="A3197">
        <v>7297487879</v>
      </c>
      <c r="B3197" s="3">
        <v>41559</v>
      </c>
      <c r="C3197">
        <v>14</v>
      </c>
      <c r="D3197">
        <f>VLOOKUP(Table1[[#This Row],[violation_code]],Table24[[#All],[violation_code]:[category]],3,FALSE)</f>
        <v>2</v>
      </c>
      <c r="E3197">
        <v>347489</v>
      </c>
      <c r="F3197" s="1">
        <v>0.28055555555555556</v>
      </c>
      <c r="G3197">
        <v>0.28055555555555556</v>
      </c>
      <c r="H3197">
        <v>523</v>
      </c>
      <c r="I3197" t="s">
        <v>118</v>
      </c>
      <c r="J3197" t="str">
        <f>CONCATENATE([1]!Table14[[#This Row],[house_number]], " ",[1]!Table14[[#This Row],[street_name]], ", New York, NY")</f>
        <v>235 Bowery, New York, NY</v>
      </c>
    </row>
    <row r="3198" spans="1:10" x14ac:dyDescent="0.25">
      <c r="A3198">
        <v>7220590519</v>
      </c>
      <c r="B3198" s="3">
        <v>41559</v>
      </c>
      <c r="C3198">
        <v>40</v>
      </c>
      <c r="D3198">
        <f>VLOOKUP(Table1[[#This Row],[violation_code]],Table24[[#All],[violation_code]:[category]],3,FALSE)</f>
        <v>2</v>
      </c>
      <c r="E3198">
        <v>351997</v>
      </c>
      <c r="F3198" s="1">
        <v>0.52013888888888882</v>
      </c>
      <c r="G3198">
        <v>0.52013888888888882</v>
      </c>
      <c r="H3198">
        <v>500</v>
      </c>
      <c r="I3198" t="s">
        <v>71</v>
      </c>
      <c r="J3198" t="str">
        <f>CONCATENATE([1]!Table14[[#This Row],[house_number]], " ",[1]!Table14[[#This Row],[street_name]], ", New York, NY")</f>
        <v>176 Rivington St, New York, NY</v>
      </c>
    </row>
    <row r="3199" spans="1:10" x14ac:dyDescent="0.25">
      <c r="A3199">
        <v>7220590489</v>
      </c>
      <c r="B3199" s="3">
        <v>41559</v>
      </c>
      <c r="C3199">
        <v>70</v>
      </c>
      <c r="D3199">
        <f>VLOOKUP(Table1[[#This Row],[violation_code]],Table24[[#All],[violation_code]:[category]],3,FALSE)</f>
        <v>5</v>
      </c>
      <c r="E3199">
        <v>351997</v>
      </c>
      <c r="F3199" s="1">
        <v>0.49791666666666662</v>
      </c>
      <c r="G3199">
        <v>0.49791666666666662</v>
      </c>
      <c r="H3199">
        <v>2446</v>
      </c>
      <c r="I3199" t="s">
        <v>24</v>
      </c>
      <c r="J3199" t="str">
        <f>CONCATENATE([1]!Table14[[#This Row],[house_number]], " ",[1]!Table14[[#This Row],[street_name]], ", New York, NY")</f>
        <v>205 Mulberry St, New York, NY</v>
      </c>
    </row>
    <row r="3200" spans="1:10" x14ac:dyDescent="0.25">
      <c r="A3200">
        <v>7220590477</v>
      </c>
      <c r="B3200" s="3">
        <v>41559</v>
      </c>
      <c r="C3200">
        <v>40</v>
      </c>
      <c r="D3200">
        <f>VLOOKUP(Table1[[#This Row],[violation_code]],Table24[[#All],[violation_code]:[category]],3,FALSE)</f>
        <v>2</v>
      </c>
      <c r="E3200">
        <v>351997</v>
      </c>
      <c r="F3200" s="1">
        <v>0.49652777777777773</v>
      </c>
      <c r="G3200">
        <v>0.49652777777777773</v>
      </c>
      <c r="H3200">
        <v>2446</v>
      </c>
      <c r="I3200" t="s">
        <v>24</v>
      </c>
      <c r="J3200" t="str">
        <f>CONCATENATE([1]!Table14[[#This Row],[house_number]], " ",[1]!Table14[[#This Row],[street_name]], ", New York, NY")</f>
        <v>190 Elizabeth St, New York, NY</v>
      </c>
    </row>
    <row r="3201" spans="1:10" x14ac:dyDescent="0.25">
      <c r="A3201">
        <v>7220590465</v>
      </c>
      <c r="B3201" s="3">
        <v>41559</v>
      </c>
      <c r="C3201">
        <v>20</v>
      </c>
      <c r="D3201">
        <f>VLOOKUP(Table1[[#This Row],[violation_code]],Table24[[#All],[violation_code]:[category]],3,FALSE)</f>
        <v>2</v>
      </c>
      <c r="E3201">
        <v>351997</v>
      </c>
      <c r="F3201" s="1">
        <v>0.49444444444444446</v>
      </c>
      <c r="G3201">
        <v>0.49444444444444446</v>
      </c>
      <c r="H3201">
        <v>2310</v>
      </c>
      <c r="I3201" t="s">
        <v>24</v>
      </c>
      <c r="J3201" t="str">
        <f>CONCATENATE([1]!Table14[[#This Row],[house_number]], " ",[1]!Table14[[#This Row],[street_name]], ", New York, NY")</f>
        <v>233-35 E 10th St, New York, NY</v>
      </c>
    </row>
    <row r="3202" spans="1:10" x14ac:dyDescent="0.25">
      <c r="A3202">
        <v>7220590453</v>
      </c>
      <c r="B3202" s="3">
        <v>41559</v>
      </c>
      <c r="C3202">
        <v>46</v>
      </c>
      <c r="D3202">
        <f>VLOOKUP(Table1[[#This Row],[violation_code]],Table24[[#All],[violation_code]:[category]],3,FALSE)</f>
        <v>3</v>
      </c>
      <c r="E3202">
        <v>351997</v>
      </c>
      <c r="F3202" s="1">
        <v>0.4916666666666667</v>
      </c>
      <c r="G3202">
        <v>0.4916666666666667</v>
      </c>
      <c r="H3202">
        <v>2175</v>
      </c>
      <c r="I3202" t="s">
        <v>24</v>
      </c>
      <c r="J3202" t="str">
        <f>CONCATENATE([1]!Table14[[#This Row],[house_number]], " ",[1]!Table14[[#This Row],[street_name]], ", New York, NY")</f>
        <v>69 Prince St, New York, NY</v>
      </c>
    </row>
    <row r="3203" spans="1:10" x14ac:dyDescent="0.25">
      <c r="A3203">
        <v>7220590441</v>
      </c>
      <c r="B3203" s="3">
        <v>41559</v>
      </c>
      <c r="C3203">
        <v>14</v>
      </c>
      <c r="D3203">
        <f>VLOOKUP(Table1[[#This Row],[violation_code]],Table24[[#All],[violation_code]:[category]],3,FALSE)</f>
        <v>2</v>
      </c>
      <c r="E3203">
        <v>351997</v>
      </c>
      <c r="F3203" s="1">
        <v>0.48888888888888887</v>
      </c>
      <c r="G3203">
        <v>0.48888888888888887</v>
      </c>
      <c r="H3203">
        <v>2061</v>
      </c>
      <c r="I3203" t="s">
        <v>24</v>
      </c>
      <c r="J3203" t="str">
        <f>CONCATENATE([1]!Table14[[#This Row],[house_number]], " ",[1]!Table14[[#This Row],[street_name]], ", New York, NY")</f>
        <v>142 Ludlow St, New York, NY</v>
      </c>
    </row>
    <row r="3204" spans="1:10" x14ac:dyDescent="0.25">
      <c r="A3204">
        <v>7220590325</v>
      </c>
      <c r="B3204" s="3">
        <v>41559</v>
      </c>
      <c r="C3204">
        <v>46</v>
      </c>
      <c r="D3204">
        <f>VLOOKUP(Table1[[#This Row],[violation_code]],Table24[[#All],[violation_code]:[category]],3,FALSE)</f>
        <v>3</v>
      </c>
      <c r="E3204">
        <v>351997</v>
      </c>
      <c r="F3204" s="1">
        <v>0.39444444444444443</v>
      </c>
      <c r="G3204">
        <v>0.39444444444444443</v>
      </c>
      <c r="H3204">
        <v>513</v>
      </c>
      <c r="I3204" t="s">
        <v>28</v>
      </c>
      <c r="J3204" t="str">
        <f>CONCATENATE([1]!Table14[[#This Row],[house_number]], " ",[1]!Table14[[#This Row],[street_name]], ", New York, NY")</f>
        <v>85 Spring St, New York, NY</v>
      </c>
    </row>
    <row r="3205" spans="1:10" x14ac:dyDescent="0.25">
      <c r="A3205">
        <v>7220590271</v>
      </c>
      <c r="B3205" s="3">
        <v>41559</v>
      </c>
      <c r="C3205">
        <v>38</v>
      </c>
      <c r="D3205">
        <f>VLOOKUP(Table1[[#This Row],[violation_code]],Table24[[#All],[violation_code]:[category]],3,FALSE)</f>
        <v>5</v>
      </c>
      <c r="E3205">
        <v>351997</v>
      </c>
      <c r="F3205" s="1">
        <v>0.37708333333333338</v>
      </c>
      <c r="G3205">
        <v>0.37708333333333338</v>
      </c>
      <c r="H3205">
        <v>2792</v>
      </c>
      <c r="I3205" t="s">
        <v>24</v>
      </c>
      <c r="J3205" t="str">
        <f>CONCATENATE([1]!Table14[[#This Row],[house_number]], " ",[1]!Table14[[#This Row],[street_name]], ", New York, NY")</f>
        <v>266 Elizabeth St, New York, NY</v>
      </c>
    </row>
    <row r="3206" spans="1:10" x14ac:dyDescent="0.25">
      <c r="A3206">
        <v>7220590260</v>
      </c>
      <c r="B3206" s="3">
        <v>41559</v>
      </c>
      <c r="C3206">
        <v>21</v>
      </c>
      <c r="D3206">
        <f>VLOOKUP(Table1[[#This Row],[violation_code]],Table24[[#All],[violation_code]:[category]],3,FALSE)</f>
        <v>1</v>
      </c>
      <c r="E3206">
        <v>351997</v>
      </c>
      <c r="F3206" s="1">
        <v>0.36180555555555555</v>
      </c>
      <c r="G3206">
        <v>0.36180555555555555</v>
      </c>
      <c r="H3206">
        <v>529</v>
      </c>
      <c r="I3206" t="s">
        <v>85</v>
      </c>
      <c r="J3206" t="str">
        <f>CONCATENATE([1]!Table14[[#This Row],[house_number]], " ",[1]!Table14[[#This Row],[street_name]], ", New York, NY")</f>
        <v>306 Mott St, New York, NY</v>
      </c>
    </row>
    <row r="3207" spans="1:10" x14ac:dyDescent="0.25">
      <c r="A3207">
        <v>7220590234</v>
      </c>
      <c r="B3207" s="3">
        <v>41559</v>
      </c>
      <c r="C3207">
        <v>38</v>
      </c>
      <c r="D3207">
        <f>VLOOKUP(Table1[[#This Row],[violation_code]],Table24[[#All],[violation_code]:[category]],3,FALSE)</f>
        <v>5</v>
      </c>
      <c r="E3207">
        <v>351997</v>
      </c>
      <c r="F3207" s="1">
        <v>0.34791666666666665</v>
      </c>
      <c r="G3207">
        <v>0.34791666666666665</v>
      </c>
      <c r="H3207">
        <v>1886</v>
      </c>
      <c r="I3207" t="s">
        <v>24</v>
      </c>
      <c r="J3207" t="str">
        <f>CONCATENATE([1]!Table14[[#This Row],[house_number]], " ",[1]!Table14[[#This Row],[street_name]], ", New York, NY")</f>
        <v>36 W 13th St, New York, NY</v>
      </c>
    </row>
    <row r="3208" spans="1:10" x14ac:dyDescent="0.25">
      <c r="A3208">
        <v>7220590210</v>
      </c>
      <c r="B3208" s="3">
        <v>41559</v>
      </c>
      <c r="C3208">
        <v>21</v>
      </c>
      <c r="D3208">
        <f>VLOOKUP(Table1[[#This Row],[violation_code]],Table24[[#All],[violation_code]:[category]],3,FALSE)</f>
        <v>1</v>
      </c>
      <c r="E3208">
        <v>351997</v>
      </c>
      <c r="F3208" s="1">
        <v>0.33819444444444446</v>
      </c>
      <c r="G3208">
        <v>0.33819444444444446</v>
      </c>
      <c r="H3208">
        <v>2817</v>
      </c>
      <c r="I3208" t="s">
        <v>24</v>
      </c>
      <c r="J3208" t="str">
        <f>CONCATENATE([1]!Table14[[#This Row],[house_number]], " ",[1]!Table14[[#This Row],[street_name]], ", New York, NY")</f>
        <v>29 Canal St, New York, NY</v>
      </c>
    </row>
    <row r="3209" spans="1:10" x14ac:dyDescent="0.25">
      <c r="A3209">
        <v>7220590209</v>
      </c>
      <c r="B3209" s="3">
        <v>41559</v>
      </c>
      <c r="C3209">
        <v>21</v>
      </c>
      <c r="D3209">
        <f>VLOOKUP(Table1[[#This Row],[violation_code]],Table24[[#All],[violation_code]:[category]],3,FALSE)</f>
        <v>1</v>
      </c>
      <c r="E3209">
        <v>351997</v>
      </c>
      <c r="F3209" s="1">
        <v>0.32777777777777778</v>
      </c>
      <c r="G3209">
        <v>0.32777777777777778</v>
      </c>
      <c r="H3209">
        <v>2528</v>
      </c>
      <c r="I3209" t="s">
        <v>24</v>
      </c>
      <c r="J3209" t="str">
        <f>CONCATENATE([1]!Table14[[#This Row],[house_number]], " ",[1]!Table14[[#This Row],[street_name]], ", New York, NY")</f>
        <v>166 Elizabeth St, New York, NY</v>
      </c>
    </row>
    <row r="3210" spans="1:10" x14ac:dyDescent="0.25">
      <c r="A3210">
        <v>7220590179</v>
      </c>
      <c r="B3210" s="3">
        <v>41559</v>
      </c>
      <c r="C3210">
        <v>21</v>
      </c>
      <c r="D3210">
        <f>VLOOKUP(Table1[[#This Row],[violation_code]],Table24[[#All],[violation_code]:[category]],3,FALSE)</f>
        <v>1</v>
      </c>
      <c r="E3210">
        <v>351997</v>
      </c>
      <c r="F3210" s="1">
        <v>0.31736111111111115</v>
      </c>
      <c r="G3210">
        <v>0.31736111111111115</v>
      </c>
      <c r="H3210">
        <v>1886</v>
      </c>
      <c r="I3210" t="s">
        <v>24</v>
      </c>
      <c r="J3210" t="str">
        <f>CONCATENATE([1]!Table14[[#This Row],[house_number]], " ",[1]!Table14[[#This Row],[street_name]], ", New York, NY")</f>
        <v>87-89 Attorney St, New York, NY</v>
      </c>
    </row>
    <row r="3211" spans="1:10" x14ac:dyDescent="0.25">
      <c r="A3211">
        <v>7220590143</v>
      </c>
      <c r="B3211" s="3">
        <v>41559</v>
      </c>
      <c r="C3211">
        <v>16</v>
      </c>
      <c r="D3211">
        <f>VLOOKUP(Table1[[#This Row],[violation_code]],Table24[[#All],[violation_code]:[category]],3,FALSE)</f>
        <v>2</v>
      </c>
      <c r="E3211">
        <v>351997</v>
      </c>
      <c r="F3211" s="1">
        <v>0.3034722222222222</v>
      </c>
      <c r="G3211">
        <v>0.3034722222222222</v>
      </c>
      <c r="H3211">
        <v>2589</v>
      </c>
      <c r="I3211" t="s">
        <v>24</v>
      </c>
      <c r="J3211" t="str">
        <f>CONCATENATE([1]!Table14[[#This Row],[house_number]], " ",[1]!Table14[[#This Row],[street_name]], ", New York, NY")</f>
        <v>133-135 Essex St, New York, NY</v>
      </c>
    </row>
    <row r="3212" spans="1:10" x14ac:dyDescent="0.25">
      <c r="A3212">
        <v>7220590131</v>
      </c>
      <c r="B3212" s="3">
        <v>41559</v>
      </c>
      <c r="C3212">
        <v>21</v>
      </c>
      <c r="D3212">
        <f>VLOOKUP(Table1[[#This Row],[violation_code]],Table24[[#All],[violation_code]:[category]],3,FALSE)</f>
        <v>1</v>
      </c>
      <c r="E3212">
        <v>351997</v>
      </c>
      <c r="F3212" s="1">
        <v>0.28125</v>
      </c>
      <c r="G3212">
        <v>0.28125</v>
      </c>
      <c r="H3212">
        <v>993</v>
      </c>
      <c r="I3212" t="s">
        <v>28</v>
      </c>
      <c r="J3212" t="str">
        <f>CONCATENATE([1]!Table14[[#This Row],[house_number]], " ",[1]!Table14[[#This Row],[street_name]], ", New York, NY")</f>
        <v>178 Mott St, New York, NY</v>
      </c>
    </row>
    <row r="3213" spans="1:10" x14ac:dyDescent="0.25">
      <c r="A3213">
        <v>7664965639</v>
      </c>
      <c r="B3213" s="3">
        <v>41560</v>
      </c>
      <c r="C3213">
        <v>19</v>
      </c>
      <c r="D3213">
        <f>VLOOKUP(Table1[[#This Row],[violation_code]],Table24[[#All],[violation_code]:[category]],3,FALSE)</f>
        <v>2</v>
      </c>
      <c r="E3213">
        <v>354098</v>
      </c>
      <c r="F3213" s="1">
        <v>0.6333333333333333</v>
      </c>
      <c r="G3213">
        <v>0.6333333333333333</v>
      </c>
      <c r="H3213">
        <v>434</v>
      </c>
      <c r="I3213" t="s">
        <v>118</v>
      </c>
      <c r="J3213" t="str">
        <f>CONCATENATE([1]!Table14[[#This Row],[house_number]], " ",[1]!Table14[[#This Row],[street_name]], ", New York, NY")</f>
        <v>200 Orchard St, New York, NY</v>
      </c>
    </row>
    <row r="3214" spans="1:10" x14ac:dyDescent="0.25">
      <c r="A3214">
        <v>7664965627</v>
      </c>
      <c r="B3214" s="3">
        <v>41560</v>
      </c>
      <c r="C3214">
        <v>19</v>
      </c>
      <c r="D3214">
        <f>VLOOKUP(Table1[[#This Row],[violation_code]],Table24[[#All],[violation_code]:[category]],3,FALSE)</f>
        <v>2</v>
      </c>
      <c r="E3214">
        <v>354098</v>
      </c>
      <c r="F3214" s="1">
        <v>0.63263888888888886</v>
      </c>
      <c r="G3214">
        <v>0.63263888888888886</v>
      </c>
      <c r="H3214">
        <v>440</v>
      </c>
      <c r="I3214" t="s">
        <v>118</v>
      </c>
      <c r="J3214" t="str">
        <f>CONCATENATE([1]!Table14[[#This Row],[house_number]], " ",[1]!Table14[[#This Row],[street_name]], ", New York, NY")</f>
        <v>341 Broome St, New York, NY</v>
      </c>
    </row>
    <row r="3215" spans="1:10" x14ac:dyDescent="0.25">
      <c r="A3215">
        <v>7664965615</v>
      </c>
      <c r="B3215" s="3">
        <v>41560</v>
      </c>
      <c r="C3215">
        <v>19</v>
      </c>
      <c r="D3215">
        <f>VLOOKUP(Table1[[#This Row],[violation_code]],Table24[[#All],[violation_code]:[category]],3,FALSE)</f>
        <v>2</v>
      </c>
      <c r="E3215">
        <v>354098</v>
      </c>
      <c r="F3215" s="1">
        <v>0.63194444444444442</v>
      </c>
      <c r="G3215">
        <v>0.63194444444444442</v>
      </c>
      <c r="H3215">
        <v>430</v>
      </c>
      <c r="I3215" t="s">
        <v>118</v>
      </c>
      <c r="J3215" t="str">
        <f>CONCATENATE([1]!Table14[[#This Row],[house_number]], " ",[1]!Table14[[#This Row],[street_name]], ", New York, NY")</f>
        <v>68 W 3rd St, New York, NY</v>
      </c>
    </row>
    <row r="3216" spans="1:10" x14ac:dyDescent="0.25">
      <c r="A3216">
        <v>7664965603</v>
      </c>
      <c r="B3216" s="3">
        <v>41560</v>
      </c>
      <c r="C3216">
        <v>19</v>
      </c>
      <c r="D3216">
        <f>VLOOKUP(Table1[[#This Row],[violation_code]],Table24[[#All],[violation_code]:[category]],3,FALSE)</f>
        <v>2</v>
      </c>
      <c r="E3216">
        <v>354098</v>
      </c>
      <c r="F3216" s="1">
        <v>0.63124999999999998</v>
      </c>
      <c r="G3216">
        <v>0.63124999999999998</v>
      </c>
      <c r="H3216">
        <v>430</v>
      </c>
      <c r="I3216" t="s">
        <v>118</v>
      </c>
      <c r="J3216" t="str">
        <f>CONCATENATE([1]!Table14[[#This Row],[house_number]], " ",[1]!Table14[[#This Row],[street_name]], ", New York, NY")</f>
        <v xml:space="preserve"> Broome and Ludlow Lo, New York, NY</v>
      </c>
    </row>
    <row r="3217" spans="1:10" x14ac:dyDescent="0.25">
      <c r="A3217">
        <v>7664965536</v>
      </c>
      <c r="B3217" s="3">
        <v>41560</v>
      </c>
      <c r="C3217">
        <v>20</v>
      </c>
      <c r="D3217">
        <f>VLOOKUP(Table1[[#This Row],[violation_code]],Table24[[#All],[violation_code]:[category]],3,FALSE)</f>
        <v>2</v>
      </c>
      <c r="E3217">
        <v>354098</v>
      </c>
      <c r="F3217" s="1">
        <v>0.60833333333333328</v>
      </c>
      <c r="G3217">
        <v>0.60833333333333328</v>
      </c>
      <c r="H3217">
        <v>1010</v>
      </c>
      <c r="I3217" t="s">
        <v>38</v>
      </c>
      <c r="J3217" t="str">
        <f>CONCATENATE([1]!Table14[[#This Row],[house_number]], " ",[1]!Table14[[#This Row],[street_name]], ", New York, NY")</f>
        <v>85 Kenmare St, New York, NY</v>
      </c>
    </row>
    <row r="3218" spans="1:10" x14ac:dyDescent="0.25">
      <c r="A3218">
        <v>7664965512</v>
      </c>
      <c r="B3218" s="3">
        <v>41560</v>
      </c>
      <c r="C3218">
        <v>19</v>
      </c>
      <c r="D3218">
        <f>VLOOKUP(Table1[[#This Row],[violation_code]],Table24[[#All],[violation_code]:[category]],3,FALSE)</f>
        <v>2</v>
      </c>
      <c r="E3218">
        <v>354098</v>
      </c>
      <c r="F3218" s="1">
        <v>0.60416666666666663</v>
      </c>
      <c r="G3218">
        <v>0.60416666666666663</v>
      </c>
      <c r="H3218">
        <v>1056</v>
      </c>
      <c r="I3218" t="s">
        <v>38</v>
      </c>
      <c r="J3218" t="str">
        <f>CONCATENATE([1]!Table14[[#This Row],[house_number]], " ",[1]!Table14[[#This Row],[street_name]], ", New York, NY")</f>
        <v>18 Washington Pl, New York, NY</v>
      </c>
    </row>
    <row r="3219" spans="1:10" x14ac:dyDescent="0.25">
      <c r="A3219">
        <v>7664965500</v>
      </c>
      <c r="B3219" s="3">
        <v>41560</v>
      </c>
      <c r="C3219">
        <v>19</v>
      </c>
      <c r="D3219">
        <f>VLOOKUP(Table1[[#This Row],[violation_code]],Table24[[#All],[violation_code]:[category]],3,FALSE)</f>
        <v>2</v>
      </c>
      <c r="E3219">
        <v>354098</v>
      </c>
      <c r="F3219" s="1">
        <v>0.60347222222222219</v>
      </c>
      <c r="G3219">
        <v>0.60347222222222219</v>
      </c>
      <c r="H3219">
        <v>1056</v>
      </c>
      <c r="I3219" t="s">
        <v>38</v>
      </c>
      <c r="J3219" t="str">
        <f>CONCATENATE([1]!Table14[[#This Row],[house_number]], " ",[1]!Table14[[#This Row],[street_name]], ", New York, NY")</f>
        <v>263 Mulberry St, New York, NY</v>
      </c>
    </row>
    <row r="3220" spans="1:10" x14ac:dyDescent="0.25">
      <c r="A3220">
        <v>7664965470</v>
      </c>
      <c r="B3220" s="3">
        <v>41560</v>
      </c>
      <c r="C3220">
        <v>14</v>
      </c>
      <c r="D3220">
        <f>VLOOKUP(Table1[[#This Row],[violation_code]],Table24[[#All],[violation_code]:[category]],3,FALSE)</f>
        <v>2</v>
      </c>
      <c r="E3220">
        <v>354098</v>
      </c>
      <c r="F3220" s="1">
        <v>0.59513888888888888</v>
      </c>
      <c r="G3220">
        <v>0.59513888888888888</v>
      </c>
      <c r="H3220">
        <v>1170</v>
      </c>
      <c r="I3220" t="s">
        <v>38</v>
      </c>
      <c r="J3220" t="str">
        <f>CONCATENATE([1]!Table14[[#This Row],[house_number]], " ",[1]!Table14[[#This Row],[street_name]], ", New York, NY")</f>
        <v>31A Orchard St, New York, NY</v>
      </c>
    </row>
    <row r="3221" spans="1:10" x14ac:dyDescent="0.25">
      <c r="A3221">
        <v>7664965457</v>
      </c>
      <c r="B3221" s="3">
        <v>41560</v>
      </c>
      <c r="C3221">
        <v>20</v>
      </c>
      <c r="D3221">
        <f>VLOOKUP(Table1[[#This Row],[violation_code]],Table24[[#All],[violation_code]:[category]],3,FALSE)</f>
        <v>2</v>
      </c>
      <c r="E3221">
        <v>354098</v>
      </c>
      <c r="F3221" s="1">
        <v>0.59236111111111112</v>
      </c>
      <c r="G3221">
        <v>0.59236111111111112</v>
      </c>
      <c r="H3221">
        <v>1230</v>
      </c>
      <c r="I3221" t="s">
        <v>38</v>
      </c>
      <c r="J3221" t="str">
        <f>CONCATENATE([1]!Table14[[#This Row],[house_number]], " ",[1]!Table14[[#This Row],[street_name]], ", New York, NY")</f>
        <v>473 6th Ave, New York, NY</v>
      </c>
    </row>
    <row r="3222" spans="1:10" x14ac:dyDescent="0.25">
      <c r="A3222">
        <v>7664965433</v>
      </c>
      <c r="B3222" s="3">
        <v>41560</v>
      </c>
      <c r="C3222">
        <v>40</v>
      </c>
      <c r="D3222">
        <f>VLOOKUP(Table1[[#This Row],[violation_code]],Table24[[#All],[violation_code]:[category]],3,FALSE)</f>
        <v>2</v>
      </c>
      <c r="E3222">
        <v>354098</v>
      </c>
      <c r="F3222" s="1">
        <v>0.54513888888888895</v>
      </c>
      <c r="G3222">
        <v>0.54513888888888895</v>
      </c>
      <c r="H3222">
        <v>243</v>
      </c>
      <c r="I3222" t="s">
        <v>136</v>
      </c>
      <c r="J3222" t="str">
        <f>CONCATENATE([1]!Table14[[#This Row],[house_number]], " ",[1]!Table14[[#This Row],[street_name]], ", New York, NY")</f>
        <v>143 Ludlow St, New York, NY</v>
      </c>
    </row>
    <row r="3223" spans="1:10" x14ac:dyDescent="0.25">
      <c r="A3223">
        <v>7664965391</v>
      </c>
      <c r="B3223" s="3">
        <v>41560</v>
      </c>
      <c r="C3223">
        <v>20</v>
      </c>
      <c r="D3223">
        <f>VLOOKUP(Table1[[#This Row],[violation_code]],Table24[[#All],[violation_code]:[category]],3,FALSE)</f>
        <v>2</v>
      </c>
      <c r="E3223">
        <v>354098</v>
      </c>
      <c r="F3223" s="1">
        <v>0.51388888888888895</v>
      </c>
      <c r="G3223">
        <v>0.51388888888888895</v>
      </c>
      <c r="H3223">
        <v>50</v>
      </c>
      <c r="I3223" t="s">
        <v>116</v>
      </c>
      <c r="J3223" t="str">
        <f>CONCATENATE([1]!Table14[[#This Row],[house_number]], " ",[1]!Table14[[#This Row],[street_name]], ", New York, NY")</f>
        <v>293 Lafayette St, New York, NY</v>
      </c>
    </row>
    <row r="3224" spans="1:10" x14ac:dyDescent="0.25">
      <c r="A3224">
        <v>7664965366</v>
      </c>
      <c r="B3224" s="3">
        <v>41560</v>
      </c>
      <c r="C3224">
        <v>64</v>
      </c>
      <c r="D3224">
        <f>VLOOKUP(Table1[[#This Row],[violation_code]],Table24[[#All],[violation_code]:[category]],3,FALSE)</f>
        <v>2</v>
      </c>
      <c r="E3224">
        <v>354098</v>
      </c>
      <c r="F3224" s="1">
        <v>0.47222222222222227</v>
      </c>
      <c r="G3224">
        <v>0.47222222222222227</v>
      </c>
      <c r="H3224">
        <v>109</v>
      </c>
      <c r="I3224" t="s">
        <v>167</v>
      </c>
      <c r="J3224" t="str">
        <f>CONCATENATE([1]!Table14[[#This Row],[house_number]], " ",[1]!Table14[[#This Row],[street_name]], ", New York, NY")</f>
        <v>279 Broome St, New York, NY</v>
      </c>
    </row>
    <row r="3225" spans="1:10" x14ac:dyDescent="0.25">
      <c r="A3225">
        <v>7664965342</v>
      </c>
      <c r="B3225" s="3">
        <v>41560</v>
      </c>
      <c r="C3225">
        <v>64</v>
      </c>
      <c r="D3225">
        <f>VLOOKUP(Table1[[#This Row],[violation_code]],Table24[[#All],[violation_code]:[category]],3,FALSE)</f>
        <v>2</v>
      </c>
      <c r="E3225">
        <v>354098</v>
      </c>
      <c r="F3225" s="1">
        <v>0.47013888888888888</v>
      </c>
      <c r="G3225">
        <v>0.47013888888888888</v>
      </c>
      <c r="H3225">
        <v>111</v>
      </c>
      <c r="I3225" t="s">
        <v>167</v>
      </c>
      <c r="J3225" t="str">
        <f>CONCATENATE([1]!Table14[[#This Row],[house_number]], " ",[1]!Table14[[#This Row],[street_name]], ", New York, NY")</f>
        <v>518 Broadway, New York, NY</v>
      </c>
    </row>
    <row r="3226" spans="1:10" x14ac:dyDescent="0.25">
      <c r="A3226">
        <v>7664965317</v>
      </c>
      <c r="B3226" s="3">
        <v>41560</v>
      </c>
      <c r="C3226">
        <v>20</v>
      </c>
      <c r="D3226">
        <f>VLOOKUP(Table1[[#This Row],[violation_code]],Table24[[#All],[violation_code]:[category]],3,FALSE)</f>
        <v>2</v>
      </c>
      <c r="E3226">
        <v>354098</v>
      </c>
      <c r="F3226" s="1">
        <v>0.45694444444444443</v>
      </c>
      <c r="G3226">
        <v>0.45694444444444443</v>
      </c>
      <c r="H3226">
        <v>221</v>
      </c>
      <c r="I3226" t="s">
        <v>78</v>
      </c>
      <c r="J3226" t="str">
        <f>CONCATENATE([1]!Table14[[#This Row],[house_number]], " ",[1]!Table14[[#This Row],[street_name]], ", New York, NY")</f>
        <v>196 Bowery, New York, NY</v>
      </c>
    </row>
    <row r="3227" spans="1:10" x14ac:dyDescent="0.25">
      <c r="A3227">
        <v>7664965305</v>
      </c>
      <c r="B3227" s="3">
        <v>41560</v>
      </c>
      <c r="C3227">
        <v>20</v>
      </c>
      <c r="D3227">
        <f>VLOOKUP(Table1[[#This Row],[violation_code]],Table24[[#All],[violation_code]:[category]],3,FALSE)</f>
        <v>2</v>
      </c>
      <c r="E3227">
        <v>354098</v>
      </c>
      <c r="F3227" s="1">
        <v>0.45624999999999999</v>
      </c>
      <c r="G3227">
        <v>0.45624999999999999</v>
      </c>
      <c r="H3227">
        <v>221</v>
      </c>
      <c r="I3227" t="s">
        <v>78</v>
      </c>
      <c r="J3227" t="str">
        <f>CONCATENATE([1]!Table14[[#This Row],[house_number]], " ",[1]!Table14[[#This Row],[street_name]], ", New York, NY")</f>
        <v>306 Mott St, New York, NY</v>
      </c>
    </row>
    <row r="3228" spans="1:10" x14ac:dyDescent="0.25">
      <c r="A3228">
        <v>7664965299</v>
      </c>
      <c r="B3228" s="3">
        <v>41560</v>
      </c>
      <c r="C3228">
        <v>20</v>
      </c>
      <c r="D3228">
        <f>VLOOKUP(Table1[[#This Row],[violation_code]],Table24[[#All],[violation_code]:[category]],3,FALSE)</f>
        <v>2</v>
      </c>
      <c r="E3228">
        <v>354098</v>
      </c>
      <c r="F3228" s="1">
        <v>0.45555555555555555</v>
      </c>
      <c r="G3228">
        <v>0.45555555555555555</v>
      </c>
      <c r="H3228">
        <v>221</v>
      </c>
      <c r="I3228" t="s">
        <v>78</v>
      </c>
      <c r="J3228" t="str">
        <f>CONCATENATE([1]!Table14[[#This Row],[house_number]], " ",[1]!Table14[[#This Row],[street_name]], ", New York, NY")</f>
        <v>89 E Houston St, New York, NY</v>
      </c>
    </row>
    <row r="3229" spans="1:10" x14ac:dyDescent="0.25">
      <c r="A3229">
        <v>7333878430</v>
      </c>
      <c r="B3229" s="3">
        <v>41560</v>
      </c>
      <c r="C3229">
        <v>40</v>
      </c>
      <c r="D3229">
        <f>VLOOKUP(Table1[[#This Row],[violation_code]],Table24[[#All],[violation_code]:[category]],3,FALSE)</f>
        <v>2</v>
      </c>
      <c r="E3229">
        <v>355134</v>
      </c>
      <c r="F3229" s="1">
        <v>0.56111111111111112</v>
      </c>
      <c r="G3229">
        <v>0.56111111111111112</v>
      </c>
      <c r="H3229">
        <v>518</v>
      </c>
      <c r="I3229" t="s">
        <v>280</v>
      </c>
      <c r="J3229" t="str">
        <f>CONCATENATE([1]!Table14[[#This Row],[house_number]], " ",[1]!Table14[[#This Row],[street_name]], ", New York, NY")</f>
        <v>101 Clinton St, New York, NY</v>
      </c>
    </row>
    <row r="3230" spans="1:10" x14ac:dyDescent="0.25">
      <c r="A3230">
        <v>7333878582</v>
      </c>
      <c r="B3230" s="3">
        <v>41560</v>
      </c>
      <c r="C3230">
        <v>20</v>
      </c>
      <c r="D3230">
        <f>VLOOKUP(Table1[[#This Row],[violation_code]],Table24[[#All],[violation_code]:[category]],3,FALSE)</f>
        <v>2</v>
      </c>
      <c r="E3230">
        <v>355134</v>
      </c>
      <c r="F3230" s="1">
        <v>0.67499999999999993</v>
      </c>
      <c r="G3230">
        <v>0.67499999999999993</v>
      </c>
      <c r="H3230">
        <v>1234</v>
      </c>
      <c r="I3230" t="s">
        <v>37</v>
      </c>
      <c r="J3230" t="str">
        <f>CONCATENATE([1]!Table14[[#This Row],[house_number]], " ",[1]!Table14[[#This Row],[street_name]], ", New York, NY")</f>
        <v>30 Canal St, New York, NY</v>
      </c>
    </row>
    <row r="3231" spans="1:10" x14ac:dyDescent="0.25">
      <c r="A3231">
        <v>7333878570</v>
      </c>
      <c r="B3231" s="3">
        <v>41560</v>
      </c>
      <c r="C3231">
        <v>17</v>
      </c>
      <c r="D3231">
        <f>VLOOKUP(Table1[[#This Row],[violation_code]],Table24[[#All],[violation_code]:[category]],3,FALSE)</f>
        <v>2</v>
      </c>
      <c r="E3231">
        <v>355134</v>
      </c>
      <c r="F3231" s="1">
        <v>0.63055555555555554</v>
      </c>
      <c r="G3231">
        <v>0.63055555555555554</v>
      </c>
      <c r="H3231">
        <v>34</v>
      </c>
      <c r="I3231" t="s">
        <v>86</v>
      </c>
      <c r="J3231" t="str">
        <f>CONCATENATE([1]!Table14[[#This Row],[house_number]], " ",[1]!Table14[[#This Row],[street_name]], ", New York, NY")</f>
        <v>123 Allen St, New York, NY</v>
      </c>
    </row>
    <row r="3232" spans="1:10" x14ac:dyDescent="0.25">
      <c r="A3232">
        <v>7333878545</v>
      </c>
      <c r="B3232" s="3">
        <v>41560</v>
      </c>
      <c r="C3232">
        <v>19</v>
      </c>
      <c r="D3232">
        <f>VLOOKUP(Table1[[#This Row],[violation_code]],Table24[[#All],[violation_code]:[category]],3,FALSE)</f>
        <v>2</v>
      </c>
      <c r="E3232">
        <v>355134</v>
      </c>
      <c r="F3232" s="1">
        <v>0.60555555555555551</v>
      </c>
      <c r="G3232">
        <v>0.60555555555555551</v>
      </c>
      <c r="H3232">
        <v>657</v>
      </c>
      <c r="I3232" t="s">
        <v>244</v>
      </c>
      <c r="J3232" t="str">
        <f>CONCATENATE([1]!Table14[[#This Row],[house_number]], " ",[1]!Table14[[#This Row],[street_name]], ", New York, NY")</f>
        <v>468 6th Ave, New York, NY</v>
      </c>
    </row>
    <row r="3233" spans="1:10" x14ac:dyDescent="0.25">
      <c r="A3233">
        <v>7333878533</v>
      </c>
      <c r="B3233" s="3">
        <v>41560</v>
      </c>
      <c r="C3233">
        <v>19</v>
      </c>
      <c r="D3233">
        <f>VLOOKUP(Table1[[#This Row],[violation_code]],Table24[[#All],[violation_code]:[category]],3,FALSE)</f>
        <v>2</v>
      </c>
      <c r="E3233">
        <v>355134</v>
      </c>
      <c r="F3233" s="1">
        <v>0.60486111111111118</v>
      </c>
      <c r="G3233">
        <v>0.60486111111111118</v>
      </c>
      <c r="H3233">
        <v>659</v>
      </c>
      <c r="I3233" t="s">
        <v>244</v>
      </c>
      <c r="J3233" t="str">
        <f>CONCATENATE([1]!Table14[[#This Row],[house_number]], " ",[1]!Table14[[#This Row],[street_name]], ", New York, NY")</f>
        <v>146 Elizabeth St, New York, NY</v>
      </c>
    </row>
    <row r="3234" spans="1:10" x14ac:dyDescent="0.25">
      <c r="A3234">
        <v>7333878521</v>
      </c>
      <c r="B3234" s="3">
        <v>41560</v>
      </c>
      <c r="C3234">
        <v>20</v>
      </c>
      <c r="D3234">
        <f>VLOOKUP(Table1[[#This Row],[violation_code]],Table24[[#All],[violation_code]:[category]],3,FALSE)</f>
        <v>2</v>
      </c>
      <c r="E3234">
        <v>355134</v>
      </c>
      <c r="F3234" s="1">
        <v>0.59930555555555554</v>
      </c>
      <c r="G3234">
        <v>0.59930555555555554</v>
      </c>
      <c r="H3234">
        <v>515</v>
      </c>
      <c r="I3234" t="s">
        <v>245</v>
      </c>
      <c r="J3234" t="str">
        <f>CONCATENATE([1]!Table14[[#This Row],[house_number]], " ",[1]!Table14[[#This Row],[street_name]], ", New York, NY")</f>
        <v>149 Allen St, New York, NY</v>
      </c>
    </row>
    <row r="3235" spans="1:10" x14ac:dyDescent="0.25">
      <c r="A3235">
        <v>7333878510</v>
      </c>
      <c r="B3235" s="3">
        <v>41560</v>
      </c>
      <c r="C3235">
        <v>20</v>
      </c>
      <c r="D3235">
        <f>VLOOKUP(Table1[[#This Row],[violation_code]],Table24[[#All],[violation_code]:[category]],3,FALSE)</f>
        <v>2</v>
      </c>
      <c r="E3235">
        <v>355134</v>
      </c>
      <c r="F3235" s="1">
        <v>0.59583333333333333</v>
      </c>
      <c r="G3235">
        <v>0.59583333333333333</v>
      </c>
      <c r="H3235">
        <v>525</v>
      </c>
      <c r="I3235" t="s">
        <v>245</v>
      </c>
      <c r="J3235" t="str">
        <f>CONCATENATE([1]!Table14[[#This Row],[house_number]], " ",[1]!Table14[[#This Row],[street_name]], ", New York, NY")</f>
        <v>153 1st Ave, New York, NY</v>
      </c>
    </row>
    <row r="3236" spans="1:10" x14ac:dyDescent="0.25">
      <c r="A3236">
        <v>7333878491</v>
      </c>
      <c r="B3236" s="3">
        <v>41560</v>
      </c>
      <c r="C3236">
        <v>20</v>
      </c>
      <c r="D3236">
        <f>VLOOKUP(Table1[[#This Row],[violation_code]],Table24[[#All],[violation_code]:[category]],3,FALSE)</f>
        <v>2</v>
      </c>
      <c r="E3236">
        <v>355134</v>
      </c>
      <c r="F3236" s="1">
        <v>0.59444444444444444</v>
      </c>
      <c r="G3236">
        <v>0.59444444444444444</v>
      </c>
      <c r="H3236">
        <v>525</v>
      </c>
      <c r="I3236" t="s">
        <v>245</v>
      </c>
      <c r="J3236" t="str">
        <f>CONCATENATE([1]!Table14[[#This Row],[house_number]], " ",[1]!Table14[[#This Row],[street_name]], ", New York, NY")</f>
        <v>149 Allen St, New York, NY</v>
      </c>
    </row>
    <row r="3237" spans="1:10" x14ac:dyDescent="0.25">
      <c r="A3237">
        <v>7333878480</v>
      </c>
      <c r="B3237" s="3">
        <v>41560</v>
      </c>
      <c r="C3237">
        <v>20</v>
      </c>
      <c r="D3237">
        <f>VLOOKUP(Table1[[#This Row],[violation_code]],Table24[[#All],[violation_code]:[category]],3,FALSE)</f>
        <v>2</v>
      </c>
      <c r="E3237">
        <v>355134</v>
      </c>
      <c r="F3237" s="1">
        <v>0.59375</v>
      </c>
      <c r="G3237">
        <v>0.59375</v>
      </c>
      <c r="H3237">
        <v>525</v>
      </c>
      <c r="I3237" t="s">
        <v>245</v>
      </c>
      <c r="J3237" t="str">
        <f>CONCATENATE([1]!Table14[[#This Row],[house_number]], " ",[1]!Table14[[#This Row],[street_name]], ", New York, NY")</f>
        <v>293 Lafayette St, New York, NY</v>
      </c>
    </row>
    <row r="3238" spans="1:10" x14ac:dyDescent="0.25">
      <c r="A3238">
        <v>7333878478</v>
      </c>
      <c r="B3238" s="3">
        <v>41560</v>
      </c>
      <c r="C3238">
        <v>20</v>
      </c>
      <c r="D3238">
        <f>VLOOKUP(Table1[[#This Row],[violation_code]],Table24[[#All],[violation_code]:[category]],3,FALSE)</f>
        <v>2</v>
      </c>
      <c r="E3238">
        <v>355134</v>
      </c>
      <c r="F3238" s="1">
        <v>0.58888888888888891</v>
      </c>
      <c r="G3238">
        <v>0.58888888888888891</v>
      </c>
      <c r="H3238">
        <v>206</v>
      </c>
      <c r="I3238" t="s">
        <v>316</v>
      </c>
      <c r="J3238" t="str">
        <f>CONCATENATE([1]!Table14[[#This Row],[house_number]], " ",[1]!Table14[[#This Row],[street_name]], ", New York, NY")</f>
        <v>156-158 Ludlow St, New York, NY</v>
      </c>
    </row>
    <row r="3239" spans="1:10" x14ac:dyDescent="0.25">
      <c r="A3239">
        <v>7333878466</v>
      </c>
      <c r="B3239" s="3">
        <v>41560</v>
      </c>
      <c r="C3239">
        <v>13</v>
      </c>
      <c r="D3239">
        <f>VLOOKUP(Table1[[#This Row],[violation_code]],Table24[[#All],[violation_code]:[category]],3,FALSE)</f>
        <v>2</v>
      </c>
      <c r="E3239">
        <v>355134</v>
      </c>
      <c r="F3239" s="1">
        <v>0.5854166666666667</v>
      </c>
      <c r="G3239">
        <v>0.5854166666666667</v>
      </c>
      <c r="H3239">
        <v>611</v>
      </c>
      <c r="I3239" t="s">
        <v>317</v>
      </c>
      <c r="J3239" t="str">
        <f>CONCATENATE([1]!Table14[[#This Row],[house_number]], " ",[1]!Table14[[#This Row],[street_name]], ", New York, NY")</f>
        <v>60 Kenmare St, New York, NY</v>
      </c>
    </row>
    <row r="3240" spans="1:10" x14ac:dyDescent="0.25">
      <c r="A3240">
        <v>7333878442</v>
      </c>
      <c r="B3240" s="3">
        <v>41560</v>
      </c>
      <c r="C3240">
        <v>20</v>
      </c>
      <c r="D3240">
        <f>VLOOKUP(Table1[[#This Row],[violation_code]],Table24[[#All],[violation_code]:[category]],3,FALSE)</f>
        <v>2</v>
      </c>
      <c r="E3240">
        <v>355134</v>
      </c>
      <c r="F3240" s="1">
        <v>0.56458333333333333</v>
      </c>
      <c r="G3240">
        <v>0.56458333333333333</v>
      </c>
      <c r="H3240">
        <v>4846</v>
      </c>
      <c r="I3240" t="s">
        <v>24</v>
      </c>
      <c r="J3240" t="str">
        <f>CONCATENATE([1]!Table14[[#This Row],[house_number]], " ",[1]!Table14[[#This Row],[street_name]], ", New York, NY")</f>
        <v>188 Ludlow St, New York, NY</v>
      </c>
    </row>
    <row r="3241" spans="1:10" x14ac:dyDescent="0.25">
      <c r="A3241">
        <v>7333878405</v>
      </c>
      <c r="B3241" s="3">
        <v>41560</v>
      </c>
      <c r="C3241">
        <v>20</v>
      </c>
      <c r="D3241">
        <f>VLOOKUP(Table1[[#This Row],[violation_code]],Table24[[#All],[violation_code]:[category]],3,FALSE)</f>
        <v>2</v>
      </c>
      <c r="E3241">
        <v>355134</v>
      </c>
      <c r="F3241" s="1">
        <v>0.53263888888888888</v>
      </c>
      <c r="G3241">
        <v>0.53263888888888888</v>
      </c>
      <c r="H3241">
        <v>435</v>
      </c>
      <c r="I3241" t="s">
        <v>171</v>
      </c>
      <c r="J3241" t="str">
        <f>CONCATENATE([1]!Table14[[#This Row],[house_number]], " ",[1]!Table14[[#This Row],[street_name]], ", New York, NY")</f>
        <v>48 Delancey St, New York, NY</v>
      </c>
    </row>
    <row r="3242" spans="1:10" x14ac:dyDescent="0.25">
      <c r="A3242">
        <v>7333878375</v>
      </c>
      <c r="B3242" s="3">
        <v>41560</v>
      </c>
      <c r="C3242">
        <v>14</v>
      </c>
      <c r="D3242">
        <f>VLOOKUP(Table1[[#This Row],[violation_code]],Table24[[#All],[violation_code]:[category]],3,FALSE)</f>
        <v>2</v>
      </c>
      <c r="E3242">
        <v>355134</v>
      </c>
      <c r="F3242" s="1">
        <v>0.51874999999999993</v>
      </c>
      <c r="G3242">
        <v>0.51874999999999993</v>
      </c>
      <c r="H3242">
        <v>600</v>
      </c>
      <c r="I3242" t="s">
        <v>318</v>
      </c>
      <c r="J3242" t="str">
        <f>CONCATENATE([1]!Table14[[#This Row],[house_number]], " ",[1]!Table14[[#This Row],[street_name]], ", New York, NY")</f>
        <v>263 Mulberry St, New York, NY</v>
      </c>
    </row>
    <row r="3243" spans="1:10" x14ac:dyDescent="0.25">
      <c r="A3243">
        <v>7333878272</v>
      </c>
      <c r="B3243" s="3">
        <v>41560</v>
      </c>
      <c r="C3243">
        <v>40</v>
      </c>
      <c r="D3243">
        <f>VLOOKUP(Table1[[#This Row],[violation_code]],Table24[[#All],[violation_code]:[category]],3,FALSE)</f>
        <v>2</v>
      </c>
      <c r="E3243">
        <v>355134</v>
      </c>
      <c r="F3243" s="1">
        <v>0.4909722222222222</v>
      </c>
      <c r="G3243">
        <v>0.4909722222222222</v>
      </c>
      <c r="H3243">
        <v>945</v>
      </c>
      <c r="I3243" t="s">
        <v>57</v>
      </c>
      <c r="J3243" t="str">
        <f>CONCATENATE([1]!Table14[[#This Row],[house_number]], " ",[1]!Table14[[#This Row],[street_name]], ", New York, NY")</f>
        <v>566 Laguardia Pl, New York, NY</v>
      </c>
    </row>
    <row r="3244" spans="1:10" x14ac:dyDescent="0.25">
      <c r="A3244">
        <v>7333878260</v>
      </c>
      <c r="B3244" s="3">
        <v>41560</v>
      </c>
      <c r="C3244">
        <v>20</v>
      </c>
      <c r="D3244">
        <f>VLOOKUP(Table1[[#This Row],[violation_code]],Table24[[#All],[violation_code]:[category]],3,FALSE)</f>
        <v>2</v>
      </c>
      <c r="E3244">
        <v>355134</v>
      </c>
      <c r="F3244" s="1">
        <v>0.48472222222222222</v>
      </c>
      <c r="G3244">
        <v>0.48472222222222222</v>
      </c>
      <c r="H3244">
        <v>3632</v>
      </c>
      <c r="I3244" t="s">
        <v>24</v>
      </c>
      <c r="J3244" t="str">
        <f>CONCATENATE([1]!Table14[[#This Row],[house_number]], " ",[1]!Table14[[#This Row],[street_name]], ", New York, NY")</f>
        <v>708 Broadway, New York, NY</v>
      </c>
    </row>
    <row r="3245" spans="1:10" x14ac:dyDescent="0.25">
      <c r="A3245">
        <v>7333878259</v>
      </c>
      <c r="B3245" s="3">
        <v>41560</v>
      </c>
      <c r="C3245">
        <v>20</v>
      </c>
      <c r="D3245">
        <f>VLOOKUP(Table1[[#This Row],[violation_code]],Table24[[#All],[violation_code]:[category]],3,FALSE)</f>
        <v>2</v>
      </c>
      <c r="E3245">
        <v>355134</v>
      </c>
      <c r="F3245" s="1">
        <v>0.48402777777777778</v>
      </c>
      <c r="G3245">
        <v>0.48402777777777778</v>
      </c>
      <c r="H3245">
        <v>3632</v>
      </c>
      <c r="I3245" t="s">
        <v>24</v>
      </c>
      <c r="J3245" t="str">
        <f>CONCATENATE([1]!Table14[[#This Row],[house_number]], " ",[1]!Table14[[#This Row],[street_name]], ", New York, NY")</f>
        <v>502 6th Ave, New York, NY</v>
      </c>
    </row>
    <row r="3246" spans="1:10" x14ac:dyDescent="0.25">
      <c r="A3246">
        <v>7333878223</v>
      </c>
      <c r="B3246" s="3">
        <v>41560</v>
      </c>
      <c r="C3246">
        <v>20</v>
      </c>
      <c r="D3246">
        <f>VLOOKUP(Table1[[#This Row],[violation_code]],Table24[[#All],[violation_code]:[category]],3,FALSE)</f>
        <v>2</v>
      </c>
      <c r="E3246">
        <v>355134</v>
      </c>
      <c r="F3246" s="1">
        <v>0.45833333333333331</v>
      </c>
      <c r="G3246">
        <v>0.45833333333333331</v>
      </c>
      <c r="H3246">
        <v>300</v>
      </c>
      <c r="I3246" t="s">
        <v>14</v>
      </c>
      <c r="J3246" t="str">
        <f>CONCATENATE([1]!Table14[[#This Row],[house_number]], " ",[1]!Table14[[#This Row],[street_name]], ", New York, NY")</f>
        <v>70 W 3rd St, New York, NY</v>
      </c>
    </row>
    <row r="3247" spans="1:10" x14ac:dyDescent="0.25">
      <c r="A3247">
        <v>7333878211</v>
      </c>
      <c r="B3247" s="3">
        <v>41560</v>
      </c>
      <c r="C3247">
        <v>14</v>
      </c>
      <c r="D3247">
        <f>VLOOKUP(Table1[[#This Row],[violation_code]],Table24[[#All],[violation_code]:[category]],3,FALSE)</f>
        <v>2</v>
      </c>
      <c r="E3247">
        <v>355134</v>
      </c>
      <c r="F3247" s="1">
        <v>0.44930555555555557</v>
      </c>
      <c r="G3247">
        <v>0.44930555555555557</v>
      </c>
      <c r="H3247">
        <v>83</v>
      </c>
      <c r="I3247" t="s">
        <v>284</v>
      </c>
      <c r="J3247" t="str">
        <f>CONCATENATE([1]!Table14[[#This Row],[house_number]], " ",[1]!Table14[[#This Row],[street_name]], ", New York, NY")</f>
        <v>100 4th Ave, New York, NY</v>
      </c>
    </row>
    <row r="3248" spans="1:10" x14ac:dyDescent="0.25">
      <c r="A3248">
        <v>7664965597</v>
      </c>
      <c r="B3248" s="3">
        <v>41560</v>
      </c>
      <c r="C3248">
        <v>20</v>
      </c>
      <c r="D3248">
        <f>VLOOKUP(Table1[[#This Row],[violation_code]],Table24[[#All],[violation_code]:[category]],3,FALSE)</f>
        <v>2</v>
      </c>
      <c r="E3248">
        <v>354098</v>
      </c>
      <c r="F3248" s="1">
        <v>0.62708333333333333</v>
      </c>
      <c r="G3248">
        <v>0.62708333333333333</v>
      </c>
      <c r="H3248">
        <v>359</v>
      </c>
      <c r="I3248" t="s">
        <v>93</v>
      </c>
      <c r="J3248" t="str">
        <f>CONCATENATE([1]!Table14[[#This Row],[house_number]], " ",[1]!Table14[[#This Row],[street_name]], ", New York, NY")</f>
        <v>70-80 Kenmare St, New York, NY</v>
      </c>
    </row>
    <row r="3249" spans="1:10" x14ac:dyDescent="0.25">
      <c r="A3249">
        <v>7664965585</v>
      </c>
      <c r="B3249" s="3">
        <v>41560</v>
      </c>
      <c r="C3249">
        <v>20</v>
      </c>
      <c r="D3249">
        <f>VLOOKUP(Table1[[#This Row],[violation_code]],Table24[[#All],[violation_code]:[category]],3,FALSE)</f>
        <v>2</v>
      </c>
      <c r="E3249">
        <v>354098</v>
      </c>
      <c r="F3249" s="1">
        <v>0.62083333333333335</v>
      </c>
      <c r="G3249">
        <v>0.62083333333333335</v>
      </c>
      <c r="H3249">
        <v>101</v>
      </c>
      <c r="I3249" t="s">
        <v>167</v>
      </c>
      <c r="J3249" t="str">
        <f>CONCATENATE([1]!Table14[[#This Row],[house_number]], " ",[1]!Table14[[#This Row],[street_name]], ", New York, NY")</f>
        <v>175 E Houston St, New York, NY</v>
      </c>
    </row>
    <row r="3250" spans="1:10" x14ac:dyDescent="0.25">
      <c r="A3250">
        <v>7664965573</v>
      </c>
      <c r="B3250" s="3">
        <v>41560</v>
      </c>
      <c r="C3250">
        <v>40</v>
      </c>
      <c r="D3250">
        <f>VLOOKUP(Table1[[#This Row],[violation_code]],Table24[[#All],[violation_code]:[category]],3,FALSE)</f>
        <v>2</v>
      </c>
      <c r="E3250">
        <v>354098</v>
      </c>
      <c r="F3250" s="1">
        <v>0.6166666666666667</v>
      </c>
      <c r="G3250">
        <v>0.6166666666666667</v>
      </c>
      <c r="H3250">
        <v>43</v>
      </c>
      <c r="I3250" t="s">
        <v>238</v>
      </c>
      <c r="J3250" t="str">
        <f>CONCATENATE([1]!Table14[[#This Row],[house_number]], " ",[1]!Table14[[#This Row],[street_name]], ", New York, NY")</f>
        <v>262 Mott St, New York, NY</v>
      </c>
    </row>
    <row r="3251" spans="1:10" x14ac:dyDescent="0.25">
      <c r="A3251">
        <v>7664965561</v>
      </c>
      <c r="B3251" s="3">
        <v>41560</v>
      </c>
      <c r="C3251">
        <v>20</v>
      </c>
      <c r="D3251">
        <f>VLOOKUP(Table1[[#This Row],[violation_code]],Table24[[#All],[violation_code]:[category]],3,FALSE)</f>
        <v>2</v>
      </c>
      <c r="E3251">
        <v>354098</v>
      </c>
      <c r="F3251" s="1">
        <v>0.6118055555555556</v>
      </c>
      <c r="G3251">
        <v>0.6118055555555556</v>
      </c>
      <c r="H3251">
        <v>991</v>
      </c>
      <c r="I3251" t="s">
        <v>38</v>
      </c>
      <c r="J3251" t="str">
        <f>CONCATENATE([1]!Table14[[#This Row],[house_number]], " ",[1]!Table14[[#This Row],[street_name]], ", New York, NY")</f>
        <v>270 Bowery, New York, NY</v>
      </c>
    </row>
    <row r="3252" spans="1:10" x14ac:dyDescent="0.25">
      <c r="A3252">
        <v>7664965550</v>
      </c>
      <c r="B3252" s="3">
        <v>41560</v>
      </c>
      <c r="C3252">
        <v>20</v>
      </c>
      <c r="D3252">
        <f>VLOOKUP(Table1[[#This Row],[violation_code]],Table24[[#All],[violation_code]:[category]],3,FALSE)</f>
        <v>2</v>
      </c>
      <c r="E3252">
        <v>354098</v>
      </c>
      <c r="F3252" s="1">
        <v>0.61041666666666672</v>
      </c>
      <c r="G3252">
        <v>0.61041666666666672</v>
      </c>
      <c r="H3252">
        <v>995</v>
      </c>
      <c r="I3252" t="s">
        <v>38</v>
      </c>
      <c r="J3252" t="str">
        <f>CONCATENATE([1]!Table14[[#This Row],[house_number]], " ",[1]!Table14[[#This Row],[street_name]], ", New York, NY")</f>
        <v>106 Prince St, New York, NY</v>
      </c>
    </row>
    <row r="3253" spans="1:10" x14ac:dyDescent="0.25">
      <c r="A3253">
        <v>7664965548</v>
      </c>
      <c r="B3253" s="3">
        <v>41560</v>
      </c>
      <c r="C3253">
        <v>20</v>
      </c>
      <c r="D3253">
        <f>VLOOKUP(Table1[[#This Row],[violation_code]],Table24[[#All],[violation_code]:[category]],3,FALSE)</f>
        <v>2</v>
      </c>
      <c r="E3253">
        <v>354098</v>
      </c>
      <c r="F3253" s="1">
        <v>0.60902777777777783</v>
      </c>
      <c r="G3253">
        <v>0.60902777777777783</v>
      </c>
      <c r="H3253">
        <v>1010</v>
      </c>
      <c r="I3253" t="s">
        <v>38</v>
      </c>
      <c r="J3253" t="str">
        <f>CONCATENATE([1]!Table14[[#This Row],[house_number]], " ",[1]!Table14[[#This Row],[street_name]], ", New York, NY")</f>
        <v>236 Elizabeth St, New York, NY</v>
      </c>
    </row>
    <row r="3254" spans="1:10" x14ac:dyDescent="0.25">
      <c r="A3254">
        <v>7664965524</v>
      </c>
      <c r="B3254" s="3">
        <v>41560</v>
      </c>
      <c r="C3254">
        <v>20</v>
      </c>
      <c r="D3254">
        <f>VLOOKUP(Table1[[#This Row],[violation_code]],Table24[[#All],[violation_code]:[category]],3,FALSE)</f>
        <v>2</v>
      </c>
      <c r="E3254">
        <v>354098</v>
      </c>
      <c r="F3254" s="1">
        <v>0.6069444444444444</v>
      </c>
      <c r="G3254">
        <v>0.6069444444444444</v>
      </c>
      <c r="H3254">
        <v>1022</v>
      </c>
      <c r="I3254" t="s">
        <v>38</v>
      </c>
      <c r="J3254" t="str">
        <f>CONCATENATE([1]!Table14[[#This Row],[house_number]], " ",[1]!Table14[[#This Row],[street_name]], ", New York, NY")</f>
        <v>174 Elizabeth St, New York, NY</v>
      </c>
    </row>
    <row r="3255" spans="1:10" x14ac:dyDescent="0.25">
      <c r="A3255">
        <v>7664965494</v>
      </c>
      <c r="B3255" s="3">
        <v>41560</v>
      </c>
      <c r="C3255">
        <v>19</v>
      </c>
      <c r="D3255">
        <f>VLOOKUP(Table1[[#This Row],[violation_code]],Table24[[#All],[violation_code]:[category]],3,FALSE)</f>
        <v>2</v>
      </c>
      <c r="E3255">
        <v>354098</v>
      </c>
      <c r="F3255" s="1">
        <v>0.60138888888888886</v>
      </c>
      <c r="G3255">
        <v>0.60138888888888886</v>
      </c>
      <c r="H3255">
        <v>1107</v>
      </c>
      <c r="I3255" t="s">
        <v>38</v>
      </c>
      <c r="J3255" t="str">
        <f>CONCATENATE([1]!Table14[[#This Row],[house_number]], " ",[1]!Table14[[#This Row],[street_name]], ", New York, NY")</f>
        <v>250 Mulberry St, New York, NY</v>
      </c>
    </row>
    <row r="3256" spans="1:10" x14ac:dyDescent="0.25">
      <c r="A3256">
        <v>7664965469</v>
      </c>
      <c r="B3256" s="3">
        <v>41560</v>
      </c>
      <c r="C3256">
        <v>14</v>
      </c>
      <c r="D3256">
        <f>VLOOKUP(Table1[[#This Row],[violation_code]],Table24[[#All],[violation_code]:[category]],3,FALSE)</f>
        <v>2</v>
      </c>
      <c r="E3256">
        <v>354098</v>
      </c>
      <c r="F3256" s="1">
        <v>0.59375</v>
      </c>
      <c r="G3256">
        <v>0.59375</v>
      </c>
      <c r="H3256">
        <v>1170</v>
      </c>
      <c r="I3256" t="s">
        <v>38</v>
      </c>
      <c r="J3256" t="str">
        <f>CONCATENATE([1]!Table14[[#This Row],[house_number]], " ",[1]!Table14[[#This Row],[street_name]], ", New York, NY")</f>
        <v xml:space="preserve"> Broome and Ludlow Lo, New York, NY</v>
      </c>
    </row>
    <row r="3257" spans="1:10" x14ac:dyDescent="0.25">
      <c r="A3257">
        <v>7664965445</v>
      </c>
      <c r="B3257" s="3">
        <v>41560</v>
      </c>
      <c r="C3257">
        <v>19</v>
      </c>
      <c r="D3257">
        <f>VLOOKUP(Table1[[#This Row],[violation_code]],Table24[[#All],[violation_code]:[category]],3,FALSE)</f>
        <v>2</v>
      </c>
      <c r="E3257">
        <v>354098</v>
      </c>
      <c r="F3257" s="1">
        <v>0.55138888888888882</v>
      </c>
      <c r="G3257">
        <v>0.55138888888888882</v>
      </c>
      <c r="H3257">
        <v>1356</v>
      </c>
      <c r="I3257" t="s">
        <v>37</v>
      </c>
      <c r="J3257" t="str">
        <f>CONCATENATE([1]!Table14[[#This Row],[house_number]], " ",[1]!Table14[[#This Row],[street_name]], ", New York, NY")</f>
        <v>226-228 Bowery, New York, NY</v>
      </c>
    </row>
    <row r="3258" spans="1:10" x14ac:dyDescent="0.25">
      <c r="A3258">
        <v>7664965421</v>
      </c>
      <c r="B3258" s="3">
        <v>41560</v>
      </c>
      <c r="C3258">
        <v>40</v>
      </c>
      <c r="D3258">
        <f>VLOOKUP(Table1[[#This Row],[violation_code]],Table24[[#All],[violation_code]:[category]],3,FALSE)</f>
        <v>2</v>
      </c>
      <c r="E3258">
        <v>354098</v>
      </c>
      <c r="F3258" s="1">
        <v>0.53055555555555556</v>
      </c>
      <c r="G3258">
        <v>0.53055555555555556</v>
      </c>
      <c r="H3258">
        <v>1591</v>
      </c>
      <c r="I3258" t="s">
        <v>32</v>
      </c>
      <c r="J3258" t="str">
        <f>CONCATENATE([1]!Table14[[#This Row],[house_number]], " ",[1]!Table14[[#This Row],[street_name]], ", New York, NY")</f>
        <v>60 W 13th St, New York, NY</v>
      </c>
    </row>
    <row r="3259" spans="1:10" x14ac:dyDescent="0.25">
      <c r="A3259">
        <v>7664965408</v>
      </c>
      <c r="B3259" s="3">
        <v>41560</v>
      </c>
      <c r="C3259">
        <v>40</v>
      </c>
      <c r="D3259">
        <f>VLOOKUP(Table1[[#This Row],[violation_code]],Table24[[#All],[violation_code]:[category]],3,FALSE)</f>
        <v>2</v>
      </c>
      <c r="E3259">
        <v>354098</v>
      </c>
      <c r="F3259" s="1">
        <v>0.5229166666666667</v>
      </c>
      <c r="G3259">
        <v>0.5229166666666667</v>
      </c>
      <c r="H3259">
        <v>1417</v>
      </c>
      <c r="I3259" t="s">
        <v>41</v>
      </c>
      <c r="J3259" t="str">
        <f>CONCATENATE([1]!Table14[[#This Row],[house_number]], " ",[1]!Table14[[#This Row],[street_name]], ", New York, NY")</f>
        <v>159 Essex St, New York, NY</v>
      </c>
    </row>
    <row r="3260" spans="1:10" x14ac:dyDescent="0.25">
      <c r="A3260">
        <v>7664965380</v>
      </c>
      <c r="B3260" s="3">
        <v>41560</v>
      </c>
      <c r="C3260">
        <v>20</v>
      </c>
      <c r="D3260">
        <f>VLOOKUP(Table1[[#This Row],[violation_code]],Table24[[#All],[violation_code]:[category]],3,FALSE)</f>
        <v>2</v>
      </c>
      <c r="E3260">
        <v>354098</v>
      </c>
      <c r="F3260" s="1">
        <v>0.51250000000000007</v>
      </c>
      <c r="G3260">
        <v>0.51250000000000007</v>
      </c>
      <c r="H3260">
        <v>50</v>
      </c>
      <c r="I3260" t="s">
        <v>116</v>
      </c>
      <c r="J3260" t="str">
        <f>CONCATENATE([1]!Table14[[#This Row],[house_number]], " ",[1]!Table14[[#This Row],[street_name]], ", New York, NY")</f>
        <v>167 Allen St, New York, NY</v>
      </c>
    </row>
    <row r="3261" spans="1:10" x14ac:dyDescent="0.25">
      <c r="A3261">
        <v>7664965378</v>
      </c>
      <c r="B3261" s="3">
        <v>41560</v>
      </c>
      <c r="C3261">
        <v>14</v>
      </c>
      <c r="D3261">
        <f>VLOOKUP(Table1[[#This Row],[violation_code]],Table24[[#All],[violation_code]:[category]],3,FALSE)</f>
        <v>2</v>
      </c>
      <c r="E3261">
        <v>354098</v>
      </c>
      <c r="F3261" s="1">
        <v>0.50902777777777775</v>
      </c>
      <c r="G3261">
        <v>0.50902777777777775</v>
      </c>
      <c r="H3261">
        <v>1176</v>
      </c>
      <c r="I3261" t="s">
        <v>38</v>
      </c>
      <c r="J3261" t="str">
        <f>CONCATENATE([1]!Table14[[#This Row],[house_number]], " ",[1]!Table14[[#This Row],[street_name]], ", New York, NY")</f>
        <v>173 Ludlow St, New York, NY</v>
      </c>
    </row>
    <row r="3262" spans="1:10" x14ac:dyDescent="0.25">
      <c r="A3262">
        <v>7664965354</v>
      </c>
      <c r="B3262" s="3">
        <v>41560</v>
      </c>
      <c r="C3262">
        <v>64</v>
      </c>
      <c r="D3262">
        <f>VLOOKUP(Table1[[#This Row],[violation_code]],Table24[[#All],[violation_code]:[category]],3,FALSE)</f>
        <v>2</v>
      </c>
      <c r="E3262">
        <v>354098</v>
      </c>
      <c r="F3262" s="1">
        <v>0.47152777777777777</v>
      </c>
      <c r="G3262">
        <v>0.47152777777777777</v>
      </c>
      <c r="H3262">
        <v>111</v>
      </c>
      <c r="I3262" t="s">
        <v>167</v>
      </c>
      <c r="J3262" t="str">
        <f>CONCATENATE([1]!Table14[[#This Row],[house_number]], " ",[1]!Table14[[#This Row],[street_name]], ", New York, NY")</f>
        <v>39 Kenmare St, New York, NY</v>
      </c>
    </row>
    <row r="3263" spans="1:10" x14ac:dyDescent="0.25">
      <c r="A3263">
        <v>7664965330</v>
      </c>
      <c r="B3263" s="3">
        <v>41560</v>
      </c>
      <c r="C3263">
        <v>40</v>
      </c>
      <c r="D3263">
        <f>VLOOKUP(Table1[[#This Row],[violation_code]],Table24[[#All],[violation_code]:[category]],3,FALSE)</f>
        <v>2</v>
      </c>
      <c r="E3263">
        <v>354098</v>
      </c>
      <c r="F3263" s="1">
        <v>0.46319444444444446</v>
      </c>
      <c r="G3263">
        <v>0.46319444444444446</v>
      </c>
      <c r="H3263">
        <v>175</v>
      </c>
      <c r="I3263" t="s">
        <v>78</v>
      </c>
      <c r="J3263" t="str">
        <f>CONCATENATE([1]!Table14[[#This Row],[house_number]], " ",[1]!Table14[[#This Row],[street_name]], ", New York, NY")</f>
        <v>245 Mulberry St, New York, NY</v>
      </c>
    </row>
    <row r="3264" spans="1:10" x14ac:dyDescent="0.25">
      <c r="A3264">
        <v>7664965329</v>
      </c>
      <c r="B3264" s="3">
        <v>41560</v>
      </c>
      <c r="C3264">
        <v>20</v>
      </c>
      <c r="D3264">
        <f>VLOOKUP(Table1[[#This Row],[violation_code]],Table24[[#All],[violation_code]:[category]],3,FALSE)</f>
        <v>2</v>
      </c>
      <c r="E3264">
        <v>354098</v>
      </c>
      <c r="F3264" s="1">
        <v>0.45763888888888887</v>
      </c>
      <c r="G3264">
        <v>0.45763888888888887</v>
      </c>
      <c r="H3264">
        <v>221</v>
      </c>
      <c r="I3264" t="s">
        <v>78</v>
      </c>
      <c r="J3264" t="str">
        <f>CONCATENATE([1]!Table14[[#This Row],[house_number]], " ",[1]!Table14[[#This Row],[street_name]], ", New York, NY")</f>
        <v>566 Laguardia Pl, New York, NY</v>
      </c>
    </row>
    <row r="3265" spans="1:10" x14ac:dyDescent="0.25">
      <c r="A3265">
        <v>7333878569</v>
      </c>
      <c r="B3265" s="3">
        <v>41560</v>
      </c>
      <c r="C3265">
        <v>14</v>
      </c>
      <c r="D3265">
        <f>VLOOKUP(Table1[[#This Row],[violation_code]],Table24[[#All],[violation_code]:[category]],3,FALSE)</f>
        <v>2</v>
      </c>
      <c r="E3265">
        <v>355134</v>
      </c>
      <c r="F3265" s="1">
        <v>0.61388888888888882</v>
      </c>
      <c r="G3265">
        <v>0.61388888888888882</v>
      </c>
      <c r="H3265">
        <v>630</v>
      </c>
      <c r="I3265" t="s">
        <v>319</v>
      </c>
      <c r="J3265" t="str">
        <f>CONCATENATE([1]!Table14[[#This Row],[house_number]], " ",[1]!Table14[[#This Row],[street_name]], ", New York, NY")</f>
        <v>130 7th Ave S, New York, NY</v>
      </c>
    </row>
    <row r="3266" spans="1:10" x14ac:dyDescent="0.25">
      <c r="A3266">
        <v>7333878557</v>
      </c>
      <c r="B3266" s="3">
        <v>41560</v>
      </c>
      <c r="C3266">
        <v>19</v>
      </c>
      <c r="D3266">
        <f>VLOOKUP(Table1[[#This Row],[violation_code]],Table24[[#All],[violation_code]:[category]],3,FALSE)</f>
        <v>2</v>
      </c>
      <c r="E3266">
        <v>355134</v>
      </c>
      <c r="F3266" s="1">
        <v>0.61111111111111105</v>
      </c>
      <c r="G3266">
        <v>0.61111111111111105</v>
      </c>
      <c r="H3266">
        <v>650</v>
      </c>
      <c r="I3266" t="s">
        <v>171</v>
      </c>
      <c r="J3266" t="str">
        <f>CONCATENATE([1]!Table14[[#This Row],[house_number]], " ",[1]!Table14[[#This Row],[street_name]], ", New York, NY")</f>
        <v>189 Allen St, New York, NY</v>
      </c>
    </row>
    <row r="3267" spans="1:10" x14ac:dyDescent="0.25">
      <c r="A3267">
        <v>7333878508</v>
      </c>
      <c r="B3267" s="3">
        <v>41560</v>
      </c>
      <c r="C3267">
        <v>20</v>
      </c>
      <c r="D3267">
        <f>VLOOKUP(Table1[[#This Row],[violation_code]],Table24[[#All],[violation_code]:[category]],3,FALSE)</f>
        <v>2</v>
      </c>
      <c r="E3267">
        <v>355134</v>
      </c>
      <c r="F3267" s="1">
        <v>0.59513888888888888</v>
      </c>
      <c r="G3267">
        <v>0.59513888888888888</v>
      </c>
      <c r="H3267">
        <v>525</v>
      </c>
      <c r="I3267" t="s">
        <v>245</v>
      </c>
      <c r="J3267" t="str">
        <f>CONCATENATE([1]!Table14[[#This Row],[house_number]], " ",[1]!Table14[[#This Row],[street_name]], ", New York, NY")</f>
        <v>196 Bowery, New York, NY</v>
      </c>
    </row>
    <row r="3268" spans="1:10" x14ac:dyDescent="0.25">
      <c r="A3268">
        <v>7333878454</v>
      </c>
      <c r="B3268" s="3">
        <v>41560</v>
      </c>
      <c r="C3268">
        <v>20</v>
      </c>
      <c r="D3268">
        <f>VLOOKUP(Table1[[#This Row],[violation_code]],Table24[[#All],[violation_code]:[category]],3,FALSE)</f>
        <v>2</v>
      </c>
      <c r="E3268">
        <v>355134</v>
      </c>
      <c r="F3268" s="1">
        <v>0.56597222222222221</v>
      </c>
      <c r="G3268">
        <v>0.56597222222222221</v>
      </c>
      <c r="H3268">
        <v>4846</v>
      </c>
      <c r="I3268" t="s">
        <v>24</v>
      </c>
      <c r="J3268" t="str">
        <f>CONCATENATE([1]!Table14[[#This Row],[house_number]], " ",[1]!Table14[[#This Row],[street_name]], ", New York, NY")</f>
        <v>25 W 14th St, New York, NY</v>
      </c>
    </row>
    <row r="3269" spans="1:10" x14ac:dyDescent="0.25">
      <c r="A3269">
        <v>7333878429</v>
      </c>
      <c r="B3269" s="3">
        <v>41560</v>
      </c>
      <c r="C3269">
        <v>13</v>
      </c>
      <c r="D3269">
        <f>VLOOKUP(Table1[[#This Row],[violation_code]],Table24[[#All],[violation_code]:[category]],3,FALSE)</f>
        <v>2</v>
      </c>
      <c r="E3269">
        <v>355134</v>
      </c>
      <c r="F3269" s="1">
        <v>0.55694444444444446</v>
      </c>
      <c r="G3269">
        <v>0.55694444444444446</v>
      </c>
      <c r="H3269">
        <v>611</v>
      </c>
      <c r="I3269" t="s">
        <v>317</v>
      </c>
      <c r="J3269" t="str">
        <f>CONCATENATE([1]!Table14[[#This Row],[house_number]], " ",[1]!Table14[[#This Row],[street_name]], ", New York, NY")</f>
        <v>75 Wall St, New York, NY</v>
      </c>
    </row>
    <row r="3270" spans="1:10" x14ac:dyDescent="0.25">
      <c r="A3270">
        <v>7333878399</v>
      </c>
      <c r="B3270" s="3">
        <v>41560</v>
      </c>
      <c r="C3270">
        <v>20</v>
      </c>
      <c r="D3270">
        <f>VLOOKUP(Table1[[#This Row],[violation_code]],Table24[[#All],[violation_code]:[category]],3,FALSE)</f>
        <v>2</v>
      </c>
      <c r="E3270">
        <v>355134</v>
      </c>
      <c r="F3270" s="1">
        <v>0.53194444444444444</v>
      </c>
      <c r="G3270">
        <v>0.53194444444444444</v>
      </c>
      <c r="H3270">
        <v>435</v>
      </c>
      <c r="I3270" t="s">
        <v>171</v>
      </c>
      <c r="J3270" t="str">
        <f>CONCATENATE([1]!Table14[[#This Row],[house_number]], " ",[1]!Table14[[#This Row],[street_name]], ", New York, NY")</f>
        <v>36 Bleecker St, New York, NY</v>
      </c>
    </row>
    <row r="3271" spans="1:10" x14ac:dyDescent="0.25">
      <c r="A3271">
        <v>7333878363</v>
      </c>
      <c r="B3271" s="3">
        <v>41560</v>
      </c>
      <c r="C3271">
        <v>19</v>
      </c>
      <c r="D3271">
        <f>VLOOKUP(Table1[[#This Row],[violation_code]],Table24[[#All],[violation_code]:[category]],3,FALSE)</f>
        <v>2</v>
      </c>
      <c r="E3271">
        <v>355134</v>
      </c>
      <c r="F3271" s="1">
        <v>0.51666666666666672</v>
      </c>
      <c r="G3271">
        <v>0.51666666666666672</v>
      </c>
      <c r="H3271">
        <v>4009</v>
      </c>
      <c r="I3271" t="s">
        <v>24</v>
      </c>
      <c r="J3271" t="str">
        <f>CONCATENATE([1]!Table14[[#This Row],[house_number]], " ",[1]!Table14[[#This Row],[street_name]], ", New York, NY")</f>
        <v>124 Fulton St, New York, NY</v>
      </c>
    </row>
    <row r="3272" spans="1:10" x14ac:dyDescent="0.25">
      <c r="A3272">
        <v>7333878247</v>
      </c>
      <c r="B3272" s="3">
        <v>41560</v>
      </c>
      <c r="C3272">
        <v>14</v>
      </c>
      <c r="D3272">
        <f>VLOOKUP(Table1[[#This Row],[violation_code]],Table24[[#All],[violation_code]:[category]],3,FALSE)</f>
        <v>2</v>
      </c>
      <c r="E3272">
        <v>355134</v>
      </c>
      <c r="F3272" s="1">
        <v>0.47222222222222227</v>
      </c>
      <c r="G3272">
        <v>0.47222222222222227</v>
      </c>
      <c r="H3272">
        <v>3358</v>
      </c>
      <c r="I3272" t="s">
        <v>24</v>
      </c>
      <c r="J3272" t="str">
        <f>CONCATENATE([1]!Table14[[#This Row],[house_number]], " ",[1]!Table14[[#This Row],[street_name]], ", New York, NY")</f>
        <v>480 6th Ave, New York, NY</v>
      </c>
    </row>
    <row r="3273" spans="1:10" x14ac:dyDescent="0.25">
      <c r="A3273">
        <v>7333878235</v>
      </c>
      <c r="B3273" s="3">
        <v>41560</v>
      </c>
      <c r="C3273">
        <v>20</v>
      </c>
      <c r="D3273">
        <f>VLOOKUP(Table1[[#This Row],[violation_code]],Table24[[#All],[violation_code]:[category]],3,FALSE)</f>
        <v>2</v>
      </c>
      <c r="E3273">
        <v>355134</v>
      </c>
      <c r="F3273" s="1">
        <v>0.46249999999999997</v>
      </c>
      <c r="G3273">
        <v>0.46249999999999997</v>
      </c>
      <c r="H3273">
        <v>525</v>
      </c>
      <c r="I3273" t="s">
        <v>71</v>
      </c>
      <c r="J3273" t="str">
        <f>CONCATENATE([1]!Table14[[#This Row],[house_number]], " ",[1]!Table14[[#This Row],[street_name]], ", New York, NY")</f>
        <v>160 Mercer St, New York, NY</v>
      </c>
    </row>
    <row r="3274" spans="1:10" x14ac:dyDescent="0.25">
      <c r="A3274">
        <v>7664966061</v>
      </c>
      <c r="B3274" s="3">
        <v>41561</v>
      </c>
      <c r="C3274">
        <v>20</v>
      </c>
      <c r="D3274">
        <f>VLOOKUP(Table1[[#This Row],[violation_code]],Table24[[#All],[violation_code]:[category]],3,FALSE)</f>
        <v>2</v>
      </c>
      <c r="E3274">
        <v>354098</v>
      </c>
      <c r="F3274" s="1">
        <v>0.46666666666666662</v>
      </c>
      <c r="G3274">
        <v>0.46666666666666662</v>
      </c>
      <c r="H3274">
        <v>1230</v>
      </c>
      <c r="I3274" t="s">
        <v>38</v>
      </c>
      <c r="J3274" t="str">
        <f>CONCATENATE([1]!Table14[[#This Row],[house_number]], " ",[1]!Table14[[#This Row],[street_name]], ", New York, NY")</f>
        <v>33 Bleecker St, New York, NY</v>
      </c>
    </row>
    <row r="3275" spans="1:10" x14ac:dyDescent="0.25">
      <c r="A3275">
        <v>7664966050</v>
      </c>
      <c r="B3275" s="3">
        <v>41561</v>
      </c>
      <c r="C3275">
        <v>20</v>
      </c>
      <c r="D3275">
        <f>VLOOKUP(Table1[[#This Row],[violation_code]],Table24[[#All],[violation_code]:[category]],3,FALSE)</f>
        <v>2</v>
      </c>
      <c r="E3275">
        <v>354098</v>
      </c>
      <c r="F3275" s="1">
        <v>0.39583333333333331</v>
      </c>
      <c r="G3275">
        <v>0.39583333333333331</v>
      </c>
      <c r="H3275">
        <v>64</v>
      </c>
      <c r="I3275" t="s">
        <v>196</v>
      </c>
      <c r="J3275" t="str">
        <f>CONCATENATE([1]!Table14[[#This Row],[house_number]], " ",[1]!Table14[[#This Row],[street_name]], ", New York, NY")</f>
        <v>30 Ann St, New York, NY</v>
      </c>
    </row>
    <row r="3276" spans="1:10" x14ac:dyDescent="0.25">
      <c r="A3276">
        <v>7664966024</v>
      </c>
      <c r="B3276" s="3">
        <v>41561</v>
      </c>
      <c r="C3276">
        <v>17</v>
      </c>
      <c r="D3276">
        <f>VLOOKUP(Table1[[#This Row],[violation_code]],Table24[[#All],[violation_code]:[category]],3,FALSE)</f>
        <v>2</v>
      </c>
      <c r="E3276">
        <v>354098</v>
      </c>
      <c r="F3276" s="1">
        <v>0.36388888888888887</v>
      </c>
      <c r="G3276">
        <v>0.36388888888888887</v>
      </c>
      <c r="H3276" t="s">
        <v>320</v>
      </c>
      <c r="I3276" t="s">
        <v>126</v>
      </c>
      <c r="J3276" t="str">
        <f>CONCATENATE([1]!Table14[[#This Row],[house_number]], " ",[1]!Table14[[#This Row],[street_name]], ", New York, NY")</f>
        <v>30 W 13th St, New York, NY</v>
      </c>
    </row>
    <row r="3277" spans="1:10" x14ac:dyDescent="0.25">
      <c r="A3277">
        <v>7664965974</v>
      </c>
      <c r="B3277" s="3">
        <v>41561</v>
      </c>
      <c r="C3277">
        <v>20</v>
      </c>
      <c r="D3277">
        <f>VLOOKUP(Table1[[#This Row],[violation_code]],Table24[[#All],[violation_code]:[category]],3,FALSE)</f>
        <v>2</v>
      </c>
      <c r="E3277">
        <v>354098</v>
      </c>
      <c r="F3277" s="1">
        <v>0.34236111111111112</v>
      </c>
      <c r="G3277">
        <v>0.34236111111111112</v>
      </c>
      <c r="H3277">
        <v>173</v>
      </c>
      <c r="I3277" t="s">
        <v>311</v>
      </c>
      <c r="J3277" t="str">
        <f>CONCATENATE([1]!Table14[[#This Row],[house_number]], " ",[1]!Table14[[#This Row],[street_name]], ", New York, NY")</f>
        <v>464 6th Ave, New York, NY</v>
      </c>
    </row>
    <row r="3278" spans="1:10" x14ac:dyDescent="0.25">
      <c r="A3278">
        <v>7664965962</v>
      </c>
      <c r="B3278" s="3">
        <v>41561</v>
      </c>
      <c r="C3278">
        <v>20</v>
      </c>
      <c r="D3278">
        <f>VLOOKUP(Table1[[#This Row],[violation_code]],Table24[[#All],[violation_code]:[category]],3,FALSE)</f>
        <v>2</v>
      </c>
      <c r="E3278">
        <v>354098</v>
      </c>
      <c r="F3278" s="1">
        <v>0.34166666666666662</v>
      </c>
      <c r="G3278">
        <v>0.34166666666666662</v>
      </c>
      <c r="H3278">
        <v>173</v>
      </c>
      <c r="I3278" t="s">
        <v>311</v>
      </c>
      <c r="J3278" t="str">
        <f>CONCATENATE([1]!Table14[[#This Row],[house_number]], " ",[1]!Table14[[#This Row],[street_name]], ", New York, NY")</f>
        <v>133 Essex St, New York, NY</v>
      </c>
    </row>
    <row r="3279" spans="1:10" x14ac:dyDescent="0.25">
      <c r="A3279">
        <v>7664965950</v>
      </c>
      <c r="B3279" s="3">
        <v>41561</v>
      </c>
      <c r="C3279">
        <v>20</v>
      </c>
      <c r="D3279">
        <f>VLOOKUP(Table1[[#This Row],[violation_code]],Table24[[#All],[violation_code]:[category]],3,FALSE)</f>
        <v>2</v>
      </c>
      <c r="E3279">
        <v>354098</v>
      </c>
      <c r="F3279" s="1">
        <v>0.34027777777777773</v>
      </c>
      <c r="G3279">
        <v>0.34027777777777773</v>
      </c>
      <c r="H3279">
        <v>157</v>
      </c>
      <c r="I3279" t="s">
        <v>311</v>
      </c>
      <c r="J3279" t="str">
        <f>CONCATENATE([1]!Table14[[#This Row],[house_number]], " ",[1]!Table14[[#This Row],[street_name]], ", New York, NY")</f>
        <v>464 6th Ave, New York, NY</v>
      </c>
    </row>
    <row r="3280" spans="1:10" x14ac:dyDescent="0.25">
      <c r="A3280">
        <v>7664965949</v>
      </c>
      <c r="B3280" s="3">
        <v>41561</v>
      </c>
      <c r="C3280">
        <v>20</v>
      </c>
      <c r="D3280">
        <f>VLOOKUP(Table1[[#This Row],[violation_code]],Table24[[#All],[violation_code]:[category]],3,FALSE)</f>
        <v>2</v>
      </c>
      <c r="E3280">
        <v>354098</v>
      </c>
      <c r="F3280" s="1">
        <v>0.33958333333333335</v>
      </c>
      <c r="G3280">
        <v>0.33958333333333335</v>
      </c>
      <c r="H3280">
        <v>157</v>
      </c>
      <c r="I3280" t="s">
        <v>311</v>
      </c>
      <c r="J3280" t="str">
        <f>CONCATENATE([1]!Table14[[#This Row],[house_number]], " ",[1]!Table14[[#This Row],[street_name]], ", New York, NY")</f>
        <v>139 Ludlow St, New York, NY</v>
      </c>
    </row>
    <row r="3281" spans="1:10" x14ac:dyDescent="0.25">
      <c r="A3281">
        <v>7664965937</v>
      </c>
      <c r="B3281" s="3">
        <v>41561</v>
      </c>
      <c r="C3281">
        <v>14</v>
      </c>
      <c r="D3281">
        <f>VLOOKUP(Table1[[#This Row],[violation_code]],Table24[[#All],[violation_code]:[category]],3,FALSE)</f>
        <v>2</v>
      </c>
      <c r="E3281">
        <v>354098</v>
      </c>
      <c r="F3281" s="1">
        <v>0.33333333333333331</v>
      </c>
      <c r="G3281">
        <v>0.33333333333333331</v>
      </c>
      <c r="H3281">
        <v>136</v>
      </c>
      <c r="I3281" t="s">
        <v>48</v>
      </c>
      <c r="J3281" t="str">
        <f>CONCATENATE([1]!Table14[[#This Row],[house_number]], " ",[1]!Table14[[#This Row],[street_name]], ", New York, NY")</f>
        <v>45 Spring St, New York, NY</v>
      </c>
    </row>
    <row r="3282" spans="1:10" x14ac:dyDescent="0.25">
      <c r="A3282">
        <v>7664965925</v>
      </c>
      <c r="B3282" s="3">
        <v>41561</v>
      </c>
      <c r="C3282">
        <v>14</v>
      </c>
      <c r="D3282">
        <f>VLOOKUP(Table1[[#This Row],[violation_code]],Table24[[#All],[violation_code]:[category]],3,FALSE)</f>
        <v>2</v>
      </c>
      <c r="E3282">
        <v>354098</v>
      </c>
      <c r="F3282" s="1">
        <v>0.33055555555555555</v>
      </c>
      <c r="G3282">
        <v>0.33055555555555555</v>
      </c>
      <c r="H3282">
        <v>206</v>
      </c>
      <c r="I3282" t="s">
        <v>48</v>
      </c>
      <c r="J3282" t="str">
        <f>CONCATENATE([1]!Table14[[#This Row],[house_number]], " ",[1]!Table14[[#This Row],[street_name]], ", New York, NY")</f>
        <v>712 Broadway, New York, NY</v>
      </c>
    </row>
    <row r="3283" spans="1:10" x14ac:dyDescent="0.25">
      <c r="A3283">
        <v>7664965913</v>
      </c>
      <c r="B3283" s="3">
        <v>41561</v>
      </c>
      <c r="C3283">
        <v>14</v>
      </c>
      <c r="D3283">
        <f>VLOOKUP(Table1[[#This Row],[violation_code]],Table24[[#All],[violation_code]:[category]],3,FALSE)</f>
        <v>2</v>
      </c>
      <c r="E3283">
        <v>354098</v>
      </c>
      <c r="F3283" s="1">
        <v>0.32916666666666666</v>
      </c>
      <c r="G3283">
        <v>0.32916666666666666</v>
      </c>
      <c r="H3283">
        <v>201</v>
      </c>
      <c r="I3283" t="s">
        <v>48</v>
      </c>
      <c r="J3283" t="str">
        <f>CONCATENATE([1]!Table14[[#This Row],[house_number]], " ",[1]!Table14[[#This Row],[street_name]], ", New York, NY")</f>
        <v>55 Prince St, New York, NY</v>
      </c>
    </row>
    <row r="3284" spans="1:10" x14ac:dyDescent="0.25">
      <c r="A3284">
        <v>7664965901</v>
      </c>
      <c r="B3284" s="3">
        <v>41561</v>
      </c>
      <c r="C3284">
        <v>14</v>
      </c>
      <c r="D3284">
        <f>VLOOKUP(Table1[[#This Row],[violation_code]],Table24[[#All],[violation_code]:[category]],3,FALSE)</f>
        <v>2</v>
      </c>
      <c r="E3284">
        <v>354098</v>
      </c>
      <c r="F3284" s="1">
        <v>0.3263888888888889</v>
      </c>
      <c r="G3284">
        <v>0.3263888888888889</v>
      </c>
      <c r="H3284">
        <v>340</v>
      </c>
      <c r="I3284" t="s">
        <v>213</v>
      </c>
      <c r="J3284" t="str">
        <f>CONCATENATE([1]!Table14[[#This Row],[house_number]], " ",[1]!Table14[[#This Row],[street_name]], ", New York, NY")</f>
        <v>466 6th Ave, New York, NY</v>
      </c>
    </row>
    <row r="3285" spans="1:10" x14ac:dyDescent="0.25">
      <c r="A3285">
        <v>7664965871</v>
      </c>
      <c r="B3285" s="3">
        <v>41561</v>
      </c>
      <c r="C3285">
        <v>20</v>
      </c>
      <c r="D3285">
        <f>VLOOKUP(Table1[[#This Row],[violation_code]],Table24[[#All],[violation_code]:[category]],3,FALSE)</f>
        <v>2</v>
      </c>
      <c r="E3285">
        <v>354098</v>
      </c>
      <c r="F3285" s="1">
        <v>0.32013888888888892</v>
      </c>
      <c r="G3285">
        <v>0.32013888888888892</v>
      </c>
      <c r="H3285">
        <v>331</v>
      </c>
      <c r="I3285" t="s">
        <v>93</v>
      </c>
      <c r="J3285" t="str">
        <f>CONCATENATE([1]!Table14[[#This Row],[house_number]], " ",[1]!Table14[[#This Row],[street_name]], ", New York, NY")</f>
        <v>160 Mercer St, New York, NY</v>
      </c>
    </row>
    <row r="3286" spans="1:10" x14ac:dyDescent="0.25">
      <c r="A3286">
        <v>7664965860</v>
      </c>
      <c r="B3286" s="3">
        <v>41561</v>
      </c>
      <c r="C3286">
        <v>20</v>
      </c>
      <c r="D3286">
        <f>VLOOKUP(Table1[[#This Row],[violation_code]],Table24[[#All],[violation_code]:[category]],3,FALSE)</f>
        <v>2</v>
      </c>
      <c r="E3286">
        <v>354098</v>
      </c>
      <c r="F3286" s="1">
        <v>0.31875000000000003</v>
      </c>
      <c r="G3286">
        <v>0.31875000000000003</v>
      </c>
      <c r="H3286">
        <v>315</v>
      </c>
      <c r="I3286" t="s">
        <v>93</v>
      </c>
      <c r="J3286" t="str">
        <f>CONCATENATE([1]!Table14[[#This Row],[house_number]], " ",[1]!Table14[[#This Row],[street_name]], ", New York, NY")</f>
        <v>41863 W 14th St, New York, NY</v>
      </c>
    </row>
    <row r="3287" spans="1:10" x14ac:dyDescent="0.25">
      <c r="A3287">
        <v>7664965858</v>
      </c>
      <c r="B3287" s="3">
        <v>41561</v>
      </c>
      <c r="C3287">
        <v>14</v>
      </c>
      <c r="D3287">
        <f>VLOOKUP(Table1[[#This Row],[violation_code]],Table24[[#All],[violation_code]:[category]],3,FALSE)</f>
        <v>2</v>
      </c>
      <c r="E3287">
        <v>354098</v>
      </c>
      <c r="F3287" s="1">
        <v>0.31527777777777777</v>
      </c>
      <c r="G3287">
        <v>0.31527777777777777</v>
      </c>
      <c r="H3287">
        <v>1006</v>
      </c>
      <c r="I3287" t="s">
        <v>41</v>
      </c>
      <c r="J3287" t="str">
        <f>CONCATENATE([1]!Table14[[#This Row],[house_number]], " ",[1]!Table14[[#This Row],[street_name]], ", New York, NY")</f>
        <v>250 Mulberry St, New York, NY</v>
      </c>
    </row>
    <row r="3288" spans="1:10" x14ac:dyDescent="0.25">
      <c r="A3288">
        <v>7664965846</v>
      </c>
      <c r="B3288" s="3">
        <v>41561</v>
      </c>
      <c r="C3288">
        <v>14</v>
      </c>
      <c r="D3288">
        <f>VLOOKUP(Table1[[#This Row],[violation_code]],Table24[[#All],[violation_code]:[category]],3,FALSE)</f>
        <v>2</v>
      </c>
      <c r="E3288">
        <v>354098</v>
      </c>
      <c r="F3288" s="1">
        <v>0.31458333333333333</v>
      </c>
      <c r="G3288">
        <v>0.31458333333333333</v>
      </c>
      <c r="H3288">
        <v>1014</v>
      </c>
      <c r="I3288" t="s">
        <v>41</v>
      </c>
      <c r="J3288" t="str">
        <f>CONCATENATE([1]!Table14[[#This Row],[house_number]], " ",[1]!Table14[[#This Row],[street_name]], ", New York, NY")</f>
        <v>248 Mott St, New York, NY</v>
      </c>
    </row>
    <row r="3289" spans="1:10" x14ac:dyDescent="0.25">
      <c r="A3289">
        <v>7664965834</v>
      </c>
      <c r="B3289" s="3">
        <v>41561</v>
      </c>
      <c r="C3289">
        <v>16</v>
      </c>
      <c r="D3289">
        <f>VLOOKUP(Table1[[#This Row],[violation_code]],Table24[[#All],[violation_code]:[category]],3,FALSE)</f>
        <v>2</v>
      </c>
      <c r="E3289">
        <v>354098</v>
      </c>
      <c r="F3289" s="1">
        <v>0.3125</v>
      </c>
      <c r="G3289">
        <v>0.3125</v>
      </c>
      <c r="H3289">
        <v>1091</v>
      </c>
      <c r="I3289" t="s">
        <v>41</v>
      </c>
      <c r="J3289" t="str">
        <f>CONCATENATE([1]!Table14[[#This Row],[house_number]], " ",[1]!Table14[[#This Row],[street_name]], ", New York, NY")</f>
        <v>303 Bowery, New York, NY</v>
      </c>
    </row>
    <row r="3290" spans="1:10" x14ac:dyDescent="0.25">
      <c r="A3290">
        <v>7664965822</v>
      </c>
      <c r="B3290" s="3">
        <v>41561</v>
      </c>
      <c r="C3290">
        <v>16</v>
      </c>
      <c r="D3290">
        <f>VLOOKUP(Table1[[#This Row],[violation_code]],Table24[[#All],[violation_code]:[category]],3,FALSE)</f>
        <v>2</v>
      </c>
      <c r="E3290">
        <v>354098</v>
      </c>
      <c r="F3290" s="1">
        <v>0.31111111111111112</v>
      </c>
      <c r="G3290">
        <v>0.31111111111111112</v>
      </c>
      <c r="H3290">
        <v>1101</v>
      </c>
      <c r="I3290" t="s">
        <v>41</v>
      </c>
      <c r="J3290" t="str">
        <f>CONCATENATE([1]!Table14[[#This Row],[house_number]], " ",[1]!Table14[[#This Row],[street_name]], ", New York, NY")</f>
        <v>47 7th Ave, New York, NY</v>
      </c>
    </row>
    <row r="3291" spans="1:10" x14ac:dyDescent="0.25">
      <c r="A3291">
        <v>7664965810</v>
      </c>
      <c r="B3291" s="3">
        <v>41561</v>
      </c>
      <c r="C3291">
        <v>14</v>
      </c>
      <c r="D3291">
        <f>VLOOKUP(Table1[[#This Row],[violation_code]],Table24[[#All],[violation_code]:[category]],3,FALSE)</f>
        <v>2</v>
      </c>
      <c r="E3291">
        <v>354098</v>
      </c>
      <c r="F3291" s="1">
        <v>0.30972222222222223</v>
      </c>
      <c r="G3291">
        <v>0.30972222222222223</v>
      </c>
      <c r="H3291">
        <v>1106</v>
      </c>
      <c r="I3291" t="s">
        <v>41</v>
      </c>
      <c r="J3291" t="str">
        <f>CONCATENATE([1]!Table14[[#This Row],[house_number]], " ",[1]!Table14[[#This Row],[street_name]], ", New York, NY")</f>
        <v>202 Bowery, New York, NY</v>
      </c>
    </row>
    <row r="3292" spans="1:10" x14ac:dyDescent="0.25">
      <c r="A3292">
        <v>7664965792</v>
      </c>
      <c r="B3292" s="3">
        <v>41561</v>
      </c>
      <c r="C3292">
        <v>14</v>
      </c>
      <c r="D3292">
        <f>VLOOKUP(Table1[[#This Row],[violation_code]],Table24[[#All],[violation_code]:[category]],3,FALSE)</f>
        <v>2</v>
      </c>
      <c r="E3292">
        <v>354098</v>
      </c>
      <c r="F3292" s="1">
        <v>0.30694444444444441</v>
      </c>
      <c r="G3292">
        <v>0.30694444444444441</v>
      </c>
      <c r="H3292">
        <v>1256</v>
      </c>
      <c r="I3292" t="s">
        <v>41</v>
      </c>
      <c r="J3292" t="str">
        <f>CONCATENATE([1]!Table14[[#This Row],[house_number]], " ",[1]!Table14[[#This Row],[street_name]], ", New York, NY")</f>
        <v>432 6th Ave, New York, NY</v>
      </c>
    </row>
    <row r="3293" spans="1:10" x14ac:dyDescent="0.25">
      <c r="A3293">
        <v>7664965780</v>
      </c>
      <c r="B3293" s="3">
        <v>41561</v>
      </c>
      <c r="C3293">
        <v>14</v>
      </c>
      <c r="D3293">
        <f>VLOOKUP(Table1[[#This Row],[violation_code]],Table24[[#All],[violation_code]:[category]],3,FALSE)</f>
        <v>2</v>
      </c>
      <c r="E3293">
        <v>354098</v>
      </c>
      <c r="F3293" s="1">
        <v>0.30555555555555552</v>
      </c>
      <c r="G3293">
        <v>0.30555555555555552</v>
      </c>
      <c r="H3293">
        <v>1280</v>
      </c>
      <c r="I3293" t="s">
        <v>41</v>
      </c>
      <c r="J3293" t="str">
        <f>CONCATENATE([1]!Table14[[#This Row],[house_number]], " ",[1]!Table14[[#This Row],[street_name]], ", New York, NY")</f>
        <v>209 Bowery, New York, NY</v>
      </c>
    </row>
    <row r="3294" spans="1:10" x14ac:dyDescent="0.25">
      <c r="A3294">
        <v>7664965755</v>
      </c>
      <c r="B3294" s="3">
        <v>41561</v>
      </c>
      <c r="C3294">
        <v>16</v>
      </c>
      <c r="D3294">
        <f>VLOOKUP(Table1[[#This Row],[violation_code]],Table24[[#All],[violation_code]:[category]],3,FALSE)</f>
        <v>2</v>
      </c>
      <c r="E3294">
        <v>354098</v>
      </c>
      <c r="F3294" s="1">
        <v>0.30138888888888887</v>
      </c>
      <c r="G3294">
        <v>0.30138888888888887</v>
      </c>
      <c r="H3294">
        <v>1330</v>
      </c>
      <c r="I3294" t="s">
        <v>41</v>
      </c>
      <c r="J3294" t="str">
        <f>CONCATENATE([1]!Table14[[#This Row],[house_number]], " ",[1]!Table14[[#This Row],[street_name]], ", New York, NY")</f>
        <v>138 Bowery, New York, NY</v>
      </c>
    </row>
    <row r="3295" spans="1:10" x14ac:dyDescent="0.25">
      <c r="A3295">
        <v>7664965743</v>
      </c>
      <c r="B3295" s="3">
        <v>41561</v>
      </c>
      <c r="C3295">
        <v>14</v>
      </c>
      <c r="D3295">
        <f>VLOOKUP(Table1[[#This Row],[violation_code]],Table24[[#All],[violation_code]:[category]],3,FALSE)</f>
        <v>2</v>
      </c>
      <c r="E3295">
        <v>354098</v>
      </c>
      <c r="F3295" s="1">
        <v>0.29930555555555555</v>
      </c>
      <c r="G3295">
        <v>0.29930555555555555</v>
      </c>
      <c r="H3295">
        <v>1352</v>
      </c>
      <c r="I3295" t="s">
        <v>41</v>
      </c>
      <c r="J3295" t="str">
        <f>CONCATENATE([1]!Table14[[#This Row],[house_number]], " ",[1]!Table14[[#This Row],[street_name]], ", New York, NY")</f>
        <v>472 6th Ave, New York, NY</v>
      </c>
    </row>
    <row r="3296" spans="1:10" x14ac:dyDescent="0.25">
      <c r="A3296">
        <v>7664965720</v>
      </c>
      <c r="B3296" s="3">
        <v>41561</v>
      </c>
      <c r="C3296">
        <v>16</v>
      </c>
      <c r="D3296">
        <f>VLOOKUP(Table1[[#This Row],[violation_code]],Table24[[#All],[violation_code]:[category]],3,FALSE)</f>
        <v>2</v>
      </c>
      <c r="E3296">
        <v>354098</v>
      </c>
      <c r="F3296" s="1">
        <v>0.29722222222222222</v>
      </c>
      <c r="G3296">
        <v>0.29722222222222222</v>
      </c>
      <c r="H3296">
        <v>1402</v>
      </c>
      <c r="I3296" t="s">
        <v>41</v>
      </c>
      <c r="J3296" t="str">
        <f>CONCATENATE([1]!Table14[[#This Row],[house_number]], " ",[1]!Table14[[#This Row],[street_name]], ", New York, NY")</f>
        <v>185 Orchard St, New York, NY</v>
      </c>
    </row>
    <row r="3297" spans="1:10" x14ac:dyDescent="0.25">
      <c r="A3297">
        <v>7664965718</v>
      </c>
      <c r="B3297" s="3">
        <v>41561</v>
      </c>
      <c r="C3297">
        <v>16</v>
      </c>
      <c r="D3297">
        <f>VLOOKUP(Table1[[#This Row],[violation_code]],Table24[[#All],[violation_code]:[category]],3,FALSE)</f>
        <v>2</v>
      </c>
      <c r="E3297">
        <v>354098</v>
      </c>
      <c r="F3297" s="1">
        <v>0.29583333333333334</v>
      </c>
      <c r="G3297">
        <v>0.29583333333333334</v>
      </c>
      <c r="H3297">
        <v>1428</v>
      </c>
      <c r="I3297" t="s">
        <v>41</v>
      </c>
      <c r="J3297" t="str">
        <f>CONCATENATE([1]!Table14[[#This Row],[house_number]], " ",[1]!Table14[[#This Row],[street_name]], ", New York, NY")</f>
        <v>188 Ludlow St, New York, NY</v>
      </c>
    </row>
    <row r="3298" spans="1:10" x14ac:dyDescent="0.25">
      <c r="A3298">
        <v>7664965706</v>
      </c>
      <c r="B3298" s="3">
        <v>41561</v>
      </c>
      <c r="C3298">
        <v>14</v>
      </c>
      <c r="D3298">
        <f>VLOOKUP(Table1[[#This Row],[violation_code]],Table24[[#All],[violation_code]:[category]],3,FALSE)</f>
        <v>2</v>
      </c>
      <c r="E3298">
        <v>354098</v>
      </c>
      <c r="F3298" s="1">
        <v>0.2722222222222222</v>
      </c>
      <c r="G3298">
        <v>0.2722222222222222</v>
      </c>
      <c r="H3298">
        <v>50</v>
      </c>
      <c r="I3298" t="s">
        <v>180</v>
      </c>
      <c r="J3298" t="str">
        <f>CONCATENATE([1]!Table14[[#This Row],[house_number]], " ",[1]!Table14[[#This Row],[street_name]], ", New York, NY")</f>
        <v>56 Fulton St, New York, NY</v>
      </c>
    </row>
    <row r="3299" spans="1:10" x14ac:dyDescent="0.25">
      <c r="A3299">
        <v>7664965690</v>
      </c>
      <c r="B3299" s="3">
        <v>41561</v>
      </c>
      <c r="C3299">
        <v>40</v>
      </c>
      <c r="D3299">
        <f>VLOOKUP(Table1[[#This Row],[violation_code]],Table24[[#All],[violation_code]:[category]],3,FALSE)</f>
        <v>2</v>
      </c>
      <c r="E3299">
        <v>354098</v>
      </c>
      <c r="F3299" s="1">
        <v>0.26597222222222222</v>
      </c>
      <c r="G3299">
        <v>0.26597222222222222</v>
      </c>
      <c r="H3299">
        <v>141</v>
      </c>
      <c r="I3299" t="s">
        <v>167</v>
      </c>
      <c r="J3299" t="str">
        <f>CONCATENATE([1]!Table14[[#This Row],[house_number]], " ",[1]!Table14[[#This Row],[street_name]], ", New York, NY")</f>
        <v>9 W 14th St, New York, NY</v>
      </c>
    </row>
    <row r="3300" spans="1:10" x14ac:dyDescent="0.25">
      <c r="A3300">
        <v>7664965688</v>
      </c>
      <c r="B3300" s="3">
        <v>41561</v>
      </c>
      <c r="C3300">
        <v>19</v>
      </c>
      <c r="D3300">
        <f>VLOOKUP(Table1[[#This Row],[violation_code]],Table24[[#All],[violation_code]:[category]],3,FALSE)</f>
        <v>2</v>
      </c>
      <c r="E3300">
        <v>354098</v>
      </c>
      <c r="F3300" s="1">
        <v>0.26180555555555557</v>
      </c>
      <c r="G3300">
        <v>0.26180555555555557</v>
      </c>
      <c r="H3300">
        <v>435</v>
      </c>
      <c r="I3300" t="s">
        <v>135</v>
      </c>
      <c r="J3300" t="str">
        <f>CONCATENATE([1]!Table14[[#This Row],[house_number]], " ",[1]!Table14[[#This Row],[street_name]], ", New York, NY")</f>
        <v>312 Bowery, New York, NY</v>
      </c>
    </row>
    <row r="3301" spans="1:10" x14ac:dyDescent="0.25">
      <c r="A3301">
        <v>7664965676</v>
      </c>
      <c r="B3301" s="3">
        <v>41561</v>
      </c>
      <c r="C3301">
        <v>20</v>
      </c>
      <c r="D3301">
        <f>VLOOKUP(Table1[[#This Row],[violation_code]],Table24[[#All],[violation_code]:[category]],3,FALSE)</f>
        <v>2</v>
      </c>
      <c r="E3301">
        <v>354098</v>
      </c>
      <c r="F3301" s="1">
        <v>0.25555555555555559</v>
      </c>
      <c r="G3301">
        <v>0.25555555555555559</v>
      </c>
      <c r="H3301">
        <v>435</v>
      </c>
      <c r="I3301" t="s">
        <v>102</v>
      </c>
      <c r="J3301" t="str">
        <f>CONCATENATE([1]!Table14[[#This Row],[house_number]], " ",[1]!Table14[[#This Row],[street_name]], ", New York, NY")</f>
        <v>106 Fulton St, New York, NY</v>
      </c>
    </row>
    <row r="3302" spans="1:10" x14ac:dyDescent="0.25">
      <c r="A3302">
        <v>7664965664</v>
      </c>
      <c r="B3302" s="3">
        <v>41561</v>
      </c>
      <c r="C3302">
        <v>14</v>
      </c>
      <c r="D3302">
        <f>VLOOKUP(Table1[[#This Row],[violation_code]],Table24[[#All],[violation_code]:[category]],3,FALSE)</f>
        <v>2</v>
      </c>
      <c r="E3302">
        <v>354098</v>
      </c>
      <c r="F3302" s="1">
        <v>0.24861111111111112</v>
      </c>
      <c r="G3302">
        <v>0.24861111111111112</v>
      </c>
      <c r="H3302">
        <v>308</v>
      </c>
      <c r="I3302" t="s">
        <v>118</v>
      </c>
      <c r="J3302" t="str">
        <f>CONCATENATE([1]!Table14[[#This Row],[house_number]], " ",[1]!Table14[[#This Row],[street_name]], ", New York, NY")</f>
        <v>25 W 13th St, New York, NY</v>
      </c>
    </row>
    <row r="3303" spans="1:10" x14ac:dyDescent="0.25">
      <c r="A3303">
        <v>7220590921</v>
      </c>
      <c r="B3303" s="3">
        <v>41561</v>
      </c>
      <c r="C3303">
        <v>17</v>
      </c>
      <c r="D3303">
        <f>VLOOKUP(Table1[[#This Row],[violation_code]],Table24[[#All],[violation_code]:[category]],3,FALSE)</f>
        <v>2</v>
      </c>
      <c r="E3303">
        <v>351997</v>
      </c>
      <c r="F3303" s="1">
        <v>0.46319444444444446</v>
      </c>
      <c r="G3303">
        <v>0.46319444444444446</v>
      </c>
      <c r="H3303">
        <v>135</v>
      </c>
      <c r="I3303" t="s">
        <v>13</v>
      </c>
      <c r="J3303" t="str">
        <f>CONCATENATE([1]!Table14[[#This Row],[house_number]], " ",[1]!Table14[[#This Row],[street_name]], ", New York, NY")</f>
        <v>164 Mott St, New York, NY</v>
      </c>
    </row>
    <row r="3304" spans="1:10" x14ac:dyDescent="0.25">
      <c r="A3304">
        <v>7220590910</v>
      </c>
      <c r="B3304" s="3">
        <v>41561</v>
      </c>
      <c r="C3304">
        <v>17</v>
      </c>
      <c r="D3304">
        <f>VLOOKUP(Table1[[#This Row],[violation_code]],Table24[[#All],[violation_code]:[category]],3,FALSE)</f>
        <v>2</v>
      </c>
      <c r="E3304">
        <v>351997</v>
      </c>
      <c r="F3304" s="1">
        <v>0.46111111111111108</v>
      </c>
      <c r="G3304">
        <v>0.46111111111111108</v>
      </c>
      <c r="H3304">
        <v>135</v>
      </c>
      <c r="I3304" t="s">
        <v>13</v>
      </c>
      <c r="J3304" t="str">
        <f>CONCATENATE([1]!Table14[[#This Row],[house_number]], " ",[1]!Table14[[#This Row],[street_name]], ", New York, NY")</f>
        <v>5 Washington Pl, New York, NY</v>
      </c>
    </row>
    <row r="3305" spans="1:10" x14ac:dyDescent="0.25">
      <c r="A3305">
        <v>7220590908</v>
      </c>
      <c r="B3305" s="3">
        <v>41561</v>
      </c>
      <c r="C3305">
        <v>19</v>
      </c>
      <c r="D3305">
        <f>VLOOKUP(Table1[[#This Row],[violation_code]],Table24[[#All],[violation_code]:[category]],3,FALSE)</f>
        <v>2</v>
      </c>
      <c r="E3305">
        <v>351997</v>
      </c>
      <c r="F3305" s="1">
        <v>0.45763888888888887</v>
      </c>
      <c r="G3305">
        <v>0.45763888888888887</v>
      </c>
      <c r="H3305">
        <v>2831</v>
      </c>
      <c r="I3305" t="s">
        <v>24</v>
      </c>
      <c r="J3305" t="str">
        <f>CONCATENATE([1]!Table14[[#This Row],[house_number]], " ",[1]!Table14[[#This Row],[street_name]], ", New York, NY")</f>
        <v>120 Crosby St, New York, NY</v>
      </c>
    </row>
    <row r="3306" spans="1:10" x14ac:dyDescent="0.25">
      <c r="A3306">
        <v>7220590891</v>
      </c>
      <c r="B3306" s="3">
        <v>41561</v>
      </c>
      <c r="C3306">
        <v>19</v>
      </c>
      <c r="D3306">
        <f>VLOOKUP(Table1[[#This Row],[violation_code]],Table24[[#All],[violation_code]:[category]],3,FALSE)</f>
        <v>2</v>
      </c>
      <c r="E3306">
        <v>351997</v>
      </c>
      <c r="F3306" s="1">
        <v>0.45347222222222222</v>
      </c>
      <c r="G3306">
        <v>0.45347222222222222</v>
      </c>
      <c r="H3306">
        <v>3025</v>
      </c>
      <c r="I3306" t="s">
        <v>24</v>
      </c>
      <c r="J3306" t="str">
        <f>CONCATENATE([1]!Table14[[#This Row],[house_number]], " ",[1]!Table14[[#This Row],[street_name]], ", New York, NY")</f>
        <v>35 Christopher St, New York, NY</v>
      </c>
    </row>
    <row r="3307" spans="1:10" x14ac:dyDescent="0.25">
      <c r="A3307">
        <v>7220590854</v>
      </c>
      <c r="B3307" s="3">
        <v>41561</v>
      </c>
      <c r="C3307">
        <v>38</v>
      </c>
      <c r="D3307">
        <f>VLOOKUP(Table1[[#This Row],[violation_code]],Table24[[#All],[violation_code]:[category]],3,FALSE)</f>
        <v>5</v>
      </c>
      <c r="E3307">
        <v>351997</v>
      </c>
      <c r="F3307" s="1">
        <v>0.43611111111111112</v>
      </c>
      <c r="G3307">
        <v>0.43611111111111112</v>
      </c>
      <c r="H3307">
        <v>3409</v>
      </c>
      <c r="I3307" t="s">
        <v>24</v>
      </c>
      <c r="J3307" t="str">
        <f>CONCATENATE([1]!Table14[[#This Row],[house_number]], " ",[1]!Table14[[#This Row],[street_name]], ", New York, NY")</f>
        <v>4 Rivington St, New York, NY</v>
      </c>
    </row>
    <row r="3308" spans="1:10" x14ac:dyDescent="0.25">
      <c r="A3308">
        <v>7220590830</v>
      </c>
      <c r="B3308" s="3">
        <v>41561</v>
      </c>
      <c r="C3308">
        <v>46</v>
      </c>
      <c r="D3308">
        <f>VLOOKUP(Table1[[#This Row],[violation_code]],Table24[[#All],[violation_code]:[category]],3,FALSE)</f>
        <v>3</v>
      </c>
      <c r="E3308">
        <v>351997</v>
      </c>
      <c r="F3308" s="1">
        <v>0.42986111111111108</v>
      </c>
      <c r="G3308">
        <v>0.42986111111111108</v>
      </c>
      <c r="H3308">
        <v>626</v>
      </c>
      <c r="I3308" t="s">
        <v>80</v>
      </c>
      <c r="J3308" t="str">
        <f>CONCATENATE([1]!Table14[[#This Row],[house_number]], " ",[1]!Table14[[#This Row],[street_name]], ", New York, NY")</f>
        <v>184 Eldridge St, New York, NY</v>
      </c>
    </row>
    <row r="3309" spans="1:10" x14ac:dyDescent="0.25">
      <c r="A3309">
        <v>7220590817</v>
      </c>
      <c r="B3309" s="3">
        <v>41561</v>
      </c>
      <c r="C3309">
        <v>82</v>
      </c>
      <c r="D3309">
        <f>VLOOKUP(Table1[[#This Row],[violation_code]],Table24[[#All],[violation_code]:[category]],3,FALSE)</f>
        <v>5</v>
      </c>
      <c r="E3309">
        <v>351997</v>
      </c>
      <c r="F3309" s="1">
        <v>0.42222222222222222</v>
      </c>
      <c r="G3309">
        <v>0.42222222222222222</v>
      </c>
      <c r="H3309">
        <v>1804</v>
      </c>
      <c r="I3309" t="s">
        <v>85</v>
      </c>
      <c r="J3309" t="str">
        <f>CONCATENATE([1]!Table14[[#This Row],[house_number]], " ",[1]!Table14[[#This Row],[street_name]], ", New York, NY")</f>
        <v>116 John St, New York, NY</v>
      </c>
    </row>
    <row r="3310" spans="1:10" x14ac:dyDescent="0.25">
      <c r="A3310">
        <v>7220590805</v>
      </c>
      <c r="B3310" s="3">
        <v>41561</v>
      </c>
      <c r="C3310">
        <v>46</v>
      </c>
      <c r="D3310">
        <f>VLOOKUP(Table1[[#This Row],[violation_code]],Table24[[#All],[violation_code]:[category]],3,FALSE)</f>
        <v>3</v>
      </c>
      <c r="E3310">
        <v>351997</v>
      </c>
      <c r="F3310" s="1">
        <v>0.42083333333333334</v>
      </c>
      <c r="G3310">
        <v>0.42083333333333334</v>
      </c>
      <c r="H3310">
        <v>1804</v>
      </c>
      <c r="I3310" t="s">
        <v>85</v>
      </c>
      <c r="J3310" t="str">
        <f>CONCATENATE([1]!Table14[[#This Row],[house_number]], " ",[1]!Table14[[#This Row],[street_name]], ", New York, NY")</f>
        <v>175 Orchard St, New York, NY</v>
      </c>
    </row>
    <row r="3311" spans="1:10" x14ac:dyDescent="0.25">
      <c r="A3311">
        <v>7220590799</v>
      </c>
      <c r="B3311" s="3">
        <v>41561</v>
      </c>
      <c r="C3311">
        <v>48</v>
      </c>
      <c r="D3311">
        <f>VLOOKUP(Table1[[#This Row],[violation_code]],Table24[[#All],[violation_code]:[category]],3,FALSE)</f>
        <v>3</v>
      </c>
      <c r="E3311">
        <v>351997</v>
      </c>
      <c r="F3311" s="1">
        <v>0.40208333333333335</v>
      </c>
      <c r="G3311">
        <v>0.40208333333333335</v>
      </c>
      <c r="H3311">
        <v>734</v>
      </c>
      <c r="I3311" t="s">
        <v>57</v>
      </c>
      <c r="J3311" t="str">
        <f>CONCATENATE([1]!Table14[[#This Row],[house_number]], " ",[1]!Table14[[#This Row],[street_name]], ", New York, NY")</f>
        <v>432 6th Ave, New York, NY</v>
      </c>
    </row>
    <row r="3312" spans="1:10" x14ac:dyDescent="0.25">
      <c r="A3312">
        <v>7220590775</v>
      </c>
      <c r="B3312" s="3">
        <v>41561</v>
      </c>
      <c r="C3312">
        <v>20</v>
      </c>
      <c r="D3312">
        <f>VLOOKUP(Table1[[#This Row],[violation_code]],Table24[[#All],[violation_code]:[category]],3,FALSE)</f>
        <v>2</v>
      </c>
      <c r="E3312">
        <v>351997</v>
      </c>
      <c r="F3312" s="1">
        <v>0.39027777777777778</v>
      </c>
      <c r="G3312">
        <v>0.39027777777777778</v>
      </c>
      <c r="H3312">
        <v>63</v>
      </c>
      <c r="I3312" t="s">
        <v>21</v>
      </c>
      <c r="J3312" t="str">
        <f>CONCATENATE([1]!Table14[[#This Row],[house_number]], " ",[1]!Table14[[#This Row],[street_name]], ", New York, NY")</f>
        <v>243 Bowery, New York, NY</v>
      </c>
    </row>
    <row r="3313" spans="1:10" x14ac:dyDescent="0.25">
      <c r="A3313">
        <v>7220590763</v>
      </c>
      <c r="B3313" s="3">
        <v>41561</v>
      </c>
      <c r="C3313">
        <v>40</v>
      </c>
      <c r="D3313">
        <f>VLOOKUP(Table1[[#This Row],[violation_code]],Table24[[#All],[violation_code]:[category]],3,FALSE)</f>
        <v>2</v>
      </c>
      <c r="E3313">
        <v>351997</v>
      </c>
      <c r="F3313" s="1">
        <v>0.38611111111111113</v>
      </c>
      <c r="G3313">
        <v>0.38611111111111113</v>
      </c>
      <c r="H3313">
        <v>405</v>
      </c>
      <c r="I3313" t="s">
        <v>90</v>
      </c>
      <c r="J3313" t="str">
        <f>CONCATENATE([1]!Table14[[#This Row],[house_number]], " ",[1]!Table14[[#This Row],[street_name]], ", New York, NY")</f>
        <v>238 Elizabeth St, New York, NY</v>
      </c>
    </row>
    <row r="3314" spans="1:10" x14ac:dyDescent="0.25">
      <c r="A3314">
        <v>7220590740</v>
      </c>
      <c r="B3314" s="3">
        <v>41561</v>
      </c>
      <c r="C3314">
        <v>40</v>
      </c>
      <c r="D3314">
        <f>VLOOKUP(Table1[[#This Row],[violation_code]],Table24[[#All],[violation_code]:[category]],3,FALSE)</f>
        <v>2</v>
      </c>
      <c r="E3314">
        <v>351997</v>
      </c>
      <c r="F3314" s="1">
        <v>0.36180555555555555</v>
      </c>
      <c r="G3314">
        <v>0.36180555555555555</v>
      </c>
      <c r="H3314">
        <v>631</v>
      </c>
      <c r="I3314" t="s">
        <v>90</v>
      </c>
      <c r="J3314" t="str">
        <f>CONCATENATE([1]!Table14[[#This Row],[house_number]], " ",[1]!Table14[[#This Row],[street_name]], ", New York, NY")</f>
        <v>35 Christopher St, New York, NY</v>
      </c>
    </row>
    <row r="3315" spans="1:10" x14ac:dyDescent="0.25">
      <c r="A3315">
        <v>7220590714</v>
      </c>
      <c r="B3315" s="3">
        <v>41561</v>
      </c>
      <c r="C3315">
        <v>14</v>
      </c>
      <c r="D3315">
        <f>VLOOKUP(Table1[[#This Row],[violation_code]],Table24[[#All],[violation_code]:[category]],3,FALSE)</f>
        <v>2</v>
      </c>
      <c r="E3315">
        <v>351997</v>
      </c>
      <c r="F3315" s="1">
        <v>0.35069444444444442</v>
      </c>
      <c r="G3315">
        <v>0.35069444444444442</v>
      </c>
      <c r="H3315">
        <v>177</v>
      </c>
      <c r="I3315" t="s">
        <v>171</v>
      </c>
      <c r="J3315" t="str">
        <f>CONCATENATE([1]!Table14[[#This Row],[house_number]], " ",[1]!Table14[[#This Row],[street_name]], ", New York, NY")</f>
        <v>580 Broadway, New York, NY</v>
      </c>
    </row>
    <row r="3316" spans="1:10" x14ac:dyDescent="0.25">
      <c r="A3316">
        <v>7220590696</v>
      </c>
      <c r="B3316" s="3">
        <v>41561</v>
      </c>
      <c r="C3316">
        <v>20</v>
      </c>
      <c r="D3316">
        <f>VLOOKUP(Table1[[#This Row],[violation_code]],Table24[[#All],[violation_code]:[category]],3,FALSE)</f>
        <v>2</v>
      </c>
      <c r="E3316">
        <v>351997</v>
      </c>
      <c r="F3316" s="1">
        <v>0.3354166666666667</v>
      </c>
      <c r="G3316">
        <v>0.3354166666666667</v>
      </c>
      <c r="H3316">
        <v>3341</v>
      </c>
      <c r="I3316" t="s">
        <v>24</v>
      </c>
      <c r="J3316" t="str">
        <f>CONCATENATE([1]!Table14[[#This Row],[house_number]], " ",[1]!Table14[[#This Row],[street_name]], ", New York, NY")</f>
        <v>170 Mercer St, New York, NY</v>
      </c>
    </row>
    <row r="3317" spans="1:10" x14ac:dyDescent="0.25">
      <c r="A3317">
        <v>7220590660</v>
      </c>
      <c r="B3317" s="3">
        <v>41561</v>
      </c>
      <c r="C3317">
        <v>20</v>
      </c>
      <c r="D3317">
        <f>VLOOKUP(Table1[[#This Row],[violation_code]],Table24[[#All],[violation_code]:[category]],3,FALSE)</f>
        <v>2</v>
      </c>
      <c r="E3317">
        <v>351997</v>
      </c>
      <c r="F3317" s="1">
        <v>0.33333333333333331</v>
      </c>
      <c r="G3317">
        <v>0.33333333333333331</v>
      </c>
      <c r="H3317">
        <v>3351</v>
      </c>
      <c r="I3317" t="s">
        <v>24</v>
      </c>
      <c r="J3317" t="str">
        <f>CONCATENATE([1]!Table14[[#This Row],[house_number]], " ",[1]!Table14[[#This Row],[street_name]], ", New York, NY")</f>
        <v>22 Ludlow St, New York, NY</v>
      </c>
    </row>
    <row r="3318" spans="1:10" x14ac:dyDescent="0.25">
      <c r="A3318">
        <v>7220590659</v>
      </c>
      <c r="B3318" s="3">
        <v>41561</v>
      </c>
      <c r="C3318">
        <v>40</v>
      </c>
      <c r="D3318">
        <f>VLOOKUP(Table1[[#This Row],[violation_code]],Table24[[#All],[violation_code]:[category]],3,FALSE)</f>
        <v>2</v>
      </c>
      <c r="E3318">
        <v>351997</v>
      </c>
      <c r="F3318" s="1">
        <v>0.32708333333333334</v>
      </c>
      <c r="G3318">
        <v>0.32708333333333334</v>
      </c>
      <c r="H3318">
        <v>2929</v>
      </c>
      <c r="I3318" t="s">
        <v>24</v>
      </c>
      <c r="J3318" t="str">
        <f>CONCATENATE([1]!Table14[[#This Row],[house_number]], " ",[1]!Table14[[#This Row],[street_name]], ", New York, NY")</f>
        <v>345 Broome St, New York, NY</v>
      </c>
    </row>
    <row r="3319" spans="1:10" x14ac:dyDescent="0.25">
      <c r="A3319">
        <v>7220590635</v>
      </c>
      <c r="B3319" s="3">
        <v>41561</v>
      </c>
      <c r="C3319">
        <v>40</v>
      </c>
      <c r="D3319">
        <f>VLOOKUP(Table1[[#This Row],[violation_code]],Table24[[#All],[violation_code]:[category]],3,FALSE)</f>
        <v>2</v>
      </c>
      <c r="E3319">
        <v>351997</v>
      </c>
      <c r="F3319" s="1">
        <v>0.3215277777777778</v>
      </c>
      <c r="G3319">
        <v>0.3215277777777778</v>
      </c>
      <c r="H3319">
        <v>2710</v>
      </c>
      <c r="I3319" t="s">
        <v>24</v>
      </c>
      <c r="J3319" t="str">
        <f>CONCATENATE([1]!Table14[[#This Row],[house_number]], " ",[1]!Table14[[#This Row],[street_name]], ", New York, NY")</f>
        <v>13 W 13th St, New York, NY</v>
      </c>
    </row>
    <row r="3320" spans="1:10" x14ac:dyDescent="0.25">
      <c r="A3320">
        <v>7220590611</v>
      </c>
      <c r="B3320" s="3">
        <v>41561</v>
      </c>
      <c r="C3320">
        <v>17</v>
      </c>
      <c r="D3320">
        <f>VLOOKUP(Table1[[#This Row],[violation_code]],Table24[[#All],[violation_code]:[category]],3,FALSE)</f>
        <v>2</v>
      </c>
      <c r="E3320">
        <v>351997</v>
      </c>
      <c r="F3320" s="1">
        <v>0.28125</v>
      </c>
      <c r="G3320">
        <v>0.28125</v>
      </c>
      <c r="H3320">
        <v>155</v>
      </c>
      <c r="I3320" t="s">
        <v>245</v>
      </c>
      <c r="J3320" t="str">
        <f>CONCATENATE([1]!Table14[[#This Row],[house_number]], " ",[1]!Table14[[#This Row],[street_name]], ", New York, NY")</f>
        <v>50 Fulton St, New York, NY</v>
      </c>
    </row>
    <row r="3321" spans="1:10" x14ac:dyDescent="0.25">
      <c r="A3321">
        <v>7220590570</v>
      </c>
      <c r="B3321" s="3">
        <v>41561</v>
      </c>
      <c r="C3321">
        <v>16</v>
      </c>
      <c r="D3321">
        <f>VLOOKUP(Table1[[#This Row],[violation_code]],Table24[[#All],[violation_code]:[category]],3,FALSE)</f>
        <v>2</v>
      </c>
      <c r="E3321">
        <v>351997</v>
      </c>
      <c r="F3321" s="1">
        <v>0.26666666666666666</v>
      </c>
      <c r="G3321">
        <v>0.26666666666666666</v>
      </c>
      <c r="H3321">
        <v>4247</v>
      </c>
      <c r="I3321" t="s">
        <v>24</v>
      </c>
      <c r="J3321" t="str">
        <f>CONCATENATE([1]!Table14[[#This Row],[house_number]], " ",[1]!Table14[[#This Row],[street_name]], ", New York, NY")</f>
        <v>8 W 14th St, New York, NY</v>
      </c>
    </row>
    <row r="3322" spans="1:10" x14ac:dyDescent="0.25">
      <c r="A3322">
        <v>7220590556</v>
      </c>
      <c r="B3322" s="3">
        <v>41561</v>
      </c>
      <c r="C3322">
        <v>40</v>
      </c>
      <c r="D3322">
        <f>VLOOKUP(Table1[[#This Row],[violation_code]],Table24[[#All],[violation_code]:[category]],3,FALSE)</f>
        <v>2</v>
      </c>
      <c r="E3322">
        <v>351997</v>
      </c>
      <c r="F3322" s="1">
        <v>0.25277777777777777</v>
      </c>
      <c r="G3322">
        <v>0.25277777777777777</v>
      </c>
      <c r="H3322" t="s">
        <v>321</v>
      </c>
      <c r="I3322" t="s">
        <v>322</v>
      </c>
      <c r="J3322" t="str">
        <f>CONCATENATE([1]!Table14[[#This Row],[house_number]], " ",[1]!Table14[[#This Row],[street_name]], ", New York, NY")</f>
        <v>77 E 10th St, New York, NY</v>
      </c>
    </row>
    <row r="3323" spans="1:10" x14ac:dyDescent="0.25">
      <c r="A3323">
        <v>7220590544</v>
      </c>
      <c r="B3323" s="3">
        <v>41561</v>
      </c>
      <c r="C3323">
        <v>40</v>
      </c>
      <c r="D3323">
        <f>VLOOKUP(Table1[[#This Row],[violation_code]],Table24[[#All],[violation_code]:[category]],3,FALSE)</f>
        <v>2</v>
      </c>
      <c r="E3323">
        <v>351997</v>
      </c>
      <c r="F3323" s="1">
        <v>0.24652777777777779</v>
      </c>
      <c r="G3323">
        <v>0.24652777777777779</v>
      </c>
      <c r="H3323">
        <v>1803</v>
      </c>
      <c r="I3323" t="s">
        <v>80</v>
      </c>
      <c r="J3323" t="str">
        <f>CONCATENATE([1]!Table14[[#This Row],[house_number]], " ",[1]!Table14[[#This Row],[street_name]], ", New York, NY")</f>
        <v>224 Elizabeth St, New York, NY</v>
      </c>
    </row>
    <row r="3324" spans="1:10" x14ac:dyDescent="0.25">
      <c r="A3324">
        <v>7220590532</v>
      </c>
      <c r="B3324" s="3">
        <v>41561</v>
      </c>
      <c r="C3324">
        <v>40</v>
      </c>
      <c r="D3324">
        <f>VLOOKUP(Table1[[#This Row],[violation_code]],Table24[[#All],[violation_code]:[category]],3,FALSE)</f>
        <v>2</v>
      </c>
      <c r="E3324">
        <v>351997</v>
      </c>
      <c r="F3324" s="1">
        <v>0.2388888888888889</v>
      </c>
      <c r="G3324">
        <v>0.2388888888888889</v>
      </c>
      <c r="H3324">
        <v>449</v>
      </c>
      <c r="I3324" t="s">
        <v>323</v>
      </c>
      <c r="J3324" t="str">
        <f>CONCATENATE([1]!Table14[[#This Row],[house_number]], " ",[1]!Table14[[#This Row],[street_name]], ", New York, NY")</f>
        <v>175 Orchard St, New York, NY</v>
      </c>
    </row>
    <row r="3325" spans="1:10" x14ac:dyDescent="0.25">
      <c r="A3325">
        <v>7097833476</v>
      </c>
      <c r="B3325" s="3">
        <v>41561</v>
      </c>
      <c r="C3325">
        <v>38</v>
      </c>
      <c r="D3325">
        <f>VLOOKUP(Table1[[#This Row],[violation_code]],Table24[[#All],[violation_code]:[category]],3,FALSE)</f>
        <v>5</v>
      </c>
      <c r="E3325">
        <v>349570</v>
      </c>
      <c r="F3325" s="1">
        <v>0.39305555555555555</v>
      </c>
      <c r="G3325">
        <v>0.39305555555555555</v>
      </c>
      <c r="H3325">
        <v>2175</v>
      </c>
      <c r="I3325" t="s">
        <v>38</v>
      </c>
      <c r="J3325" t="str">
        <f>CONCATENATE([1]!Table14[[#This Row],[house_number]], " ",[1]!Table14[[#This Row],[street_name]], ", New York, NY")</f>
        <v>65 W 13th St, New York, NY</v>
      </c>
    </row>
    <row r="3326" spans="1:10" x14ac:dyDescent="0.25">
      <c r="A3326">
        <v>7097833452</v>
      </c>
      <c r="B3326" s="3">
        <v>41561</v>
      </c>
      <c r="C3326">
        <v>38</v>
      </c>
      <c r="D3326">
        <f>VLOOKUP(Table1[[#This Row],[violation_code]],Table24[[#All],[violation_code]:[category]],3,FALSE)</f>
        <v>5</v>
      </c>
      <c r="E3326">
        <v>349570</v>
      </c>
      <c r="F3326" s="1">
        <v>0.39166666666666666</v>
      </c>
      <c r="G3326">
        <v>0.39166666666666666</v>
      </c>
      <c r="H3326">
        <v>2196</v>
      </c>
      <c r="I3326" t="s">
        <v>38</v>
      </c>
      <c r="J3326" t="str">
        <f>CONCATENATE([1]!Table14[[#This Row],[house_number]], " ",[1]!Table14[[#This Row],[street_name]], ", New York, NY")</f>
        <v>14 Washington Pl, New York, NY</v>
      </c>
    </row>
    <row r="3327" spans="1:10" x14ac:dyDescent="0.25">
      <c r="A3327">
        <v>7097833440</v>
      </c>
      <c r="B3327" s="3">
        <v>41561</v>
      </c>
      <c r="C3327">
        <v>38</v>
      </c>
      <c r="D3327">
        <f>VLOOKUP(Table1[[#This Row],[violation_code]],Table24[[#All],[violation_code]:[category]],3,FALSE)</f>
        <v>5</v>
      </c>
      <c r="E3327">
        <v>349570</v>
      </c>
      <c r="F3327" s="1">
        <v>0.3888888888888889</v>
      </c>
      <c r="G3327">
        <v>0.3888888888888889</v>
      </c>
      <c r="H3327">
        <v>10</v>
      </c>
      <c r="I3327" t="s">
        <v>168</v>
      </c>
      <c r="J3327" t="str">
        <f>CONCATENATE([1]!Table14[[#This Row],[house_number]], " ",[1]!Table14[[#This Row],[street_name]], ", New York, NY")</f>
        <v>392 Broome St, New York, NY</v>
      </c>
    </row>
    <row r="3328" spans="1:10" x14ac:dyDescent="0.25">
      <c r="A3328">
        <v>7097833439</v>
      </c>
      <c r="B3328" s="3">
        <v>41561</v>
      </c>
      <c r="C3328">
        <v>38</v>
      </c>
      <c r="D3328">
        <f>VLOOKUP(Table1[[#This Row],[violation_code]],Table24[[#All],[violation_code]:[category]],3,FALSE)</f>
        <v>5</v>
      </c>
      <c r="E3328">
        <v>349570</v>
      </c>
      <c r="F3328" s="1">
        <v>0.38750000000000001</v>
      </c>
      <c r="G3328">
        <v>0.38750000000000001</v>
      </c>
      <c r="H3328">
        <v>20</v>
      </c>
      <c r="I3328" t="s">
        <v>168</v>
      </c>
      <c r="J3328" t="str">
        <f>CONCATENATE([1]!Table14[[#This Row],[house_number]], " ",[1]!Table14[[#This Row],[street_name]], ", New York, NY")</f>
        <v>270 Lafayette St, New York, NY</v>
      </c>
    </row>
    <row r="3329" spans="1:10" x14ac:dyDescent="0.25">
      <c r="A3329">
        <v>7097833427</v>
      </c>
      <c r="B3329" s="3">
        <v>41561</v>
      </c>
      <c r="C3329">
        <v>38</v>
      </c>
      <c r="D3329">
        <f>VLOOKUP(Table1[[#This Row],[violation_code]],Table24[[#All],[violation_code]:[category]],3,FALSE)</f>
        <v>5</v>
      </c>
      <c r="E3329">
        <v>349570</v>
      </c>
      <c r="F3329" s="1">
        <v>0.38680555555555557</v>
      </c>
      <c r="G3329">
        <v>0.38680555555555557</v>
      </c>
      <c r="H3329">
        <v>20</v>
      </c>
      <c r="I3329" t="s">
        <v>168</v>
      </c>
      <c r="J3329" t="str">
        <f>CONCATENATE([1]!Table14[[#This Row],[house_number]], " ",[1]!Table14[[#This Row],[street_name]], ", New York, NY")</f>
        <v>13 W 13th St, New York, NY</v>
      </c>
    </row>
    <row r="3330" spans="1:10" x14ac:dyDescent="0.25">
      <c r="A3330">
        <v>7097833373</v>
      </c>
      <c r="B3330" s="3">
        <v>41561</v>
      </c>
      <c r="C3330">
        <v>38</v>
      </c>
      <c r="D3330">
        <f>VLOOKUP(Table1[[#This Row],[violation_code]],Table24[[#All],[violation_code]:[category]],3,FALSE)</f>
        <v>5</v>
      </c>
      <c r="E3330">
        <v>349570</v>
      </c>
      <c r="F3330" s="1">
        <v>0.38194444444444442</v>
      </c>
      <c r="G3330">
        <v>0.38194444444444442</v>
      </c>
      <c r="H3330">
        <v>551</v>
      </c>
      <c r="I3330" t="s">
        <v>66</v>
      </c>
      <c r="J3330" t="str">
        <f>CONCATENATE([1]!Table14[[#This Row],[house_number]], " ",[1]!Table14[[#This Row],[street_name]], ", New York, NY")</f>
        <v>75 Spring St, New York, NY</v>
      </c>
    </row>
    <row r="3331" spans="1:10" x14ac:dyDescent="0.25">
      <c r="A3331">
        <v>7097833336</v>
      </c>
      <c r="B3331" s="3">
        <v>41561</v>
      </c>
      <c r="C3331">
        <v>38</v>
      </c>
      <c r="D3331">
        <f>VLOOKUP(Table1[[#This Row],[violation_code]],Table24[[#All],[violation_code]:[category]],3,FALSE)</f>
        <v>5</v>
      </c>
      <c r="E3331">
        <v>349570</v>
      </c>
      <c r="F3331" s="1">
        <v>0.37916666666666665</v>
      </c>
      <c r="G3331">
        <v>0.37916666666666665</v>
      </c>
      <c r="H3331">
        <v>611</v>
      </c>
      <c r="I3331" t="s">
        <v>66</v>
      </c>
      <c r="J3331" t="str">
        <f>CONCATENATE([1]!Table14[[#This Row],[house_number]], " ",[1]!Table14[[#This Row],[street_name]], ", New York, NY")</f>
        <v>226 Lafayette St, New York, NY</v>
      </c>
    </row>
    <row r="3332" spans="1:10" x14ac:dyDescent="0.25">
      <c r="A3332">
        <v>7097833312</v>
      </c>
      <c r="B3332" s="3">
        <v>41561</v>
      </c>
      <c r="C3332">
        <v>20</v>
      </c>
      <c r="D3332">
        <f>VLOOKUP(Table1[[#This Row],[violation_code]],Table24[[#All],[violation_code]:[category]],3,FALSE)</f>
        <v>2</v>
      </c>
      <c r="E3332">
        <v>349570</v>
      </c>
      <c r="F3332" s="1">
        <v>0.34652777777777777</v>
      </c>
      <c r="G3332">
        <v>0.34652777777777777</v>
      </c>
      <c r="H3332">
        <v>157</v>
      </c>
      <c r="I3332" t="s">
        <v>222</v>
      </c>
      <c r="J3332" t="str">
        <f>CONCATENATE([1]!Table14[[#This Row],[house_number]], " ",[1]!Table14[[#This Row],[street_name]], ", New York, NY")</f>
        <v>704 Broadway, New York, NY</v>
      </c>
    </row>
    <row r="3333" spans="1:10" x14ac:dyDescent="0.25">
      <c r="A3333">
        <v>7097833282</v>
      </c>
      <c r="B3333" s="3">
        <v>41561</v>
      </c>
      <c r="C3333">
        <v>20</v>
      </c>
      <c r="D3333">
        <f>VLOOKUP(Table1[[#This Row],[violation_code]],Table24[[#All],[violation_code]:[category]],3,FALSE)</f>
        <v>2</v>
      </c>
      <c r="E3333">
        <v>349570</v>
      </c>
      <c r="F3333" s="1">
        <v>0.34236111111111112</v>
      </c>
      <c r="G3333">
        <v>0.34236111111111112</v>
      </c>
      <c r="H3333">
        <v>218</v>
      </c>
      <c r="I3333" t="s">
        <v>222</v>
      </c>
      <c r="J3333" t="str">
        <f>CONCATENATE([1]!Table14[[#This Row],[house_number]], " ",[1]!Table14[[#This Row],[street_name]], ", New York, NY")</f>
        <v>588 Broadway, New York, NY</v>
      </c>
    </row>
    <row r="3334" spans="1:10" x14ac:dyDescent="0.25">
      <c r="A3334">
        <v>7097833269</v>
      </c>
      <c r="B3334" s="3">
        <v>41561</v>
      </c>
      <c r="C3334">
        <v>20</v>
      </c>
      <c r="D3334">
        <f>VLOOKUP(Table1[[#This Row],[violation_code]],Table24[[#All],[violation_code]:[category]],3,FALSE)</f>
        <v>2</v>
      </c>
      <c r="E3334">
        <v>349570</v>
      </c>
      <c r="F3334" s="1">
        <v>0.34027777777777773</v>
      </c>
      <c r="G3334">
        <v>0.34027777777777773</v>
      </c>
      <c r="H3334">
        <v>267</v>
      </c>
      <c r="I3334" t="s">
        <v>222</v>
      </c>
      <c r="J3334" t="str">
        <f>CONCATENATE([1]!Table14[[#This Row],[house_number]], " ",[1]!Table14[[#This Row],[street_name]], ", New York, NY")</f>
        <v>55 Fulton St, New York, NY</v>
      </c>
    </row>
    <row r="3335" spans="1:10" x14ac:dyDescent="0.25">
      <c r="A3335">
        <v>7097833245</v>
      </c>
      <c r="B3335" s="3">
        <v>41561</v>
      </c>
      <c r="C3335">
        <v>16</v>
      </c>
      <c r="D3335">
        <f>VLOOKUP(Table1[[#This Row],[violation_code]],Table24[[#All],[violation_code]:[category]],3,FALSE)</f>
        <v>2</v>
      </c>
      <c r="E3335">
        <v>349570</v>
      </c>
      <c r="F3335" s="1">
        <v>0.33194444444444443</v>
      </c>
      <c r="G3335">
        <v>0.33194444444444443</v>
      </c>
      <c r="H3335">
        <v>2031</v>
      </c>
      <c r="I3335" t="s">
        <v>38</v>
      </c>
      <c r="J3335" t="str">
        <f>CONCATENATE([1]!Table14[[#This Row],[house_number]], " ",[1]!Table14[[#This Row],[street_name]], ", New York, NY")</f>
        <v>34 Ludlow St, New York, NY</v>
      </c>
    </row>
    <row r="3336" spans="1:10" x14ac:dyDescent="0.25">
      <c r="A3336">
        <v>7097833210</v>
      </c>
      <c r="B3336" s="3">
        <v>41561</v>
      </c>
      <c r="C3336">
        <v>20</v>
      </c>
      <c r="D3336">
        <f>VLOOKUP(Table1[[#This Row],[violation_code]],Table24[[#All],[violation_code]:[category]],3,FALSE)</f>
        <v>2</v>
      </c>
      <c r="E3336">
        <v>349570</v>
      </c>
      <c r="F3336" s="1">
        <v>0.31458333333333333</v>
      </c>
      <c r="G3336">
        <v>0.31458333333333333</v>
      </c>
      <c r="H3336">
        <v>137</v>
      </c>
      <c r="I3336" t="s">
        <v>23</v>
      </c>
      <c r="J3336" t="str">
        <f>CONCATENATE([1]!Table14[[#This Row],[house_number]], " ",[1]!Table14[[#This Row],[street_name]], ", New York, NY")</f>
        <v>93 Allen St, New York, NY</v>
      </c>
    </row>
    <row r="3337" spans="1:10" x14ac:dyDescent="0.25">
      <c r="A3337">
        <v>7097833208</v>
      </c>
      <c r="B3337" s="3">
        <v>41561</v>
      </c>
      <c r="C3337">
        <v>40</v>
      </c>
      <c r="D3337">
        <f>VLOOKUP(Table1[[#This Row],[violation_code]],Table24[[#All],[violation_code]:[category]],3,FALSE)</f>
        <v>2</v>
      </c>
      <c r="E3337">
        <v>349570</v>
      </c>
      <c r="F3337" s="1">
        <v>0.30902777777777779</v>
      </c>
      <c r="G3337">
        <v>0.30902777777777779</v>
      </c>
      <c r="H3337">
        <v>140</v>
      </c>
      <c r="I3337" t="s">
        <v>18</v>
      </c>
      <c r="J3337" t="str">
        <f>CONCATENATE([1]!Table14[[#This Row],[house_number]], " ",[1]!Table14[[#This Row],[street_name]], ", New York, NY")</f>
        <v>87 Spring St, New York, NY</v>
      </c>
    </row>
    <row r="3338" spans="1:10" x14ac:dyDescent="0.25">
      <c r="A3338">
        <v>7097833180</v>
      </c>
      <c r="B3338" s="3">
        <v>41561</v>
      </c>
      <c r="C3338">
        <v>70</v>
      </c>
      <c r="D3338">
        <f>VLOOKUP(Table1[[#This Row],[violation_code]],Table24[[#All],[violation_code]:[category]],3,FALSE)</f>
        <v>5</v>
      </c>
      <c r="E3338">
        <v>349570</v>
      </c>
      <c r="F3338" s="1">
        <v>0.3034722222222222</v>
      </c>
      <c r="G3338">
        <v>0.3034722222222222</v>
      </c>
      <c r="H3338">
        <v>163</v>
      </c>
      <c r="I3338" t="s">
        <v>61</v>
      </c>
      <c r="J3338" t="str">
        <f>CONCATENATE([1]!Table14[[#This Row],[house_number]], " ",[1]!Table14[[#This Row],[street_name]], ", New York, NY")</f>
        <v>188 Ludlow St, New York, NY</v>
      </c>
    </row>
    <row r="3339" spans="1:10" x14ac:dyDescent="0.25">
      <c r="A3339">
        <v>7097833178</v>
      </c>
      <c r="B3339" s="3">
        <v>41561</v>
      </c>
      <c r="C3339">
        <v>19</v>
      </c>
      <c r="D3339">
        <f>VLOOKUP(Table1[[#This Row],[violation_code]],Table24[[#All],[violation_code]:[category]],3,FALSE)</f>
        <v>2</v>
      </c>
      <c r="E3339">
        <v>349570</v>
      </c>
      <c r="F3339" s="1">
        <v>0.30277777777777776</v>
      </c>
      <c r="G3339">
        <v>0.30277777777777776</v>
      </c>
      <c r="H3339">
        <v>163</v>
      </c>
      <c r="I3339" t="s">
        <v>61</v>
      </c>
      <c r="J3339" t="str">
        <f>CONCATENATE([1]!Table14[[#This Row],[house_number]], " ",[1]!Table14[[#This Row],[street_name]], ", New York, NY")</f>
        <v>89A E Houston St, New York, NY</v>
      </c>
    </row>
    <row r="3340" spans="1:10" x14ac:dyDescent="0.25">
      <c r="A3340">
        <v>7097833166</v>
      </c>
      <c r="B3340" s="3">
        <v>41561</v>
      </c>
      <c r="C3340">
        <v>20</v>
      </c>
      <c r="D3340">
        <f>VLOOKUP(Table1[[#This Row],[violation_code]],Table24[[#All],[violation_code]:[category]],3,FALSE)</f>
        <v>2</v>
      </c>
      <c r="E3340">
        <v>349570</v>
      </c>
      <c r="F3340" s="1">
        <v>0.30208333333333331</v>
      </c>
      <c r="G3340">
        <v>0.30208333333333331</v>
      </c>
      <c r="H3340">
        <v>163</v>
      </c>
      <c r="I3340" t="s">
        <v>61</v>
      </c>
      <c r="J3340" t="str">
        <f>CONCATENATE([1]!Table14[[#This Row],[house_number]], " ",[1]!Table14[[#This Row],[street_name]], ", New York, NY")</f>
        <v>295 Mercer St, New York, NY</v>
      </c>
    </row>
    <row r="3341" spans="1:10" x14ac:dyDescent="0.25">
      <c r="A3341">
        <v>7097833142</v>
      </c>
      <c r="B3341" s="3">
        <v>41561</v>
      </c>
      <c r="C3341">
        <v>20</v>
      </c>
      <c r="D3341">
        <f>VLOOKUP(Table1[[#This Row],[violation_code]],Table24[[#All],[violation_code]:[category]],3,FALSE)</f>
        <v>2</v>
      </c>
      <c r="E3341">
        <v>349570</v>
      </c>
      <c r="F3341" s="1">
        <v>0.3</v>
      </c>
      <c r="G3341">
        <v>0.3</v>
      </c>
      <c r="H3341">
        <v>262</v>
      </c>
      <c r="I3341" t="s">
        <v>61</v>
      </c>
      <c r="J3341" t="str">
        <f>CONCATENATE([1]!Table14[[#This Row],[house_number]], " ",[1]!Table14[[#This Row],[street_name]], ", New York, NY")</f>
        <v>84 W 3rd St, New York, NY</v>
      </c>
    </row>
    <row r="3342" spans="1:10" x14ac:dyDescent="0.25">
      <c r="A3342">
        <v>7097833105</v>
      </c>
      <c r="B3342" s="3">
        <v>41561</v>
      </c>
      <c r="C3342">
        <v>20</v>
      </c>
      <c r="D3342">
        <f>VLOOKUP(Table1[[#This Row],[violation_code]],Table24[[#All],[violation_code]:[category]],3,FALSE)</f>
        <v>2</v>
      </c>
      <c r="E3342">
        <v>349570</v>
      </c>
      <c r="F3342" s="1">
        <v>0.29652777777777778</v>
      </c>
      <c r="G3342">
        <v>0.29652777777777778</v>
      </c>
      <c r="H3342">
        <v>300</v>
      </c>
      <c r="I3342" t="s">
        <v>61</v>
      </c>
      <c r="J3342" t="str">
        <f>CONCATENATE([1]!Table14[[#This Row],[house_number]], " ",[1]!Table14[[#This Row],[street_name]], ", New York, NY")</f>
        <v>85 E 10th St, New York, NY</v>
      </c>
    </row>
    <row r="3343" spans="1:10" x14ac:dyDescent="0.25">
      <c r="A3343">
        <v>7097833075</v>
      </c>
      <c r="B3343" s="3">
        <v>41561</v>
      </c>
      <c r="C3343">
        <v>70</v>
      </c>
      <c r="D3343">
        <f>VLOOKUP(Table1[[#This Row],[violation_code]],Table24[[#All],[violation_code]:[category]],3,FALSE)</f>
        <v>5</v>
      </c>
      <c r="E3343">
        <v>349570</v>
      </c>
      <c r="F3343" s="1">
        <v>0.27152777777777776</v>
      </c>
      <c r="G3343">
        <v>0.27152777777777776</v>
      </c>
      <c r="H3343">
        <v>612</v>
      </c>
      <c r="I3343" t="s">
        <v>23</v>
      </c>
      <c r="J3343" t="str">
        <f>CONCATENATE([1]!Table14[[#This Row],[house_number]], " ",[1]!Table14[[#This Row],[street_name]], ", New York, NY")</f>
        <v>290 Mulberry St, New York, NY</v>
      </c>
    </row>
    <row r="3344" spans="1:10" x14ac:dyDescent="0.25">
      <c r="A3344">
        <v>7097833063</v>
      </c>
      <c r="B3344" s="3">
        <v>41561</v>
      </c>
      <c r="C3344">
        <v>40</v>
      </c>
      <c r="D3344">
        <f>VLOOKUP(Table1[[#This Row],[violation_code]],Table24[[#All],[violation_code]:[category]],3,FALSE)</f>
        <v>2</v>
      </c>
      <c r="E3344">
        <v>349570</v>
      </c>
      <c r="F3344" s="1">
        <v>0.27083333333333331</v>
      </c>
      <c r="G3344">
        <v>0.27083333333333331</v>
      </c>
      <c r="H3344">
        <v>612</v>
      </c>
      <c r="I3344" t="s">
        <v>23</v>
      </c>
      <c r="J3344" t="str">
        <f>CONCATENATE([1]!Table14[[#This Row],[house_number]], " ",[1]!Table14[[#This Row],[street_name]], ", New York, NY")</f>
        <v>159 E Broadway, New York, NY</v>
      </c>
    </row>
    <row r="3345" spans="1:10" x14ac:dyDescent="0.25">
      <c r="A3345">
        <v>7097833040</v>
      </c>
      <c r="B3345" s="3">
        <v>41561</v>
      </c>
      <c r="C3345">
        <v>19</v>
      </c>
      <c r="D3345">
        <f>VLOOKUP(Table1[[#This Row],[violation_code]],Table24[[#All],[violation_code]:[category]],3,FALSE)</f>
        <v>2</v>
      </c>
      <c r="E3345">
        <v>349570</v>
      </c>
      <c r="F3345" s="1">
        <v>0.26250000000000001</v>
      </c>
      <c r="G3345">
        <v>0.26250000000000001</v>
      </c>
      <c r="H3345">
        <v>2766</v>
      </c>
      <c r="I3345" t="s">
        <v>24</v>
      </c>
      <c r="J3345" t="str">
        <f>CONCATENATE([1]!Table14[[#This Row],[house_number]], " ",[1]!Table14[[#This Row],[street_name]], ", New York, NY")</f>
        <v>508 Laguardia Pl, New York, NY</v>
      </c>
    </row>
    <row r="3346" spans="1:10" x14ac:dyDescent="0.25">
      <c r="A3346">
        <v>7097833026</v>
      </c>
      <c r="B3346" s="3">
        <v>41561</v>
      </c>
      <c r="C3346">
        <v>19</v>
      </c>
      <c r="D3346">
        <f>VLOOKUP(Table1[[#This Row],[violation_code]],Table24[[#All],[violation_code]:[category]],3,FALSE)</f>
        <v>2</v>
      </c>
      <c r="E3346">
        <v>349570</v>
      </c>
      <c r="F3346" s="1">
        <v>0.24722222222222223</v>
      </c>
      <c r="G3346">
        <v>0.24722222222222223</v>
      </c>
      <c r="H3346">
        <v>2848</v>
      </c>
      <c r="I3346" t="s">
        <v>24</v>
      </c>
      <c r="J3346" t="str">
        <f>CONCATENATE([1]!Table14[[#This Row],[house_number]], " ",[1]!Table14[[#This Row],[street_name]], ", New York, NY")</f>
        <v>530 Laguardia Pl, New York, NY</v>
      </c>
    </row>
    <row r="3347" spans="1:10" x14ac:dyDescent="0.25">
      <c r="A3347">
        <v>7097833683</v>
      </c>
      <c r="B3347" s="3">
        <v>41561</v>
      </c>
      <c r="C3347">
        <v>19</v>
      </c>
      <c r="D3347">
        <f>VLOOKUP(Table1[[#This Row],[violation_code]],Table24[[#All],[violation_code]:[category]],3,FALSE)</f>
        <v>2</v>
      </c>
      <c r="E3347">
        <v>349570</v>
      </c>
      <c r="F3347" s="1">
        <v>0.49444444444444446</v>
      </c>
      <c r="G3347">
        <v>0.49444444444444446</v>
      </c>
      <c r="H3347">
        <v>163</v>
      </c>
      <c r="I3347" t="s">
        <v>61</v>
      </c>
      <c r="J3347" t="str">
        <f>CONCATENATE([1]!Table14[[#This Row],[house_number]], " ",[1]!Table14[[#This Row],[street_name]], ", New York, NY")</f>
        <v>26 Prince St, New York, NY</v>
      </c>
    </row>
    <row r="3348" spans="1:10" x14ac:dyDescent="0.25">
      <c r="A3348">
        <v>7097833671</v>
      </c>
      <c r="B3348" s="3">
        <v>41561</v>
      </c>
      <c r="C3348">
        <v>19</v>
      </c>
      <c r="D3348">
        <f>VLOOKUP(Table1[[#This Row],[violation_code]],Table24[[#All],[violation_code]:[category]],3,FALSE)</f>
        <v>2</v>
      </c>
      <c r="E3348">
        <v>349570</v>
      </c>
      <c r="F3348" s="1">
        <v>0.49305555555555558</v>
      </c>
      <c r="G3348">
        <v>0.49305555555555558</v>
      </c>
      <c r="H3348">
        <v>274</v>
      </c>
      <c r="I3348" t="s">
        <v>61</v>
      </c>
      <c r="J3348" t="str">
        <f>CONCATENATE([1]!Table14[[#This Row],[house_number]], " ",[1]!Table14[[#This Row],[street_name]], ", New York, NY")</f>
        <v>471 W Broadway, New York, NY</v>
      </c>
    </row>
    <row r="3349" spans="1:10" x14ac:dyDescent="0.25">
      <c r="A3349">
        <v>7097833658</v>
      </c>
      <c r="B3349" s="3">
        <v>41561</v>
      </c>
      <c r="C3349">
        <v>38</v>
      </c>
      <c r="D3349">
        <f>VLOOKUP(Table1[[#This Row],[violation_code]],Table24[[#All],[violation_code]:[category]],3,FALSE)</f>
        <v>5</v>
      </c>
      <c r="E3349">
        <v>349570</v>
      </c>
      <c r="F3349" s="1">
        <v>0.47430555555555554</v>
      </c>
      <c r="G3349">
        <v>0.47430555555555554</v>
      </c>
      <c r="H3349">
        <v>620</v>
      </c>
      <c r="I3349" t="s">
        <v>66</v>
      </c>
      <c r="J3349" t="str">
        <f>CONCATENATE([1]!Table14[[#This Row],[house_number]], " ",[1]!Table14[[#This Row],[street_name]], ", New York, NY")</f>
        <v>77-79 Ludlow St, New York, NY</v>
      </c>
    </row>
    <row r="3350" spans="1:10" x14ac:dyDescent="0.25">
      <c r="A3350">
        <v>7097833646</v>
      </c>
      <c r="B3350" s="3">
        <v>41561</v>
      </c>
      <c r="C3350">
        <v>37</v>
      </c>
      <c r="D3350">
        <f>VLOOKUP(Table1[[#This Row],[violation_code]],Table24[[#All],[violation_code]:[category]],3,FALSE)</f>
        <v>4</v>
      </c>
      <c r="E3350">
        <v>349570</v>
      </c>
      <c r="F3350" s="1">
        <v>0.47361111111111115</v>
      </c>
      <c r="G3350">
        <v>0.47361111111111115</v>
      </c>
      <c r="H3350">
        <v>596</v>
      </c>
      <c r="I3350" t="s">
        <v>66</v>
      </c>
      <c r="J3350" t="str">
        <f>CONCATENATE([1]!Table14[[#This Row],[house_number]], " ",[1]!Table14[[#This Row],[street_name]], ", New York, NY")</f>
        <v>489 6th Ave, New York, NY</v>
      </c>
    </row>
    <row r="3351" spans="1:10" x14ac:dyDescent="0.25">
      <c r="A3351">
        <v>7097833634</v>
      </c>
      <c r="B3351" s="3">
        <v>41561</v>
      </c>
      <c r="C3351">
        <v>37</v>
      </c>
      <c r="D3351">
        <f>VLOOKUP(Table1[[#This Row],[violation_code]],Table24[[#All],[violation_code]:[category]],3,FALSE)</f>
        <v>4</v>
      </c>
      <c r="E3351">
        <v>349570</v>
      </c>
      <c r="F3351" s="1">
        <v>0.47083333333333338</v>
      </c>
      <c r="G3351">
        <v>0.47083333333333338</v>
      </c>
      <c r="H3351">
        <v>596</v>
      </c>
      <c r="I3351" t="s">
        <v>66</v>
      </c>
      <c r="J3351" t="str">
        <f>CONCATENATE([1]!Table14[[#This Row],[house_number]], " ",[1]!Table14[[#This Row],[street_name]], ", New York, NY")</f>
        <v>68 Prince St, New York, NY</v>
      </c>
    </row>
    <row r="3352" spans="1:10" x14ac:dyDescent="0.25">
      <c r="A3352">
        <v>7097833610</v>
      </c>
      <c r="B3352" s="3">
        <v>41561</v>
      </c>
      <c r="C3352">
        <v>38</v>
      </c>
      <c r="D3352">
        <f>VLOOKUP(Table1[[#This Row],[violation_code]],Table24[[#All],[violation_code]:[category]],3,FALSE)</f>
        <v>5</v>
      </c>
      <c r="E3352">
        <v>349570</v>
      </c>
      <c r="F3352" s="1">
        <v>0.42430555555555555</v>
      </c>
      <c r="G3352">
        <v>0.42430555555555555</v>
      </c>
      <c r="H3352">
        <v>2291</v>
      </c>
      <c r="I3352" t="s">
        <v>230</v>
      </c>
      <c r="J3352" t="str">
        <f>CONCATENATE([1]!Table14[[#This Row],[house_number]], " ",[1]!Table14[[#This Row],[street_name]], ", New York, NY")</f>
        <v>217 Mott St, New York, NY</v>
      </c>
    </row>
    <row r="3353" spans="1:10" x14ac:dyDescent="0.25">
      <c r="A3353">
        <v>7097833592</v>
      </c>
      <c r="B3353" s="3">
        <v>41561</v>
      </c>
      <c r="C3353">
        <v>38</v>
      </c>
      <c r="D3353">
        <f>VLOOKUP(Table1[[#This Row],[violation_code]],Table24[[#All],[violation_code]:[category]],3,FALSE)</f>
        <v>5</v>
      </c>
      <c r="E3353">
        <v>349570</v>
      </c>
      <c r="F3353" s="1">
        <v>0.4201388888888889</v>
      </c>
      <c r="G3353">
        <v>0.4201388888888889</v>
      </c>
      <c r="H3353" t="s">
        <v>229</v>
      </c>
      <c r="I3353" t="s">
        <v>230</v>
      </c>
      <c r="J3353" t="str">
        <f>CONCATENATE([1]!Table14[[#This Row],[house_number]], " ",[1]!Table14[[#This Row],[street_name]], ", New York, NY")</f>
        <v>284 Lafayette St, New York, NY</v>
      </c>
    </row>
    <row r="3354" spans="1:10" x14ac:dyDescent="0.25">
      <c r="A3354">
        <v>7097833580</v>
      </c>
      <c r="B3354" s="3">
        <v>41561</v>
      </c>
      <c r="C3354">
        <v>38</v>
      </c>
      <c r="D3354">
        <f>VLOOKUP(Table1[[#This Row],[violation_code]],Table24[[#All],[violation_code]:[category]],3,FALSE)</f>
        <v>5</v>
      </c>
      <c r="E3354">
        <v>349570</v>
      </c>
      <c r="F3354" s="1">
        <v>0.41736111111111113</v>
      </c>
      <c r="G3354">
        <v>0.41736111111111113</v>
      </c>
      <c r="H3354">
        <v>2466</v>
      </c>
      <c r="I3354" t="s">
        <v>230</v>
      </c>
      <c r="J3354" t="str">
        <f>CONCATENATE([1]!Table14[[#This Row],[house_number]], " ",[1]!Table14[[#This Row],[street_name]], ", New York, NY")</f>
        <v>291 Mercer St, New York, NY</v>
      </c>
    </row>
    <row r="3355" spans="1:10" x14ac:dyDescent="0.25">
      <c r="A3355">
        <v>7097833567</v>
      </c>
      <c r="B3355" s="3">
        <v>41561</v>
      </c>
      <c r="C3355">
        <v>38</v>
      </c>
      <c r="D3355">
        <f>VLOOKUP(Table1[[#This Row],[violation_code]],Table24[[#All],[violation_code]:[category]],3,FALSE)</f>
        <v>5</v>
      </c>
      <c r="E3355">
        <v>349570</v>
      </c>
      <c r="F3355" s="1">
        <v>0.41388888888888892</v>
      </c>
      <c r="G3355">
        <v>0.41388888888888892</v>
      </c>
      <c r="H3355" t="s">
        <v>324</v>
      </c>
      <c r="I3355" t="s">
        <v>230</v>
      </c>
      <c r="J3355" t="str">
        <f>CONCATENATE([1]!Table14[[#This Row],[house_number]], " ",[1]!Table14[[#This Row],[street_name]], ", New York, NY")</f>
        <v>28 Bond St, New York, NY</v>
      </c>
    </row>
    <row r="3356" spans="1:10" x14ac:dyDescent="0.25">
      <c r="A3356">
        <v>7097833555</v>
      </c>
      <c r="B3356" s="3">
        <v>41561</v>
      </c>
      <c r="C3356">
        <v>38</v>
      </c>
      <c r="D3356">
        <f>VLOOKUP(Table1[[#This Row],[violation_code]],Table24[[#All],[violation_code]:[category]],3,FALSE)</f>
        <v>5</v>
      </c>
      <c r="E3356">
        <v>349570</v>
      </c>
      <c r="F3356" s="1">
        <v>0.41111111111111115</v>
      </c>
      <c r="G3356">
        <v>0.41111111111111115</v>
      </c>
      <c r="H3356">
        <v>2376</v>
      </c>
      <c r="I3356" t="s">
        <v>230</v>
      </c>
      <c r="J3356" t="str">
        <f>CONCATENATE([1]!Table14[[#This Row],[house_number]], " ",[1]!Table14[[#This Row],[street_name]], ", New York, NY")</f>
        <v>155 E Broadway, New York, NY</v>
      </c>
    </row>
    <row r="3357" spans="1:10" x14ac:dyDescent="0.25">
      <c r="A3357">
        <v>7097833543</v>
      </c>
      <c r="B3357" s="3">
        <v>41561</v>
      </c>
      <c r="C3357">
        <v>38</v>
      </c>
      <c r="D3357">
        <f>VLOOKUP(Table1[[#This Row],[violation_code]],Table24[[#All],[violation_code]:[category]],3,FALSE)</f>
        <v>5</v>
      </c>
      <c r="E3357">
        <v>349570</v>
      </c>
      <c r="F3357" s="1">
        <v>0.41041666666666665</v>
      </c>
      <c r="G3357">
        <v>0.41041666666666665</v>
      </c>
      <c r="H3357">
        <v>2374</v>
      </c>
      <c r="I3357" t="s">
        <v>230</v>
      </c>
      <c r="J3357" t="str">
        <f>CONCATENATE([1]!Table14[[#This Row],[house_number]], " ",[1]!Table14[[#This Row],[street_name]], ", New York, NY")</f>
        <v>109 Norfolk St, New York, NY</v>
      </c>
    </row>
    <row r="3358" spans="1:10" x14ac:dyDescent="0.25">
      <c r="A3358">
        <v>7097833531</v>
      </c>
      <c r="B3358" s="3">
        <v>41561</v>
      </c>
      <c r="C3358">
        <v>71</v>
      </c>
      <c r="D3358">
        <f>VLOOKUP(Table1[[#This Row],[violation_code]],Table24[[#All],[violation_code]:[category]],3,FALSE)</f>
        <v>5</v>
      </c>
      <c r="E3358">
        <v>349570</v>
      </c>
      <c r="F3358" s="1">
        <v>0.40902777777777777</v>
      </c>
      <c r="G3358">
        <v>0.40902777777777777</v>
      </c>
      <c r="H3358">
        <v>2364</v>
      </c>
      <c r="I3358" t="s">
        <v>230</v>
      </c>
      <c r="J3358" t="str">
        <f>CONCATENATE([1]!Table14[[#This Row],[house_number]], " ",[1]!Table14[[#This Row],[street_name]], ", New York, NY")</f>
        <v>75 Christopher St, New York, NY</v>
      </c>
    </row>
    <row r="3359" spans="1:10" x14ac:dyDescent="0.25">
      <c r="A3359">
        <v>7097833520</v>
      </c>
      <c r="B3359" s="3">
        <v>41561</v>
      </c>
      <c r="C3359">
        <v>38</v>
      </c>
      <c r="D3359">
        <f>VLOOKUP(Table1[[#This Row],[violation_code]],Table24[[#All],[violation_code]:[category]],3,FALSE)</f>
        <v>5</v>
      </c>
      <c r="E3359">
        <v>349570</v>
      </c>
      <c r="F3359" s="1">
        <v>0.40833333333333338</v>
      </c>
      <c r="G3359">
        <v>0.40833333333333338</v>
      </c>
      <c r="H3359">
        <v>2364</v>
      </c>
      <c r="I3359" t="s">
        <v>230</v>
      </c>
      <c r="J3359" t="str">
        <f>CONCATENATE([1]!Table14[[#This Row],[house_number]], " ",[1]!Table14[[#This Row],[street_name]], ", New York, NY")</f>
        <v>53 Spring St, New York, NY</v>
      </c>
    </row>
    <row r="3360" spans="1:10" x14ac:dyDescent="0.25">
      <c r="A3360">
        <v>7097833518</v>
      </c>
      <c r="B3360" s="3">
        <v>41561</v>
      </c>
      <c r="C3360">
        <v>38</v>
      </c>
      <c r="D3360">
        <f>VLOOKUP(Table1[[#This Row],[violation_code]],Table24[[#All],[violation_code]:[category]],3,FALSE)</f>
        <v>5</v>
      </c>
      <c r="E3360">
        <v>349570</v>
      </c>
      <c r="F3360" s="1">
        <v>0.4069444444444445</v>
      </c>
      <c r="G3360">
        <v>0.4069444444444445</v>
      </c>
      <c r="H3360">
        <v>2363</v>
      </c>
      <c r="I3360" t="s">
        <v>230</v>
      </c>
      <c r="J3360" t="str">
        <f>CONCATENATE([1]!Table14[[#This Row],[house_number]], " ",[1]!Table14[[#This Row],[street_name]], ", New York, NY")</f>
        <v>185 Orchard St, New York, NY</v>
      </c>
    </row>
    <row r="3361" spans="1:10" x14ac:dyDescent="0.25">
      <c r="A3361">
        <v>7097833506</v>
      </c>
      <c r="B3361" s="3">
        <v>41561</v>
      </c>
      <c r="C3361">
        <v>38</v>
      </c>
      <c r="D3361">
        <f>VLOOKUP(Table1[[#This Row],[violation_code]],Table24[[#All],[violation_code]:[category]],3,FALSE)</f>
        <v>5</v>
      </c>
      <c r="E3361">
        <v>349570</v>
      </c>
      <c r="F3361" s="1">
        <v>0.40277777777777773</v>
      </c>
      <c r="G3361">
        <v>0.40277777777777773</v>
      </c>
      <c r="H3361">
        <v>567</v>
      </c>
      <c r="I3361" t="s">
        <v>66</v>
      </c>
      <c r="J3361" t="str">
        <f>CONCATENATE([1]!Table14[[#This Row],[house_number]], " ",[1]!Table14[[#This Row],[street_name]], ", New York, NY")</f>
        <v>158 Ludlow St, New York, NY</v>
      </c>
    </row>
    <row r="3362" spans="1:10" x14ac:dyDescent="0.25">
      <c r="A3362">
        <v>7097833490</v>
      </c>
      <c r="B3362" s="3">
        <v>41561</v>
      </c>
      <c r="C3362">
        <v>38</v>
      </c>
      <c r="D3362">
        <f>VLOOKUP(Table1[[#This Row],[violation_code]],Table24[[#All],[violation_code]:[category]],3,FALSE)</f>
        <v>5</v>
      </c>
      <c r="E3362">
        <v>349570</v>
      </c>
      <c r="F3362" s="1">
        <v>0.40208333333333335</v>
      </c>
      <c r="G3362">
        <v>0.40208333333333335</v>
      </c>
      <c r="H3362">
        <v>469</v>
      </c>
      <c r="I3362" t="s">
        <v>66</v>
      </c>
      <c r="J3362" t="str">
        <f>CONCATENATE([1]!Table14[[#This Row],[house_number]], " ",[1]!Table14[[#This Row],[street_name]], ", New York, NY")</f>
        <v>400 Lafayette St, New York, NY</v>
      </c>
    </row>
    <row r="3363" spans="1:10" x14ac:dyDescent="0.25">
      <c r="A3363">
        <v>7097833488</v>
      </c>
      <c r="B3363" s="3">
        <v>41561</v>
      </c>
      <c r="C3363">
        <v>38</v>
      </c>
      <c r="D3363">
        <f>VLOOKUP(Table1[[#This Row],[violation_code]],Table24[[#All],[violation_code]:[category]],3,FALSE)</f>
        <v>5</v>
      </c>
      <c r="E3363">
        <v>349570</v>
      </c>
      <c r="F3363" s="1">
        <v>0.40069444444444446</v>
      </c>
      <c r="G3363">
        <v>0.40069444444444446</v>
      </c>
      <c r="H3363">
        <v>475</v>
      </c>
      <c r="I3363" t="s">
        <v>66</v>
      </c>
      <c r="J3363" t="str">
        <f>CONCATENATE([1]!Table14[[#This Row],[house_number]], " ",[1]!Table14[[#This Row],[street_name]], ", New York, NY")</f>
        <v>40 Kenmare St, New York, NY</v>
      </c>
    </row>
    <row r="3364" spans="1:10" x14ac:dyDescent="0.25">
      <c r="A3364">
        <v>7664966048</v>
      </c>
      <c r="B3364" s="3">
        <v>41561</v>
      </c>
      <c r="C3364">
        <v>20</v>
      </c>
      <c r="D3364">
        <f>VLOOKUP(Table1[[#This Row],[violation_code]],Table24[[#All],[violation_code]:[category]],3,FALSE)</f>
        <v>2</v>
      </c>
      <c r="E3364">
        <v>354098</v>
      </c>
      <c r="F3364" s="1">
        <v>0.39513888888888887</v>
      </c>
      <c r="G3364">
        <v>0.39513888888888887</v>
      </c>
      <c r="H3364">
        <v>64</v>
      </c>
      <c r="I3364" t="s">
        <v>196</v>
      </c>
      <c r="J3364" t="str">
        <f>CONCATENATE([1]!Table14[[#This Row],[house_number]], " ",[1]!Table14[[#This Row],[street_name]], ", New York, NY")</f>
        <v>170 Ludlow St, New York, NY</v>
      </c>
    </row>
    <row r="3365" spans="1:10" x14ac:dyDescent="0.25">
      <c r="A3365">
        <v>7664966036</v>
      </c>
      <c r="B3365" s="3">
        <v>41561</v>
      </c>
      <c r="C3365">
        <v>20</v>
      </c>
      <c r="D3365">
        <f>VLOOKUP(Table1[[#This Row],[violation_code]],Table24[[#All],[violation_code]:[category]],3,FALSE)</f>
        <v>2</v>
      </c>
      <c r="E3365">
        <v>354098</v>
      </c>
      <c r="F3365" s="1">
        <v>0.3666666666666667</v>
      </c>
      <c r="G3365">
        <v>0.3666666666666667</v>
      </c>
      <c r="H3365">
        <v>5</v>
      </c>
      <c r="I3365" t="s">
        <v>116</v>
      </c>
      <c r="J3365" t="str">
        <f>CONCATENATE([1]!Table14[[#This Row],[house_number]], " ",[1]!Table14[[#This Row],[street_name]], ", New York, NY")</f>
        <v>139 E Broadway, New York, NY</v>
      </c>
    </row>
    <row r="3366" spans="1:10" x14ac:dyDescent="0.25">
      <c r="A3366">
        <v>7664966012</v>
      </c>
      <c r="B3366" s="3">
        <v>41561</v>
      </c>
      <c r="C3366">
        <v>17</v>
      </c>
      <c r="D3366">
        <f>VLOOKUP(Table1[[#This Row],[violation_code]],Table24[[#All],[violation_code]:[category]],3,FALSE)</f>
        <v>2</v>
      </c>
      <c r="E3366">
        <v>354098</v>
      </c>
      <c r="F3366" s="1">
        <v>0.36249999999999999</v>
      </c>
      <c r="G3366">
        <v>0.36249999999999999</v>
      </c>
      <c r="H3366">
        <v>22</v>
      </c>
      <c r="I3366" t="s">
        <v>126</v>
      </c>
      <c r="J3366" t="str">
        <f>CONCATENATE([1]!Table14[[#This Row],[house_number]], " ",[1]!Table14[[#This Row],[street_name]], ", New York, NY")</f>
        <v>64 Fulton St, New York, NY</v>
      </c>
    </row>
    <row r="3367" spans="1:10" x14ac:dyDescent="0.25">
      <c r="A3367">
        <v>7664965986</v>
      </c>
      <c r="B3367" s="3">
        <v>41561</v>
      </c>
      <c r="C3367">
        <v>20</v>
      </c>
      <c r="D3367">
        <f>VLOOKUP(Table1[[#This Row],[violation_code]],Table24[[#All],[violation_code]:[category]],3,FALSE)</f>
        <v>2</v>
      </c>
      <c r="E3367">
        <v>354098</v>
      </c>
      <c r="F3367" s="1">
        <v>0.34375</v>
      </c>
      <c r="G3367">
        <v>0.34375</v>
      </c>
      <c r="H3367">
        <v>185</v>
      </c>
      <c r="I3367" t="s">
        <v>311</v>
      </c>
      <c r="J3367" t="str">
        <f>CONCATENATE([1]!Table14[[#This Row],[house_number]], " ",[1]!Table14[[#This Row],[street_name]], ", New York, NY")</f>
        <v>338 Broome St, New York, NY</v>
      </c>
    </row>
    <row r="3368" spans="1:10" x14ac:dyDescent="0.25">
      <c r="A3368">
        <v>7664965895</v>
      </c>
      <c r="B3368" s="3">
        <v>41561</v>
      </c>
      <c r="C3368">
        <v>14</v>
      </c>
      <c r="D3368">
        <f>VLOOKUP(Table1[[#This Row],[violation_code]],Table24[[#All],[violation_code]:[category]],3,FALSE)</f>
        <v>2</v>
      </c>
      <c r="E3368">
        <v>354098</v>
      </c>
      <c r="F3368" s="1">
        <v>0.32500000000000001</v>
      </c>
      <c r="G3368">
        <v>0.32500000000000001</v>
      </c>
      <c r="H3368">
        <v>340</v>
      </c>
      <c r="I3368" t="s">
        <v>213</v>
      </c>
      <c r="J3368" t="str">
        <f>CONCATENATE([1]!Table14[[#This Row],[house_number]], " ",[1]!Table14[[#This Row],[street_name]], ", New York, NY")</f>
        <v>475-477 W Broadway, New York, NY</v>
      </c>
    </row>
    <row r="3369" spans="1:10" x14ac:dyDescent="0.25">
      <c r="A3369">
        <v>7664965883</v>
      </c>
      <c r="B3369" s="3">
        <v>41561</v>
      </c>
      <c r="C3369">
        <v>20</v>
      </c>
      <c r="D3369">
        <f>VLOOKUP(Table1[[#This Row],[violation_code]],Table24[[#All],[violation_code]:[category]],3,FALSE)</f>
        <v>2</v>
      </c>
      <c r="E3369">
        <v>354098</v>
      </c>
      <c r="F3369" s="1">
        <v>0.3215277777777778</v>
      </c>
      <c r="G3369">
        <v>0.3215277777777778</v>
      </c>
      <c r="H3369">
        <v>333</v>
      </c>
      <c r="I3369" t="s">
        <v>93</v>
      </c>
      <c r="J3369" t="str">
        <f>CONCATENATE([1]!Table14[[#This Row],[house_number]], " ",[1]!Table14[[#This Row],[street_name]], ", New York, NY")</f>
        <v>371 Broome St, New York, NY</v>
      </c>
    </row>
    <row r="3370" spans="1:10" x14ac:dyDescent="0.25">
      <c r="A3370">
        <v>7664965809</v>
      </c>
      <c r="B3370" s="3">
        <v>41561</v>
      </c>
      <c r="C3370">
        <v>14</v>
      </c>
      <c r="D3370">
        <f>VLOOKUP(Table1[[#This Row],[violation_code]],Table24[[#All],[violation_code]:[category]],3,FALSE)</f>
        <v>2</v>
      </c>
      <c r="E3370">
        <v>354098</v>
      </c>
      <c r="F3370" s="1">
        <v>0.30833333333333335</v>
      </c>
      <c r="G3370">
        <v>0.30833333333333335</v>
      </c>
      <c r="H3370">
        <v>1170</v>
      </c>
      <c r="I3370" t="s">
        <v>41</v>
      </c>
      <c r="J3370" t="str">
        <f>CONCATENATE([1]!Table14[[#This Row],[house_number]], " ",[1]!Table14[[#This Row],[street_name]], ", New York, NY")</f>
        <v>156 Prince St, New York, NY</v>
      </c>
    </row>
    <row r="3371" spans="1:10" x14ac:dyDescent="0.25">
      <c r="A3371">
        <v>7664965779</v>
      </c>
      <c r="B3371" s="3">
        <v>41561</v>
      </c>
      <c r="C3371">
        <v>14</v>
      </c>
      <c r="D3371">
        <f>VLOOKUP(Table1[[#This Row],[violation_code]],Table24[[#All],[violation_code]:[category]],3,FALSE)</f>
        <v>2</v>
      </c>
      <c r="E3371">
        <v>354098</v>
      </c>
      <c r="F3371" s="1">
        <v>0.30486111111111108</v>
      </c>
      <c r="G3371">
        <v>0.30486111111111108</v>
      </c>
      <c r="H3371">
        <v>1280</v>
      </c>
      <c r="I3371" t="s">
        <v>41</v>
      </c>
      <c r="J3371" t="str">
        <f>CONCATENATE([1]!Table14[[#This Row],[house_number]], " ",[1]!Table14[[#This Row],[street_name]], ", New York, NY")</f>
        <v>66 Orchard St, New York, NY</v>
      </c>
    </row>
    <row r="3372" spans="1:10" x14ac:dyDescent="0.25">
      <c r="A3372">
        <v>7664965767</v>
      </c>
      <c r="B3372" s="3">
        <v>41561</v>
      </c>
      <c r="C3372">
        <v>14</v>
      </c>
      <c r="D3372">
        <f>VLOOKUP(Table1[[#This Row],[violation_code]],Table24[[#All],[violation_code]:[category]],3,FALSE)</f>
        <v>2</v>
      </c>
      <c r="E3372">
        <v>354098</v>
      </c>
      <c r="F3372" s="1">
        <v>0.30277777777777776</v>
      </c>
      <c r="G3372">
        <v>0.30277777777777776</v>
      </c>
      <c r="H3372">
        <v>1294</v>
      </c>
      <c r="I3372" t="s">
        <v>41</v>
      </c>
      <c r="J3372" t="str">
        <f>CONCATENATE([1]!Table14[[#This Row],[house_number]], " ",[1]!Table14[[#This Row],[street_name]], ", New York, NY")</f>
        <v>40 W 13th St, New York, NY</v>
      </c>
    </row>
    <row r="3373" spans="1:10" x14ac:dyDescent="0.25">
      <c r="A3373">
        <v>7664965731</v>
      </c>
      <c r="B3373" s="3">
        <v>41561</v>
      </c>
      <c r="C3373">
        <v>16</v>
      </c>
      <c r="D3373">
        <f>VLOOKUP(Table1[[#This Row],[violation_code]],Table24[[#All],[violation_code]:[category]],3,FALSE)</f>
        <v>2</v>
      </c>
      <c r="E3373">
        <v>354098</v>
      </c>
      <c r="F3373" s="1">
        <v>0.29791666666666666</v>
      </c>
      <c r="G3373">
        <v>0.29791666666666666</v>
      </c>
      <c r="H3373">
        <v>1388</v>
      </c>
      <c r="I3373" t="s">
        <v>41</v>
      </c>
      <c r="J3373" t="str">
        <f>CONCATENATE([1]!Table14[[#This Row],[house_number]], " ",[1]!Table14[[#This Row],[street_name]], ", New York, NY")</f>
        <v>38 Ludlow St, New York, NY</v>
      </c>
    </row>
    <row r="3374" spans="1:10" x14ac:dyDescent="0.25">
      <c r="A3374">
        <v>7220590880</v>
      </c>
      <c r="B3374" s="3">
        <v>41561</v>
      </c>
      <c r="C3374">
        <v>19</v>
      </c>
      <c r="D3374">
        <f>VLOOKUP(Table1[[#This Row],[violation_code]],Table24[[#All],[violation_code]:[category]],3,FALSE)</f>
        <v>2</v>
      </c>
      <c r="E3374">
        <v>351997</v>
      </c>
      <c r="F3374" s="1">
        <v>0.45069444444444445</v>
      </c>
      <c r="G3374">
        <v>0.45069444444444445</v>
      </c>
      <c r="H3374">
        <v>2950</v>
      </c>
      <c r="I3374" t="s">
        <v>24</v>
      </c>
      <c r="J3374" t="str">
        <f>CONCATENATE([1]!Table14[[#This Row],[house_number]], " ",[1]!Table14[[#This Row],[street_name]], ", New York, NY")</f>
        <v>185 Mulberry St, New York, NY</v>
      </c>
    </row>
    <row r="3375" spans="1:10" x14ac:dyDescent="0.25">
      <c r="A3375">
        <v>7220590866</v>
      </c>
      <c r="B3375" s="3">
        <v>41561</v>
      </c>
      <c r="C3375">
        <v>20</v>
      </c>
      <c r="D3375">
        <f>VLOOKUP(Table1[[#This Row],[violation_code]],Table24[[#All],[violation_code]:[category]],3,FALSE)</f>
        <v>2</v>
      </c>
      <c r="E3375">
        <v>351997</v>
      </c>
      <c r="F3375" s="1">
        <v>0.4375</v>
      </c>
      <c r="G3375">
        <v>0.4375</v>
      </c>
      <c r="H3375">
        <v>3355</v>
      </c>
      <c r="I3375" t="s">
        <v>24</v>
      </c>
      <c r="J3375" t="str">
        <f>CONCATENATE([1]!Table14[[#This Row],[house_number]], " ",[1]!Table14[[#This Row],[street_name]], ", New York, NY")</f>
        <v>432 6th Ave, New York, NY</v>
      </c>
    </row>
    <row r="3376" spans="1:10" x14ac:dyDescent="0.25">
      <c r="A3376">
        <v>7220590829</v>
      </c>
      <c r="B3376" s="3">
        <v>41561</v>
      </c>
      <c r="C3376">
        <v>38</v>
      </c>
      <c r="D3376">
        <f>VLOOKUP(Table1[[#This Row],[violation_code]],Table24[[#All],[violation_code]:[category]],3,FALSE)</f>
        <v>5</v>
      </c>
      <c r="E3376">
        <v>351997</v>
      </c>
      <c r="F3376" s="1">
        <v>0.42708333333333331</v>
      </c>
      <c r="G3376">
        <v>0.42708333333333331</v>
      </c>
      <c r="H3376">
        <v>3514</v>
      </c>
      <c r="I3376" t="s">
        <v>24</v>
      </c>
      <c r="J3376" t="str">
        <f>CONCATENATE([1]!Table14[[#This Row],[house_number]], " ",[1]!Table14[[#This Row],[street_name]], ", New York, NY")</f>
        <v>201 Chrystie St, New York, NY</v>
      </c>
    </row>
    <row r="3377" spans="1:10" x14ac:dyDescent="0.25">
      <c r="A3377">
        <v>7220590787</v>
      </c>
      <c r="B3377" s="3">
        <v>41561</v>
      </c>
      <c r="C3377">
        <v>40</v>
      </c>
      <c r="D3377">
        <f>VLOOKUP(Table1[[#This Row],[violation_code]],Table24[[#All],[violation_code]:[category]],3,FALSE)</f>
        <v>2</v>
      </c>
      <c r="E3377">
        <v>351997</v>
      </c>
      <c r="F3377" s="1">
        <v>0.39999999999999997</v>
      </c>
      <c r="G3377">
        <v>0.39999999999999997</v>
      </c>
      <c r="H3377">
        <v>756</v>
      </c>
      <c r="I3377" t="s">
        <v>57</v>
      </c>
      <c r="J3377" t="str">
        <f>CONCATENATE([1]!Table14[[#This Row],[house_number]], " ",[1]!Table14[[#This Row],[street_name]], ", New York, NY")</f>
        <v>510 Laguardia Pl, New York, NY</v>
      </c>
    </row>
    <row r="3378" spans="1:10" x14ac:dyDescent="0.25">
      <c r="A3378">
        <v>7220590751</v>
      </c>
      <c r="B3378" s="3">
        <v>41561</v>
      </c>
      <c r="C3378">
        <v>83</v>
      </c>
      <c r="D3378">
        <f>VLOOKUP(Table1[[#This Row],[violation_code]],Table24[[#All],[violation_code]:[category]],3,FALSE)</f>
        <v>5</v>
      </c>
      <c r="E3378">
        <v>351997</v>
      </c>
      <c r="F3378" s="1">
        <v>0.36388888888888887</v>
      </c>
      <c r="G3378">
        <v>0.36388888888888887</v>
      </c>
      <c r="H3378">
        <v>631</v>
      </c>
      <c r="I3378" t="s">
        <v>90</v>
      </c>
      <c r="J3378" t="str">
        <f>CONCATENATE([1]!Table14[[#This Row],[house_number]], " ",[1]!Table14[[#This Row],[street_name]], ", New York, NY")</f>
        <v>63 Orchard St, New York, NY</v>
      </c>
    </row>
    <row r="3379" spans="1:10" x14ac:dyDescent="0.25">
      <c r="A3379">
        <v>7220590726</v>
      </c>
      <c r="B3379" s="3">
        <v>41561</v>
      </c>
      <c r="C3379">
        <v>14</v>
      </c>
      <c r="D3379">
        <f>VLOOKUP(Table1[[#This Row],[violation_code]],Table24[[#All],[violation_code]:[category]],3,FALSE)</f>
        <v>2</v>
      </c>
      <c r="E3379">
        <v>351997</v>
      </c>
      <c r="F3379" s="1">
        <v>0.3520833333333333</v>
      </c>
      <c r="G3379">
        <v>0.3520833333333333</v>
      </c>
      <c r="H3379">
        <v>177</v>
      </c>
      <c r="I3379" t="s">
        <v>171</v>
      </c>
      <c r="J3379" t="str">
        <f>CONCATENATE([1]!Table14[[#This Row],[house_number]], " ",[1]!Table14[[#This Row],[street_name]], ", New York, NY")</f>
        <v>195 Chrystie St, New York, NY</v>
      </c>
    </row>
    <row r="3380" spans="1:10" x14ac:dyDescent="0.25">
      <c r="A3380">
        <v>7220590702</v>
      </c>
      <c r="B3380" s="3">
        <v>41561</v>
      </c>
      <c r="C3380">
        <v>20</v>
      </c>
      <c r="D3380">
        <f>VLOOKUP(Table1[[#This Row],[violation_code]],Table24[[#All],[violation_code]:[category]],3,FALSE)</f>
        <v>2</v>
      </c>
      <c r="E3380">
        <v>351997</v>
      </c>
      <c r="F3380" s="1">
        <v>0.3430555555555555</v>
      </c>
      <c r="G3380">
        <v>0.3430555555555555</v>
      </c>
      <c r="H3380">
        <v>609</v>
      </c>
      <c r="I3380" t="s">
        <v>325</v>
      </c>
      <c r="J3380" t="str">
        <f>CONCATENATE([1]!Table14[[#This Row],[house_number]], " ",[1]!Table14[[#This Row],[street_name]], ", New York, NY")</f>
        <v>13 W 13th St, New York, NY</v>
      </c>
    </row>
    <row r="3381" spans="1:10" x14ac:dyDescent="0.25">
      <c r="A3381">
        <v>7220590684</v>
      </c>
      <c r="B3381" s="3">
        <v>41561</v>
      </c>
      <c r="C3381">
        <v>20</v>
      </c>
      <c r="D3381">
        <f>VLOOKUP(Table1[[#This Row],[violation_code]],Table24[[#All],[violation_code]:[category]],3,FALSE)</f>
        <v>2</v>
      </c>
      <c r="E3381">
        <v>351997</v>
      </c>
      <c r="F3381" s="1">
        <v>0.3347222222222222</v>
      </c>
      <c r="G3381">
        <v>0.3347222222222222</v>
      </c>
      <c r="H3381">
        <v>3341</v>
      </c>
      <c r="I3381" t="s">
        <v>24</v>
      </c>
      <c r="J3381" t="str">
        <f>CONCATENATE([1]!Table14[[#This Row],[house_number]], " ",[1]!Table14[[#This Row],[street_name]], ", New York, NY")</f>
        <v>41-45 Pine St, New York, NY</v>
      </c>
    </row>
    <row r="3382" spans="1:10" x14ac:dyDescent="0.25">
      <c r="A3382">
        <v>7220590672</v>
      </c>
      <c r="B3382" s="3">
        <v>41561</v>
      </c>
      <c r="C3382">
        <v>20</v>
      </c>
      <c r="D3382">
        <f>VLOOKUP(Table1[[#This Row],[violation_code]],Table24[[#All],[violation_code]:[category]],3,FALSE)</f>
        <v>2</v>
      </c>
      <c r="E3382">
        <v>351997</v>
      </c>
      <c r="F3382" s="1">
        <v>0.33402777777777781</v>
      </c>
      <c r="G3382">
        <v>0.33402777777777781</v>
      </c>
      <c r="H3382">
        <v>3351</v>
      </c>
      <c r="I3382" t="s">
        <v>24</v>
      </c>
      <c r="J3382" t="str">
        <f>CONCATENATE([1]!Table14[[#This Row],[house_number]], " ",[1]!Table14[[#This Row],[street_name]], ", New York, NY")</f>
        <v>359 6th Ave, New York, NY</v>
      </c>
    </row>
    <row r="3383" spans="1:10" x14ac:dyDescent="0.25">
      <c r="A3383">
        <v>7220590647</v>
      </c>
      <c r="B3383" s="3">
        <v>41561</v>
      </c>
      <c r="C3383">
        <v>84</v>
      </c>
      <c r="D3383">
        <f>VLOOKUP(Table1[[#This Row],[violation_code]],Table24[[#All],[violation_code]:[category]],3,FALSE)</f>
        <v>5</v>
      </c>
      <c r="E3383">
        <v>351997</v>
      </c>
      <c r="F3383" s="1">
        <v>0.32291666666666669</v>
      </c>
      <c r="G3383">
        <v>0.32291666666666669</v>
      </c>
      <c r="H3383">
        <v>2710</v>
      </c>
      <c r="I3383" t="s">
        <v>24</v>
      </c>
      <c r="J3383" t="str">
        <f>CONCATENATE([1]!Table14[[#This Row],[house_number]], " ",[1]!Table14[[#This Row],[street_name]], ", New York, NY")</f>
        <v>88 Rivington St, New York, NY</v>
      </c>
    </row>
    <row r="3384" spans="1:10" x14ac:dyDescent="0.25">
      <c r="A3384">
        <v>7220590593</v>
      </c>
      <c r="B3384" s="3">
        <v>41561</v>
      </c>
      <c r="C3384">
        <v>40</v>
      </c>
      <c r="D3384">
        <f>VLOOKUP(Table1[[#This Row],[violation_code]],Table24[[#All],[violation_code]:[category]],3,FALSE)</f>
        <v>2</v>
      </c>
      <c r="E3384">
        <v>351997</v>
      </c>
      <c r="F3384" s="1">
        <v>0.27499999999999997</v>
      </c>
      <c r="G3384">
        <v>0.27499999999999997</v>
      </c>
      <c r="H3384">
        <v>295</v>
      </c>
      <c r="I3384" t="s">
        <v>171</v>
      </c>
      <c r="J3384" t="str">
        <f>CONCATENATE([1]!Table14[[#This Row],[house_number]], " ",[1]!Table14[[#This Row],[street_name]], ", New York, NY")</f>
        <v>32 Prince St, New York, NY</v>
      </c>
    </row>
    <row r="3385" spans="1:10" x14ac:dyDescent="0.25">
      <c r="A3385">
        <v>7220590581</v>
      </c>
      <c r="B3385" s="3">
        <v>41561</v>
      </c>
      <c r="C3385">
        <v>46</v>
      </c>
      <c r="D3385">
        <f>VLOOKUP(Table1[[#This Row],[violation_code]],Table24[[#All],[violation_code]:[category]],3,FALSE)</f>
        <v>3</v>
      </c>
      <c r="E3385">
        <v>351997</v>
      </c>
      <c r="F3385" s="1">
        <v>0.27152777777777776</v>
      </c>
      <c r="G3385">
        <v>0.27152777777777776</v>
      </c>
      <c r="H3385">
        <v>4126</v>
      </c>
      <c r="I3385" t="s">
        <v>24</v>
      </c>
      <c r="J3385" t="str">
        <f>CONCATENATE([1]!Table14[[#This Row],[house_number]], " ",[1]!Table14[[#This Row],[street_name]], ", New York, NY")</f>
        <v>160 Prince St, New York, NY</v>
      </c>
    </row>
    <row r="3386" spans="1:10" x14ac:dyDescent="0.25">
      <c r="A3386">
        <v>7220590568</v>
      </c>
      <c r="B3386" s="3">
        <v>41561</v>
      </c>
      <c r="C3386">
        <v>40</v>
      </c>
      <c r="D3386">
        <f>VLOOKUP(Table1[[#This Row],[violation_code]],Table24[[#All],[violation_code]:[category]],3,FALSE)</f>
        <v>2</v>
      </c>
      <c r="E3386">
        <v>351997</v>
      </c>
      <c r="F3386" s="1">
        <v>0.25972222222222224</v>
      </c>
      <c r="G3386">
        <v>0.25972222222222224</v>
      </c>
      <c r="H3386" t="s">
        <v>326</v>
      </c>
      <c r="I3386" t="s">
        <v>270</v>
      </c>
      <c r="J3386" t="str">
        <f>CONCATENATE([1]!Table14[[#This Row],[house_number]], " ",[1]!Table14[[#This Row],[street_name]], ", New York, NY")</f>
        <v>110 Crosby St, New York, NY</v>
      </c>
    </row>
    <row r="3387" spans="1:10" x14ac:dyDescent="0.25">
      <c r="A3387">
        <v>7097833622</v>
      </c>
      <c r="B3387" s="3">
        <v>41561</v>
      </c>
      <c r="C3387">
        <v>20</v>
      </c>
      <c r="D3387">
        <f>VLOOKUP(Table1[[#This Row],[violation_code]],Table24[[#All],[violation_code]:[category]],3,FALSE)</f>
        <v>2</v>
      </c>
      <c r="E3387">
        <v>349570</v>
      </c>
      <c r="F3387" s="1">
        <v>0.46527777777777773</v>
      </c>
      <c r="G3387">
        <v>0.46527777777777773</v>
      </c>
      <c r="H3387">
        <v>16</v>
      </c>
      <c r="I3387" t="s">
        <v>67</v>
      </c>
      <c r="J3387" t="str">
        <f>CONCATENATE([1]!Table14[[#This Row],[house_number]], " ",[1]!Table14[[#This Row],[street_name]], ", New York, NY")</f>
        <v>198 Elizabeth St, New York, NY</v>
      </c>
    </row>
    <row r="3388" spans="1:10" x14ac:dyDescent="0.25">
      <c r="A3388">
        <v>7097833609</v>
      </c>
      <c r="B3388" s="3">
        <v>41561</v>
      </c>
      <c r="C3388">
        <v>38</v>
      </c>
      <c r="D3388">
        <f>VLOOKUP(Table1[[#This Row],[violation_code]],Table24[[#All],[violation_code]:[category]],3,FALSE)</f>
        <v>5</v>
      </c>
      <c r="E3388">
        <v>349570</v>
      </c>
      <c r="F3388" s="1">
        <v>0.42083333333333334</v>
      </c>
      <c r="G3388">
        <v>0.42083333333333334</v>
      </c>
      <c r="H3388" t="s">
        <v>229</v>
      </c>
      <c r="I3388" t="s">
        <v>230</v>
      </c>
      <c r="J3388" t="str">
        <f>CONCATENATE([1]!Table14[[#This Row],[house_number]], " ",[1]!Table14[[#This Row],[street_name]], ", New York, NY")</f>
        <v>55 5th Ave, New York, NY</v>
      </c>
    </row>
    <row r="3389" spans="1:10" x14ac:dyDescent="0.25">
      <c r="A3389">
        <v>7097833579</v>
      </c>
      <c r="B3389" s="3">
        <v>41561</v>
      </c>
      <c r="C3389">
        <v>38</v>
      </c>
      <c r="D3389">
        <f>VLOOKUP(Table1[[#This Row],[violation_code]],Table24[[#All],[violation_code]:[category]],3,FALSE)</f>
        <v>5</v>
      </c>
      <c r="E3389">
        <v>349570</v>
      </c>
      <c r="F3389" s="1">
        <v>0.41597222222222219</v>
      </c>
      <c r="G3389">
        <v>0.41597222222222219</v>
      </c>
      <c r="H3389">
        <v>2482</v>
      </c>
      <c r="I3389" t="s">
        <v>230</v>
      </c>
      <c r="J3389" t="str">
        <f>CONCATENATE([1]!Table14[[#This Row],[house_number]], " ",[1]!Table14[[#This Row],[street_name]], ", New York, NY")</f>
        <v>57 Orchard St, New York, NY</v>
      </c>
    </row>
    <row r="3390" spans="1:10" x14ac:dyDescent="0.25">
      <c r="A3390">
        <v>7097833464</v>
      </c>
      <c r="B3390" s="3">
        <v>41561</v>
      </c>
      <c r="C3390">
        <v>38</v>
      </c>
      <c r="D3390">
        <f>VLOOKUP(Table1[[#This Row],[violation_code]],Table24[[#All],[violation_code]:[category]],3,FALSE)</f>
        <v>5</v>
      </c>
      <c r="E3390">
        <v>349570</v>
      </c>
      <c r="F3390" s="1">
        <v>0.3923611111111111</v>
      </c>
      <c r="G3390">
        <v>0.3923611111111111</v>
      </c>
      <c r="H3390">
        <v>2196</v>
      </c>
      <c r="I3390" t="s">
        <v>38</v>
      </c>
      <c r="J3390" t="str">
        <f>CONCATENATE([1]!Table14[[#This Row],[house_number]], " ",[1]!Table14[[#This Row],[street_name]], ", New York, NY")</f>
        <v>82 Christopher St, New York, NY</v>
      </c>
    </row>
    <row r="3391" spans="1:10" x14ac:dyDescent="0.25">
      <c r="A3391">
        <v>7097833415</v>
      </c>
      <c r="B3391" s="3">
        <v>41561</v>
      </c>
      <c r="C3391">
        <v>38</v>
      </c>
      <c r="D3391">
        <f>VLOOKUP(Table1[[#This Row],[violation_code]],Table24[[#All],[violation_code]:[category]],3,FALSE)</f>
        <v>5</v>
      </c>
      <c r="E3391">
        <v>349570</v>
      </c>
      <c r="F3391" s="1">
        <v>0.38541666666666669</v>
      </c>
      <c r="G3391">
        <v>0.38541666666666669</v>
      </c>
      <c r="H3391">
        <v>24</v>
      </c>
      <c r="I3391" t="s">
        <v>168</v>
      </c>
      <c r="J3391" t="str">
        <f>CONCATENATE([1]!Table14[[#This Row],[house_number]], " ",[1]!Table14[[#This Row],[street_name]], ", New York, NY")</f>
        <v>13 W 13th St, New York, NY</v>
      </c>
    </row>
    <row r="3392" spans="1:10" x14ac:dyDescent="0.25">
      <c r="A3392">
        <v>7097833403</v>
      </c>
      <c r="B3392" s="3">
        <v>41561</v>
      </c>
      <c r="C3392">
        <v>38</v>
      </c>
      <c r="D3392">
        <f>VLOOKUP(Table1[[#This Row],[violation_code]],Table24[[#All],[violation_code]:[category]],3,FALSE)</f>
        <v>5</v>
      </c>
      <c r="E3392">
        <v>349570</v>
      </c>
      <c r="F3392" s="1">
        <v>0.38472222222222219</v>
      </c>
      <c r="G3392">
        <v>0.38472222222222219</v>
      </c>
      <c r="H3392">
        <v>506</v>
      </c>
      <c r="I3392" t="s">
        <v>66</v>
      </c>
      <c r="J3392" t="str">
        <f>CONCATENATE([1]!Table14[[#This Row],[house_number]], " ",[1]!Table14[[#This Row],[street_name]], ", New York, NY")</f>
        <v>194 1st Ave, New York, NY</v>
      </c>
    </row>
    <row r="3393" spans="1:10" x14ac:dyDescent="0.25">
      <c r="A3393">
        <v>7097833397</v>
      </c>
      <c r="B3393" s="3">
        <v>41561</v>
      </c>
      <c r="C3393">
        <v>71</v>
      </c>
      <c r="D3393">
        <f>VLOOKUP(Table1[[#This Row],[violation_code]],Table24[[#All],[violation_code]:[category]],3,FALSE)</f>
        <v>5</v>
      </c>
      <c r="E3393">
        <v>349570</v>
      </c>
      <c r="F3393" s="1">
        <v>0.3833333333333333</v>
      </c>
      <c r="G3393">
        <v>0.3833333333333333</v>
      </c>
      <c r="H3393">
        <v>506</v>
      </c>
      <c r="I3393" t="s">
        <v>66</v>
      </c>
      <c r="J3393" t="str">
        <f>CONCATENATE([1]!Table14[[#This Row],[house_number]], " ",[1]!Table14[[#This Row],[street_name]], ", New York, NY")</f>
        <v>252 Mott St, New York, NY</v>
      </c>
    </row>
    <row r="3394" spans="1:10" x14ac:dyDescent="0.25">
      <c r="A3394">
        <v>7097833385</v>
      </c>
      <c r="B3394" s="3">
        <v>41561</v>
      </c>
      <c r="C3394">
        <v>38</v>
      </c>
      <c r="D3394">
        <f>VLOOKUP(Table1[[#This Row],[violation_code]],Table24[[#All],[violation_code]:[category]],3,FALSE)</f>
        <v>5</v>
      </c>
      <c r="E3394">
        <v>349570</v>
      </c>
      <c r="F3394" s="1">
        <v>0.38263888888888892</v>
      </c>
      <c r="G3394">
        <v>0.38263888888888892</v>
      </c>
      <c r="H3394">
        <v>539</v>
      </c>
      <c r="I3394" t="s">
        <v>66</v>
      </c>
      <c r="J3394" t="str">
        <f>CONCATENATE([1]!Table14[[#This Row],[house_number]], " ",[1]!Table14[[#This Row],[street_name]], ", New York, NY")</f>
        <v>135 W 3rd St, New York, NY</v>
      </c>
    </row>
    <row r="3395" spans="1:10" x14ac:dyDescent="0.25">
      <c r="A3395">
        <v>7097833361</v>
      </c>
      <c r="B3395" s="3">
        <v>41561</v>
      </c>
      <c r="C3395">
        <v>38</v>
      </c>
      <c r="D3395">
        <f>VLOOKUP(Table1[[#This Row],[violation_code]],Table24[[#All],[violation_code]:[category]],3,FALSE)</f>
        <v>5</v>
      </c>
      <c r="E3395">
        <v>349570</v>
      </c>
      <c r="F3395" s="1">
        <v>0.38125000000000003</v>
      </c>
      <c r="G3395">
        <v>0.38125000000000003</v>
      </c>
      <c r="H3395" t="s">
        <v>228</v>
      </c>
      <c r="I3395" t="s">
        <v>66</v>
      </c>
      <c r="J3395" t="str">
        <f>CONCATENATE([1]!Table14[[#This Row],[house_number]], " ",[1]!Table14[[#This Row],[street_name]], ", New York, NY")</f>
        <v>68 Orchard St, New York, NY</v>
      </c>
    </row>
    <row r="3396" spans="1:10" x14ac:dyDescent="0.25">
      <c r="A3396">
        <v>7097833350</v>
      </c>
      <c r="B3396" s="3">
        <v>41561</v>
      </c>
      <c r="C3396">
        <v>38</v>
      </c>
      <c r="D3396">
        <f>VLOOKUP(Table1[[#This Row],[violation_code]],Table24[[#All],[violation_code]:[category]],3,FALSE)</f>
        <v>5</v>
      </c>
      <c r="E3396">
        <v>349570</v>
      </c>
      <c r="F3396" s="1">
        <v>0.38125000000000003</v>
      </c>
      <c r="G3396">
        <v>0.38125000000000003</v>
      </c>
      <c r="H3396" t="s">
        <v>228</v>
      </c>
      <c r="I3396" t="s">
        <v>66</v>
      </c>
      <c r="J3396" t="str">
        <f>CONCATENATE([1]!Table14[[#This Row],[house_number]], " ",[1]!Table14[[#This Row],[street_name]], ", New York, NY")</f>
        <v>65 Bleecker St, New York, NY</v>
      </c>
    </row>
    <row r="3397" spans="1:10" x14ac:dyDescent="0.25">
      <c r="A3397">
        <v>7097833348</v>
      </c>
      <c r="B3397" s="3">
        <v>41561</v>
      </c>
      <c r="C3397">
        <v>38</v>
      </c>
      <c r="D3397">
        <f>VLOOKUP(Table1[[#This Row],[violation_code]],Table24[[#All],[violation_code]:[category]],3,FALSE)</f>
        <v>5</v>
      </c>
      <c r="E3397">
        <v>349570</v>
      </c>
      <c r="F3397" s="1">
        <v>0.37986111111111115</v>
      </c>
      <c r="G3397">
        <v>0.37986111111111115</v>
      </c>
      <c r="H3397">
        <v>619</v>
      </c>
      <c r="I3397" t="s">
        <v>66</v>
      </c>
      <c r="J3397" t="str">
        <f>CONCATENATE([1]!Table14[[#This Row],[house_number]], " ",[1]!Table14[[#This Row],[street_name]], ", New York, NY")</f>
        <v>11 Allen St, New York, NY</v>
      </c>
    </row>
    <row r="3398" spans="1:10" x14ac:dyDescent="0.25">
      <c r="A3398">
        <v>7097833324</v>
      </c>
      <c r="B3398" s="3">
        <v>41561</v>
      </c>
      <c r="C3398">
        <v>20</v>
      </c>
      <c r="D3398">
        <f>VLOOKUP(Table1[[#This Row],[violation_code]],Table24[[#All],[violation_code]:[category]],3,FALSE)</f>
        <v>2</v>
      </c>
      <c r="E3398">
        <v>349570</v>
      </c>
      <c r="F3398" s="1">
        <v>0.34791666666666665</v>
      </c>
      <c r="G3398">
        <v>0.34791666666666665</v>
      </c>
      <c r="H3398">
        <v>157</v>
      </c>
      <c r="I3398" t="s">
        <v>222</v>
      </c>
      <c r="J3398" t="str">
        <f>CONCATENATE([1]!Table14[[#This Row],[house_number]], " ",[1]!Table14[[#This Row],[street_name]], ", New York, NY")</f>
        <v>20 W 13th St, New York, NY</v>
      </c>
    </row>
    <row r="3399" spans="1:10" x14ac:dyDescent="0.25">
      <c r="A3399">
        <v>7097833270</v>
      </c>
      <c r="B3399" s="3">
        <v>41561</v>
      </c>
      <c r="C3399">
        <v>20</v>
      </c>
      <c r="D3399">
        <f>VLOOKUP(Table1[[#This Row],[violation_code]],Table24[[#All],[violation_code]:[category]],3,FALSE)</f>
        <v>2</v>
      </c>
      <c r="E3399">
        <v>349570</v>
      </c>
      <c r="F3399" s="1">
        <v>0.34166666666666662</v>
      </c>
      <c r="G3399">
        <v>0.34166666666666662</v>
      </c>
      <c r="H3399">
        <v>218</v>
      </c>
      <c r="I3399" t="s">
        <v>222</v>
      </c>
      <c r="J3399" t="str">
        <f>CONCATENATE([1]!Table14[[#This Row],[house_number]], " ",[1]!Table14[[#This Row],[street_name]], ", New York, NY")</f>
        <v>51 W 9th St, New York, NY</v>
      </c>
    </row>
    <row r="3400" spans="1:10" x14ac:dyDescent="0.25">
      <c r="A3400">
        <v>7097833233</v>
      </c>
      <c r="B3400" s="3">
        <v>41561</v>
      </c>
      <c r="C3400">
        <v>20</v>
      </c>
      <c r="D3400">
        <f>VLOOKUP(Table1[[#This Row],[violation_code]],Table24[[#All],[violation_code]:[category]],3,FALSE)</f>
        <v>2</v>
      </c>
      <c r="E3400">
        <v>349570</v>
      </c>
      <c r="F3400" s="1">
        <v>0.32847222222222222</v>
      </c>
      <c r="G3400">
        <v>0.32847222222222222</v>
      </c>
      <c r="H3400">
        <v>130</v>
      </c>
      <c r="I3400" t="s">
        <v>83</v>
      </c>
      <c r="J3400" t="str">
        <f>CONCATENATE([1]!Table14[[#This Row],[house_number]], " ",[1]!Table14[[#This Row],[street_name]], ", New York, NY")</f>
        <v>203 Allen St, New York, NY</v>
      </c>
    </row>
    <row r="3401" spans="1:10" x14ac:dyDescent="0.25">
      <c r="A3401">
        <v>7097833221</v>
      </c>
      <c r="B3401" s="3">
        <v>41561</v>
      </c>
      <c r="C3401">
        <v>20</v>
      </c>
      <c r="D3401">
        <f>VLOOKUP(Table1[[#This Row],[violation_code]],Table24[[#All],[violation_code]:[category]],3,FALSE)</f>
        <v>2</v>
      </c>
      <c r="E3401">
        <v>349570</v>
      </c>
      <c r="F3401" s="1">
        <v>0.32569444444444445</v>
      </c>
      <c r="G3401">
        <v>0.32569444444444445</v>
      </c>
      <c r="H3401">
        <v>55</v>
      </c>
      <c r="I3401" t="s">
        <v>83</v>
      </c>
      <c r="J3401" t="str">
        <f>CONCATENATE([1]!Table14[[#This Row],[house_number]], " ",[1]!Table14[[#This Row],[street_name]], ", New York, NY")</f>
        <v>284 Lafayette St, New York, NY</v>
      </c>
    </row>
    <row r="3402" spans="1:10" x14ac:dyDescent="0.25">
      <c r="A3402">
        <v>7097833191</v>
      </c>
      <c r="B3402" s="3">
        <v>41561</v>
      </c>
      <c r="C3402">
        <v>20</v>
      </c>
      <c r="D3402">
        <f>VLOOKUP(Table1[[#This Row],[violation_code]],Table24[[#All],[violation_code]:[category]],3,FALSE)</f>
        <v>2</v>
      </c>
      <c r="E3402">
        <v>349570</v>
      </c>
      <c r="F3402" s="1">
        <v>0.30486111111111108</v>
      </c>
      <c r="G3402">
        <v>0.30486111111111108</v>
      </c>
      <c r="H3402">
        <v>110</v>
      </c>
      <c r="I3402" t="s">
        <v>61</v>
      </c>
      <c r="J3402" t="str">
        <f>CONCATENATE([1]!Table14[[#This Row],[house_number]], " ",[1]!Table14[[#This Row],[street_name]], ", New York, NY")</f>
        <v>500 Laguardia Pl, New York, NY</v>
      </c>
    </row>
    <row r="3403" spans="1:10" x14ac:dyDescent="0.25">
      <c r="A3403">
        <v>7097833154</v>
      </c>
      <c r="B3403" s="3">
        <v>41561</v>
      </c>
      <c r="C3403">
        <v>20</v>
      </c>
      <c r="D3403">
        <f>VLOOKUP(Table1[[#This Row],[violation_code]],Table24[[#All],[violation_code]:[category]],3,FALSE)</f>
        <v>2</v>
      </c>
      <c r="E3403">
        <v>349570</v>
      </c>
      <c r="F3403" s="1">
        <v>0.30069444444444443</v>
      </c>
      <c r="G3403">
        <v>0.30069444444444443</v>
      </c>
      <c r="H3403">
        <v>222</v>
      </c>
      <c r="I3403" t="s">
        <v>61</v>
      </c>
      <c r="J3403" t="str">
        <f>CONCATENATE([1]!Table14[[#This Row],[house_number]], " ",[1]!Table14[[#This Row],[street_name]], ", New York, NY")</f>
        <v>123 Division St, New York, NY</v>
      </c>
    </row>
    <row r="3404" spans="1:10" x14ac:dyDescent="0.25">
      <c r="A3404">
        <v>7097833130</v>
      </c>
      <c r="B3404" s="3">
        <v>41561</v>
      </c>
      <c r="C3404">
        <v>20</v>
      </c>
      <c r="D3404">
        <f>VLOOKUP(Table1[[#This Row],[violation_code]],Table24[[#All],[violation_code]:[category]],3,FALSE)</f>
        <v>2</v>
      </c>
      <c r="E3404">
        <v>349570</v>
      </c>
      <c r="F3404" s="1">
        <v>0.2986111111111111</v>
      </c>
      <c r="G3404">
        <v>0.2986111111111111</v>
      </c>
      <c r="H3404">
        <v>270</v>
      </c>
      <c r="I3404" t="s">
        <v>61</v>
      </c>
      <c r="J3404" t="str">
        <f>CONCATENATE([1]!Table14[[#This Row],[house_number]], " ",[1]!Table14[[#This Row],[street_name]], ", New York, NY")</f>
        <v>31 Canal St, New York, NY</v>
      </c>
    </row>
    <row r="3405" spans="1:10" x14ac:dyDescent="0.25">
      <c r="A3405">
        <v>7097833129</v>
      </c>
      <c r="B3405" s="3">
        <v>41561</v>
      </c>
      <c r="C3405">
        <v>20</v>
      </c>
      <c r="D3405">
        <f>VLOOKUP(Table1[[#This Row],[violation_code]],Table24[[#All],[violation_code]:[category]],3,FALSE)</f>
        <v>2</v>
      </c>
      <c r="E3405">
        <v>349570</v>
      </c>
      <c r="F3405" s="1">
        <v>0.29791666666666666</v>
      </c>
      <c r="G3405">
        <v>0.29791666666666666</v>
      </c>
      <c r="H3405">
        <v>270</v>
      </c>
      <c r="I3405" t="s">
        <v>61</v>
      </c>
      <c r="J3405" t="str">
        <f>CONCATENATE([1]!Table14[[#This Row],[house_number]], " ",[1]!Table14[[#This Row],[street_name]], ", New York, NY")</f>
        <v>204 Elizabeth St, New York, NY</v>
      </c>
    </row>
    <row r="3406" spans="1:10" x14ac:dyDescent="0.25">
      <c r="A3406">
        <v>7097833117</v>
      </c>
      <c r="B3406" s="3">
        <v>41561</v>
      </c>
      <c r="C3406">
        <v>20</v>
      </c>
      <c r="D3406">
        <f>VLOOKUP(Table1[[#This Row],[violation_code]],Table24[[#All],[violation_code]:[category]],3,FALSE)</f>
        <v>2</v>
      </c>
      <c r="E3406">
        <v>349570</v>
      </c>
      <c r="F3406" s="1">
        <v>0.29722222222222222</v>
      </c>
      <c r="G3406">
        <v>0.29722222222222222</v>
      </c>
      <c r="H3406">
        <v>300</v>
      </c>
      <c r="I3406" t="s">
        <v>61</v>
      </c>
      <c r="J3406" t="str">
        <f>CONCATENATE([1]!Table14[[#This Row],[house_number]], " ",[1]!Table14[[#This Row],[street_name]], ", New York, NY")</f>
        <v>495 6th Ave, New York, NY</v>
      </c>
    </row>
    <row r="3407" spans="1:10" x14ac:dyDescent="0.25">
      <c r="A3407">
        <v>7097833087</v>
      </c>
      <c r="B3407" s="3">
        <v>41561</v>
      </c>
      <c r="C3407">
        <v>40</v>
      </c>
      <c r="D3407">
        <f>VLOOKUP(Table1[[#This Row],[violation_code]],Table24[[#All],[violation_code]:[category]],3,FALSE)</f>
        <v>2</v>
      </c>
      <c r="E3407">
        <v>349570</v>
      </c>
      <c r="F3407" s="1">
        <v>0.27499999999999997</v>
      </c>
      <c r="G3407">
        <v>0.27499999999999997</v>
      </c>
      <c r="H3407">
        <v>610</v>
      </c>
      <c r="I3407" t="s">
        <v>18</v>
      </c>
      <c r="J3407" t="str">
        <f>CONCATENATE([1]!Table14[[#This Row],[house_number]], " ",[1]!Table14[[#This Row],[street_name]], ", New York, NY")</f>
        <v>285 Mott St, New York, NY</v>
      </c>
    </row>
    <row r="3408" spans="1:10" x14ac:dyDescent="0.25">
      <c r="A3408">
        <v>7097833051</v>
      </c>
      <c r="B3408" s="3">
        <v>41561</v>
      </c>
      <c r="C3408">
        <v>19</v>
      </c>
      <c r="D3408">
        <f>VLOOKUP(Table1[[#This Row],[violation_code]],Table24[[#All],[violation_code]:[category]],3,FALSE)</f>
        <v>2</v>
      </c>
      <c r="E3408">
        <v>349570</v>
      </c>
      <c r="F3408" s="1">
        <v>0.2638888888888889</v>
      </c>
      <c r="G3408">
        <v>0.2638888888888889</v>
      </c>
      <c r="H3408">
        <v>2840</v>
      </c>
      <c r="I3408" t="s">
        <v>24</v>
      </c>
      <c r="J3408" t="str">
        <f>CONCATENATE([1]!Table14[[#This Row],[house_number]], " ",[1]!Table14[[#This Row],[street_name]], ", New York, NY")</f>
        <v>68 Bleecker St, New York, NY</v>
      </c>
    </row>
    <row r="3409" spans="1:10" x14ac:dyDescent="0.25">
      <c r="A3409">
        <v>7097833038</v>
      </c>
      <c r="B3409" s="3">
        <v>41561</v>
      </c>
      <c r="C3409">
        <v>40</v>
      </c>
      <c r="D3409">
        <f>VLOOKUP(Table1[[#This Row],[violation_code]],Table24[[#All],[violation_code]:[category]],3,FALSE)</f>
        <v>2</v>
      </c>
      <c r="E3409">
        <v>349570</v>
      </c>
      <c r="F3409" s="1">
        <v>0.25833333333333336</v>
      </c>
      <c r="G3409">
        <v>0.25833333333333336</v>
      </c>
      <c r="H3409">
        <v>415</v>
      </c>
      <c r="I3409" t="s">
        <v>327</v>
      </c>
      <c r="J3409" t="str">
        <f>CONCATENATE([1]!Table14[[#This Row],[house_number]], " ",[1]!Table14[[#This Row],[street_name]], ", New York, NY")</f>
        <v>177 Orchard St, New York, NY</v>
      </c>
    </row>
    <row r="3410" spans="1:10" x14ac:dyDescent="0.25">
      <c r="A3410">
        <v>7097833014</v>
      </c>
      <c r="B3410" s="3">
        <v>41561</v>
      </c>
      <c r="C3410">
        <v>40</v>
      </c>
      <c r="D3410">
        <f>VLOOKUP(Table1[[#This Row],[violation_code]],Table24[[#All],[violation_code]:[category]],3,FALSE)</f>
        <v>2</v>
      </c>
      <c r="E3410">
        <v>349570</v>
      </c>
      <c r="F3410" s="1">
        <v>0.24027777777777778</v>
      </c>
      <c r="G3410">
        <v>0.24027777777777778</v>
      </c>
      <c r="H3410">
        <v>109</v>
      </c>
      <c r="I3410" t="s">
        <v>14</v>
      </c>
      <c r="J3410" t="str">
        <f>CONCATENATE([1]!Table14[[#This Row],[house_number]], " ",[1]!Table14[[#This Row],[street_name]], ", New York, NY")</f>
        <v>262 Elizabeth St, New York, NY</v>
      </c>
    </row>
    <row r="3411" spans="1:10" x14ac:dyDescent="0.25">
      <c r="A3411">
        <v>7097833002</v>
      </c>
      <c r="B3411" s="3">
        <v>41561</v>
      </c>
      <c r="C3411">
        <v>19</v>
      </c>
      <c r="D3411">
        <f>VLOOKUP(Table1[[#This Row],[violation_code]],Table24[[#All],[violation_code]:[category]],3,FALSE)</f>
        <v>2</v>
      </c>
      <c r="E3411">
        <v>349570</v>
      </c>
      <c r="F3411" s="1">
        <v>0.23819444444444446</v>
      </c>
      <c r="G3411">
        <v>0.23819444444444446</v>
      </c>
      <c r="H3411" t="s">
        <v>328</v>
      </c>
      <c r="I3411" t="s">
        <v>14</v>
      </c>
      <c r="J3411" t="str">
        <f>CONCATENATE([1]!Table14[[#This Row],[house_number]], " ",[1]!Table14[[#This Row],[street_name]], ", New York, NY")</f>
        <v>68 W 3rd St, New York, NY</v>
      </c>
    </row>
    <row r="3412" spans="1:10" x14ac:dyDescent="0.25">
      <c r="A3412">
        <v>7998730481</v>
      </c>
      <c r="B3412" s="3">
        <v>41562</v>
      </c>
      <c r="C3412">
        <v>20</v>
      </c>
      <c r="D3412">
        <f>VLOOKUP(Table1[[#This Row],[violation_code]],Table24[[#All],[violation_code]:[category]],3,FALSE)</f>
        <v>2</v>
      </c>
      <c r="E3412">
        <v>349850</v>
      </c>
      <c r="F3412" s="1">
        <v>0.4368055555555555</v>
      </c>
      <c r="G3412">
        <v>0.4368055555555555</v>
      </c>
      <c r="H3412">
        <v>512</v>
      </c>
      <c r="I3412" t="s">
        <v>130</v>
      </c>
      <c r="J3412" t="str">
        <f>CONCATENATE([1]!Table14[[#This Row],[house_number]], " ",[1]!Table14[[#This Row],[street_name]], ", New York, NY")</f>
        <v>64 W 9th St, New York, NY</v>
      </c>
    </row>
    <row r="3413" spans="1:10" x14ac:dyDescent="0.25">
      <c r="A3413">
        <v>7998730468</v>
      </c>
      <c r="B3413" s="3">
        <v>41562</v>
      </c>
      <c r="C3413">
        <v>40</v>
      </c>
      <c r="D3413">
        <f>VLOOKUP(Table1[[#This Row],[violation_code]],Table24[[#All],[violation_code]:[category]],3,FALSE)</f>
        <v>2</v>
      </c>
      <c r="E3413">
        <v>349850</v>
      </c>
      <c r="F3413" s="1">
        <v>0.41041666666666665</v>
      </c>
      <c r="G3413">
        <v>0.41041666666666665</v>
      </c>
      <c r="H3413">
        <v>321</v>
      </c>
      <c r="I3413" t="s">
        <v>90</v>
      </c>
      <c r="J3413" t="str">
        <f>CONCATENATE([1]!Table14[[#This Row],[house_number]], " ",[1]!Table14[[#This Row],[street_name]], ", New York, NY")</f>
        <v>33 Canal St, New York, NY</v>
      </c>
    </row>
    <row r="3414" spans="1:10" x14ac:dyDescent="0.25">
      <c r="A3414">
        <v>7998730444</v>
      </c>
      <c r="B3414" s="3">
        <v>41562</v>
      </c>
      <c r="C3414">
        <v>46</v>
      </c>
      <c r="D3414">
        <f>VLOOKUP(Table1[[#This Row],[violation_code]],Table24[[#All],[violation_code]:[category]],3,FALSE)</f>
        <v>3</v>
      </c>
      <c r="E3414">
        <v>349850</v>
      </c>
      <c r="F3414" s="1">
        <v>0.39513888888888887</v>
      </c>
      <c r="G3414">
        <v>0.39513888888888887</v>
      </c>
      <c r="H3414">
        <v>425</v>
      </c>
      <c r="I3414" t="s">
        <v>224</v>
      </c>
      <c r="J3414" t="str">
        <f>CONCATENATE([1]!Table14[[#This Row],[house_number]], " ",[1]!Table14[[#This Row],[street_name]], ", New York, NY")</f>
        <v>128 Elizabeth St, New York, NY</v>
      </c>
    </row>
    <row r="3415" spans="1:10" x14ac:dyDescent="0.25">
      <c r="A3415">
        <v>7998730407</v>
      </c>
      <c r="B3415" s="3">
        <v>41562</v>
      </c>
      <c r="C3415">
        <v>20</v>
      </c>
      <c r="D3415">
        <f>VLOOKUP(Table1[[#This Row],[violation_code]],Table24[[#All],[violation_code]:[category]],3,FALSE)</f>
        <v>2</v>
      </c>
      <c r="E3415">
        <v>349850</v>
      </c>
      <c r="F3415" s="1">
        <v>0.37638888888888888</v>
      </c>
      <c r="G3415">
        <v>0.37638888888888888</v>
      </c>
      <c r="H3415">
        <v>450</v>
      </c>
      <c r="I3415" t="s">
        <v>74</v>
      </c>
      <c r="J3415" t="str">
        <f>CONCATENATE([1]!Table14[[#This Row],[house_number]], " ",[1]!Table14[[#This Row],[street_name]], ", New York, NY")</f>
        <v>116 Crosby St, New York, NY</v>
      </c>
    </row>
    <row r="3416" spans="1:10" x14ac:dyDescent="0.25">
      <c r="A3416">
        <v>7998730389</v>
      </c>
      <c r="B3416" s="3">
        <v>41562</v>
      </c>
      <c r="C3416">
        <v>46</v>
      </c>
      <c r="D3416">
        <f>VLOOKUP(Table1[[#This Row],[violation_code]],Table24[[#All],[violation_code]:[category]],3,FALSE)</f>
        <v>3</v>
      </c>
      <c r="E3416">
        <v>349850</v>
      </c>
      <c r="F3416" s="1">
        <v>0.35833333333333334</v>
      </c>
      <c r="G3416">
        <v>0.35833333333333334</v>
      </c>
      <c r="H3416">
        <v>601</v>
      </c>
      <c r="I3416" t="s">
        <v>168</v>
      </c>
      <c r="J3416" t="str">
        <f>CONCATENATE([1]!Table14[[#This Row],[house_number]], " ",[1]!Table14[[#This Row],[street_name]], ", New York, NY")</f>
        <v>502 Laguardia Pl, New York, NY</v>
      </c>
    </row>
    <row r="3417" spans="1:10" x14ac:dyDescent="0.25">
      <c r="A3417">
        <v>7998730377</v>
      </c>
      <c r="B3417" s="3">
        <v>41562</v>
      </c>
      <c r="C3417">
        <v>70</v>
      </c>
      <c r="D3417">
        <f>VLOOKUP(Table1[[#This Row],[violation_code]],Table24[[#All],[violation_code]:[category]],3,FALSE)</f>
        <v>5</v>
      </c>
      <c r="E3417">
        <v>349850</v>
      </c>
      <c r="F3417" s="1">
        <v>0.35694444444444445</v>
      </c>
      <c r="G3417">
        <v>0.35694444444444445</v>
      </c>
      <c r="H3417">
        <v>601</v>
      </c>
      <c r="I3417" t="s">
        <v>168</v>
      </c>
      <c r="J3417" t="str">
        <f>CONCATENATE([1]!Table14[[#This Row],[house_number]], " ",[1]!Table14[[#This Row],[street_name]], ", New York, NY")</f>
        <v>30 Bond St, New York, NY</v>
      </c>
    </row>
    <row r="3418" spans="1:10" x14ac:dyDescent="0.25">
      <c r="A3418">
        <v>7998730341</v>
      </c>
      <c r="B3418" s="3">
        <v>41562</v>
      </c>
      <c r="C3418">
        <v>14</v>
      </c>
      <c r="D3418">
        <f>VLOOKUP(Table1[[#This Row],[violation_code]],Table24[[#All],[violation_code]:[category]],3,FALSE)</f>
        <v>2</v>
      </c>
      <c r="E3418">
        <v>349850</v>
      </c>
      <c r="F3418" s="1">
        <v>0.32847222222222222</v>
      </c>
      <c r="G3418">
        <v>0.32847222222222222</v>
      </c>
      <c r="H3418">
        <v>638</v>
      </c>
      <c r="I3418" t="s">
        <v>58</v>
      </c>
      <c r="J3418" t="str">
        <f>CONCATENATE([1]!Table14[[#This Row],[house_number]], " ",[1]!Table14[[#This Row],[street_name]], ", New York, NY")</f>
        <v>320 Bleecker St, New York, NY</v>
      </c>
    </row>
    <row r="3419" spans="1:10" x14ac:dyDescent="0.25">
      <c r="A3419">
        <v>7998730330</v>
      </c>
      <c r="B3419" s="3">
        <v>41562</v>
      </c>
      <c r="C3419">
        <v>14</v>
      </c>
      <c r="D3419">
        <f>VLOOKUP(Table1[[#This Row],[violation_code]],Table24[[#All],[violation_code]:[category]],3,FALSE)</f>
        <v>2</v>
      </c>
      <c r="E3419">
        <v>349850</v>
      </c>
      <c r="F3419" s="1">
        <v>0.32708333333333334</v>
      </c>
      <c r="G3419">
        <v>0.32708333333333334</v>
      </c>
      <c r="H3419">
        <v>638</v>
      </c>
      <c r="I3419" t="s">
        <v>58</v>
      </c>
      <c r="J3419" t="str">
        <f>CONCATENATE([1]!Table14[[#This Row],[house_number]], " ",[1]!Table14[[#This Row],[street_name]], ", New York, NY")</f>
        <v>237 Elizabeth St, New York, NY</v>
      </c>
    </row>
    <row r="3420" spans="1:10" x14ac:dyDescent="0.25">
      <c r="A3420">
        <v>7998730328</v>
      </c>
      <c r="B3420" s="3">
        <v>41562</v>
      </c>
      <c r="C3420">
        <v>14</v>
      </c>
      <c r="D3420">
        <f>VLOOKUP(Table1[[#This Row],[violation_code]],Table24[[#All],[violation_code]:[category]],3,FALSE)</f>
        <v>2</v>
      </c>
      <c r="E3420">
        <v>349850</v>
      </c>
      <c r="F3420" s="1">
        <v>0.3263888888888889</v>
      </c>
      <c r="G3420">
        <v>0.3263888888888889</v>
      </c>
      <c r="H3420">
        <v>638</v>
      </c>
      <c r="I3420" t="s">
        <v>58</v>
      </c>
      <c r="J3420" t="str">
        <f>CONCATENATE([1]!Table14[[#This Row],[house_number]], " ",[1]!Table14[[#This Row],[street_name]], ", New York, NY")</f>
        <v>306 Mott St, New York, NY</v>
      </c>
    </row>
    <row r="3421" spans="1:10" x14ac:dyDescent="0.25">
      <c r="A3421">
        <v>7998730298</v>
      </c>
      <c r="B3421" s="3">
        <v>41562</v>
      </c>
      <c r="C3421">
        <v>14</v>
      </c>
      <c r="D3421">
        <f>VLOOKUP(Table1[[#This Row],[violation_code]],Table24[[#All],[violation_code]:[category]],3,FALSE)</f>
        <v>2</v>
      </c>
      <c r="E3421">
        <v>349850</v>
      </c>
      <c r="F3421" s="1">
        <v>0.32013888888888892</v>
      </c>
      <c r="G3421">
        <v>0.32013888888888892</v>
      </c>
      <c r="H3421">
        <v>638</v>
      </c>
      <c r="I3421" t="s">
        <v>58</v>
      </c>
      <c r="J3421" t="str">
        <f>CONCATENATE([1]!Table14[[#This Row],[house_number]], " ",[1]!Table14[[#This Row],[street_name]], ", New York, NY")</f>
        <v>39 Spring St, New York, NY</v>
      </c>
    </row>
    <row r="3422" spans="1:10" x14ac:dyDescent="0.25">
      <c r="A3422">
        <v>7998730286</v>
      </c>
      <c r="B3422" s="3">
        <v>41562</v>
      </c>
      <c r="C3422">
        <v>14</v>
      </c>
      <c r="D3422">
        <f>VLOOKUP(Table1[[#This Row],[violation_code]],Table24[[#All],[violation_code]:[category]],3,FALSE)</f>
        <v>2</v>
      </c>
      <c r="E3422">
        <v>349850</v>
      </c>
      <c r="F3422" s="1">
        <v>0.31875000000000003</v>
      </c>
      <c r="G3422">
        <v>0.31875000000000003</v>
      </c>
      <c r="H3422">
        <v>638</v>
      </c>
      <c r="I3422" t="s">
        <v>58</v>
      </c>
      <c r="J3422" t="str">
        <f>CONCATENATE([1]!Table14[[#This Row],[house_number]], " ",[1]!Table14[[#This Row],[street_name]], ", New York, NY")</f>
        <v>21 W 8th St, New York, NY</v>
      </c>
    </row>
    <row r="3423" spans="1:10" x14ac:dyDescent="0.25">
      <c r="A3423">
        <v>7998730274</v>
      </c>
      <c r="B3423" s="3">
        <v>41562</v>
      </c>
      <c r="C3423">
        <v>14</v>
      </c>
      <c r="D3423">
        <f>VLOOKUP(Table1[[#This Row],[violation_code]],Table24[[#All],[violation_code]:[category]],3,FALSE)</f>
        <v>2</v>
      </c>
      <c r="E3423">
        <v>349850</v>
      </c>
      <c r="F3423" s="1">
        <v>0.31805555555555554</v>
      </c>
      <c r="G3423">
        <v>0.31805555555555554</v>
      </c>
      <c r="H3423">
        <v>638</v>
      </c>
      <c r="I3423" t="s">
        <v>58</v>
      </c>
      <c r="J3423" t="str">
        <f>CONCATENATE([1]!Table14[[#This Row],[house_number]], " ",[1]!Table14[[#This Row],[street_name]], ", New York, NY")</f>
        <v>156 William St, New York, NY</v>
      </c>
    </row>
    <row r="3424" spans="1:10" x14ac:dyDescent="0.25">
      <c r="A3424">
        <v>7998730262</v>
      </c>
      <c r="B3424" s="3">
        <v>41562</v>
      </c>
      <c r="C3424">
        <v>14</v>
      </c>
      <c r="D3424">
        <f>VLOOKUP(Table1[[#This Row],[violation_code]],Table24[[#All],[violation_code]:[category]],3,FALSE)</f>
        <v>2</v>
      </c>
      <c r="E3424">
        <v>349850</v>
      </c>
      <c r="F3424" s="1">
        <v>0.31666666666666665</v>
      </c>
      <c r="G3424">
        <v>0.31666666666666665</v>
      </c>
      <c r="H3424">
        <v>622</v>
      </c>
      <c r="I3424" t="s">
        <v>58</v>
      </c>
      <c r="J3424" t="str">
        <f>CONCATENATE([1]!Table14[[#This Row],[house_number]], " ",[1]!Table14[[#This Row],[street_name]], ", New York, NY")</f>
        <v>510 6th Ave, New York, NY</v>
      </c>
    </row>
    <row r="3425" spans="1:10" x14ac:dyDescent="0.25">
      <c r="A3425">
        <v>7998730213</v>
      </c>
      <c r="B3425" s="3">
        <v>41562</v>
      </c>
      <c r="C3425">
        <v>16</v>
      </c>
      <c r="D3425">
        <f>VLOOKUP(Table1[[#This Row],[violation_code]],Table24[[#All],[violation_code]:[category]],3,FALSE)</f>
        <v>2</v>
      </c>
      <c r="E3425">
        <v>349850</v>
      </c>
      <c r="F3425" s="1">
        <v>0.29930555555555555</v>
      </c>
      <c r="G3425">
        <v>0.29930555555555555</v>
      </c>
      <c r="H3425">
        <v>689</v>
      </c>
      <c r="I3425" t="s">
        <v>28</v>
      </c>
      <c r="J3425" t="str">
        <f>CONCATENATE([1]!Table14[[#This Row],[house_number]], " ",[1]!Table14[[#This Row],[street_name]], ", New York, NY")</f>
        <v>47 Delancey St, New York, NY</v>
      </c>
    </row>
    <row r="3426" spans="1:10" x14ac:dyDescent="0.25">
      <c r="A3426">
        <v>7998730195</v>
      </c>
      <c r="B3426" s="3">
        <v>41562</v>
      </c>
      <c r="C3426">
        <v>38</v>
      </c>
      <c r="D3426">
        <f>VLOOKUP(Table1[[#This Row],[violation_code]],Table24[[#All],[violation_code]:[category]],3,FALSE)</f>
        <v>5</v>
      </c>
      <c r="E3426">
        <v>349850</v>
      </c>
      <c r="F3426" s="1">
        <v>0.29583333333333334</v>
      </c>
      <c r="G3426">
        <v>0.29583333333333334</v>
      </c>
      <c r="H3426">
        <v>730</v>
      </c>
      <c r="I3426" t="s">
        <v>28</v>
      </c>
      <c r="J3426" t="str">
        <f>CONCATENATE([1]!Table14[[#This Row],[house_number]], " ",[1]!Table14[[#This Row],[street_name]], ", New York, NY")</f>
        <v>188 Ludlow St, New York, NY</v>
      </c>
    </row>
    <row r="3427" spans="1:10" x14ac:dyDescent="0.25">
      <c r="A3427">
        <v>7998730160</v>
      </c>
      <c r="B3427" s="3">
        <v>41562</v>
      </c>
      <c r="C3427">
        <v>70</v>
      </c>
      <c r="D3427">
        <f>VLOOKUP(Table1[[#This Row],[violation_code]],Table24[[#All],[violation_code]:[category]],3,FALSE)</f>
        <v>5</v>
      </c>
      <c r="E3427">
        <v>349850</v>
      </c>
      <c r="F3427" s="1">
        <v>0.24652777777777779</v>
      </c>
      <c r="G3427">
        <v>0.24652777777777779</v>
      </c>
      <c r="H3427">
        <v>339</v>
      </c>
      <c r="I3427" t="s">
        <v>329</v>
      </c>
      <c r="J3427" t="str">
        <f>CONCATENATE([1]!Table14[[#This Row],[house_number]], " ",[1]!Table14[[#This Row],[street_name]], ", New York, NY")</f>
        <v>41 Bleecker St, New York, NY</v>
      </c>
    </row>
    <row r="3428" spans="1:10" x14ac:dyDescent="0.25">
      <c r="A3428">
        <v>7984368934</v>
      </c>
      <c r="B3428" s="3">
        <v>41562</v>
      </c>
      <c r="C3428">
        <v>14</v>
      </c>
      <c r="D3428">
        <f>VLOOKUP(Table1[[#This Row],[violation_code]],Table24[[#All],[violation_code]:[category]],3,FALSE)</f>
        <v>2</v>
      </c>
      <c r="E3428">
        <v>345221</v>
      </c>
      <c r="F3428" s="1">
        <v>0.30694444444444441</v>
      </c>
      <c r="G3428">
        <v>0.30694444444444441</v>
      </c>
      <c r="H3428" t="s">
        <v>330</v>
      </c>
      <c r="I3428" t="s">
        <v>37</v>
      </c>
      <c r="J3428" t="str">
        <f>CONCATENATE([1]!Table14[[#This Row],[house_number]], " ",[1]!Table14[[#This Row],[street_name]], ", New York, NY")</f>
        <v>193 Bowery, New York, NY</v>
      </c>
    </row>
    <row r="3429" spans="1:10" x14ac:dyDescent="0.25">
      <c r="A3429">
        <v>7984368922</v>
      </c>
      <c r="B3429" s="3">
        <v>41562</v>
      </c>
      <c r="C3429">
        <v>16</v>
      </c>
      <c r="D3429">
        <f>VLOOKUP(Table1[[#This Row],[violation_code]],Table24[[#All],[violation_code]:[category]],3,FALSE)</f>
        <v>2</v>
      </c>
      <c r="E3429">
        <v>345221</v>
      </c>
      <c r="F3429" s="1">
        <v>0.30208333333333331</v>
      </c>
      <c r="G3429">
        <v>0.30208333333333331</v>
      </c>
      <c r="H3429">
        <v>47</v>
      </c>
      <c r="I3429" t="s">
        <v>213</v>
      </c>
      <c r="J3429" t="str">
        <f>CONCATENATE([1]!Table14[[#This Row],[house_number]], " ",[1]!Table14[[#This Row],[street_name]], ", New York, NY")</f>
        <v>23 Cleveland Pl, New York, NY</v>
      </c>
    </row>
    <row r="3430" spans="1:10" x14ac:dyDescent="0.25">
      <c r="A3430">
        <v>7984368910</v>
      </c>
      <c r="B3430" s="3">
        <v>41562</v>
      </c>
      <c r="C3430">
        <v>14</v>
      </c>
      <c r="D3430">
        <f>VLOOKUP(Table1[[#This Row],[violation_code]],Table24[[#All],[violation_code]:[category]],3,FALSE)</f>
        <v>2</v>
      </c>
      <c r="E3430">
        <v>345221</v>
      </c>
      <c r="F3430" s="1">
        <v>0.29930555555555555</v>
      </c>
      <c r="G3430">
        <v>0.29930555555555555</v>
      </c>
      <c r="H3430">
        <v>131</v>
      </c>
      <c r="I3430" t="s">
        <v>48</v>
      </c>
      <c r="J3430" t="str">
        <f>CONCATENATE([1]!Table14[[#This Row],[house_number]], " ",[1]!Table14[[#This Row],[street_name]], ", New York, NY")</f>
        <v>158 Crosby St, New York, NY</v>
      </c>
    </row>
    <row r="3431" spans="1:10" x14ac:dyDescent="0.25">
      <c r="A3431">
        <v>7984368909</v>
      </c>
      <c r="B3431" s="3">
        <v>41562</v>
      </c>
      <c r="C3431">
        <v>14</v>
      </c>
      <c r="D3431">
        <f>VLOOKUP(Table1[[#This Row],[violation_code]],Table24[[#All],[violation_code]:[category]],3,FALSE)</f>
        <v>2</v>
      </c>
      <c r="E3431">
        <v>345221</v>
      </c>
      <c r="F3431" s="1">
        <v>0.27569444444444446</v>
      </c>
      <c r="G3431">
        <v>0.27569444444444446</v>
      </c>
      <c r="H3431">
        <v>1305</v>
      </c>
      <c r="I3431" t="s">
        <v>31</v>
      </c>
      <c r="J3431" t="str">
        <f>CONCATENATE([1]!Table14[[#This Row],[house_number]], " ",[1]!Table14[[#This Row],[street_name]], ", New York, NY")</f>
        <v>182 Lafayette St, New York, NY</v>
      </c>
    </row>
    <row r="3432" spans="1:10" x14ac:dyDescent="0.25">
      <c r="A3432">
        <v>7984368892</v>
      </c>
      <c r="B3432" s="3">
        <v>41562</v>
      </c>
      <c r="C3432">
        <v>84</v>
      </c>
      <c r="D3432">
        <f>VLOOKUP(Table1[[#This Row],[violation_code]],Table24[[#All],[violation_code]:[category]],3,FALSE)</f>
        <v>5</v>
      </c>
      <c r="E3432">
        <v>345221</v>
      </c>
      <c r="F3432" s="1">
        <v>0.27083333333333331</v>
      </c>
      <c r="G3432">
        <v>0.27083333333333331</v>
      </c>
      <c r="H3432">
        <v>1510</v>
      </c>
      <c r="I3432" t="s">
        <v>31</v>
      </c>
      <c r="J3432" t="str">
        <f>CONCATENATE([1]!Table14[[#This Row],[house_number]], " ",[1]!Table14[[#This Row],[street_name]], ", New York, NY")</f>
        <v>13 W 13th St, New York, NY</v>
      </c>
    </row>
    <row r="3433" spans="1:10" x14ac:dyDescent="0.25">
      <c r="A3433">
        <v>7984368879</v>
      </c>
      <c r="B3433" s="3">
        <v>41562</v>
      </c>
      <c r="C3433">
        <v>13</v>
      </c>
      <c r="D3433">
        <f>VLOOKUP(Table1[[#This Row],[violation_code]],Table24[[#All],[violation_code]:[category]],3,FALSE)</f>
        <v>2</v>
      </c>
      <c r="E3433">
        <v>345221</v>
      </c>
      <c r="F3433" s="1">
        <v>0.26041666666666669</v>
      </c>
      <c r="G3433">
        <v>0.26041666666666669</v>
      </c>
      <c r="H3433">
        <v>128</v>
      </c>
      <c r="I3433" t="s">
        <v>16</v>
      </c>
      <c r="J3433" t="str">
        <f>CONCATENATE([1]!Table14[[#This Row],[house_number]], " ",[1]!Table14[[#This Row],[street_name]], ", New York, NY")</f>
        <v>14 Washington Pl, New York, NY</v>
      </c>
    </row>
    <row r="3434" spans="1:10" x14ac:dyDescent="0.25">
      <c r="A3434">
        <v>7984368867</v>
      </c>
      <c r="B3434" s="3">
        <v>41562</v>
      </c>
      <c r="C3434">
        <v>19</v>
      </c>
      <c r="D3434">
        <f>VLOOKUP(Table1[[#This Row],[violation_code]],Table24[[#All],[violation_code]:[category]],3,FALSE)</f>
        <v>2</v>
      </c>
      <c r="E3434">
        <v>345221</v>
      </c>
      <c r="F3434" s="1">
        <v>0.24374999999999999</v>
      </c>
      <c r="G3434">
        <v>0.24374999999999999</v>
      </c>
      <c r="H3434">
        <v>11411</v>
      </c>
      <c r="I3434" t="s">
        <v>37</v>
      </c>
      <c r="J3434" t="str">
        <f>CONCATENATE([1]!Table14[[#This Row],[house_number]], " ",[1]!Table14[[#This Row],[street_name]], ", New York, NY")</f>
        <v>26 Prince St, New York, NY</v>
      </c>
    </row>
    <row r="3435" spans="1:10" x14ac:dyDescent="0.25">
      <c r="A3435">
        <v>7984369173</v>
      </c>
      <c r="B3435" s="3">
        <v>41562</v>
      </c>
      <c r="C3435">
        <v>46</v>
      </c>
      <c r="D3435">
        <f>VLOOKUP(Table1[[#This Row],[violation_code]],Table24[[#All],[violation_code]:[category]],3,FALSE)</f>
        <v>3</v>
      </c>
      <c r="E3435">
        <v>345221</v>
      </c>
      <c r="F3435" s="1">
        <v>0.46388888888888885</v>
      </c>
      <c r="G3435">
        <v>0.46388888888888885</v>
      </c>
      <c r="H3435">
        <v>170</v>
      </c>
      <c r="I3435" t="s">
        <v>240</v>
      </c>
      <c r="J3435" t="str">
        <f>CONCATENATE([1]!Table14[[#This Row],[house_number]], " ",[1]!Table14[[#This Row],[street_name]], ", New York, NY")</f>
        <v>65 Bleecker St, New York, NY</v>
      </c>
    </row>
    <row r="3436" spans="1:10" x14ac:dyDescent="0.25">
      <c r="A3436">
        <v>7984369136</v>
      </c>
      <c r="B3436" s="3">
        <v>41562</v>
      </c>
      <c r="C3436">
        <v>14</v>
      </c>
      <c r="D3436">
        <f>VLOOKUP(Table1[[#This Row],[violation_code]],Table24[[#All],[violation_code]:[category]],3,FALSE)</f>
        <v>2</v>
      </c>
      <c r="E3436">
        <v>345221</v>
      </c>
      <c r="F3436" s="1">
        <v>0.43194444444444446</v>
      </c>
      <c r="G3436">
        <v>0.43194444444444446</v>
      </c>
      <c r="H3436">
        <v>988</v>
      </c>
      <c r="I3436" t="s">
        <v>37</v>
      </c>
      <c r="J3436" t="str">
        <f>CONCATENATE([1]!Table14[[#This Row],[house_number]], " ",[1]!Table14[[#This Row],[street_name]], ", New York, NY")</f>
        <v>105 W 13th St, New York, NY</v>
      </c>
    </row>
    <row r="3437" spans="1:10" x14ac:dyDescent="0.25">
      <c r="A3437">
        <v>7984369124</v>
      </c>
      <c r="B3437" s="3">
        <v>41562</v>
      </c>
      <c r="C3437">
        <v>14</v>
      </c>
      <c r="D3437">
        <f>VLOOKUP(Table1[[#This Row],[violation_code]],Table24[[#All],[violation_code]:[category]],3,FALSE)</f>
        <v>2</v>
      </c>
      <c r="E3437">
        <v>345221</v>
      </c>
      <c r="F3437" s="1">
        <v>0.42430555555555555</v>
      </c>
      <c r="G3437">
        <v>0.42430555555555555</v>
      </c>
      <c r="H3437">
        <v>867</v>
      </c>
      <c r="I3437" t="s">
        <v>37</v>
      </c>
      <c r="J3437" t="str">
        <f>CONCATENATE([1]!Table14[[#This Row],[house_number]], " ",[1]!Table14[[#This Row],[street_name]], ", New York, NY")</f>
        <v>20 Spring St, New York, NY</v>
      </c>
    </row>
    <row r="3438" spans="1:10" x14ac:dyDescent="0.25">
      <c r="A3438">
        <v>7984369112</v>
      </c>
      <c r="B3438" s="3">
        <v>41562</v>
      </c>
      <c r="C3438">
        <v>19</v>
      </c>
      <c r="D3438">
        <f>VLOOKUP(Table1[[#This Row],[violation_code]],Table24[[#All],[violation_code]:[category]],3,FALSE)</f>
        <v>2</v>
      </c>
      <c r="E3438">
        <v>345221</v>
      </c>
      <c r="F3438" s="1">
        <v>0.42291666666666666</v>
      </c>
      <c r="G3438">
        <v>0.42291666666666666</v>
      </c>
      <c r="H3438">
        <v>870</v>
      </c>
      <c r="I3438" t="s">
        <v>37</v>
      </c>
      <c r="J3438" t="str">
        <f>CONCATENATE([1]!Table14[[#This Row],[house_number]], " ",[1]!Table14[[#This Row],[street_name]], ", New York, NY")</f>
        <v>431 Broome St, New York, NY</v>
      </c>
    </row>
    <row r="3439" spans="1:10" x14ac:dyDescent="0.25">
      <c r="A3439">
        <v>7984369082</v>
      </c>
      <c r="B3439" s="3">
        <v>41562</v>
      </c>
      <c r="C3439">
        <v>14</v>
      </c>
      <c r="D3439">
        <f>VLOOKUP(Table1[[#This Row],[violation_code]],Table24[[#All],[violation_code]:[category]],3,FALSE)</f>
        <v>2</v>
      </c>
      <c r="E3439">
        <v>345221</v>
      </c>
      <c r="F3439" s="1">
        <v>0.40069444444444446</v>
      </c>
      <c r="G3439">
        <v>0.40069444444444446</v>
      </c>
      <c r="H3439">
        <v>27</v>
      </c>
      <c r="I3439" t="s">
        <v>213</v>
      </c>
      <c r="J3439" t="str">
        <f>CONCATENATE([1]!Table14[[#This Row],[house_number]], " ",[1]!Table14[[#This Row],[street_name]], ", New York, NY")</f>
        <v>500 6th Ave, New York, NY</v>
      </c>
    </row>
    <row r="3440" spans="1:10" x14ac:dyDescent="0.25">
      <c r="A3440">
        <v>7984369057</v>
      </c>
      <c r="B3440" s="3">
        <v>41562</v>
      </c>
      <c r="C3440">
        <v>84</v>
      </c>
      <c r="D3440">
        <f>VLOOKUP(Table1[[#This Row],[violation_code]],Table24[[#All],[violation_code]:[category]],3,FALSE)</f>
        <v>5</v>
      </c>
      <c r="E3440">
        <v>345221</v>
      </c>
      <c r="F3440" s="1">
        <v>0.3576388888888889</v>
      </c>
      <c r="G3440">
        <v>0.3576388888888889</v>
      </c>
      <c r="H3440">
        <v>867</v>
      </c>
      <c r="I3440" t="s">
        <v>37</v>
      </c>
      <c r="J3440" t="str">
        <f>CONCATENATE([1]!Table14[[#This Row],[house_number]], " ",[1]!Table14[[#This Row],[street_name]], ", New York, NY")</f>
        <v>510 Laguardia Pl, New York, NY</v>
      </c>
    </row>
    <row r="3441" spans="1:10" x14ac:dyDescent="0.25">
      <c r="A3441">
        <v>7984369045</v>
      </c>
      <c r="B3441" s="3">
        <v>41562</v>
      </c>
      <c r="C3441">
        <v>14</v>
      </c>
      <c r="D3441">
        <f>VLOOKUP(Table1[[#This Row],[violation_code]],Table24[[#All],[violation_code]:[category]],3,FALSE)</f>
        <v>2</v>
      </c>
      <c r="E3441">
        <v>345221</v>
      </c>
      <c r="F3441" s="1">
        <v>0.35694444444444445</v>
      </c>
      <c r="G3441">
        <v>0.35694444444444445</v>
      </c>
      <c r="H3441">
        <v>867</v>
      </c>
      <c r="I3441" t="s">
        <v>37</v>
      </c>
      <c r="J3441" t="str">
        <f>CONCATENATE([1]!Table14[[#This Row],[house_number]], " ",[1]!Table14[[#This Row],[street_name]], ", New York, NY")</f>
        <v>69 Prince St, New York, NY</v>
      </c>
    </row>
    <row r="3442" spans="1:10" x14ac:dyDescent="0.25">
      <c r="A3442">
        <v>7984369033</v>
      </c>
      <c r="B3442" s="3">
        <v>41562</v>
      </c>
      <c r="C3442">
        <v>14</v>
      </c>
      <c r="D3442">
        <f>VLOOKUP(Table1[[#This Row],[violation_code]],Table24[[#All],[violation_code]:[category]],3,FALSE)</f>
        <v>2</v>
      </c>
      <c r="E3442">
        <v>345221</v>
      </c>
      <c r="F3442" s="1">
        <v>0.34166666666666662</v>
      </c>
      <c r="G3442">
        <v>0.34166666666666662</v>
      </c>
      <c r="H3442">
        <v>504</v>
      </c>
      <c r="I3442" t="s">
        <v>48</v>
      </c>
      <c r="J3442" t="str">
        <f>CONCATENATE([1]!Table14[[#This Row],[house_number]], " ",[1]!Table14[[#This Row],[street_name]], ", New York, NY")</f>
        <v>245 Greene St, New York, NY</v>
      </c>
    </row>
    <row r="3443" spans="1:10" x14ac:dyDescent="0.25">
      <c r="A3443">
        <v>7984369010</v>
      </c>
      <c r="B3443" s="3">
        <v>41562</v>
      </c>
      <c r="C3443">
        <v>14</v>
      </c>
      <c r="D3443">
        <f>VLOOKUP(Table1[[#This Row],[violation_code]],Table24[[#All],[violation_code]:[category]],3,FALSE)</f>
        <v>2</v>
      </c>
      <c r="E3443">
        <v>345221</v>
      </c>
      <c r="F3443" s="1">
        <v>0.33888888888888885</v>
      </c>
      <c r="G3443">
        <v>0.33888888888888885</v>
      </c>
      <c r="H3443">
        <v>425</v>
      </c>
      <c r="I3443" t="s">
        <v>48</v>
      </c>
      <c r="J3443" t="str">
        <f>CONCATENATE([1]!Table14[[#This Row],[house_number]], " ",[1]!Table14[[#This Row],[street_name]], ", New York, NY")</f>
        <v>284 Lafayette St, New York, NY</v>
      </c>
    </row>
    <row r="3444" spans="1:10" x14ac:dyDescent="0.25">
      <c r="A3444">
        <v>7984369008</v>
      </c>
      <c r="B3444" s="3">
        <v>41562</v>
      </c>
      <c r="C3444">
        <v>14</v>
      </c>
      <c r="D3444">
        <f>VLOOKUP(Table1[[#This Row],[violation_code]],Table24[[#All],[violation_code]:[category]],3,FALSE)</f>
        <v>2</v>
      </c>
      <c r="E3444">
        <v>345221</v>
      </c>
      <c r="F3444" s="1">
        <v>0.33819444444444446</v>
      </c>
      <c r="G3444">
        <v>0.33819444444444446</v>
      </c>
      <c r="H3444">
        <v>425</v>
      </c>
      <c r="I3444" t="s">
        <v>48</v>
      </c>
      <c r="J3444" t="str">
        <f>CONCATENATE([1]!Table14[[#This Row],[house_number]], " ",[1]!Table14[[#This Row],[street_name]], ", New York, NY")</f>
        <v>35 Bond St, New York, NY</v>
      </c>
    </row>
    <row r="3445" spans="1:10" x14ac:dyDescent="0.25">
      <c r="A3445">
        <v>7984368971</v>
      </c>
      <c r="B3445" s="3">
        <v>41562</v>
      </c>
      <c r="C3445">
        <v>14</v>
      </c>
      <c r="D3445">
        <f>VLOOKUP(Table1[[#This Row],[violation_code]],Table24[[#All],[violation_code]:[category]],3,FALSE)</f>
        <v>2</v>
      </c>
      <c r="E3445">
        <v>345221</v>
      </c>
      <c r="F3445" s="1">
        <v>0.3263888888888889</v>
      </c>
      <c r="G3445">
        <v>0.3263888888888889</v>
      </c>
      <c r="H3445">
        <v>1564</v>
      </c>
      <c r="I3445" t="s">
        <v>331</v>
      </c>
      <c r="J3445" t="str">
        <f>CONCATENATE([1]!Table14[[#This Row],[house_number]], " ",[1]!Table14[[#This Row],[street_name]], ", New York, NY")</f>
        <v>388 6th Ave, New York, NY</v>
      </c>
    </row>
    <row r="3446" spans="1:10" x14ac:dyDescent="0.25">
      <c r="A3446">
        <v>7984368960</v>
      </c>
      <c r="B3446" s="3">
        <v>41562</v>
      </c>
      <c r="C3446">
        <v>46</v>
      </c>
      <c r="D3446">
        <f>VLOOKUP(Table1[[#This Row],[violation_code]],Table24[[#All],[violation_code]:[category]],3,FALSE)</f>
        <v>3</v>
      </c>
      <c r="E3446">
        <v>345221</v>
      </c>
      <c r="F3446" s="1">
        <v>0.31805555555555554</v>
      </c>
      <c r="G3446">
        <v>0.31805555555555554</v>
      </c>
      <c r="H3446">
        <v>165</v>
      </c>
      <c r="I3446" t="s">
        <v>15</v>
      </c>
      <c r="J3446" t="str">
        <f>CONCATENATE([1]!Table14[[#This Row],[house_number]], " ",[1]!Table14[[#This Row],[street_name]], ", New York, NY")</f>
        <v>163 Eldridge St, New York, NY</v>
      </c>
    </row>
    <row r="3447" spans="1:10" x14ac:dyDescent="0.25">
      <c r="A3447">
        <v>7984368958</v>
      </c>
      <c r="B3447" s="3">
        <v>41562</v>
      </c>
      <c r="C3447">
        <v>14</v>
      </c>
      <c r="D3447">
        <f>VLOOKUP(Table1[[#This Row],[violation_code]],Table24[[#All],[violation_code]:[category]],3,FALSE)</f>
        <v>2</v>
      </c>
      <c r="E3447">
        <v>345221</v>
      </c>
      <c r="F3447" s="1">
        <v>0.30972222222222223</v>
      </c>
      <c r="G3447">
        <v>0.30972222222222223</v>
      </c>
      <c r="H3447">
        <v>1134</v>
      </c>
      <c r="I3447" t="s">
        <v>37</v>
      </c>
      <c r="J3447" t="str">
        <f>CONCATENATE([1]!Table14[[#This Row],[house_number]], " ",[1]!Table14[[#This Row],[street_name]], ", New York, NY")</f>
        <v>55 Spring St, New York, NY</v>
      </c>
    </row>
    <row r="3448" spans="1:10" x14ac:dyDescent="0.25">
      <c r="A3448">
        <v>7984368946</v>
      </c>
      <c r="B3448" s="3">
        <v>41562</v>
      </c>
      <c r="C3448">
        <v>14</v>
      </c>
      <c r="D3448">
        <f>VLOOKUP(Table1[[#This Row],[violation_code]],Table24[[#All],[violation_code]:[category]],3,FALSE)</f>
        <v>2</v>
      </c>
      <c r="E3448">
        <v>345221</v>
      </c>
      <c r="F3448" s="1">
        <v>0.30763888888888891</v>
      </c>
      <c r="G3448">
        <v>0.30763888888888891</v>
      </c>
      <c r="H3448">
        <v>962</v>
      </c>
      <c r="I3448" t="s">
        <v>37</v>
      </c>
      <c r="J3448" t="str">
        <f>CONCATENATE([1]!Table14[[#This Row],[house_number]], " ",[1]!Table14[[#This Row],[street_name]], ", New York, NY")</f>
        <v>19 W 8th St, New York, NY</v>
      </c>
    </row>
    <row r="3449" spans="1:10" x14ac:dyDescent="0.25">
      <c r="A3449">
        <v>7810488260</v>
      </c>
      <c r="B3449" s="3">
        <v>41562</v>
      </c>
      <c r="C3449">
        <v>14</v>
      </c>
      <c r="D3449">
        <f>VLOOKUP(Table1[[#This Row],[violation_code]],Table24[[#All],[violation_code]:[category]],3,FALSE)</f>
        <v>2</v>
      </c>
      <c r="E3449">
        <v>355710</v>
      </c>
      <c r="F3449" s="1">
        <v>0.52152777777777781</v>
      </c>
      <c r="G3449">
        <v>0.52152777777777781</v>
      </c>
      <c r="H3449">
        <v>97</v>
      </c>
      <c r="I3449" t="s">
        <v>191</v>
      </c>
      <c r="J3449" t="str">
        <f>CONCATENATE([1]!Table14[[#This Row],[house_number]], " ",[1]!Table14[[#This Row],[street_name]], ", New York, NY")</f>
        <v>37 7th Ave, New York, NY</v>
      </c>
    </row>
    <row r="3450" spans="1:10" x14ac:dyDescent="0.25">
      <c r="A3450">
        <v>7810488247</v>
      </c>
      <c r="B3450" s="3">
        <v>41562</v>
      </c>
      <c r="C3450">
        <v>71</v>
      </c>
      <c r="D3450">
        <f>VLOOKUP(Table1[[#This Row],[violation_code]],Table24[[#All],[violation_code]:[category]],3,FALSE)</f>
        <v>5</v>
      </c>
      <c r="E3450">
        <v>355710</v>
      </c>
      <c r="F3450" s="1">
        <v>0.49791666666666662</v>
      </c>
      <c r="G3450">
        <v>0.49791666666666662</v>
      </c>
      <c r="H3450">
        <v>216</v>
      </c>
      <c r="I3450" t="s">
        <v>308</v>
      </c>
      <c r="J3450" t="str">
        <f>CONCATENATE([1]!Table14[[#This Row],[house_number]], " ",[1]!Table14[[#This Row],[street_name]], ", New York, NY")</f>
        <v>495 6th Ave, New York, NY</v>
      </c>
    </row>
    <row r="3451" spans="1:10" x14ac:dyDescent="0.25">
      <c r="A3451">
        <v>7810488235</v>
      </c>
      <c r="B3451" s="3">
        <v>41562</v>
      </c>
      <c r="C3451">
        <v>70</v>
      </c>
      <c r="D3451">
        <f>VLOOKUP(Table1[[#This Row],[violation_code]],Table24[[#All],[violation_code]:[category]],3,FALSE)</f>
        <v>5</v>
      </c>
      <c r="E3451">
        <v>355710</v>
      </c>
      <c r="F3451" s="1">
        <v>0.49652777777777773</v>
      </c>
      <c r="G3451">
        <v>0.49652777777777773</v>
      </c>
      <c r="H3451" t="s">
        <v>332</v>
      </c>
      <c r="I3451" t="s">
        <v>308</v>
      </c>
      <c r="J3451" t="str">
        <f>CONCATENATE([1]!Table14[[#This Row],[house_number]], " ",[1]!Table14[[#This Row],[street_name]], ", New York, NY")</f>
        <v>502 Laguardia Pl, New York, NY</v>
      </c>
    </row>
    <row r="3452" spans="1:10" x14ac:dyDescent="0.25">
      <c r="A3452">
        <v>7810488223</v>
      </c>
      <c r="B3452" s="3">
        <v>41562</v>
      </c>
      <c r="C3452">
        <v>14</v>
      </c>
      <c r="D3452">
        <f>VLOOKUP(Table1[[#This Row],[violation_code]],Table24[[#All],[violation_code]:[category]],3,FALSE)</f>
        <v>2</v>
      </c>
      <c r="E3452">
        <v>355710</v>
      </c>
      <c r="F3452" s="1">
        <v>0.49374999999999997</v>
      </c>
      <c r="G3452">
        <v>0.49374999999999997</v>
      </c>
      <c r="H3452">
        <v>232</v>
      </c>
      <c r="I3452" t="s">
        <v>308</v>
      </c>
      <c r="J3452" t="str">
        <f>CONCATENATE([1]!Table14[[#This Row],[house_number]], " ",[1]!Table14[[#This Row],[street_name]], ", New York, NY")</f>
        <v>34 Canal St, New York, NY</v>
      </c>
    </row>
    <row r="3453" spans="1:10" x14ac:dyDescent="0.25">
      <c r="A3453">
        <v>7810488211</v>
      </c>
      <c r="B3453" s="3">
        <v>41562</v>
      </c>
      <c r="C3453">
        <v>14</v>
      </c>
      <c r="D3453">
        <f>VLOOKUP(Table1[[#This Row],[violation_code]],Table24[[#All],[violation_code]:[category]],3,FALSE)</f>
        <v>2</v>
      </c>
      <c r="E3453">
        <v>355710</v>
      </c>
      <c r="F3453" s="1">
        <v>0.49305555555555558</v>
      </c>
      <c r="G3453">
        <v>0.49305555555555558</v>
      </c>
      <c r="H3453">
        <v>228</v>
      </c>
      <c r="I3453" t="s">
        <v>308</v>
      </c>
      <c r="J3453" t="str">
        <f>CONCATENATE([1]!Table14[[#This Row],[house_number]], " ",[1]!Table14[[#This Row],[street_name]], ", New York, NY")</f>
        <v>226 Lafayette St, New York, NY</v>
      </c>
    </row>
    <row r="3454" spans="1:10" x14ac:dyDescent="0.25">
      <c r="A3454">
        <v>7810488200</v>
      </c>
      <c r="B3454" s="3">
        <v>41562</v>
      </c>
      <c r="C3454">
        <v>46</v>
      </c>
      <c r="D3454">
        <f>VLOOKUP(Table1[[#This Row],[violation_code]],Table24[[#All],[violation_code]:[category]],3,FALSE)</f>
        <v>3</v>
      </c>
      <c r="E3454">
        <v>355710</v>
      </c>
      <c r="F3454" s="1">
        <v>0.49027777777777781</v>
      </c>
      <c r="G3454">
        <v>0.49027777777777781</v>
      </c>
      <c r="H3454">
        <v>240</v>
      </c>
      <c r="I3454" t="s">
        <v>308</v>
      </c>
      <c r="J3454" t="str">
        <f>CONCATENATE([1]!Table14[[#This Row],[house_number]], " ",[1]!Table14[[#This Row],[street_name]], ", New York, NY")</f>
        <v>198 Elizabeth St, New York, NY</v>
      </c>
    </row>
    <row r="3455" spans="1:10" x14ac:dyDescent="0.25">
      <c r="A3455">
        <v>7810488156</v>
      </c>
      <c r="B3455" s="3">
        <v>41562</v>
      </c>
      <c r="C3455">
        <v>14</v>
      </c>
      <c r="D3455">
        <f>VLOOKUP(Table1[[#This Row],[violation_code]],Table24[[#All],[violation_code]:[category]],3,FALSE)</f>
        <v>2</v>
      </c>
      <c r="E3455">
        <v>355710</v>
      </c>
      <c r="F3455" s="1">
        <v>0.47430555555555554</v>
      </c>
      <c r="G3455">
        <v>0.47430555555555554</v>
      </c>
      <c r="H3455">
        <v>125</v>
      </c>
      <c r="I3455" t="s">
        <v>333</v>
      </c>
      <c r="J3455" t="str">
        <f>CONCATENATE([1]!Table14[[#This Row],[house_number]], " ",[1]!Table14[[#This Row],[street_name]], ", New York, NY")</f>
        <v>237 Elizabeth St, New York, NY</v>
      </c>
    </row>
    <row r="3456" spans="1:10" x14ac:dyDescent="0.25">
      <c r="A3456">
        <v>7810488090</v>
      </c>
      <c r="B3456" s="3">
        <v>41562</v>
      </c>
      <c r="C3456">
        <v>69</v>
      </c>
      <c r="D3456">
        <f>VLOOKUP(Table1[[#This Row],[violation_code]],Table24[[#All],[violation_code]:[category]],3,FALSE)</f>
        <v>5</v>
      </c>
      <c r="E3456">
        <v>355710</v>
      </c>
      <c r="F3456" s="1">
        <v>0.44861111111111113</v>
      </c>
      <c r="G3456">
        <v>0.44861111111111113</v>
      </c>
      <c r="H3456">
        <v>56</v>
      </c>
      <c r="I3456" t="s">
        <v>190</v>
      </c>
      <c r="J3456" t="str">
        <f>CONCATENATE([1]!Table14[[#This Row],[house_number]], " ",[1]!Table14[[#This Row],[street_name]], ", New York, NY")</f>
        <v>519 6th Ave, New York, NY</v>
      </c>
    </row>
    <row r="3457" spans="1:10" x14ac:dyDescent="0.25">
      <c r="A3457">
        <v>7810488089</v>
      </c>
      <c r="B3457" s="3">
        <v>41562</v>
      </c>
      <c r="C3457">
        <v>31</v>
      </c>
      <c r="D3457">
        <f>VLOOKUP(Table1[[#This Row],[violation_code]],Table24[[#All],[violation_code]:[category]],3,FALSE)</f>
        <v>2</v>
      </c>
      <c r="E3457">
        <v>355710</v>
      </c>
      <c r="F3457" s="1">
        <v>0.44513888888888892</v>
      </c>
      <c r="G3457">
        <v>0.44513888888888892</v>
      </c>
      <c r="H3457">
        <v>88</v>
      </c>
      <c r="I3457" t="s">
        <v>190</v>
      </c>
      <c r="J3457" t="str">
        <f>CONCATENATE([1]!Table14[[#This Row],[house_number]], " ",[1]!Table14[[#This Row],[street_name]], ", New York, NY")</f>
        <v>10 W 13th St, New York, NY</v>
      </c>
    </row>
    <row r="3458" spans="1:10" x14ac:dyDescent="0.25">
      <c r="A3458">
        <v>7810487980</v>
      </c>
      <c r="B3458" s="3">
        <v>41562</v>
      </c>
      <c r="C3458">
        <v>31</v>
      </c>
      <c r="D3458">
        <f>VLOOKUP(Table1[[#This Row],[violation_code]],Table24[[#All],[violation_code]:[category]],3,FALSE)</f>
        <v>2</v>
      </c>
      <c r="E3458">
        <v>355710</v>
      </c>
      <c r="F3458" s="1">
        <v>0.3</v>
      </c>
      <c r="G3458">
        <v>0.3</v>
      </c>
      <c r="H3458">
        <v>40</v>
      </c>
      <c r="I3458" t="s">
        <v>190</v>
      </c>
      <c r="J3458" t="str">
        <f>CONCATENATE([1]!Table14[[#This Row],[house_number]], " ",[1]!Table14[[#This Row],[street_name]], ", New York, NY")</f>
        <v>433 Broome St, New York, NY</v>
      </c>
    </row>
    <row r="3459" spans="1:10" x14ac:dyDescent="0.25">
      <c r="A3459">
        <v>7810487954</v>
      </c>
      <c r="B3459" s="3">
        <v>41562</v>
      </c>
      <c r="C3459">
        <v>40</v>
      </c>
      <c r="D3459">
        <f>VLOOKUP(Table1[[#This Row],[violation_code]],Table24[[#All],[violation_code]:[category]],3,FALSE)</f>
        <v>2</v>
      </c>
      <c r="E3459">
        <v>355710</v>
      </c>
      <c r="F3459" s="1">
        <v>0.28611111111111115</v>
      </c>
      <c r="G3459">
        <v>0.28611111111111115</v>
      </c>
      <c r="H3459">
        <v>77</v>
      </c>
      <c r="I3459" t="s">
        <v>191</v>
      </c>
      <c r="J3459" t="str">
        <f>CONCATENATE([1]!Table14[[#This Row],[house_number]], " ",[1]!Table14[[#This Row],[street_name]], ", New York, NY")</f>
        <v>324 Lafayette St, New York, NY</v>
      </c>
    </row>
    <row r="3460" spans="1:10" x14ac:dyDescent="0.25">
      <c r="A3460">
        <v>7810487942</v>
      </c>
      <c r="B3460" s="3">
        <v>41562</v>
      </c>
      <c r="C3460">
        <v>68</v>
      </c>
      <c r="D3460">
        <f>VLOOKUP(Table1[[#This Row],[violation_code]],Table24[[#All],[violation_code]:[category]],3,FALSE)</f>
        <v>2</v>
      </c>
      <c r="E3460">
        <v>355710</v>
      </c>
      <c r="F3460" s="1">
        <v>0.27986111111111112</v>
      </c>
      <c r="G3460">
        <v>0.27986111111111112</v>
      </c>
      <c r="I3460" t="s">
        <v>216</v>
      </c>
      <c r="J3460" t="str">
        <f>CONCATENATE([1]!Table14[[#This Row],[house_number]], " ",[1]!Table14[[#This Row],[street_name]], ", New York, NY")</f>
        <v>53 Bond St, New York, NY</v>
      </c>
    </row>
    <row r="3461" spans="1:10" x14ac:dyDescent="0.25">
      <c r="A3461">
        <v>7349488154</v>
      </c>
      <c r="B3461" s="3">
        <v>41562</v>
      </c>
      <c r="C3461">
        <v>16</v>
      </c>
      <c r="D3461">
        <f>VLOOKUP(Table1[[#This Row],[violation_code]],Table24[[#All],[violation_code]:[category]],3,FALSE)</f>
        <v>2</v>
      </c>
      <c r="E3461">
        <v>347687</v>
      </c>
      <c r="F3461" s="1">
        <v>0.3444444444444445</v>
      </c>
      <c r="G3461">
        <v>0.3444444444444445</v>
      </c>
      <c r="H3461">
        <v>400</v>
      </c>
      <c r="I3461" t="s">
        <v>207</v>
      </c>
      <c r="J3461" t="str">
        <f>CONCATENATE([1]!Table14[[#This Row],[house_number]], " ",[1]!Table14[[#This Row],[street_name]], ", New York, NY")</f>
        <v>1 Great Jones St, New York, NY</v>
      </c>
    </row>
    <row r="3462" spans="1:10" x14ac:dyDescent="0.25">
      <c r="A3462">
        <v>7349488142</v>
      </c>
      <c r="B3462" s="3">
        <v>41562</v>
      </c>
      <c r="C3462">
        <v>16</v>
      </c>
      <c r="D3462">
        <f>VLOOKUP(Table1[[#This Row],[violation_code]],Table24[[#All],[violation_code]:[category]],3,FALSE)</f>
        <v>2</v>
      </c>
      <c r="E3462">
        <v>347687</v>
      </c>
      <c r="F3462" s="1">
        <v>0.34097222222222223</v>
      </c>
      <c r="G3462">
        <v>0.34097222222222223</v>
      </c>
      <c r="H3462">
        <v>400</v>
      </c>
      <c r="I3462" t="s">
        <v>45</v>
      </c>
      <c r="J3462" t="str">
        <f>CONCATENATE([1]!Table14[[#This Row],[house_number]], " ",[1]!Table14[[#This Row],[street_name]], ", New York, NY")</f>
        <v>508 Laguardia Pl, New York, NY</v>
      </c>
    </row>
    <row r="3463" spans="1:10" x14ac:dyDescent="0.25">
      <c r="A3463">
        <v>7349488129</v>
      </c>
      <c r="B3463" s="3">
        <v>41562</v>
      </c>
      <c r="C3463">
        <v>14</v>
      </c>
      <c r="D3463">
        <f>VLOOKUP(Table1[[#This Row],[violation_code]],Table24[[#All],[violation_code]:[category]],3,FALSE)</f>
        <v>2</v>
      </c>
      <c r="E3463">
        <v>347687</v>
      </c>
      <c r="F3463" s="1">
        <v>0.32361111111111113</v>
      </c>
      <c r="G3463">
        <v>0.32361111111111113</v>
      </c>
      <c r="H3463">
        <v>133</v>
      </c>
      <c r="I3463" t="s">
        <v>52</v>
      </c>
      <c r="J3463" t="str">
        <f>CONCATENATE([1]!Table14[[#This Row],[house_number]], " ",[1]!Table14[[#This Row],[street_name]], ", New York, NY")</f>
        <v>205 Mulberry St, New York, NY</v>
      </c>
    </row>
    <row r="3464" spans="1:10" x14ac:dyDescent="0.25">
      <c r="A3464">
        <v>7349488105</v>
      </c>
      <c r="B3464" s="3">
        <v>41562</v>
      </c>
      <c r="C3464">
        <v>14</v>
      </c>
      <c r="D3464">
        <f>VLOOKUP(Table1[[#This Row],[violation_code]],Table24[[#All],[violation_code]:[category]],3,FALSE)</f>
        <v>2</v>
      </c>
      <c r="E3464">
        <v>347687</v>
      </c>
      <c r="F3464" s="1">
        <v>0.31111111111111112</v>
      </c>
      <c r="G3464">
        <v>0.31111111111111112</v>
      </c>
      <c r="H3464">
        <v>135</v>
      </c>
      <c r="I3464" t="s">
        <v>45</v>
      </c>
      <c r="J3464" t="str">
        <f>CONCATENATE([1]!Table14[[#This Row],[house_number]], " ",[1]!Table14[[#This Row],[street_name]], ", New York, NY")</f>
        <v>14 Washington Pl, New York, NY</v>
      </c>
    </row>
    <row r="3465" spans="1:10" x14ac:dyDescent="0.25">
      <c r="A3465">
        <v>7349488099</v>
      </c>
      <c r="B3465" s="3">
        <v>41562</v>
      </c>
      <c r="C3465">
        <v>14</v>
      </c>
      <c r="D3465">
        <f>VLOOKUP(Table1[[#This Row],[violation_code]],Table24[[#All],[violation_code]:[category]],3,FALSE)</f>
        <v>2</v>
      </c>
      <c r="E3465">
        <v>347687</v>
      </c>
      <c r="F3465" s="1">
        <v>0.30486111111111108</v>
      </c>
      <c r="G3465">
        <v>0.30486111111111108</v>
      </c>
      <c r="H3465">
        <v>940</v>
      </c>
      <c r="I3465" t="s">
        <v>30</v>
      </c>
      <c r="J3465" t="str">
        <f>CONCATENATE([1]!Table14[[#This Row],[house_number]], " ",[1]!Table14[[#This Row],[street_name]], ", New York, NY")</f>
        <v>156 William St, New York, NY</v>
      </c>
    </row>
    <row r="3466" spans="1:10" x14ac:dyDescent="0.25">
      <c r="A3466">
        <v>7349488063</v>
      </c>
      <c r="B3466" s="3">
        <v>41562</v>
      </c>
      <c r="C3466">
        <v>48</v>
      </c>
      <c r="D3466">
        <f>VLOOKUP(Table1[[#This Row],[violation_code]],Table24[[#All],[violation_code]:[category]],3,FALSE)</f>
        <v>3</v>
      </c>
      <c r="E3466">
        <v>347687</v>
      </c>
      <c r="F3466" s="1">
        <v>0.29166666666666669</v>
      </c>
      <c r="G3466">
        <v>0.29166666666666669</v>
      </c>
      <c r="H3466">
        <v>907</v>
      </c>
      <c r="I3466" t="s">
        <v>32</v>
      </c>
      <c r="J3466" t="str">
        <f>CONCATENATE([1]!Table14[[#This Row],[house_number]], " ",[1]!Table14[[#This Row],[street_name]], ", New York, NY")</f>
        <v>161 Orchard St, New York, NY</v>
      </c>
    </row>
    <row r="3467" spans="1:10" x14ac:dyDescent="0.25">
      <c r="A3467">
        <v>7349488051</v>
      </c>
      <c r="B3467" s="3">
        <v>41562</v>
      </c>
      <c r="C3467">
        <v>14</v>
      </c>
      <c r="D3467">
        <f>VLOOKUP(Table1[[#This Row],[violation_code]],Table24[[#All],[violation_code]:[category]],3,FALSE)</f>
        <v>2</v>
      </c>
      <c r="E3467">
        <v>347687</v>
      </c>
      <c r="F3467" s="1">
        <v>0.27708333333333335</v>
      </c>
      <c r="G3467">
        <v>0.27708333333333335</v>
      </c>
      <c r="H3467">
        <v>405</v>
      </c>
      <c r="I3467" t="s">
        <v>47</v>
      </c>
      <c r="J3467" t="str">
        <f>CONCATENATE([1]!Table14[[#This Row],[house_number]], " ",[1]!Table14[[#This Row],[street_name]], ", New York, NY")</f>
        <v>130 Orchard St, New York, NY</v>
      </c>
    </row>
    <row r="3468" spans="1:10" x14ac:dyDescent="0.25">
      <c r="A3468">
        <v>7349488040</v>
      </c>
      <c r="B3468" s="3">
        <v>41562</v>
      </c>
      <c r="C3468">
        <v>14</v>
      </c>
      <c r="D3468">
        <f>VLOOKUP(Table1[[#This Row],[violation_code]],Table24[[#All],[violation_code]:[category]],3,FALSE)</f>
        <v>2</v>
      </c>
      <c r="E3468">
        <v>347687</v>
      </c>
      <c r="F3468" s="1">
        <v>0.27361111111111108</v>
      </c>
      <c r="G3468">
        <v>0.27361111111111108</v>
      </c>
      <c r="H3468">
        <v>434</v>
      </c>
      <c r="I3468" t="s">
        <v>227</v>
      </c>
      <c r="J3468" t="str">
        <f>CONCATENATE([1]!Table14[[#This Row],[house_number]], " ",[1]!Table14[[#This Row],[street_name]], ", New York, NY")</f>
        <v>304 Mulberry St, New York, NY</v>
      </c>
    </row>
    <row r="3469" spans="1:10" x14ac:dyDescent="0.25">
      <c r="A3469">
        <v>7349488038</v>
      </c>
      <c r="B3469" s="3">
        <v>41562</v>
      </c>
      <c r="C3469">
        <v>14</v>
      </c>
      <c r="D3469">
        <f>VLOOKUP(Table1[[#This Row],[violation_code]],Table24[[#All],[violation_code]:[category]],3,FALSE)</f>
        <v>2</v>
      </c>
      <c r="E3469">
        <v>347687</v>
      </c>
      <c r="F3469" s="1">
        <v>0.27291666666666664</v>
      </c>
      <c r="G3469">
        <v>0.27291666666666664</v>
      </c>
      <c r="H3469">
        <v>434</v>
      </c>
      <c r="I3469" t="s">
        <v>227</v>
      </c>
      <c r="J3469" t="str">
        <f>CONCATENATE([1]!Table14[[#This Row],[house_number]], " ",[1]!Table14[[#This Row],[street_name]], ", New York, NY")</f>
        <v>196 Elizabeth St, New York, NY</v>
      </c>
    </row>
    <row r="3470" spans="1:10" x14ac:dyDescent="0.25">
      <c r="A3470">
        <v>7349488026</v>
      </c>
      <c r="B3470" s="3">
        <v>41562</v>
      </c>
      <c r="C3470">
        <v>19</v>
      </c>
      <c r="D3470">
        <f>VLOOKUP(Table1[[#This Row],[violation_code]],Table24[[#All],[violation_code]:[category]],3,FALSE)</f>
        <v>2</v>
      </c>
      <c r="E3470">
        <v>347687</v>
      </c>
      <c r="F3470" s="1">
        <v>0.26944444444444443</v>
      </c>
      <c r="G3470">
        <v>0.26944444444444443</v>
      </c>
      <c r="H3470">
        <v>933</v>
      </c>
      <c r="I3470" t="s">
        <v>32</v>
      </c>
      <c r="J3470" t="str">
        <f>CONCATENATE([1]!Table14[[#This Row],[house_number]], " ",[1]!Table14[[#This Row],[street_name]], ", New York, NY")</f>
        <v>500 6th Ave, New York, NY</v>
      </c>
    </row>
    <row r="3471" spans="1:10" x14ac:dyDescent="0.25">
      <c r="A3471">
        <v>7349488002</v>
      </c>
      <c r="B3471" s="3">
        <v>41562</v>
      </c>
      <c r="C3471">
        <v>64</v>
      </c>
      <c r="D3471">
        <f>VLOOKUP(Table1[[#This Row],[violation_code]],Table24[[#All],[violation_code]:[category]],3,FALSE)</f>
        <v>2</v>
      </c>
      <c r="E3471">
        <v>347687</v>
      </c>
      <c r="F3471" s="1">
        <v>0.26111111111111113</v>
      </c>
      <c r="G3471">
        <v>0.26111111111111113</v>
      </c>
      <c r="H3471">
        <v>211</v>
      </c>
      <c r="I3471" t="s">
        <v>95</v>
      </c>
      <c r="J3471" t="str">
        <f>CONCATENATE([1]!Table14[[#This Row],[house_number]], " ",[1]!Table14[[#This Row],[street_name]], ", New York, NY")</f>
        <v>50 W 4th St, New York, NY</v>
      </c>
    </row>
    <row r="3472" spans="1:10" x14ac:dyDescent="0.25">
      <c r="A3472">
        <v>7349487990</v>
      </c>
      <c r="B3472" s="3">
        <v>41562</v>
      </c>
      <c r="C3472">
        <v>64</v>
      </c>
      <c r="D3472">
        <f>VLOOKUP(Table1[[#This Row],[violation_code]],Table24[[#All],[violation_code]:[category]],3,FALSE)</f>
        <v>2</v>
      </c>
      <c r="E3472">
        <v>347687</v>
      </c>
      <c r="F3472" s="1">
        <v>0.25555555555555559</v>
      </c>
      <c r="G3472">
        <v>0.25555555555555559</v>
      </c>
      <c r="H3472">
        <v>249</v>
      </c>
      <c r="I3472" t="s">
        <v>49</v>
      </c>
      <c r="J3472" t="str">
        <f>CONCATENATE([1]!Table14[[#This Row],[house_number]], " ",[1]!Table14[[#This Row],[street_name]], ", New York, NY")</f>
        <v>2 E 12th St, New York, NY</v>
      </c>
    </row>
    <row r="3473" spans="1:10" x14ac:dyDescent="0.25">
      <c r="A3473">
        <v>7097834213</v>
      </c>
      <c r="B3473" s="3">
        <v>41562</v>
      </c>
      <c r="C3473">
        <v>19</v>
      </c>
      <c r="D3473">
        <f>VLOOKUP(Table1[[#This Row],[violation_code]],Table24[[#All],[violation_code]:[category]],3,FALSE)</f>
        <v>2</v>
      </c>
      <c r="E3473">
        <v>349570</v>
      </c>
      <c r="F3473" s="1">
        <v>0.62291666666666667</v>
      </c>
      <c r="G3473">
        <v>0.62291666666666667</v>
      </c>
      <c r="H3473">
        <v>246</v>
      </c>
      <c r="I3473" t="s">
        <v>40</v>
      </c>
      <c r="J3473" t="str">
        <f>CONCATENATE([1]!Table14[[#This Row],[house_number]], " ",[1]!Table14[[#This Row],[street_name]], ", New York, NY")</f>
        <v>125 Broadway, New York, NY</v>
      </c>
    </row>
    <row r="3474" spans="1:10" x14ac:dyDescent="0.25">
      <c r="A3474">
        <v>7097834201</v>
      </c>
      <c r="B3474" s="3">
        <v>41562</v>
      </c>
      <c r="C3474">
        <v>19</v>
      </c>
      <c r="D3474">
        <f>VLOOKUP(Table1[[#This Row],[violation_code]],Table24[[#All],[violation_code]:[category]],3,FALSE)</f>
        <v>2</v>
      </c>
      <c r="E3474">
        <v>349570</v>
      </c>
      <c r="F3474" s="1">
        <v>0.62013888888888891</v>
      </c>
      <c r="G3474">
        <v>0.62013888888888891</v>
      </c>
      <c r="H3474">
        <v>246</v>
      </c>
      <c r="I3474" t="s">
        <v>40</v>
      </c>
      <c r="J3474" t="str">
        <f>CONCATENATE([1]!Table14[[#This Row],[house_number]], " ",[1]!Table14[[#This Row],[street_name]], ", New York, NY")</f>
        <v>405 6th Ave, New York, NY</v>
      </c>
    </row>
    <row r="3475" spans="1:10" x14ac:dyDescent="0.25">
      <c r="A3475">
        <v>7097834146</v>
      </c>
      <c r="B3475" s="3">
        <v>41562</v>
      </c>
      <c r="C3475">
        <v>46</v>
      </c>
      <c r="D3475">
        <f>VLOOKUP(Table1[[#This Row],[violation_code]],Table24[[#All],[violation_code]:[category]],3,FALSE)</f>
        <v>3</v>
      </c>
      <c r="E3475">
        <v>349570</v>
      </c>
      <c r="F3475" s="1">
        <v>0.60763888888888895</v>
      </c>
      <c r="G3475">
        <v>0.60763888888888895</v>
      </c>
      <c r="H3475">
        <v>240</v>
      </c>
      <c r="I3475" t="s">
        <v>137</v>
      </c>
      <c r="J3475" t="str">
        <f>CONCATENATE([1]!Table14[[#This Row],[house_number]], " ",[1]!Table14[[#This Row],[street_name]], ", New York, NY")</f>
        <v>18 Spring St, New York, NY</v>
      </c>
    </row>
    <row r="3476" spans="1:10" x14ac:dyDescent="0.25">
      <c r="A3476">
        <v>7097834122</v>
      </c>
      <c r="B3476" s="3">
        <v>41562</v>
      </c>
      <c r="C3476">
        <v>46</v>
      </c>
      <c r="D3476">
        <f>VLOOKUP(Table1[[#This Row],[violation_code]],Table24[[#All],[violation_code]:[category]],3,FALSE)</f>
        <v>3</v>
      </c>
      <c r="E3476">
        <v>349570</v>
      </c>
      <c r="F3476" s="1">
        <v>0.6020833333333333</v>
      </c>
      <c r="G3476">
        <v>0.6020833333333333</v>
      </c>
      <c r="H3476">
        <v>49</v>
      </c>
      <c r="I3476" t="s">
        <v>137</v>
      </c>
      <c r="J3476" t="str">
        <f>CONCATENATE([1]!Table14[[#This Row],[house_number]], " ",[1]!Table14[[#This Row],[street_name]], ", New York, NY")</f>
        <v>31A Orchard St, New York, NY</v>
      </c>
    </row>
    <row r="3477" spans="1:10" x14ac:dyDescent="0.25">
      <c r="A3477">
        <v>7097834110</v>
      </c>
      <c r="B3477" s="3">
        <v>41562</v>
      </c>
      <c r="C3477">
        <v>19</v>
      </c>
      <c r="D3477">
        <f>VLOOKUP(Table1[[#This Row],[violation_code]],Table24[[#All],[violation_code]:[category]],3,FALSE)</f>
        <v>2</v>
      </c>
      <c r="E3477">
        <v>349570</v>
      </c>
      <c r="F3477" s="1">
        <v>0.59583333333333333</v>
      </c>
      <c r="G3477">
        <v>0.59583333333333333</v>
      </c>
      <c r="H3477">
        <v>246</v>
      </c>
      <c r="I3477" t="s">
        <v>40</v>
      </c>
      <c r="J3477" t="str">
        <f>CONCATENATE([1]!Table14[[#This Row],[house_number]], " ",[1]!Table14[[#This Row],[street_name]], ", New York, NY")</f>
        <v>132 Crosby St, New York, NY</v>
      </c>
    </row>
    <row r="3478" spans="1:10" x14ac:dyDescent="0.25">
      <c r="A3478">
        <v>7097834079</v>
      </c>
      <c r="B3478" s="3">
        <v>41562</v>
      </c>
      <c r="C3478">
        <v>14</v>
      </c>
      <c r="D3478">
        <f>VLOOKUP(Table1[[#This Row],[violation_code]],Table24[[#All],[violation_code]:[category]],3,FALSE)</f>
        <v>2</v>
      </c>
      <c r="E3478">
        <v>349570</v>
      </c>
      <c r="F3478" s="1">
        <v>0.58472222222222225</v>
      </c>
      <c r="G3478">
        <v>0.58472222222222225</v>
      </c>
      <c r="H3478">
        <v>1815</v>
      </c>
      <c r="I3478" t="s">
        <v>51</v>
      </c>
      <c r="J3478" t="str">
        <f>CONCATENATE([1]!Table14[[#This Row],[house_number]], " ",[1]!Table14[[#This Row],[street_name]], ", New York, NY")</f>
        <v>520 Laguardia Pl, New York, NY</v>
      </c>
    </row>
    <row r="3479" spans="1:10" x14ac:dyDescent="0.25">
      <c r="A3479">
        <v>7097834020</v>
      </c>
      <c r="B3479" s="3">
        <v>41562</v>
      </c>
      <c r="C3479">
        <v>19</v>
      </c>
      <c r="D3479">
        <f>VLOOKUP(Table1[[#This Row],[violation_code]],Table24[[#All],[violation_code]:[category]],3,FALSE)</f>
        <v>2</v>
      </c>
      <c r="E3479">
        <v>349570</v>
      </c>
      <c r="F3479" s="1">
        <v>0.55833333333333335</v>
      </c>
      <c r="G3479">
        <v>0.55833333333333335</v>
      </c>
      <c r="H3479">
        <v>248</v>
      </c>
      <c r="I3479" t="s">
        <v>40</v>
      </c>
      <c r="J3479" t="str">
        <f>CONCATENATE([1]!Table14[[#This Row],[house_number]], " ",[1]!Table14[[#This Row],[street_name]], ", New York, NY")</f>
        <v>32 Spring St, New York, NY</v>
      </c>
    </row>
    <row r="3480" spans="1:10" x14ac:dyDescent="0.25">
      <c r="A3480">
        <v>7097833993</v>
      </c>
      <c r="B3480" s="3">
        <v>41562</v>
      </c>
      <c r="C3480">
        <v>37</v>
      </c>
      <c r="D3480">
        <f>VLOOKUP(Table1[[#This Row],[violation_code]],Table24[[#All],[violation_code]:[category]],3,FALSE)</f>
        <v>4</v>
      </c>
      <c r="E3480">
        <v>349570</v>
      </c>
      <c r="F3480" s="1">
        <v>0.47847222222222219</v>
      </c>
      <c r="G3480">
        <v>0.47847222222222219</v>
      </c>
      <c r="H3480">
        <v>596</v>
      </c>
      <c r="I3480" t="s">
        <v>66</v>
      </c>
      <c r="J3480" t="str">
        <f>CONCATENATE([1]!Table14[[#This Row],[house_number]], " ",[1]!Table14[[#This Row],[street_name]], ", New York, NY")</f>
        <v>192 Elizabeth St, New York, NY</v>
      </c>
    </row>
    <row r="3481" spans="1:10" x14ac:dyDescent="0.25">
      <c r="A3481">
        <v>7097833981</v>
      </c>
      <c r="B3481" s="3">
        <v>41562</v>
      </c>
      <c r="C3481">
        <v>38</v>
      </c>
      <c r="D3481">
        <f>VLOOKUP(Table1[[#This Row],[violation_code]],Table24[[#All],[violation_code]:[category]],3,FALSE)</f>
        <v>5</v>
      </c>
      <c r="E3481">
        <v>349570</v>
      </c>
      <c r="F3481" s="1">
        <v>0.4381944444444445</v>
      </c>
      <c r="G3481">
        <v>0.4381944444444445</v>
      </c>
      <c r="H3481" t="s">
        <v>228</v>
      </c>
      <c r="I3481" t="s">
        <v>66</v>
      </c>
      <c r="J3481" t="str">
        <f>CONCATENATE([1]!Table14[[#This Row],[house_number]], " ",[1]!Table14[[#This Row],[street_name]], ", New York, NY")</f>
        <v>510 Laguardia Pl, New York, NY</v>
      </c>
    </row>
    <row r="3482" spans="1:10" x14ac:dyDescent="0.25">
      <c r="A3482">
        <v>7097833970</v>
      </c>
      <c r="B3482" s="3">
        <v>41562</v>
      </c>
      <c r="C3482">
        <v>40</v>
      </c>
      <c r="D3482">
        <f>VLOOKUP(Table1[[#This Row],[violation_code]],Table24[[#All],[violation_code]:[category]],3,FALSE)</f>
        <v>2</v>
      </c>
      <c r="E3482">
        <v>349570</v>
      </c>
      <c r="F3482" s="1">
        <v>0.43541666666666662</v>
      </c>
      <c r="G3482">
        <v>0.43541666666666662</v>
      </c>
      <c r="H3482">
        <v>274</v>
      </c>
      <c r="I3482" t="s">
        <v>18</v>
      </c>
      <c r="J3482" t="str">
        <f>CONCATENATE([1]!Table14[[#This Row],[house_number]], " ",[1]!Table14[[#This Row],[street_name]], ", New York, NY")</f>
        <v>37 Spring St, New York, NY</v>
      </c>
    </row>
    <row r="3483" spans="1:10" x14ac:dyDescent="0.25">
      <c r="A3483">
        <v>7097833932</v>
      </c>
      <c r="B3483" s="3">
        <v>41562</v>
      </c>
      <c r="C3483">
        <v>19</v>
      </c>
      <c r="D3483">
        <f>VLOOKUP(Table1[[#This Row],[violation_code]],Table24[[#All],[violation_code]:[category]],3,FALSE)</f>
        <v>2</v>
      </c>
      <c r="E3483">
        <v>349570</v>
      </c>
      <c r="F3483" s="1">
        <v>0.40277777777777773</v>
      </c>
      <c r="G3483">
        <v>0.40277777777777773</v>
      </c>
      <c r="H3483">
        <v>274</v>
      </c>
      <c r="I3483" t="s">
        <v>61</v>
      </c>
      <c r="J3483" t="str">
        <f>CONCATENATE([1]!Table14[[#This Row],[house_number]], " ",[1]!Table14[[#This Row],[street_name]], ", New York, NY")</f>
        <v>566 Laguardia Pl, New York, NY</v>
      </c>
    </row>
    <row r="3484" spans="1:10" x14ac:dyDescent="0.25">
      <c r="A3484">
        <v>7097833920</v>
      </c>
      <c r="B3484" s="3">
        <v>41562</v>
      </c>
      <c r="C3484">
        <v>20</v>
      </c>
      <c r="D3484">
        <f>VLOOKUP(Table1[[#This Row],[violation_code]],Table24[[#All],[violation_code]:[category]],3,FALSE)</f>
        <v>2</v>
      </c>
      <c r="E3484">
        <v>349570</v>
      </c>
      <c r="F3484" s="1">
        <v>0.40138888888888885</v>
      </c>
      <c r="G3484">
        <v>0.40138888888888885</v>
      </c>
      <c r="H3484">
        <v>240</v>
      </c>
      <c r="I3484" t="s">
        <v>61</v>
      </c>
      <c r="J3484" t="str">
        <f>CONCATENATE([1]!Table14[[#This Row],[house_number]], " ",[1]!Table14[[#This Row],[street_name]], ", New York, NY")</f>
        <v>8 E 12th St, New York, NY</v>
      </c>
    </row>
    <row r="3485" spans="1:10" x14ac:dyDescent="0.25">
      <c r="A3485">
        <v>7097833919</v>
      </c>
      <c r="B3485" s="3">
        <v>41562</v>
      </c>
      <c r="C3485">
        <v>46</v>
      </c>
      <c r="D3485">
        <f>VLOOKUP(Table1[[#This Row],[violation_code]],Table24[[#All],[violation_code]:[category]],3,FALSE)</f>
        <v>3</v>
      </c>
      <c r="E3485">
        <v>349570</v>
      </c>
      <c r="F3485" s="1">
        <v>0.39930555555555558</v>
      </c>
      <c r="G3485">
        <v>0.39930555555555558</v>
      </c>
      <c r="H3485">
        <v>215</v>
      </c>
      <c r="I3485" t="s">
        <v>61</v>
      </c>
      <c r="J3485" t="str">
        <f>CONCATENATE([1]!Table14[[#This Row],[house_number]], " ",[1]!Table14[[#This Row],[street_name]], ", New York, NY")</f>
        <v>16 Spring St, New York, NY</v>
      </c>
    </row>
    <row r="3486" spans="1:10" x14ac:dyDescent="0.25">
      <c r="A3486">
        <v>7097833907</v>
      </c>
      <c r="B3486" s="3">
        <v>41562</v>
      </c>
      <c r="C3486">
        <v>38</v>
      </c>
      <c r="D3486">
        <f>VLOOKUP(Table1[[#This Row],[violation_code]],Table24[[#All],[violation_code]:[category]],3,FALSE)</f>
        <v>5</v>
      </c>
      <c r="E3486">
        <v>349570</v>
      </c>
      <c r="F3486" s="1">
        <v>0.3923611111111111</v>
      </c>
      <c r="G3486">
        <v>0.3923611111111111</v>
      </c>
      <c r="H3486">
        <v>2312</v>
      </c>
      <c r="I3486" t="s">
        <v>230</v>
      </c>
      <c r="J3486" t="str">
        <f>CONCATENATE([1]!Table14[[#This Row],[house_number]], " ",[1]!Table14[[#This Row],[street_name]], ", New York, NY")</f>
        <v>495 6th Ave, New York, NY</v>
      </c>
    </row>
    <row r="3487" spans="1:10" x14ac:dyDescent="0.25">
      <c r="A3487">
        <v>7097833890</v>
      </c>
      <c r="B3487" s="3">
        <v>41562</v>
      </c>
      <c r="C3487">
        <v>38</v>
      </c>
      <c r="D3487">
        <f>VLOOKUP(Table1[[#This Row],[violation_code]],Table24[[#All],[violation_code]:[category]],3,FALSE)</f>
        <v>5</v>
      </c>
      <c r="E3487">
        <v>349570</v>
      </c>
      <c r="F3487" s="1">
        <v>0.38958333333333334</v>
      </c>
      <c r="G3487">
        <v>0.38958333333333334</v>
      </c>
      <c r="H3487">
        <v>549</v>
      </c>
      <c r="I3487" t="s">
        <v>66</v>
      </c>
      <c r="J3487" t="str">
        <f>CONCATENATE([1]!Table14[[#This Row],[house_number]], " ",[1]!Table14[[#This Row],[street_name]], ", New York, NY")</f>
        <v>46 W 14th St, New York, NY</v>
      </c>
    </row>
    <row r="3488" spans="1:10" x14ac:dyDescent="0.25">
      <c r="A3488">
        <v>7097833877</v>
      </c>
      <c r="B3488" s="3">
        <v>41562</v>
      </c>
      <c r="C3488">
        <v>38</v>
      </c>
      <c r="D3488">
        <f>VLOOKUP(Table1[[#This Row],[violation_code]],Table24[[#All],[violation_code]:[category]],3,FALSE)</f>
        <v>5</v>
      </c>
      <c r="E3488">
        <v>349570</v>
      </c>
      <c r="F3488" s="1">
        <v>0.38055555555555554</v>
      </c>
      <c r="G3488">
        <v>0.38055555555555554</v>
      </c>
      <c r="H3488">
        <v>40</v>
      </c>
      <c r="I3488" t="s">
        <v>168</v>
      </c>
      <c r="J3488" t="str">
        <f>CONCATENATE([1]!Table14[[#This Row],[house_number]], " ",[1]!Table14[[#This Row],[street_name]], ", New York, NY")</f>
        <v>50 W 4th St, New York, NY</v>
      </c>
    </row>
    <row r="3489" spans="1:10" x14ac:dyDescent="0.25">
      <c r="A3489">
        <v>7097833865</v>
      </c>
      <c r="B3489" s="3">
        <v>41562</v>
      </c>
      <c r="C3489">
        <v>20</v>
      </c>
      <c r="D3489">
        <f>VLOOKUP(Table1[[#This Row],[violation_code]],Table24[[#All],[violation_code]:[category]],3,FALSE)</f>
        <v>2</v>
      </c>
      <c r="E3489">
        <v>349570</v>
      </c>
      <c r="F3489" s="1">
        <v>0.36805555555555558</v>
      </c>
      <c r="G3489">
        <v>0.36805555555555558</v>
      </c>
      <c r="H3489">
        <v>262</v>
      </c>
      <c r="I3489" t="s">
        <v>61</v>
      </c>
      <c r="J3489" t="str">
        <f>CONCATENATE([1]!Table14[[#This Row],[house_number]], " ",[1]!Table14[[#This Row],[street_name]], ", New York, NY")</f>
        <v>205 Mulberry St, New York, NY</v>
      </c>
    </row>
    <row r="3490" spans="1:10" x14ac:dyDescent="0.25">
      <c r="A3490">
        <v>7097833841</v>
      </c>
      <c r="B3490" s="3">
        <v>41562</v>
      </c>
      <c r="C3490">
        <v>20</v>
      </c>
      <c r="D3490">
        <f>VLOOKUP(Table1[[#This Row],[violation_code]],Table24[[#All],[violation_code]:[category]],3,FALSE)</f>
        <v>2</v>
      </c>
      <c r="E3490">
        <v>349570</v>
      </c>
      <c r="F3490" s="1">
        <v>0.3666666666666667</v>
      </c>
      <c r="G3490">
        <v>0.3666666666666667</v>
      </c>
      <c r="H3490">
        <v>262</v>
      </c>
      <c r="I3490" t="s">
        <v>61</v>
      </c>
      <c r="J3490" t="str">
        <f>CONCATENATE([1]!Table14[[#This Row],[house_number]], " ",[1]!Table14[[#This Row],[street_name]], ", New York, NY")</f>
        <v>22 W 14th St, New York, NY</v>
      </c>
    </row>
    <row r="3491" spans="1:10" x14ac:dyDescent="0.25">
      <c r="A3491">
        <v>7097833830</v>
      </c>
      <c r="B3491" s="3">
        <v>41562</v>
      </c>
      <c r="C3491">
        <v>20</v>
      </c>
      <c r="D3491">
        <f>VLOOKUP(Table1[[#This Row],[violation_code]],Table24[[#All],[violation_code]:[category]],3,FALSE)</f>
        <v>2</v>
      </c>
      <c r="E3491">
        <v>349570</v>
      </c>
      <c r="F3491" s="1">
        <v>0.36527777777777781</v>
      </c>
      <c r="G3491">
        <v>0.36527777777777781</v>
      </c>
      <c r="H3491">
        <v>300</v>
      </c>
      <c r="I3491" t="s">
        <v>61</v>
      </c>
      <c r="J3491" t="str">
        <f>CONCATENATE([1]!Table14[[#This Row],[house_number]], " ",[1]!Table14[[#This Row],[street_name]], ", New York, NY")</f>
        <v>41 Spring St, New York, NY</v>
      </c>
    </row>
    <row r="3492" spans="1:10" x14ac:dyDescent="0.25">
      <c r="A3492">
        <v>7097833786</v>
      </c>
      <c r="B3492" s="3">
        <v>41562</v>
      </c>
      <c r="C3492">
        <v>38</v>
      </c>
      <c r="D3492">
        <f>VLOOKUP(Table1[[#This Row],[violation_code]],Table24[[#All],[violation_code]:[category]],3,FALSE)</f>
        <v>5</v>
      </c>
      <c r="E3492">
        <v>349570</v>
      </c>
      <c r="F3492" s="1">
        <v>0.33819444444444446</v>
      </c>
      <c r="G3492">
        <v>0.33819444444444446</v>
      </c>
      <c r="H3492">
        <v>3933</v>
      </c>
      <c r="I3492" t="s">
        <v>24</v>
      </c>
      <c r="J3492" t="str">
        <f>CONCATENATE([1]!Table14[[#This Row],[house_number]], " ",[1]!Table14[[#This Row],[street_name]], ", New York, NY")</f>
        <v>34 Spring St, New York, NY</v>
      </c>
    </row>
    <row r="3493" spans="1:10" x14ac:dyDescent="0.25">
      <c r="A3493">
        <v>7097833750</v>
      </c>
      <c r="B3493" s="3">
        <v>41562</v>
      </c>
      <c r="C3493">
        <v>19</v>
      </c>
      <c r="D3493">
        <f>VLOOKUP(Table1[[#This Row],[violation_code]],Table24[[#All],[violation_code]:[category]],3,FALSE)</f>
        <v>2</v>
      </c>
      <c r="E3493">
        <v>349570</v>
      </c>
      <c r="F3493" s="1">
        <v>0.27986111111111112</v>
      </c>
      <c r="G3493">
        <v>0.27986111111111112</v>
      </c>
      <c r="H3493">
        <v>3544</v>
      </c>
      <c r="I3493" t="s">
        <v>24</v>
      </c>
      <c r="J3493" t="str">
        <f>CONCATENATE([1]!Table14[[#This Row],[house_number]], " ",[1]!Table14[[#This Row],[street_name]], ", New York, NY")</f>
        <v>500 6th Ave, New York, NY</v>
      </c>
    </row>
    <row r="3494" spans="1:10" x14ac:dyDescent="0.25">
      <c r="A3494">
        <v>7097833749</v>
      </c>
      <c r="B3494" s="3">
        <v>41562</v>
      </c>
      <c r="C3494">
        <v>20</v>
      </c>
      <c r="D3494">
        <f>VLOOKUP(Table1[[#This Row],[violation_code]],Table24[[#All],[violation_code]:[category]],3,FALSE)</f>
        <v>2</v>
      </c>
      <c r="E3494">
        <v>349570</v>
      </c>
      <c r="F3494" s="1">
        <v>0.25555555555555559</v>
      </c>
      <c r="G3494">
        <v>0.25555555555555559</v>
      </c>
      <c r="H3494">
        <v>251</v>
      </c>
      <c r="I3494" t="s">
        <v>334</v>
      </c>
      <c r="J3494" t="str">
        <f>CONCATENATE([1]!Table14[[#This Row],[house_number]], " ",[1]!Table14[[#This Row],[street_name]], ", New York, NY")</f>
        <v>133 Orchard St, New York, NY</v>
      </c>
    </row>
    <row r="3495" spans="1:10" x14ac:dyDescent="0.25">
      <c r="A3495">
        <v>7097833737</v>
      </c>
      <c r="B3495" s="3">
        <v>41562</v>
      </c>
      <c r="C3495">
        <v>19</v>
      </c>
      <c r="D3495">
        <f>VLOOKUP(Table1[[#This Row],[violation_code]],Table24[[#All],[violation_code]:[category]],3,FALSE)</f>
        <v>2</v>
      </c>
      <c r="E3495">
        <v>349570</v>
      </c>
      <c r="F3495" s="1">
        <v>0.24791666666666667</v>
      </c>
      <c r="G3495">
        <v>0.24791666666666667</v>
      </c>
      <c r="H3495">
        <v>2766</v>
      </c>
      <c r="I3495" t="s">
        <v>24</v>
      </c>
      <c r="J3495" t="str">
        <f>CONCATENATE([1]!Table14[[#This Row],[house_number]], " ",[1]!Table14[[#This Row],[street_name]], ", New York, NY")</f>
        <v>12 E 12th St, New York, NY</v>
      </c>
    </row>
    <row r="3496" spans="1:10" x14ac:dyDescent="0.25">
      <c r="A3496">
        <v>7097833725</v>
      </c>
      <c r="B3496" s="3">
        <v>41562</v>
      </c>
      <c r="C3496">
        <v>19</v>
      </c>
      <c r="D3496">
        <f>VLOOKUP(Table1[[#This Row],[violation_code]],Table24[[#All],[violation_code]:[category]],3,FALSE)</f>
        <v>2</v>
      </c>
      <c r="E3496">
        <v>349570</v>
      </c>
      <c r="F3496" s="1">
        <v>0.24374999999999999</v>
      </c>
      <c r="G3496">
        <v>0.24374999999999999</v>
      </c>
      <c r="H3496">
        <v>2848</v>
      </c>
      <c r="I3496" t="s">
        <v>24</v>
      </c>
      <c r="J3496" t="str">
        <f>CONCATENATE([1]!Table14[[#This Row],[house_number]], " ",[1]!Table14[[#This Row],[street_name]], ", New York, NY")</f>
        <v>19 Park Row, New York, NY</v>
      </c>
    </row>
    <row r="3497" spans="1:10" x14ac:dyDescent="0.25">
      <c r="A3497">
        <v>7097833713</v>
      </c>
      <c r="B3497" s="3">
        <v>41562</v>
      </c>
      <c r="C3497">
        <v>19</v>
      </c>
      <c r="D3497">
        <f>VLOOKUP(Table1[[#This Row],[violation_code]],Table24[[#All],[violation_code]:[category]],3,FALSE)</f>
        <v>2</v>
      </c>
      <c r="E3497">
        <v>349570</v>
      </c>
      <c r="F3497" s="1">
        <v>0.24097222222222223</v>
      </c>
      <c r="G3497">
        <v>0.24097222222222223</v>
      </c>
      <c r="H3497">
        <v>945</v>
      </c>
      <c r="I3497" t="s">
        <v>85</v>
      </c>
      <c r="J3497" t="str">
        <f>CONCATENATE([1]!Table14[[#This Row],[house_number]], " ",[1]!Table14[[#This Row],[street_name]], ", New York, NY")</f>
        <v>548 Laguardia Pl, New York, NY</v>
      </c>
    </row>
    <row r="3498" spans="1:10" x14ac:dyDescent="0.25">
      <c r="A3498">
        <v>7097833701</v>
      </c>
      <c r="B3498" s="3">
        <v>41562</v>
      </c>
      <c r="C3498">
        <v>40</v>
      </c>
      <c r="D3498">
        <f>VLOOKUP(Table1[[#This Row],[violation_code]],Table24[[#All],[violation_code]:[category]],3,FALSE)</f>
        <v>2</v>
      </c>
      <c r="E3498">
        <v>349570</v>
      </c>
      <c r="F3498" s="1">
        <v>0.23819444444444446</v>
      </c>
      <c r="G3498">
        <v>0.23819444444444446</v>
      </c>
      <c r="H3498">
        <v>78</v>
      </c>
      <c r="I3498" t="s">
        <v>14</v>
      </c>
      <c r="J3498" t="str">
        <f>CONCATENATE([1]!Table14[[#This Row],[house_number]], " ",[1]!Table14[[#This Row],[street_name]], ", New York, NY")</f>
        <v>338 Bowery, New York, NY</v>
      </c>
    </row>
    <row r="3499" spans="1:10" x14ac:dyDescent="0.25">
      <c r="A3499">
        <v>7097834225</v>
      </c>
      <c r="B3499" s="3">
        <v>41562</v>
      </c>
      <c r="C3499">
        <v>40</v>
      </c>
      <c r="D3499">
        <f>VLOOKUP(Table1[[#This Row],[violation_code]],Table24[[#All],[violation_code]:[category]],3,FALSE)</f>
        <v>2</v>
      </c>
      <c r="E3499">
        <v>349570</v>
      </c>
      <c r="F3499" s="1">
        <v>0.62569444444444444</v>
      </c>
      <c r="G3499">
        <v>0.62569444444444444</v>
      </c>
      <c r="H3499" t="s">
        <v>335</v>
      </c>
      <c r="I3499" t="s">
        <v>83</v>
      </c>
      <c r="J3499" t="str">
        <f>CONCATENATE([1]!Table14[[#This Row],[house_number]], " ",[1]!Table14[[#This Row],[street_name]], ", New York, NY")</f>
        <v>80 John St, New York, NY</v>
      </c>
    </row>
    <row r="3500" spans="1:10" x14ac:dyDescent="0.25">
      <c r="A3500">
        <v>7984369148</v>
      </c>
      <c r="B3500" s="3">
        <v>41562</v>
      </c>
      <c r="C3500">
        <v>14</v>
      </c>
      <c r="D3500">
        <f>VLOOKUP(Table1[[#This Row],[violation_code]],Table24[[#All],[violation_code]:[category]],3,FALSE)</f>
        <v>2</v>
      </c>
      <c r="E3500">
        <v>345221</v>
      </c>
      <c r="F3500" s="1">
        <v>0.45347222222222222</v>
      </c>
      <c r="G3500">
        <v>0.45347222222222222</v>
      </c>
      <c r="H3500">
        <v>408</v>
      </c>
      <c r="I3500" t="s">
        <v>62</v>
      </c>
      <c r="J3500" t="str">
        <f>CONCATENATE([1]!Table14[[#This Row],[house_number]], " ",[1]!Table14[[#This Row],[street_name]], ", New York, NY")</f>
        <v>32 Waverly Pl, New York, NY</v>
      </c>
    </row>
    <row r="3501" spans="1:10" x14ac:dyDescent="0.25">
      <c r="A3501">
        <v>7984369100</v>
      </c>
      <c r="B3501" s="3">
        <v>41562</v>
      </c>
      <c r="C3501">
        <v>14</v>
      </c>
      <c r="D3501">
        <f>VLOOKUP(Table1[[#This Row],[violation_code]],Table24[[#All],[violation_code]:[category]],3,FALSE)</f>
        <v>2</v>
      </c>
      <c r="E3501">
        <v>345221</v>
      </c>
      <c r="F3501" s="1">
        <v>0.40833333333333338</v>
      </c>
      <c r="G3501">
        <v>0.40833333333333338</v>
      </c>
      <c r="H3501">
        <v>26</v>
      </c>
      <c r="I3501" t="s">
        <v>213</v>
      </c>
      <c r="J3501" t="str">
        <f>CONCATENATE([1]!Table14[[#This Row],[house_number]], " ",[1]!Table14[[#This Row],[street_name]], ", New York, NY")</f>
        <v>160 Allen St, New York, NY</v>
      </c>
    </row>
    <row r="3502" spans="1:10" x14ac:dyDescent="0.25">
      <c r="A3502">
        <v>7984369094</v>
      </c>
      <c r="B3502" s="3">
        <v>41562</v>
      </c>
      <c r="C3502">
        <v>14</v>
      </c>
      <c r="D3502">
        <f>VLOOKUP(Table1[[#This Row],[violation_code]],Table24[[#All],[violation_code]:[category]],3,FALSE)</f>
        <v>2</v>
      </c>
      <c r="E3502">
        <v>345221</v>
      </c>
      <c r="F3502" s="1">
        <v>0.4055555555555555</v>
      </c>
      <c r="G3502">
        <v>0.4055555555555555</v>
      </c>
      <c r="H3502">
        <v>53</v>
      </c>
      <c r="I3502" t="s">
        <v>77</v>
      </c>
      <c r="J3502" t="str">
        <f>CONCATENATE([1]!Table14[[#This Row],[house_number]], " ",[1]!Table14[[#This Row],[street_name]], ", New York, NY")</f>
        <v>45 Spring St, New York, NY</v>
      </c>
    </row>
    <row r="3503" spans="1:10" x14ac:dyDescent="0.25">
      <c r="A3503">
        <v>7984369070</v>
      </c>
      <c r="B3503" s="3">
        <v>41562</v>
      </c>
      <c r="C3503">
        <v>14</v>
      </c>
      <c r="D3503">
        <f>VLOOKUP(Table1[[#This Row],[violation_code]],Table24[[#All],[violation_code]:[category]],3,FALSE)</f>
        <v>2</v>
      </c>
      <c r="E3503">
        <v>345221</v>
      </c>
      <c r="F3503" s="1">
        <v>0.3979166666666667</v>
      </c>
      <c r="G3503">
        <v>0.3979166666666667</v>
      </c>
      <c r="H3503">
        <v>55</v>
      </c>
      <c r="I3503" t="s">
        <v>77</v>
      </c>
      <c r="J3503" t="str">
        <f>CONCATENATE([1]!Table14[[#This Row],[house_number]], " ",[1]!Table14[[#This Row],[street_name]], ", New York, NY")</f>
        <v>1 Bond St, New York, NY</v>
      </c>
    </row>
    <row r="3504" spans="1:10" x14ac:dyDescent="0.25">
      <c r="A3504">
        <v>7984369069</v>
      </c>
      <c r="B3504" s="3">
        <v>41562</v>
      </c>
      <c r="C3504">
        <v>14</v>
      </c>
      <c r="D3504">
        <f>VLOOKUP(Table1[[#This Row],[violation_code]],Table24[[#All],[violation_code]:[category]],3,FALSE)</f>
        <v>2</v>
      </c>
      <c r="E3504">
        <v>345221</v>
      </c>
      <c r="F3504" s="1">
        <v>0.39583333333333331</v>
      </c>
      <c r="G3504">
        <v>0.39583333333333331</v>
      </c>
      <c r="H3504">
        <v>29</v>
      </c>
      <c r="I3504" t="s">
        <v>77</v>
      </c>
      <c r="J3504" t="str">
        <f>CONCATENATE([1]!Table14[[#This Row],[house_number]], " ",[1]!Table14[[#This Row],[street_name]], ", New York, NY")</f>
        <v>31 Bond St, New York, NY</v>
      </c>
    </row>
    <row r="3505" spans="1:10" x14ac:dyDescent="0.25">
      <c r="A3505">
        <v>7984369021</v>
      </c>
      <c r="B3505" s="3">
        <v>41562</v>
      </c>
      <c r="C3505">
        <v>14</v>
      </c>
      <c r="D3505">
        <f>VLOOKUP(Table1[[#This Row],[violation_code]],Table24[[#All],[violation_code]:[category]],3,FALSE)</f>
        <v>2</v>
      </c>
      <c r="E3505">
        <v>345221</v>
      </c>
      <c r="F3505" s="1">
        <v>0.34027777777777773</v>
      </c>
      <c r="G3505">
        <v>0.34027777777777773</v>
      </c>
      <c r="H3505">
        <v>405</v>
      </c>
      <c r="I3505" t="s">
        <v>48</v>
      </c>
      <c r="J3505" t="str">
        <f>CONCATENATE([1]!Table14[[#This Row],[house_number]], " ",[1]!Table14[[#This Row],[street_name]], ", New York, NY")</f>
        <v>196 Mott St, New York, NY</v>
      </c>
    </row>
    <row r="3506" spans="1:10" x14ac:dyDescent="0.25">
      <c r="A3506">
        <v>7984368995</v>
      </c>
      <c r="B3506" s="3">
        <v>41562</v>
      </c>
      <c r="C3506">
        <v>40</v>
      </c>
      <c r="D3506">
        <f>VLOOKUP(Table1[[#This Row],[violation_code]],Table24[[#All],[violation_code]:[category]],3,FALSE)</f>
        <v>2</v>
      </c>
      <c r="E3506">
        <v>345221</v>
      </c>
      <c r="F3506" s="1">
        <v>0.33194444444444443</v>
      </c>
      <c r="G3506">
        <v>0.33194444444444443</v>
      </c>
      <c r="H3506">
        <v>333</v>
      </c>
      <c r="I3506" t="s">
        <v>77</v>
      </c>
      <c r="J3506" t="str">
        <f>CONCATENATE([1]!Table14[[#This Row],[house_number]], " ",[1]!Table14[[#This Row],[street_name]], ", New York, NY")</f>
        <v>14 W 14th St, New York, NY</v>
      </c>
    </row>
    <row r="3507" spans="1:10" x14ac:dyDescent="0.25">
      <c r="A3507">
        <v>7984368983</v>
      </c>
      <c r="B3507" s="3">
        <v>41562</v>
      </c>
      <c r="C3507">
        <v>40</v>
      </c>
      <c r="D3507">
        <f>VLOOKUP(Table1[[#This Row],[violation_code]],Table24[[#All],[violation_code]:[category]],3,FALSE)</f>
        <v>2</v>
      </c>
      <c r="E3507">
        <v>345221</v>
      </c>
      <c r="F3507" s="1">
        <v>0.33124999999999999</v>
      </c>
      <c r="G3507">
        <v>0.33124999999999999</v>
      </c>
      <c r="H3507">
        <v>334</v>
      </c>
      <c r="I3507" t="s">
        <v>77</v>
      </c>
      <c r="J3507" t="str">
        <f>CONCATENATE([1]!Table14[[#This Row],[house_number]], " ",[1]!Table14[[#This Row],[street_name]], ", New York, NY")</f>
        <v>566 Laguardia Pl, New York, NY</v>
      </c>
    </row>
    <row r="3508" spans="1:10" x14ac:dyDescent="0.25">
      <c r="A3508">
        <v>7984368880</v>
      </c>
      <c r="B3508" s="3">
        <v>41562</v>
      </c>
      <c r="C3508">
        <v>17</v>
      </c>
      <c r="D3508">
        <f>VLOOKUP(Table1[[#This Row],[violation_code]],Table24[[#All],[violation_code]:[category]],3,FALSE)</f>
        <v>2</v>
      </c>
      <c r="E3508">
        <v>345221</v>
      </c>
      <c r="F3508" s="1">
        <v>0.26319444444444445</v>
      </c>
      <c r="G3508">
        <v>0.26319444444444445</v>
      </c>
      <c r="H3508">
        <v>158</v>
      </c>
      <c r="I3508" t="s">
        <v>79</v>
      </c>
      <c r="J3508" t="str">
        <f>CONCATENATE([1]!Table14[[#This Row],[house_number]], " ",[1]!Table14[[#This Row],[street_name]], ", New York, NY")</f>
        <v>85 Kenmare St, New York, NY</v>
      </c>
    </row>
    <row r="3509" spans="1:10" x14ac:dyDescent="0.25">
      <c r="A3509">
        <v>7998730500</v>
      </c>
      <c r="B3509" s="3">
        <v>41562</v>
      </c>
      <c r="C3509">
        <v>40</v>
      </c>
      <c r="D3509">
        <f>VLOOKUP(Table1[[#This Row],[violation_code]],Table24[[#All],[violation_code]:[category]],3,FALSE)</f>
        <v>2</v>
      </c>
      <c r="E3509">
        <v>349850</v>
      </c>
      <c r="F3509" s="1">
        <v>0.47361111111111115</v>
      </c>
      <c r="G3509">
        <v>0.47361111111111115</v>
      </c>
      <c r="H3509">
        <v>612</v>
      </c>
      <c r="I3509" t="s">
        <v>168</v>
      </c>
      <c r="J3509" t="str">
        <f>CONCATENATE([1]!Table14[[#This Row],[house_number]], " ",[1]!Table14[[#This Row],[street_name]], ", New York, NY")</f>
        <v>137 Orchard St, New York, NY</v>
      </c>
    </row>
    <row r="3510" spans="1:10" x14ac:dyDescent="0.25">
      <c r="A3510">
        <v>7998730456</v>
      </c>
      <c r="B3510" s="3">
        <v>41562</v>
      </c>
      <c r="C3510">
        <v>20</v>
      </c>
      <c r="D3510">
        <f>VLOOKUP(Table1[[#This Row],[violation_code]],Table24[[#All],[violation_code]:[category]],3,FALSE)</f>
        <v>2</v>
      </c>
      <c r="E3510">
        <v>349850</v>
      </c>
      <c r="F3510" s="1">
        <v>0.4069444444444445</v>
      </c>
      <c r="G3510">
        <v>0.4069444444444445</v>
      </c>
      <c r="H3510">
        <v>433</v>
      </c>
      <c r="I3510" t="s">
        <v>90</v>
      </c>
      <c r="J3510" t="str">
        <f>CONCATENATE([1]!Table14[[#This Row],[house_number]], " ",[1]!Table14[[#This Row],[street_name]], ", New York, NY")</f>
        <v>65 Bleecker St, New York, NY</v>
      </c>
    </row>
    <row r="3511" spans="1:10" x14ac:dyDescent="0.25">
      <c r="A3511">
        <v>7998730432</v>
      </c>
      <c r="B3511" s="3">
        <v>41562</v>
      </c>
      <c r="C3511">
        <v>46</v>
      </c>
      <c r="D3511">
        <f>VLOOKUP(Table1[[#This Row],[violation_code]],Table24[[#All],[violation_code]:[category]],3,FALSE)</f>
        <v>3</v>
      </c>
      <c r="E3511">
        <v>349850</v>
      </c>
      <c r="F3511" s="1">
        <v>0.39374999999999999</v>
      </c>
      <c r="G3511">
        <v>0.39374999999999999</v>
      </c>
      <c r="H3511">
        <v>436</v>
      </c>
      <c r="I3511" t="s">
        <v>224</v>
      </c>
      <c r="J3511" t="str">
        <f>CONCATENATE([1]!Table14[[#This Row],[house_number]], " ",[1]!Table14[[#This Row],[street_name]], ", New York, NY")</f>
        <v>130 Orchard St, New York, NY</v>
      </c>
    </row>
    <row r="3512" spans="1:10" x14ac:dyDescent="0.25">
      <c r="A3512">
        <v>7998730420</v>
      </c>
      <c r="B3512" s="3">
        <v>41562</v>
      </c>
      <c r="C3512">
        <v>40</v>
      </c>
      <c r="D3512">
        <f>VLOOKUP(Table1[[#This Row],[violation_code]],Table24[[#All],[violation_code]:[category]],3,FALSE)</f>
        <v>2</v>
      </c>
      <c r="E3512">
        <v>349850</v>
      </c>
      <c r="F3512" s="1">
        <v>0.39305555555555555</v>
      </c>
      <c r="G3512">
        <v>0.39305555555555555</v>
      </c>
      <c r="H3512">
        <v>436</v>
      </c>
      <c r="I3512" t="s">
        <v>224</v>
      </c>
      <c r="J3512" t="str">
        <f>CONCATENATE([1]!Table14[[#This Row],[house_number]], " ",[1]!Table14[[#This Row],[street_name]], ", New York, NY")</f>
        <v>139 Ludlow St, New York, NY</v>
      </c>
    </row>
    <row r="3513" spans="1:10" x14ac:dyDescent="0.25">
      <c r="A3513">
        <v>7998730419</v>
      </c>
      <c r="B3513" s="3">
        <v>41562</v>
      </c>
      <c r="C3513">
        <v>48</v>
      </c>
      <c r="D3513">
        <f>VLOOKUP(Table1[[#This Row],[violation_code]],Table24[[#All],[violation_code]:[category]],3,FALSE)</f>
        <v>3</v>
      </c>
      <c r="E3513">
        <v>349850</v>
      </c>
      <c r="F3513" s="1">
        <v>0.39027777777777778</v>
      </c>
      <c r="G3513">
        <v>0.39027777777777778</v>
      </c>
      <c r="H3513">
        <v>943</v>
      </c>
      <c r="I3513" t="s">
        <v>57</v>
      </c>
      <c r="J3513" t="str">
        <f>CONCATENATE([1]!Table14[[#This Row],[house_number]], " ",[1]!Table14[[#This Row],[street_name]], ", New York, NY")</f>
        <v>104 Forsyth St, New York, NY</v>
      </c>
    </row>
    <row r="3514" spans="1:10" x14ac:dyDescent="0.25">
      <c r="A3514">
        <v>7998730365</v>
      </c>
      <c r="B3514" s="3">
        <v>41562</v>
      </c>
      <c r="C3514">
        <v>46</v>
      </c>
      <c r="D3514">
        <f>VLOOKUP(Table1[[#This Row],[violation_code]],Table24[[#All],[violation_code]:[category]],3,FALSE)</f>
        <v>3</v>
      </c>
      <c r="E3514">
        <v>349850</v>
      </c>
      <c r="F3514" s="1">
        <v>0.35555555555555557</v>
      </c>
      <c r="G3514">
        <v>0.35555555555555557</v>
      </c>
      <c r="H3514">
        <v>601</v>
      </c>
      <c r="I3514" t="s">
        <v>168</v>
      </c>
      <c r="J3514" t="str">
        <f>CONCATENATE([1]!Table14[[#This Row],[house_number]], " ",[1]!Table14[[#This Row],[street_name]], ", New York, NY")</f>
        <v>209 Mulberry St, New York, NY</v>
      </c>
    </row>
    <row r="3515" spans="1:10" x14ac:dyDescent="0.25">
      <c r="A3515">
        <v>7998730316</v>
      </c>
      <c r="B3515" s="3">
        <v>41562</v>
      </c>
      <c r="C3515">
        <v>61</v>
      </c>
      <c r="D3515">
        <f>VLOOKUP(Table1[[#This Row],[violation_code]],Table24[[#All],[violation_code]:[category]],3,FALSE)</f>
        <v>3</v>
      </c>
      <c r="E3515">
        <v>349850</v>
      </c>
      <c r="F3515" s="1">
        <v>0.32430555555555557</v>
      </c>
      <c r="G3515">
        <v>0.32430555555555557</v>
      </c>
      <c r="H3515">
        <v>638</v>
      </c>
      <c r="I3515" t="s">
        <v>27</v>
      </c>
      <c r="J3515" t="str">
        <f>CONCATENATE([1]!Table14[[#This Row],[house_number]], " ",[1]!Table14[[#This Row],[street_name]], ", New York, NY")</f>
        <v>316 Mott St, New York, NY</v>
      </c>
    </row>
    <row r="3516" spans="1:10" x14ac:dyDescent="0.25">
      <c r="A3516">
        <v>7998730237</v>
      </c>
      <c r="B3516" s="3">
        <v>41562</v>
      </c>
      <c r="C3516">
        <v>20</v>
      </c>
      <c r="D3516">
        <f>VLOOKUP(Table1[[#This Row],[violation_code]],Table24[[#All],[violation_code]:[category]],3,FALSE)</f>
        <v>2</v>
      </c>
      <c r="E3516">
        <v>349850</v>
      </c>
      <c r="F3516" s="1">
        <v>0.3034722222222222</v>
      </c>
      <c r="G3516">
        <v>0.3034722222222222</v>
      </c>
      <c r="H3516">
        <v>144</v>
      </c>
      <c r="I3516" t="s">
        <v>257</v>
      </c>
      <c r="J3516" t="str">
        <f>CONCATENATE([1]!Table14[[#This Row],[house_number]], " ",[1]!Table14[[#This Row],[street_name]], ", New York, NY")</f>
        <v>495 6th Ave, New York, NY</v>
      </c>
    </row>
    <row r="3517" spans="1:10" x14ac:dyDescent="0.25">
      <c r="A3517">
        <v>7998730225</v>
      </c>
      <c r="B3517" s="3">
        <v>41562</v>
      </c>
      <c r="C3517">
        <v>40</v>
      </c>
      <c r="D3517">
        <f>VLOOKUP(Table1[[#This Row],[violation_code]],Table24[[#All],[violation_code]:[category]],3,FALSE)</f>
        <v>2</v>
      </c>
      <c r="E3517">
        <v>349850</v>
      </c>
      <c r="F3517" s="1">
        <v>0.30138888888888887</v>
      </c>
      <c r="G3517">
        <v>0.30138888888888887</v>
      </c>
      <c r="H3517">
        <v>121</v>
      </c>
      <c r="I3517" t="s">
        <v>91</v>
      </c>
      <c r="J3517" t="str">
        <f>CONCATENATE([1]!Table14[[#This Row],[house_number]], " ",[1]!Table14[[#This Row],[street_name]], ", New York, NY")</f>
        <v>3 Mott St, New York, NY</v>
      </c>
    </row>
    <row r="3518" spans="1:10" x14ac:dyDescent="0.25">
      <c r="A3518">
        <v>7998730201</v>
      </c>
      <c r="B3518" s="3">
        <v>41562</v>
      </c>
      <c r="C3518">
        <v>16</v>
      </c>
      <c r="D3518">
        <f>VLOOKUP(Table1[[#This Row],[violation_code]],Table24[[#All],[violation_code]:[category]],3,FALSE)</f>
        <v>2</v>
      </c>
      <c r="E3518">
        <v>349850</v>
      </c>
      <c r="F3518" s="1">
        <v>0.2986111111111111</v>
      </c>
      <c r="G3518">
        <v>0.2986111111111111</v>
      </c>
      <c r="H3518">
        <v>689</v>
      </c>
      <c r="I3518" t="s">
        <v>28</v>
      </c>
      <c r="J3518" t="str">
        <f>CONCATENATE([1]!Table14[[#This Row],[house_number]], " ",[1]!Table14[[#This Row],[street_name]], ", New York, NY")</f>
        <v>137 Allen St, New York, NY</v>
      </c>
    </row>
    <row r="3519" spans="1:10" x14ac:dyDescent="0.25">
      <c r="A3519">
        <v>7998730183</v>
      </c>
      <c r="B3519" s="3">
        <v>41562</v>
      </c>
      <c r="C3519">
        <v>26</v>
      </c>
      <c r="D3519">
        <f>VLOOKUP(Table1[[#This Row],[violation_code]],Table24[[#All],[violation_code]:[category]],3,FALSE)</f>
        <v>2</v>
      </c>
      <c r="E3519">
        <v>349850</v>
      </c>
      <c r="F3519" s="1">
        <v>0.25625000000000003</v>
      </c>
      <c r="G3519">
        <v>0.25625000000000003</v>
      </c>
      <c r="H3519">
        <v>120</v>
      </c>
      <c r="I3519" t="s">
        <v>261</v>
      </c>
      <c r="J3519" t="str">
        <f>CONCATENATE([1]!Table14[[#This Row],[house_number]], " ",[1]!Table14[[#This Row],[street_name]], ", New York, NY")</f>
        <v>72 5th Ave, New York, NY</v>
      </c>
    </row>
    <row r="3520" spans="1:10" x14ac:dyDescent="0.25">
      <c r="A3520">
        <v>7998730171</v>
      </c>
      <c r="B3520" s="3">
        <v>41562</v>
      </c>
      <c r="C3520">
        <v>26</v>
      </c>
      <c r="D3520">
        <f>VLOOKUP(Table1[[#This Row],[violation_code]],Table24[[#All],[violation_code]:[category]],3,FALSE)</f>
        <v>2</v>
      </c>
      <c r="E3520">
        <v>349850</v>
      </c>
      <c r="F3520" s="1">
        <v>0.25486111111111109</v>
      </c>
      <c r="G3520">
        <v>0.25486111111111109</v>
      </c>
      <c r="H3520">
        <v>140</v>
      </c>
      <c r="I3520" t="s">
        <v>261</v>
      </c>
      <c r="J3520" t="str">
        <f>CONCATENATE([1]!Table14[[#This Row],[house_number]], " ",[1]!Table14[[#This Row],[street_name]], ", New York, NY")</f>
        <v>344 Broome St, New York, NY</v>
      </c>
    </row>
    <row r="3521" spans="1:10" x14ac:dyDescent="0.25">
      <c r="A3521">
        <v>7810488119</v>
      </c>
      <c r="B3521" s="3">
        <v>41562</v>
      </c>
      <c r="C3521">
        <v>14</v>
      </c>
      <c r="D3521">
        <f>VLOOKUP(Table1[[#This Row],[violation_code]],Table24[[#All],[violation_code]:[category]],3,FALSE)</f>
        <v>2</v>
      </c>
      <c r="E3521">
        <v>355710</v>
      </c>
      <c r="F3521" s="1">
        <v>0.45208333333333334</v>
      </c>
      <c r="G3521">
        <v>0.45208333333333334</v>
      </c>
      <c r="H3521">
        <v>40</v>
      </c>
      <c r="I3521" t="s">
        <v>190</v>
      </c>
      <c r="J3521" t="str">
        <f>CONCATENATE([1]!Table14[[#This Row],[house_number]], " ",[1]!Table14[[#This Row],[street_name]], ", New York, NY")</f>
        <v>502 6th Ave, New York, NY</v>
      </c>
    </row>
    <row r="3522" spans="1:10" x14ac:dyDescent="0.25">
      <c r="A3522">
        <v>7810488107</v>
      </c>
      <c r="B3522" s="3">
        <v>41562</v>
      </c>
      <c r="C3522">
        <v>42</v>
      </c>
      <c r="D3522">
        <f>VLOOKUP(Table1[[#This Row],[violation_code]],Table24[[#All],[violation_code]:[category]],3,FALSE)</f>
        <v>4</v>
      </c>
      <c r="E3522">
        <v>355710</v>
      </c>
      <c r="F3522" s="1">
        <v>0.45</v>
      </c>
      <c r="G3522">
        <v>0.45</v>
      </c>
      <c r="H3522">
        <v>56</v>
      </c>
      <c r="I3522" t="s">
        <v>190</v>
      </c>
      <c r="J3522" t="str">
        <f>CONCATENATE([1]!Table14[[#This Row],[house_number]], " ",[1]!Table14[[#This Row],[street_name]], ", New York, NY")</f>
        <v>140 Nassau St, New York, NY</v>
      </c>
    </row>
    <row r="3523" spans="1:10" x14ac:dyDescent="0.25">
      <c r="A3523">
        <v>7810488065</v>
      </c>
      <c r="B3523" s="3">
        <v>41562</v>
      </c>
      <c r="C3523">
        <v>31</v>
      </c>
      <c r="D3523">
        <f>VLOOKUP(Table1[[#This Row],[violation_code]],Table24[[#All],[violation_code]:[category]],3,FALSE)</f>
        <v>2</v>
      </c>
      <c r="E3523">
        <v>355710</v>
      </c>
      <c r="F3523" s="1">
        <v>0.37708333333333338</v>
      </c>
      <c r="G3523">
        <v>0.37708333333333338</v>
      </c>
      <c r="H3523">
        <v>56</v>
      </c>
      <c r="I3523" t="s">
        <v>190</v>
      </c>
      <c r="J3523" t="str">
        <f>CONCATENATE([1]!Table14[[#This Row],[house_number]], " ",[1]!Table14[[#This Row],[street_name]], ", New York, NY")</f>
        <v>676 Broadway, New York, NY</v>
      </c>
    </row>
    <row r="3524" spans="1:10" x14ac:dyDescent="0.25">
      <c r="A3524">
        <v>7810487991</v>
      </c>
      <c r="B3524" s="3">
        <v>41562</v>
      </c>
      <c r="C3524">
        <v>69</v>
      </c>
      <c r="D3524">
        <f>VLOOKUP(Table1[[#This Row],[violation_code]],Table24[[#All],[violation_code]:[category]],3,FALSE)</f>
        <v>5</v>
      </c>
      <c r="E3524">
        <v>355710</v>
      </c>
      <c r="F3524" s="1">
        <v>0.30694444444444441</v>
      </c>
      <c r="G3524">
        <v>0.30694444444444441</v>
      </c>
      <c r="H3524">
        <v>56</v>
      </c>
      <c r="I3524" t="s">
        <v>190</v>
      </c>
      <c r="J3524" t="str">
        <f>CONCATENATE([1]!Table14[[#This Row],[house_number]], " ",[1]!Table14[[#This Row],[street_name]], ", New York, NY")</f>
        <v>304 Elizabeth St, New York, NY</v>
      </c>
    </row>
    <row r="3525" spans="1:10" x14ac:dyDescent="0.25">
      <c r="A3525">
        <v>7349488166</v>
      </c>
      <c r="B3525" s="3">
        <v>41562</v>
      </c>
      <c r="C3525">
        <v>16</v>
      </c>
      <c r="D3525">
        <f>VLOOKUP(Table1[[#This Row],[violation_code]],Table24[[#All],[violation_code]:[category]],3,FALSE)</f>
        <v>2</v>
      </c>
      <c r="E3525">
        <v>347687</v>
      </c>
      <c r="F3525" s="1">
        <v>0.34652777777777777</v>
      </c>
      <c r="G3525">
        <v>0.34652777777777777</v>
      </c>
      <c r="H3525">
        <v>328</v>
      </c>
      <c r="I3525" t="s">
        <v>207</v>
      </c>
      <c r="J3525" t="str">
        <f>CONCATENATE([1]!Table14[[#This Row],[house_number]], " ",[1]!Table14[[#This Row],[street_name]], ", New York, NY")</f>
        <v>350 Bowery, New York, NY</v>
      </c>
    </row>
    <row r="3526" spans="1:10" x14ac:dyDescent="0.25">
      <c r="A3526">
        <v>7349488075</v>
      </c>
      <c r="B3526" s="3">
        <v>41562</v>
      </c>
      <c r="C3526">
        <v>19</v>
      </c>
      <c r="D3526">
        <f>VLOOKUP(Table1[[#This Row],[violation_code]],Table24[[#All],[violation_code]:[category]],3,FALSE)</f>
        <v>2</v>
      </c>
      <c r="E3526">
        <v>347687</v>
      </c>
      <c r="F3526" s="1">
        <v>0.29444444444444445</v>
      </c>
      <c r="G3526">
        <v>0.29444444444444445</v>
      </c>
      <c r="H3526">
        <v>883</v>
      </c>
      <c r="I3526" t="s">
        <v>30</v>
      </c>
      <c r="J3526" t="str">
        <f>CONCATENATE([1]!Table14[[#This Row],[house_number]], " ",[1]!Table14[[#This Row],[street_name]], ", New York, NY")</f>
        <v>116 W Houston St., New York, NY</v>
      </c>
    </row>
    <row r="3527" spans="1:10" x14ac:dyDescent="0.25">
      <c r="A3527">
        <v>7349488014</v>
      </c>
      <c r="B3527" s="3">
        <v>41562</v>
      </c>
      <c r="C3527">
        <v>19</v>
      </c>
      <c r="D3527">
        <f>VLOOKUP(Table1[[#This Row],[violation_code]],Table24[[#All],[violation_code]:[category]],3,FALSE)</f>
        <v>2</v>
      </c>
      <c r="E3527">
        <v>347687</v>
      </c>
      <c r="F3527" s="1">
        <v>0.26597222222222222</v>
      </c>
      <c r="G3527">
        <v>0.26597222222222222</v>
      </c>
      <c r="H3527">
        <v>805</v>
      </c>
      <c r="I3527" t="s">
        <v>15</v>
      </c>
      <c r="J3527" t="str">
        <f>CONCATENATE([1]!Table14[[#This Row],[house_number]], " ",[1]!Table14[[#This Row],[street_name]], ", New York, NY")</f>
        <v>169 E Broadway, New York, NY</v>
      </c>
    </row>
    <row r="3528" spans="1:10" x14ac:dyDescent="0.25">
      <c r="A3528">
        <v>7349487988</v>
      </c>
      <c r="B3528" s="3">
        <v>41562</v>
      </c>
      <c r="C3528">
        <v>64</v>
      </c>
      <c r="D3528">
        <f>VLOOKUP(Table1[[#This Row],[violation_code]],Table24[[#All],[violation_code]:[category]],3,FALSE)</f>
        <v>2</v>
      </c>
      <c r="E3528">
        <v>347687</v>
      </c>
      <c r="F3528" s="1">
        <v>0.25208333333333333</v>
      </c>
      <c r="G3528">
        <v>0.25208333333333333</v>
      </c>
      <c r="H3528">
        <v>248</v>
      </c>
      <c r="I3528" t="s">
        <v>50</v>
      </c>
      <c r="J3528" t="str">
        <f>CONCATENATE([1]!Table14[[#This Row],[house_number]], " ",[1]!Table14[[#This Row],[street_name]], ", New York, NY")</f>
        <v>306 Mott St, New York, NY</v>
      </c>
    </row>
    <row r="3529" spans="1:10" x14ac:dyDescent="0.25">
      <c r="A3529">
        <v>7349487940</v>
      </c>
      <c r="B3529" s="3">
        <v>41562</v>
      </c>
      <c r="C3529">
        <v>14</v>
      </c>
      <c r="D3529">
        <f>VLOOKUP(Table1[[#This Row],[violation_code]],Table24[[#All],[violation_code]:[category]],3,FALSE)</f>
        <v>2</v>
      </c>
      <c r="E3529">
        <v>347687</v>
      </c>
      <c r="F3529" s="1">
        <v>0.2388888888888889</v>
      </c>
      <c r="G3529">
        <v>0.2388888888888889</v>
      </c>
      <c r="H3529">
        <v>694</v>
      </c>
      <c r="I3529" t="s">
        <v>41</v>
      </c>
      <c r="J3529" t="str">
        <f>CONCATENATE([1]!Table14[[#This Row],[house_number]], " ",[1]!Table14[[#This Row],[street_name]], ", New York, NY")</f>
        <v>2 Bond St, New York, NY</v>
      </c>
    </row>
    <row r="3530" spans="1:10" x14ac:dyDescent="0.25">
      <c r="A3530">
        <v>7097834237</v>
      </c>
      <c r="B3530" s="3">
        <v>41562</v>
      </c>
      <c r="C3530">
        <v>19</v>
      </c>
      <c r="D3530">
        <f>VLOOKUP(Table1[[#This Row],[violation_code]],Table24[[#All],[violation_code]:[category]],3,FALSE)</f>
        <v>2</v>
      </c>
      <c r="E3530">
        <v>349570</v>
      </c>
      <c r="F3530" s="1">
        <v>0.62708333333333333</v>
      </c>
      <c r="G3530">
        <v>0.62708333333333333</v>
      </c>
      <c r="H3530">
        <v>380</v>
      </c>
      <c r="I3530" t="s">
        <v>66</v>
      </c>
      <c r="J3530" t="str">
        <f>CONCATENATE([1]!Table14[[#This Row],[house_number]], " ",[1]!Table14[[#This Row],[street_name]], ", New York, NY")</f>
        <v>309 Mott St, New York, NY</v>
      </c>
    </row>
    <row r="3531" spans="1:10" x14ac:dyDescent="0.25">
      <c r="A3531">
        <v>7097834195</v>
      </c>
      <c r="B3531" s="3">
        <v>41562</v>
      </c>
      <c r="C3531">
        <v>19</v>
      </c>
      <c r="D3531">
        <f>VLOOKUP(Table1[[#This Row],[violation_code]],Table24[[#All],[violation_code]:[category]],3,FALSE)</f>
        <v>2</v>
      </c>
      <c r="E3531">
        <v>349570</v>
      </c>
      <c r="F3531" s="1">
        <v>0.61944444444444446</v>
      </c>
      <c r="G3531">
        <v>0.61944444444444446</v>
      </c>
      <c r="H3531">
        <v>246</v>
      </c>
      <c r="I3531" t="s">
        <v>40</v>
      </c>
      <c r="J3531" t="str">
        <f>CONCATENATE([1]!Table14[[#This Row],[house_number]], " ",[1]!Table14[[#This Row],[street_name]], ", New York, NY")</f>
        <v>154 Prince St, New York, NY</v>
      </c>
    </row>
    <row r="3532" spans="1:10" x14ac:dyDescent="0.25">
      <c r="A3532">
        <v>7097834183</v>
      </c>
      <c r="B3532" s="3">
        <v>41562</v>
      </c>
      <c r="C3532">
        <v>14</v>
      </c>
      <c r="D3532">
        <f>VLOOKUP(Table1[[#This Row],[violation_code]],Table24[[#All],[violation_code]:[category]],3,FALSE)</f>
        <v>2</v>
      </c>
      <c r="E3532">
        <v>349570</v>
      </c>
      <c r="F3532" s="1">
        <v>0.61736111111111114</v>
      </c>
      <c r="G3532">
        <v>0.61736111111111114</v>
      </c>
      <c r="H3532">
        <v>1869</v>
      </c>
      <c r="I3532" t="s">
        <v>41</v>
      </c>
      <c r="J3532" t="str">
        <f>CONCATENATE([1]!Table14[[#This Row],[house_number]], " ",[1]!Table14[[#This Row],[street_name]], ", New York, NY")</f>
        <v>224 Lafayette St, New York, NY</v>
      </c>
    </row>
    <row r="3533" spans="1:10" x14ac:dyDescent="0.25">
      <c r="A3533">
        <v>7097834171</v>
      </c>
      <c r="B3533" s="3">
        <v>41562</v>
      </c>
      <c r="C3533">
        <v>16</v>
      </c>
      <c r="D3533">
        <f>VLOOKUP(Table1[[#This Row],[violation_code]],Table24[[#All],[violation_code]:[category]],3,FALSE)</f>
        <v>2</v>
      </c>
      <c r="E3533">
        <v>349570</v>
      </c>
      <c r="F3533" s="1">
        <v>0.61388888888888882</v>
      </c>
      <c r="G3533">
        <v>0.61388888888888882</v>
      </c>
      <c r="H3533">
        <v>36</v>
      </c>
      <c r="I3533" t="s">
        <v>137</v>
      </c>
      <c r="J3533" t="str">
        <f>CONCATENATE([1]!Table14[[#This Row],[house_number]], " ",[1]!Table14[[#This Row],[street_name]], ", New York, NY")</f>
        <v>10 Spring St, New York, NY</v>
      </c>
    </row>
    <row r="3534" spans="1:10" x14ac:dyDescent="0.25">
      <c r="A3534">
        <v>7097834160</v>
      </c>
      <c r="B3534" s="3">
        <v>41562</v>
      </c>
      <c r="C3534">
        <v>46</v>
      </c>
      <c r="D3534">
        <f>VLOOKUP(Table1[[#This Row],[violation_code]],Table24[[#All],[violation_code]:[category]],3,FALSE)</f>
        <v>3</v>
      </c>
      <c r="E3534">
        <v>349570</v>
      </c>
      <c r="F3534" s="1">
        <v>0.6118055555555556</v>
      </c>
      <c r="G3534">
        <v>0.6118055555555556</v>
      </c>
      <c r="H3534">
        <v>137</v>
      </c>
      <c r="I3534" t="s">
        <v>137</v>
      </c>
      <c r="J3534" t="str">
        <f>CONCATENATE([1]!Table14[[#This Row],[house_number]], " ",[1]!Table14[[#This Row],[street_name]], ", New York, NY")</f>
        <v>9 W 14th St, New York, NY</v>
      </c>
    </row>
    <row r="3535" spans="1:10" x14ac:dyDescent="0.25">
      <c r="A3535">
        <v>7097834158</v>
      </c>
      <c r="B3535" s="3">
        <v>41562</v>
      </c>
      <c r="C3535">
        <v>46</v>
      </c>
      <c r="D3535">
        <f>VLOOKUP(Table1[[#This Row],[violation_code]],Table24[[#All],[violation_code]:[category]],3,FALSE)</f>
        <v>3</v>
      </c>
      <c r="E3535">
        <v>349570</v>
      </c>
      <c r="F3535" s="1">
        <v>0.60972222222222217</v>
      </c>
      <c r="G3535">
        <v>0.60972222222222217</v>
      </c>
      <c r="H3535">
        <v>242</v>
      </c>
      <c r="I3535" t="s">
        <v>137</v>
      </c>
      <c r="J3535" t="str">
        <f>CONCATENATE([1]!Table14[[#This Row],[house_number]], " ",[1]!Table14[[#This Row],[street_name]], ", New York, NY")</f>
        <v>306 Mott St, New York, NY</v>
      </c>
    </row>
    <row r="3536" spans="1:10" x14ac:dyDescent="0.25">
      <c r="A3536">
        <v>7097834134</v>
      </c>
      <c r="B3536" s="3">
        <v>41562</v>
      </c>
      <c r="C3536">
        <v>46</v>
      </c>
      <c r="D3536">
        <f>VLOOKUP(Table1[[#This Row],[violation_code]],Table24[[#All],[violation_code]:[category]],3,FALSE)</f>
        <v>3</v>
      </c>
      <c r="E3536">
        <v>349570</v>
      </c>
      <c r="F3536" s="1">
        <v>0.60555555555555551</v>
      </c>
      <c r="G3536">
        <v>0.60555555555555551</v>
      </c>
      <c r="H3536">
        <v>24</v>
      </c>
      <c r="I3536" t="s">
        <v>137</v>
      </c>
      <c r="J3536" t="str">
        <f>CONCATENATE([1]!Table14[[#This Row],[house_number]], " ",[1]!Table14[[#This Row],[street_name]], ", New York, NY")</f>
        <v>56 7th Ave, New York, NY</v>
      </c>
    </row>
    <row r="3537" spans="1:10" x14ac:dyDescent="0.25">
      <c r="A3537">
        <v>7097834109</v>
      </c>
      <c r="B3537" s="3">
        <v>41562</v>
      </c>
      <c r="C3537">
        <v>18</v>
      </c>
      <c r="D3537">
        <f>VLOOKUP(Table1[[#This Row],[violation_code]],Table24[[#All],[violation_code]:[category]],3,FALSE)</f>
        <v>2</v>
      </c>
      <c r="E3537">
        <v>349570</v>
      </c>
      <c r="F3537" s="1">
        <v>0.59375</v>
      </c>
      <c r="G3537">
        <v>0.59375</v>
      </c>
      <c r="H3537">
        <v>2265</v>
      </c>
      <c r="I3537" t="s">
        <v>32</v>
      </c>
      <c r="J3537" t="str">
        <f>CONCATENATE([1]!Table14[[#This Row],[house_number]], " ",[1]!Table14[[#This Row],[street_name]], ", New York, NY")</f>
        <v>175 Mott St, New York, NY</v>
      </c>
    </row>
    <row r="3538" spans="1:10" x14ac:dyDescent="0.25">
      <c r="A3538">
        <v>7097834092</v>
      </c>
      <c r="B3538" s="3">
        <v>41562</v>
      </c>
      <c r="C3538">
        <v>16</v>
      </c>
      <c r="D3538">
        <f>VLOOKUP(Table1[[#This Row],[violation_code]],Table24[[#All],[violation_code]:[category]],3,FALSE)</f>
        <v>2</v>
      </c>
      <c r="E3538">
        <v>349570</v>
      </c>
      <c r="F3538" s="1">
        <v>0.59097222222222223</v>
      </c>
      <c r="G3538">
        <v>0.59097222222222223</v>
      </c>
      <c r="H3538">
        <v>248</v>
      </c>
      <c r="I3538" t="s">
        <v>200</v>
      </c>
      <c r="J3538" t="str">
        <f>CONCATENATE([1]!Table14[[#This Row],[house_number]], " ",[1]!Table14[[#This Row],[street_name]], ", New York, NY")</f>
        <v>670 Broadway, New York, NY</v>
      </c>
    </row>
    <row r="3539" spans="1:10" x14ac:dyDescent="0.25">
      <c r="A3539">
        <v>7097834080</v>
      </c>
      <c r="B3539" s="3">
        <v>41562</v>
      </c>
      <c r="C3539">
        <v>17</v>
      </c>
      <c r="D3539">
        <f>VLOOKUP(Table1[[#This Row],[violation_code]],Table24[[#All],[violation_code]:[category]],3,FALSE)</f>
        <v>2</v>
      </c>
      <c r="E3539">
        <v>349570</v>
      </c>
      <c r="F3539" s="1">
        <v>0.58819444444444446</v>
      </c>
      <c r="G3539">
        <v>0.58819444444444446</v>
      </c>
      <c r="H3539">
        <v>169</v>
      </c>
      <c r="I3539" t="s">
        <v>200</v>
      </c>
      <c r="J3539" t="str">
        <f>CONCATENATE([1]!Table14[[#This Row],[house_number]], " ",[1]!Table14[[#This Row],[street_name]], ", New York, NY")</f>
        <v>566 Laguardia Pl, New York, NY</v>
      </c>
    </row>
    <row r="3540" spans="1:10" x14ac:dyDescent="0.25">
      <c r="A3540">
        <v>7097834055</v>
      </c>
      <c r="B3540" s="3">
        <v>41562</v>
      </c>
      <c r="C3540">
        <v>20</v>
      </c>
      <c r="D3540">
        <f>VLOOKUP(Table1[[#This Row],[violation_code]],Table24[[#All],[violation_code]:[category]],3,FALSE)</f>
        <v>2</v>
      </c>
      <c r="E3540">
        <v>349570</v>
      </c>
      <c r="F3540" s="1">
        <v>0.57777777777777783</v>
      </c>
      <c r="G3540">
        <v>0.57777777777777783</v>
      </c>
      <c r="H3540">
        <v>145</v>
      </c>
      <c r="I3540" t="s">
        <v>200</v>
      </c>
      <c r="J3540" t="str">
        <f>CONCATENATE([1]!Table14[[#This Row],[house_number]], " ",[1]!Table14[[#This Row],[street_name]], ", New York, NY")</f>
        <v>106 Forsyth St, New York, NY</v>
      </c>
    </row>
    <row r="3541" spans="1:10" x14ac:dyDescent="0.25">
      <c r="A3541">
        <v>7097834043</v>
      </c>
      <c r="B3541" s="3">
        <v>41562</v>
      </c>
      <c r="C3541">
        <v>17</v>
      </c>
      <c r="D3541">
        <f>VLOOKUP(Table1[[#This Row],[violation_code]],Table24[[#All],[violation_code]:[category]],3,FALSE)</f>
        <v>2</v>
      </c>
      <c r="E3541">
        <v>349570</v>
      </c>
      <c r="F3541" s="1">
        <v>0.57638888888888895</v>
      </c>
      <c r="G3541">
        <v>0.57638888888888895</v>
      </c>
      <c r="H3541">
        <v>165</v>
      </c>
      <c r="I3541" t="s">
        <v>200</v>
      </c>
      <c r="J3541" t="str">
        <f>CONCATENATE([1]!Table14[[#This Row],[house_number]], " ",[1]!Table14[[#This Row],[street_name]], ", New York, NY")</f>
        <v>51 7th Ave S, New York, NY</v>
      </c>
    </row>
    <row r="3542" spans="1:10" x14ac:dyDescent="0.25">
      <c r="A3542">
        <v>7097834031</v>
      </c>
      <c r="B3542" s="3">
        <v>41562</v>
      </c>
      <c r="C3542">
        <v>19</v>
      </c>
      <c r="D3542">
        <f>VLOOKUP(Table1[[#This Row],[violation_code]],Table24[[#All],[violation_code]:[category]],3,FALSE)</f>
        <v>2</v>
      </c>
      <c r="E3542">
        <v>349570</v>
      </c>
      <c r="F3542" s="1">
        <v>0.56111111111111112</v>
      </c>
      <c r="G3542">
        <v>0.56111111111111112</v>
      </c>
      <c r="H3542">
        <v>2272</v>
      </c>
      <c r="I3542" t="s">
        <v>30</v>
      </c>
      <c r="J3542" t="str">
        <f>CONCATENATE([1]!Table14[[#This Row],[house_number]], " ",[1]!Table14[[#This Row],[street_name]], ", New York, NY")</f>
        <v>183 Mott St, New York, NY</v>
      </c>
    </row>
    <row r="3543" spans="1:10" x14ac:dyDescent="0.25">
      <c r="A3543">
        <v>7097834018</v>
      </c>
      <c r="B3543" s="3">
        <v>41562</v>
      </c>
      <c r="C3543">
        <v>46</v>
      </c>
      <c r="D3543">
        <f>VLOOKUP(Table1[[#This Row],[violation_code]],Table24[[#All],[violation_code]:[category]],3,FALSE)</f>
        <v>3</v>
      </c>
      <c r="E3543">
        <v>349570</v>
      </c>
      <c r="F3543" s="1">
        <v>0.55555555555555558</v>
      </c>
      <c r="G3543">
        <v>0.55555555555555558</v>
      </c>
      <c r="H3543">
        <v>160</v>
      </c>
      <c r="I3543" t="s">
        <v>40</v>
      </c>
      <c r="J3543" t="str">
        <f>CONCATENATE([1]!Table14[[#This Row],[house_number]], " ",[1]!Table14[[#This Row],[street_name]], ", New York, NY")</f>
        <v>169 E Broadway, New York, NY</v>
      </c>
    </row>
    <row r="3544" spans="1:10" x14ac:dyDescent="0.25">
      <c r="A3544">
        <v>7097834006</v>
      </c>
      <c r="B3544" s="3">
        <v>41562</v>
      </c>
      <c r="C3544">
        <v>38</v>
      </c>
      <c r="D3544">
        <f>VLOOKUP(Table1[[#This Row],[violation_code]],Table24[[#All],[violation_code]:[category]],3,FALSE)</f>
        <v>5</v>
      </c>
      <c r="E3544">
        <v>349570</v>
      </c>
      <c r="F3544" s="1">
        <v>0.47986111111111113</v>
      </c>
      <c r="G3544">
        <v>0.47986111111111113</v>
      </c>
      <c r="H3544">
        <v>620</v>
      </c>
      <c r="I3544" t="s">
        <v>66</v>
      </c>
      <c r="J3544" t="str">
        <f>CONCATENATE([1]!Table14[[#This Row],[house_number]], " ",[1]!Table14[[#This Row],[street_name]], ", New York, NY")</f>
        <v>66 5th Ave, New York, NY</v>
      </c>
    </row>
    <row r="3545" spans="1:10" x14ac:dyDescent="0.25">
      <c r="A3545">
        <v>7097833968</v>
      </c>
      <c r="B3545" s="3">
        <v>41562</v>
      </c>
      <c r="C3545">
        <v>48</v>
      </c>
      <c r="D3545">
        <f>VLOOKUP(Table1[[#This Row],[violation_code]],Table24[[#All],[violation_code]:[category]],3,FALSE)</f>
        <v>3</v>
      </c>
      <c r="E3545">
        <v>349570</v>
      </c>
      <c r="F3545" s="1">
        <v>0.43402777777777773</v>
      </c>
      <c r="G3545">
        <v>0.43402777777777773</v>
      </c>
      <c r="H3545">
        <v>741</v>
      </c>
      <c r="I3545" t="s">
        <v>57</v>
      </c>
      <c r="J3545" t="str">
        <f>CONCATENATE([1]!Table14[[#This Row],[house_number]], " ",[1]!Table14[[#This Row],[street_name]], ", New York, NY")</f>
        <v>150 Mott St, New York, NY</v>
      </c>
    </row>
    <row r="3546" spans="1:10" x14ac:dyDescent="0.25">
      <c r="A3546">
        <v>7097833956</v>
      </c>
      <c r="B3546" s="3">
        <v>41562</v>
      </c>
      <c r="C3546">
        <v>48</v>
      </c>
      <c r="D3546">
        <f>VLOOKUP(Table1[[#This Row],[violation_code]],Table24[[#All],[violation_code]:[category]],3,FALSE)</f>
        <v>3</v>
      </c>
      <c r="E3546">
        <v>349570</v>
      </c>
      <c r="F3546" s="1">
        <v>0.43194444444444446</v>
      </c>
      <c r="G3546">
        <v>0.43194444444444446</v>
      </c>
      <c r="H3546">
        <v>759</v>
      </c>
      <c r="I3546" t="s">
        <v>57</v>
      </c>
      <c r="J3546" t="str">
        <f>CONCATENATE([1]!Table14[[#This Row],[house_number]], " ",[1]!Table14[[#This Row],[street_name]], ", New York, NY")</f>
        <v>7 Bleecker St, New York, NY</v>
      </c>
    </row>
    <row r="3547" spans="1:10" x14ac:dyDescent="0.25">
      <c r="A3547">
        <v>7097833944</v>
      </c>
      <c r="B3547" s="3">
        <v>41562</v>
      </c>
      <c r="C3547">
        <v>19</v>
      </c>
      <c r="D3547">
        <f>VLOOKUP(Table1[[#This Row],[violation_code]],Table24[[#All],[violation_code]:[category]],3,FALSE)</f>
        <v>2</v>
      </c>
      <c r="E3547">
        <v>349570</v>
      </c>
      <c r="F3547" s="1">
        <v>0.40416666666666662</v>
      </c>
      <c r="G3547">
        <v>0.40416666666666662</v>
      </c>
      <c r="H3547">
        <v>274</v>
      </c>
      <c r="I3547" t="s">
        <v>61</v>
      </c>
      <c r="J3547" t="str">
        <f>CONCATENATE([1]!Table14[[#This Row],[house_number]], " ",[1]!Table14[[#This Row],[street_name]], ", New York, NY")</f>
        <v>263 Mulberry St, New York, NY</v>
      </c>
    </row>
    <row r="3548" spans="1:10" x14ac:dyDescent="0.25">
      <c r="A3548">
        <v>7097833889</v>
      </c>
      <c r="B3548" s="3">
        <v>41562</v>
      </c>
      <c r="C3548">
        <v>38</v>
      </c>
      <c r="D3548">
        <f>VLOOKUP(Table1[[#This Row],[violation_code]],Table24[[#All],[violation_code]:[category]],3,FALSE)</f>
        <v>5</v>
      </c>
      <c r="E3548">
        <v>349570</v>
      </c>
      <c r="F3548" s="1">
        <v>0.38263888888888892</v>
      </c>
      <c r="G3548">
        <v>0.38263888888888892</v>
      </c>
      <c r="H3548">
        <v>24</v>
      </c>
      <c r="I3548" t="s">
        <v>168</v>
      </c>
      <c r="J3548" t="str">
        <f>CONCATENATE([1]!Table14[[#This Row],[house_number]], " ",[1]!Table14[[#This Row],[street_name]], ", New York, NY")</f>
        <v>75 Nassau St, New York, NY</v>
      </c>
    </row>
    <row r="3549" spans="1:10" x14ac:dyDescent="0.25">
      <c r="A3549">
        <v>7097833853</v>
      </c>
      <c r="B3549" s="3">
        <v>41562</v>
      </c>
      <c r="C3549">
        <v>20</v>
      </c>
      <c r="D3549">
        <f>VLOOKUP(Table1[[#This Row],[violation_code]],Table24[[#All],[violation_code]:[category]],3,FALSE)</f>
        <v>2</v>
      </c>
      <c r="E3549">
        <v>349570</v>
      </c>
      <c r="F3549" s="1">
        <v>0.36736111111111108</v>
      </c>
      <c r="G3549">
        <v>0.36736111111111108</v>
      </c>
      <c r="H3549">
        <v>262</v>
      </c>
      <c r="I3549" t="s">
        <v>61</v>
      </c>
      <c r="J3549" t="str">
        <f>CONCATENATE([1]!Table14[[#This Row],[house_number]], " ",[1]!Table14[[#This Row],[street_name]], ", New York, NY")</f>
        <v>96 Fulton St, New York, NY</v>
      </c>
    </row>
    <row r="3550" spans="1:10" x14ac:dyDescent="0.25">
      <c r="A3550">
        <v>7097833828</v>
      </c>
      <c r="B3550" s="3">
        <v>41562</v>
      </c>
      <c r="C3550">
        <v>38</v>
      </c>
      <c r="D3550">
        <f>VLOOKUP(Table1[[#This Row],[violation_code]],Table24[[#All],[violation_code]:[category]],3,FALSE)</f>
        <v>5</v>
      </c>
      <c r="E3550">
        <v>349570</v>
      </c>
      <c r="F3550" s="1">
        <v>0.34652777777777777</v>
      </c>
      <c r="G3550">
        <v>0.34652777777777777</v>
      </c>
      <c r="H3550">
        <v>3823</v>
      </c>
      <c r="I3550" t="s">
        <v>24</v>
      </c>
      <c r="J3550" t="str">
        <f>CONCATENATE([1]!Table14[[#This Row],[house_number]], " ",[1]!Table14[[#This Row],[street_name]], ", New York, NY")</f>
        <v>496 Laguardia Pl, New York, NY</v>
      </c>
    </row>
    <row r="3551" spans="1:10" x14ac:dyDescent="0.25">
      <c r="A3551">
        <v>7097833816</v>
      </c>
      <c r="B3551" s="3">
        <v>41562</v>
      </c>
      <c r="C3551">
        <v>38</v>
      </c>
      <c r="D3551">
        <f>VLOOKUP(Table1[[#This Row],[violation_code]],Table24[[#All],[violation_code]:[category]],3,FALSE)</f>
        <v>5</v>
      </c>
      <c r="E3551">
        <v>349570</v>
      </c>
      <c r="F3551" s="1">
        <v>0.3430555555555555</v>
      </c>
      <c r="G3551">
        <v>0.3430555555555555</v>
      </c>
      <c r="H3551">
        <v>3815</v>
      </c>
      <c r="I3551" t="s">
        <v>24</v>
      </c>
      <c r="J3551" t="str">
        <f>CONCATENATE([1]!Table14[[#This Row],[house_number]], " ",[1]!Table14[[#This Row],[street_name]], ", New York, NY")</f>
        <v>209 Mulberry St, New York, NY</v>
      </c>
    </row>
    <row r="3552" spans="1:10" x14ac:dyDescent="0.25">
      <c r="A3552">
        <v>7097833804</v>
      </c>
      <c r="B3552" s="3">
        <v>41562</v>
      </c>
      <c r="C3552">
        <v>38</v>
      </c>
      <c r="D3552">
        <f>VLOOKUP(Table1[[#This Row],[violation_code]],Table24[[#All],[violation_code]:[category]],3,FALSE)</f>
        <v>5</v>
      </c>
      <c r="E3552">
        <v>349570</v>
      </c>
      <c r="F3552" s="1">
        <v>0.34166666666666662</v>
      </c>
      <c r="G3552">
        <v>0.34166666666666662</v>
      </c>
      <c r="H3552">
        <v>3851</v>
      </c>
      <c r="I3552" t="s">
        <v>24</v>
      </c>
      <c r="J3552" t="str">
        <f>CONCATENATE([1]!Table14[[#This Row],[house_number]], " ",[1]!Table14[[#This Row],[street_name]], ", New York, NY")</f>
        <v>144 W 4th St, New York, NY</v>
      </c>
    </row>
    <row r="3553" spans="1:10" x14ac:dyDescent="0.25">
      <c r="A3553">
        <v>7097833798</v>
      </c>
      <c r="B3553" s="3">
        <v>41562</v>
      </c>
      <c r="C3553">
        <v>38</v>
      </c>
      <c r="D3553">
        <f>VLOOKUP(Table1[[#This Row],[violation_code]],Table24[[#All],[violation_code]:[category]],3,FALSE)</f>
        <v>5</v>
      </c>
      <c r="E3553">
        <v>349570</v>
      </c>
      <c r="F3553" s="1">
        <v>0.34097222222222223</v>
      </c>
      <c r="G3553">
        <v>0.34097222222222223</v>
      </c>
      <c r="H3553">
        <v>3889</v>
      </c>
      <c r="I3553" t="s">
        <v>24</v>
      </c>
      <c r="J3553" t="str">
        <f>CONCATENATE([1]!Table14[[#This Row],[house_number]], " ",[1]!Table14[[#This Row],[street_name]], ", New York, NY")</f>
        <v>132 Allen St, New York, NY</v>
      </c>
    </row>
    <row r="3554" spans="1:10" x14ac:dyDescent="0.25">
      <c r="A3554">
        <v>7097833774</v>
      </c>
      <c r="B3554" s="3">
        <v>41562</v>
      </c>
      <c r="C3554">
        <v>19</v>
      </c>
      <c r="D3554">
        <f>VLOOKUP(Table1[[#This Row],[violation_code]],Table24[[#All],[violation_code]:[category]],3,FALSE)</f>
        <v>2</v>
      </c>
      <c r="E3554">
        <v>349570</v>
      </c>
      <c r="F3554" s="1">
        <v>0.29791666666666666</v>
      </c>
      <c r="G3554">
        <v>0.29791666666666666</v>
      </c>
      <c r="H3554">
        <v>588</v>
      </c>
      <c r="I3554" t="s">
        <v>66</v>
      </c>
      <c r="J3554" t="str">
        <f>CONCATENATE([1]!Table14[[#This Row],[house_number]], " ",[1]!Table14[[#This Row],[street_name]], ", New York, NY")</f>
        <v>154 Mott St, New York, NY</v>
      </c>
    </row>
    <row r="3555" spans="1:10" x14ac:dyDescent="0.25">
      <c r="A3555">
        <v>7097833762</v>
      </c>
      <c r="B3555" s="3">
        <v>41562</v>
      </c>
      <c r="C3555">
        <v>40</v>
      </c>
      <c r="D3555">
        <f>VLOOKUP(Table1[[#This Row],[violation_code]],Table24[[#All],[violation_code]:[category]],3,FALSE)</f>
        <v>2</v>
      </c>
      <c r="E3555">
        <v>349570</v>
      </c>
      <c r="F3555" s="1">
        <v>0.28541666666666665</v>
      </c>
      <c r="G3555">
        <v>0.28541666666666665</v>
      </c>
      <c r="H3555">
        <v>860</v>
      </c>
      <c r="I3555" t="s">
        <v>80</v>
      </c>
      <c r="J3555" t="str">
        <f>CONCATENATE([1]!Table14[[#This Row],[house_number]], " ",[1]!Table14[[#This Row],[street_name]], ", New York, NY")</f>
        <v>20 E 14th St, New York, NY</v>
      </c>
    </row>
    <row r="3556" spans="1:10" x14ac:dyDescent="0.25">
      <c r="A3556">
        <v>7097833695</v>
      </c>
      <c r="B3556" s="3">
        <v>41562</v>
      </c>
      <c r="C3556">
        <v>40</v>
      </c>
      <c r="D3556">
        <f>VLOOKUP(Table1[[#This Row],[violation_code]],Table24[[#All],[violation_code]:[category]],3,FALSE)</f>
        <v>2</v>
      </c>
      <c r="E3556">
        <v>349570</v>
      </c>
      <c r="F3556" s="1">
        <v>0.23194444444444443</v>
      </c>
      <c r="G3556">
        <v>0.23194444444444443</v>
      </c>
      <c r="H3556">
        <v>64</v>
      </c>
      <c r="I3556" t="s">
        <v>196</v>
      </c>
      <c r="J3556" t="str">
        <f>CONCATENATE([1]!Table14[[#This Row],[house_number]], " ",[1]!Table14[[#This Row],[street_name]], ", New York, NY")</f>
        <v>48 E 13th St, New York, NY</v>
      </c>
    </row>
    <row r="3557" spans="1:10" x14ac:dyDescent="0.25">
      <c r="A3557">
        <v>7998730717</v>
      </c>
      <c r="B3557" s="3">
        <v>41563</v>
      </c>
      <c r="C3557">
        <v>38</v>
      </c>
      <c r="D3557">
        <f>VLOOKUP(Table1[[#This Row],[violation_code]],Table24[[#All],[violation_code]:[category]],3,FALSE)</f>
        <v>5</v>
      </c>
      <c r="E3557">
        <v>349850</v>
      </c>
      <c r="F3557" s="1">
        <v>0.38611111111111113</v>
      </c>
      <c r="G3557">
        <v>0.38611111111111113</v>
      </c>
      <c r="H3557">
        <v>2310</v>
      </c>
      <c r="I3557" t="s">
        <v>125</v>
      </c>
      <c r="J3557" t="str">
        <f>CONCATENATE([1]!Table14[[#This Row],[house_number]], " ",[1]!Table14[[#This Row],[street_name]], ", New York, NY")</f>
        <v>75-79 Orchard St, New York, NY</v>
      </c>
    </row>
    <row r="3558" spans="1:10" x14ac:dyDescent="0.25">
      <c r="A3558">
        <v>7998730705</v>
      </c>
      <c r="B3558" s="3">
        <v>41563</v>
      </c>
      <c r="C3558">
        <v>38</v>
      </c>
      <c r="D3558">
        <f>VLOOKUP(Table1[[#This Row],[violation_code]],Table24[[#All],[violation_code]:[category]],3,FALSE)</f>
        <v>5</v>
      </c>
      <c r="E3558">
        <v>349850</v>
      </c>
      <c r="F3558" s="1">
        <v>0.3840277777777778</v>
      </c>
      <c r="G3558">
        <v>0.3840277777777778</v>
      </c>
      <c r="H3558">
        <v>2293</v>
      </c>
      <c r="I3558" t="s">
        <v>125</v>
      </c>
      <c r="J3558" t="str">
        <f>CONCATENATE([1]!Table14[[#This Row],[house_number]], " ",[1]!Table14[[#This Row],[street_name]], ", New York, NY")</f>
        <v>4 Rivington St, New York, NY</v>
      </c>
    </row>
    <row r="3559" spans="1:10" x14ac:dyDescent="0.25">
      <c r="A3559">
        <v>7998730687</v>
      </c>
      <c r="B3559" s="3">
        <v>41563</v>
      </c>
      <c r="C3559">
        <v>70</v>
      </c>
      <c r="D3559">
        <f>VLOOKUP(Table1[[#This Row],[violation_code]],Table24[[#All],[violation_code]:[category]],3,FALSE)</f>
        <v>5</v>
      </c>
      <c r="E3559">
        <v>349850</v>
      </c>
      <c r="F3559" s="1">
        <v>0.36458333333333331</v>
      </c>
      <c r="G3559">
        <v>0.36458333333333331</v>
      </c>
      <c r="H3559">
        <v>51</v>
      </c>
      <c r="I3559" t="s">
        <v>21</v>
      </c>
      <c r="J3559" t="str">
        <f>CONCATENATE([1]!Table14[[#This Row],[house_number]], " ",[1]!Table14[[#This Row],[street_name]], ", New York, NY")</f>
        <v>175 Bleecker St, New York, NY</v>
      </c>
    </row>
    <row r="3560" spans="1:10" x14ac:dyDescent="0.25">
      <c r="A3560">
        <v>7998730675</v>
      </c>
      <c r="B3560" s="3">
        <v>41563</v>
      </c>
      <c r="C3560">
        <v>14</v>
      </c>
      <c r="D3560">
        <f>VLOOKUP(Table1[[#This Row],[violation_code]],Table24[[#All],[violation_code]:[category]],3,FALSE)</f>
        <v>2</v>
      </c>
      <c r="E3560">
        <v>349850</v>
      </c>
      <c r="F3560" s="1">
        <v>0.32708333333333334</v>
      </c>
      <c r="G3560">
        <v>0.32708333333333334</v>
      </c>
      <c r="H3560">
        <v>638</v>
      </c>
      <c r="I3560" t="s">
        <v>58</v>
      </c>
      <c r="J3560" t="str">
        <f>CONCATENATE([1]!Table14[[#This Row],[house_number]], " ",[1]!Table14[[#This Row],[street_name]], ", New York, NY")</f>
        <v>284 Mulberry St, New York, NY</v>
      </c>
    </row>
    <row r="3561" spans="1:10" x14ac:dyDescent="0.25">
      <c r="A3561">
        <v>7998730663</v>
      </c>
      <c r="B3561" s="3">
        <v>41563</v>
      </c>
      <c r="C3561">
        <v>14</v>
      </c>
      <c r="D3561">
        <f>VLOOKUP(Table1[[#This Row],[violation_code]],Table24[[#All],[violation_code]:[category]],3,FALSE)</f>
        <v>2</v>
      </c>
      <c r="E3561">
        <v>349850</v>
      </c>
      <c r="F3561" s="1">
        <v>0.3263888888888889</v>
      </c>
      <c r="G3561">
        <v>0.3263888888888889</v>
      </c>
      <c r="H3561">
        <v>638</v>
      </c>
      <c r="I3561" t="s">
        <v>58</v>
      </c>
      <c r="J3561" t="str">
        <f>CONCATENATE([1]!Table14[[#This Row],[house_number]], " ",[1]!Table14[[#This Row],[street_name]], ", New York, NY")</f>
        <v>550 Broadway, New York, NY</v>
      </c>
    </row>
    <row r="3562" spans="1:10" x14ac:dyDescent="0.25">
      <c r="A3562">
        <v>7998730651</v>
      </c>
      <c r="B3562" s="3">
        <v>41563</v>
      </c>
      <c r="C3562">
        <v>14</v>
      </c>
      <c r="D3562">
        <f>VLOOKUP(Table1[[#This Row],[violation_code]],Table24[[#All],[violation_code]:[category]],3,FALSE)</f>
        <v>2</v>
      </c>
      <c r="E3562">
        <v>349850</v>
      </c>
      <c r="F3562" s="1">
        <v>0.32569444444444445</v>
      </c>
      <c r="G3562">
        <v>0.32569444444444445</v>
      </c>
      <c r="H3562">
        <v>638</v>
      </c>
      <c r="I3562" t="s">
        <v>58</v>
      </c>
      <c r="J3562" t="str">
        <f>CONCATENATE([1]!Table14[[#This Row],[house_number]], " ",[1]!Table14[[#This Row],[street_name]], ", New York, NY")</f>
        <v>147 Orchard St, New York, NY</v>
      </c>
    </row>
    <row r="3563" spans="1:10" x14ac:dyDescent="0.25">
      <c r="A3563">
        <v>7998730640</v>
      </c>
      <c r="B3563" s="3">
        <v>41563</v>
      </c>
      <c r="C3563">
        <v>14</v>
      </c>
      <c r="D3563">
        <f>VLOOKUP(Table1[[#This Row],[violation_code]],Table24[[#All],[violation_code]:[category]],3,FALSE)</f>
        <v>2</v>
      </c>
      <c r="E3563">
        <v>349850</v>
      </c>
      <c r="F3563" s="1">
        <v>0.32500000000000001</v>
      </c>
      <c r="G3563">
        <v>0.32500000000000001</v>
      </c>
      <c r="H3563">
        <v>638</v>
      </c>
      <c r="I3563" t="s">
        <v>58</v>
      </c>
      <c r="J3563" t="str">
        <f>CONCATENATE([1]!Table14[[#This Row],[house_number]], " ",[1]!Table14[[#This Row],[street_name]], ", New York, NY")</f>
        <v>125 Fulton St, New York, NY</v>
      </c>
    </row>
    <row r="3564" spans="1:10" x14ac:dyDescent="0.25">
      <c r="A3564">
        <v>7998730584</v>
      </c>
      <c r="B3564" s="3">
        <v>41563</v>
      </c>
      <c r="C3564">
        <v>14</v>
      </c>
      <c r="D3564">
        <f>VLOOKUP(Table1[[#This Row],[violation_code]],Table24[[#All],[violation_code]:[category]],3,FALSE)</f>
        <v>2</v>
      </c>
      <c r="E3564">
        <v>349850</v>
      </c>
      <c r="F3564" s="1">
        <v>0.31388888888888888</v>
      </c>
      <c r="G3564">
        <v>0.31388888888888888</v>
      </c>
      <c r="H3564">
        <v>638</v>
      </c>
      <c r="I3564" t="s">
        <v>58</v>
      </c>
      <c r="J3564" t="str">
        <f>CONCATENATE([1]!Table14[[#This Row],[house_number]], " ",[1]!Table14[[#This Row],[street_name]], ", New York, NY")</f>
        <v>548 Laguardia Pl, New York, NY</v>
      </c>
    </row>
    <row r="3565" spans="1:10" x14ac:dyDescent="0.25">
      <c r="A3565">
        <v>7998730572</v>
      </c>
      <c r="B3565" s="3">
        <v>41563</v>
      </c>
      <c r="C3565">
        <v>14</v>
      </c>
      <c r="D3565">
        <f>VLOOKUP(Table1[[#This Row],[violation_code]],Table24[[#All],[violation_code]:[category]],3,FALSE)</f>
        <v>2</v>
      </c>
      <c r="E3565">
        <v>349850</v>
      </c>
      <c r="F3565" s="1">
        <v>0.3125</v>
      </c>
      <c r="G3565">
        <v>0.3125</v>
      </c>
      <c r="H3565">
        <v>638</v>
      </c>
      <c r="I3565" t="s">
        <v>58</v>
      </c>
      <c r="J3565" t="str">
        <f>CONCATENATE([1]!Table14[[#This Row],[house_number]], " ",[1]!Table14[[#This Row],[street_name]], ", New York, NY")</f>
        <v>154 Mott St, New York, NY</v>
      </c>
    </row>
    <row r="3566" spans="1:10" x14ac:dyDescent="0.25">
      <c r="A3566">
        <v>7998730559</v>
      </c>
      <c r="B3566" s="3">
        <v>41563</v>
      </c>
      <c r="C3566">
        <v>20</v>
      </c>
      <c r="D3566">
        <f>VLOOKUP(Table1[[#This Row],[violation_code]],Table24[[#All],[violation_code]:[category]],3,FALSE)</f>
        <v>2</v>
      </c>
      <c r="E3566">
        <v>349850</v>
      </c>
      <c r="F3566" s="1">
        <v>0.3</v>
      </c>
      <c r="G3566">
        <v>0.3</v>
      </c>
      <c r="H3566">
        <v>154</v>
      </c>
      <c r="I3566" t="s">
        <v>257</v>
      </c>
      <c r="J3566" t="str">
        <f>CONCATENATE([1]!Table14[[#This Row],[house_number]], " ",[1]!Table14[[#This Row],[street_name]], ", New York, NY")</f>
        <v>161 Bowery, New York, NY</v>
      </c>
    </row>
    <row r="3567" spans="1:10" x14ac:dyDescent="0.25">
      <c r="A3567">
        <v>7998730535</v>
      </c>
      <c r="B3567" s="3">
        <v>41563</v>
      </c>
      <c r="C3567">
        <v>40</v>
      </c>
      <c r="D3567">
        <f>VLOOKUP(Table1[[#This Row],[violation_code]],Table24[[#All],[violation_code]:[category]],3,FALSE)</f>
        <v>2</v>
      </c>
      <c r="E3567">
        <v>349850</v>
      </c>
      <c r="F3567" s="1">
        <v>0.27499999999999997</v>
      </c>
      <c r="G3567">
        <v>0.27499999999999997</v>
      </c>
      <c r="H3567">
        <v>321</v>
      </c>
      <c r="I3567" t="s">
        <v>336</v>
      </c>
      <c r="J3567" t="str">
        <f>CONCATENATE([1]!Table14[[#This Row],[house_number]], " ",[1]!Table14[[#This Row],[street_name]], ", New York, NY")</f>
        <v>324 Bowery, New York, NY</v>
      </c>
    </row>
    <row r="3568" spans="1:10" x14ac:dyDescent="0.25">
      <c r="A3568">
        <v>7984369409</v>
      </c>
      <c r="B3568" s="3">
        <v>41563</v>
      </c>
      <c r="C3568">
        <v>14</v>
      </c>
      <c r="D3568">
        <f>VLOOKUP(Table1[[#This Row],[violation_code]],Table24[[#All],[violation_code]:[category]],3,FALSE)</f>
        <v>2</v>
      </c>
      <c r="E3568">
        <v>345221</v>
      </c>
      <c r="F3568" s="1">
        <v>0.36180555555555555</v>
      </c>
      <c r="G3568">
        <v>0.36180555555555555</v>
      </c>
      <c r="H3568">
        <v>172</v>
      </c>
      <c r="I3568" t="s">
        <v>32</v>
      </c>
      <c r="J3568" t="str">
        <f>CONCATENATE([1]!Table14[[#This Row],[house_number]], " ",[1]!Table14[[#This Row],[street_name]], ", New York, NY")</f>
        <v>284 Mott St, New York, NY</v>
      </c>
    </row>
    <row r="3569" spans="1:10" x14ac:dyDescent="0.25">
      <c r="A3569">
        <v>7984369380</v>
      </c>
      <c r="B3569" s="3">
        <v>41563</v>
      </c>
      <c r="C3569">
        <v>19</v>
      </c>
      <c r="D3569">
        <f>VLOOKUP(Table1[[#This Row],[violation_code]],Table24[[#All],[violation_code]:[category]],3,FALSE)</f>
        <v>2</v>
      </c>
      <c r="E3569">
        <v>345221</v>
      </c>
      <c r="F3569" s="1">
        <v>0.35625000000000001</v>
      </c>
      <c r="G3569">
        <v>0.35625000000000001</v>
      </c>
      <c r="H3569">
        <v>1482</v>
      </c>
      <c r="I3569" t="s">
        <v>30</v>
      </c>
      <c r="J3569" t="str">
        <f>CONCATENATE([1]!Table14[[#This Row],[house_number]], " ",[1]!Table14[[#This Row],[street_name]], ", New York, NY")</f>
        <v>87 E Houston St, New York, NY</v>
      </c>
    </row>
    <row r="3570" spans="1:10" x14ac:dyDescent="0.25">
      <c r="A3570">
        <v>7984369379</v>
      </c>
      <c r="B3570" s="3">
        <v>41563</v>
      </c>
      <c r="C3570">
        <v>40</v>
      </c>
      <c r="D3570">
        <f>VLOOKUP(Table1[[#This Row],[violation_code]],Table24[[#All],[violation_code]:[category]],3,FALSE)</f>
        <v>2</v>
      </c>
      <c r="E3570">
        <v>345221</v>
      </c>
      <c r="F3570" s="1">
        <v>0.35347222222222219</v>
      </c>
      <c r="G3570">
        <v>0.35347222222222219</v>
      </c>
      <c r="H3570">
        <v>1439</v>
      </c>
      <c r="I3570" t="s">
        <v>31</v>
      </c>
      <c r="J3570" t="str">
        <f>CONCATENATE([1]!Table14[[#This Row],[house_number]], " ",[1]!Table14[[#This Row],[street_name]], ", New York, NY")</f>
        <v>2 Spring St, New York, NY</v>
      </c>
    </row>
    <row r="3571" spans="1:10" x14ac:dyDescent="0.25">
      <c r="A3571">
        <v>7984369355</v>
      </c>
      <c r="B3571" s="3">
        <v>41563</v>
      </c>
      <c r="C3571">
        <v>14</v>
      </c>
      <c r="D3571">
        <f>VLOOKUP(Table1[[#This Row],[violation_code]],Table24[[#All],[violation_code]:[category]],3,FALSE)</f>
        <v>2</v>
      </c>
      <c r="E3571">
        <v>345221</v>
      </c>
      <c r="F3571" s="1">
        <v>0.32569444444444445</v>
      </c>
      <c r="G3571">
        <v>0.32569444444444445</v>
      </c>
      <c r="H3571">
        <v>948</v>
      </c>
      <c r="I3571" t="s">
        <v>37</v>
      </c>
      <c r="J3571" t="str">
        <f>CONCATENATE([1]!Table14[[#This Row],[house_number]], " ",[1]!Table14[[#This Row],[street_name]], ", New York, NY")</f>
        <v>304 Bowery, New York, NY</v>
      </c>
    </row>
    <row r="3572" spans="1:10" x14ac:dyDescent="0.25">
      <c r="A3572">
        <v>7984369331</v>
      </c>
      <c r="B3572" s="3">
        <v>41563</v>
      </c>
      <c r="C3572">
        <v>14</v>
      </c>
      <c r="D3572">
        <f>VLOOKUP(Table1[[#This Row],[violation_code]],Table24[[#All],[violation_code]:[category]],3,FALSE)</f>
        <v>2</v>
      </c>
      <c r="E3572">
        <v>345221</v>
      </c>
      <c r="F3572" s="1">
        <v>0.3215277777777778</v>
      </c>
      <c r="G3572">
        <v>0.3215277777777778</v>
      </c>
      <c r="H3572">
        <v>96</v>
      </c>
      <c r="I3572" t="s">
        <v>37</v>
      </c>
      <c r="J3572" t="str">
        <f>CONCATENATE([1]!Table14[[#This Row],[house_number]], " ",[1]!Table14[[#This Row],[street_name]], ", New York, NY")</f>
        <v>58 W 14th St, New York, NY</v>
      </c>
    </row>
    <row r="3573" spans="1:10" x14ac:dyDescent="0.25">
      <c r="A3573">
        <v>7984369320</v>
      </c>
      <c r="B3573" s="3">
        <v>41563</v>
      </c>
      <c r="C3573">
        <v>14</v>
      </c>
      <c r="D3573">
        <f>VLOOKUP(Table1[[#This Row],[violation_code]],Table24[[#All],[violation_code]:[category]],3,FALSE)</f>
        <v>2</v>
      </c>
      <c r="E3573">
        <v>345221</v>
      </c>
      <c r="F3573" s="1">
        <v>0.31736111111111115</v>
      </c>
      <c r="G3573">
        <v>0.31736111111111115</v>
      </c>
      <c r="H3573">
        <v>867</v>
      </c>
      <c r="I3573" t="s">
        <v>37</v>
      </c>
      <c r="J3573" t="str">
        <f>CONCATENATE([1]!Table14[[#This Row],[house_number]], " ",[1]!Table14[[#This Row],[street_name]], ", New York, NY")</f>
        <v>250 Mercer St, New York, NY</v>
      </c>
    </row>
    <row r="3574" spans="1:10" x14ac:dyDescent="0.25">
      <c r="A3574">
        <v>7984369276</v>
      </c>
      <c r="B3574" s="3">
        <v>41563</v>
      </c>
      <c r="C3574">
        <v>14</v>
      </c>
      <c r="D3574">
        <f>VLOOKUP(Table1[[#This Row],[violation_code]],Table24[[#All],[violation_code]:[category]],3,FALSE)</f>
        <v>2</v>
      </c>
      <c r="E3574">
        <v>345221</v>
      </c>
      <c r="F3574" s="1">
        <v>0.30277777777777776</v>
      </c>
      <c r="G3574">
        <v>0.30277777777777776</v>
      </c>
      <c r="H3574">
        <v>1422</v>
      </c>
      <c r="I3574" t="s">
        <v>32</v>
      </c>
      <c r="J3574" t="str">
        <f>CONCATENATE([1]!Table14[[#This Row],[house_number]], " ",[1]!Table14[[#This Row],[street_name]], ", New York, NY")</f>
        <v>136-38 W 4th St, New York, NY</v>
      </c>
    </row>
    <row r="3575" spans="1:10" x14ac:dyDescent="0.25">
      <c r="A3575">
        <v>7984369264</v>
      </c>
      <c r="B3575" s="3">
        <v>41563</v>
      </c>
      <c r="C3575">
        <v>14</v>
      </c>
      <c r="D3575">
        <f>VLOOKUP(Table1[[#This Row],[violation_code]],Table24[[#All],[violation_code]:[category]],3,FALSE)</f>
        <v>2</v>
      </c>
      <c r="E3575">
        <v>345221</v>
      </c>
      <c r="F3575" s="1">
        <v>0.30138888888888887</v>
      </c>
      <c r="G3575">
        <v>0.30138888888888887</v>
      </c>
      <c r="H3575">
        <v>1422</v>
      </c>
      <c r="I3575" t="s">
        <v>32</v>
      </c>
      <c r="J3575" t="str">
        <f>CONCATENATE([1]!Table14[[#This Row],[house_number]], " ",[1]!Table14[[#This Row],[street_name]], ", New York, NY")</f>
        <v>156 Mott St, New York, NY</v>
      </c>
    </row>
    <row r="3576" spans="1:10" x14ac:dyDescent="0.25">
      <c r="A3576">
        <v>7984369252</v>
      </c>
      <c r="B3576" s="3">
        <v>41563</v>
      </c>
      <c r="C3576">
        <v>14</v>
      </c>
      <c r="D3576">
        <f>VLOOKUP(Table1[[#This Row],[violation_code]],Table24[[#All],[violation_code]:[category]],3,FALSE)</f>
        <v>2</v>
      </c>
      <c r="E3576">
        <v>345221</v>
      </c>
      <c r="F3576" s="1">
        <v>0.29930555555555555</v>
      </c>
      <c r="G3576">
        <v>0.29930555555555555</v>
      </c>
      <c r="H3576">
        <v>1547</v>
      </c>
      <c r="I3576" t="s">
        <v>32</v>
      </c>
      <c r="J3576" t="str">
        <f>CONCATENATE([1]!Table14[[#This Row],[house_number]], " ",[1]!Table14[[#This Row],[street_name]], ", New York, NY")</f>
        <v>117 W 13th St, New York, NY</v>
      </c>
    </row>
    <row r="3577" spans="1:10" x14ac:dyDescent="0.25">
      <c r="A3577">
        <v>7984369240</v>
      </c>
      <c r="B3577" s="3">
        <v>41563</v>
      </c>
      <c r="C3577">
        <v>84</v>
      </c>
      <c r="D3577">
        <f>VLOOKUP(Table1[[#This Row],[violation_code]],Table24[[#All],[violation_code]:[category]],3,FALSE)</f>
        <v>5</v>
      </c>
      <c r="E3577">
        <v>345221</v>
      </c>
      <c r="F3577" s="1">
        <v>0.29652777777777778</v>
      </c>
      <c r="G3577">
        <v>0.29652777777777778</v>
      </c>
      <c r="H3577">
        <v>1579</v>
      </c>
      <c r="I3577" t="s">
        <v>32</v>
      </c>
      <c r="J3577" t="str">
        <f>CONCATENATE([1]!Table14[[#This Row],[house_number]], " ",[1]!Table14[[#This Row],[street_name]], ", New York, NY")</f>
        <v>175 Mott St, New York, NY</v>
      </c>
    </row>
    <row r="3578" spans="1:10" x14ac:dyDescent="0.25">
      <c r="A3578">
        <v>7984369239</v>
      </c>
      <c r="B3578" s="3">
        <v>41563</v>
      </c>
      <c r="C3578">
        <v>19</v>
      </c>
      <c r="D3578">
        <f>VLOOKUP(Table1[[#This Row],[violation_code]],Table24[[#All],[violation_code]:[category]],3,FALSE)</f>
        <v>2</v>
      </c>
      <c r="E3578">
        <v>345221</v>
      </c>
      <c r="F3578" s="1">
        <v>0.29583333333333334</v>
      </c>
      <c r="G3578">
        <v>0.29583333333333334</v>
      </c>
      <c r="H3578">
        <v>1579</v>
      </c>
      <c r="I3578" t="s">
        <v>32</v>
      </c>
      <c r="J3578" t="str">
        <f>CONCATENATE([1]!Table14[[#This Row],[house_number]], " ",[1]!Table14[[#This Row],[street_name]], ", New York, NY")</f>
        <v>302-4 Mott St, New York, NY</v>
      </c>
    </row>
    <row r="3579" spans="1:10" x14ac:dyDescent="0.25">
      <c r="A3579">
        <v>7984369227</v>
      </c>
      <c r="B3579" s="3">
        <v>41563</v>
      </c>
      <c r="C3579">
        <v>40</v>
      </c>
      <c r="D3579">
        <f>VLOOKUP(Table1[[#This Row],[violation_code]],Table24[[#All],[violation_code]:[category]],3,FALSE)</f>
        <v>2</v>
      </c>
      <c r="E3579">
        <v>345221</v>
      </c>
      <c r="F3579" s="1">
        <v>0.28611111111111115</v>
      </c>
      <c r="G3579">
        <v>0.28611111111111115</v>
      </c>
      <c r="H3579">
        <v>146</v>
      </c>
      <c r="I3579" t="s">
        <v>240</v>
      </c>
      <c r="J3579" t="str">
        <f>CONCATENATE([1]!Table14[[#This Row],[house_number]], " ",[1]!Table14[[#This Row],[street_name]], ", New York, NY")</f>
        <v>1 Rivington St, New York, NY</v>
      </c>
    </row>
    <row r="3580" spans="1:10" x14ac:dyDescent="0.25">
      <c r="A3580">
        <v>7984369185</v>
      </c>
      <c r="B3580" s="3">
        <v>41563</v>
      </c>
      <c r="C3580">
        <v>13</v>
      </c>
      <c r="D3580">
        <f>VLOOKUP(Table1[[#This Row],[violation_code]],Table24[[#All],[violation_code]:[category]],3,FALSE)</f>
        <v>2</v>
      </c>
      <c r="E3580">
        <v>345221</v>
      </c>
      <c r="F3580" s="1">
        <v>0.26944444444444443</v>
      </c>
      <c r="G3580">
        <v>0.26944444444444443</v>
      </c>
      <c r="H3580">
        <v>128</v>
      </c>
      <c r="I3580" t="s">
        <v>16</v>
      </c>
      <c r="J3580" t="str">
        <f>CONCATENATE([1]!Table14[[#This Row],[house_number]], " ",[1]!Table14[[#This Row],[street_name]], ", New York, NY")</f>
        <v>27 Canal St, New York, NY</v>
      </c>
    </row>
    <row r="3581" spans="1:10" x14ac:dyDescent="0.25">
      <c r="A3581">
        <v>7984369460</v>
      </c>
      <c r="B3581" s="3">
        <v>41563</v>
      </c>
      <c r="C3581">
        <v>46</v>
      </c>
      <c r="D3581">
        <f>VLOOKUP(Table1[[#This Row],[violation_code]],Table24[[#All],[violation_code]:[category]],3,FALSE)</f>
        <v>3</v>
      </c>
      <c r="E3581">
        <v>345221</v>
      </c>
      <c r="F3581" s="1">
        <v>0.47569444444444442</v>
      </c>
      <c r="G3581">
        <v>0.47569444444444442</v>
      </c>
      <c r="H3581">
        <v>993</v>
      </c>
      <c r="I3581" t="s">
        <v>51</v>
      </c>
      <c r="J3581" t="str">
        <f>CONCATENATE([1]!Table14[[#This Row],[house_number]], " ",[1]!Table14[[#This Row],[street_name]], ", New York, NY")</f>
        <v>26 Ludlow St, New York, NY</v>
      </c>
    </row>
    <row r="3582" spans="1:10" x14ac:dyDescent="0.25">
      <c r="A3582">
        <v>7984369458</v>
      </c>
      <c r="B3582" s="3">
        <v>41563</v>
      </c>
      <c r="C3582">
        <v>46</v>
      </c>
      <c r="D3582">
        <f>VLOOKUP(Table1[[#This Row],[violation_code]],Table24[[#All],[violation_code]:[category]],3,FALSE)</f>
        <v>3</v>
      </c>
      <c r="E3582">
        <v>345221</v>
      </c>
      <c r="F3582" s="1">
        <v>0.47430555555555554</v>
      </c>
      <c r="G3582">
        <v>0.47430555555555554</v>
      </c>
      <c r="H3582">
        <v>1060</v>
      </c>
      <c r="I3582" t="s">
        <v>51</v>
      </c>
      <c r="J3582" t="str">
        <f>CONCATENATE([1]!Table14[[#This Row],[house_number]], " ",[1]!Table14[[#This Row],[street_name]], ", New York, NY")</f>
        <v>550 Broadway, New York, NY</v>
      </c>
    </row>
    <row r="3583" spans="1:10" x14ac:dyDescent="0.25">
      <c r="A3583">
        <v>7810488491</v>
      </c>
      <c r="B3583" s="3">
        <v>41563</v>
      </c>
      <c r="C3583">
        <v>69</v>
      </c>
      <c r="D3583">
        <f>VLOOKUP(Table1[[#This Row],[violation_code]],Table24[[#All],[violation_code]:[category]],3,FALSE)</f>
        <v>5</v>
      </c>
      <c r="E3583">
        <v>355710</v>
      </c>
      <c r="F3583" s="1">
        <v>0.51527777777777783</v>
      </c>
      <c r="G3583">
        <v>0.51527777777777783</v>
      </c>
      <c r="H3583">
        <v>56</v>
      </c>
      <c r="I3583" t="s">
        <v>190</v>
      </c>
      <c r="J3583" t="str">
        <f>CONCATENATE([1]!Table14[[#This Row],[house_number]], " ",[1]!Table14[[#This Row],[street_name]], ", New York, NY")</f>
        <v>130 Mercer St, New York, NY</v>
      </c>
    </row>
    <row r="3584" spans="1:10" x14ac:dyDescent="0.25">
      <c r="A3584">
        <v>7810488480</v>
      </c>
      <c r="B3584" s="3">
        <v>41563</v>
      </c>
      <c r="C3584">
        <v>14</v>
      </c>
      <c r="D3584">
        <f>VLOOKUP(Table1[[#This Row],[violation_code]],Table24[[#All],[violation_code]:[category]],3,FALSE)</f>
        <v>2</v>
      </c>
      <c r="E3584">
        <v>355710</v>
      </c>
      <c r="F3584" s="1">
        <v>0.51111111111111118</v>
      </c>
      <c r="G3584">
        <v>0.51111111111111118</v>
      </c>
      <c r="H3584">
        <v>259</v>
      </c>
      <c r="I3584" t="s">
        <v>308</v>
      </c>
      <c r="J3584" t="str">
        <f>CONCATENATE([1]!Table14[[#This Row],[house_number]], " ",[1]!Table14[[#This Row],[street_name]], ", New York, NY")</f>
        <v>125 Fulton St, New York, NY</v>
      </c>
    </row>
    <row r="3585" spans="1:10" x14ac:dyDescent="0.25">
      <c r="A3585">
        <v>7810488442</v>
      </c>
      <c r="B3585" s="3">
        <v>41563</v>
      </c>
      <c r="C3585">
        <v>16</v>
      </c>
      <c r="D3585">
        <f>VLOOKUP(Table1[[#This Row],[violation_code]],Table24[[#All],[violation_code]:[category]],3,FALSE)</f>
        <v>2</v>
      </c>
      <c r="E3585">
        <v>355710</v>
      </c>
      <c r="F3585" s="1">
        <v>0.50347222222222221</v>
      </c>
      <c r="G3585">
        <v>0.50347222222222221</v>
      </c>
      <c r="H3585">
        <v>265</v>
      </c>
      <c r="I3585" t="s">
        <v>337</v>
      </c>
      <c r="J3585" t="str">
        <f>CONCATENATE([1]!Table14[[#This Row],[house_number]], " ",[1]!Table14[[#This Row],[street_name]], ", New York, NY")</f>
        <v>124 1st Ave, New York, NY</v>
      </c>
    </row>
    <row r="3586" spans="1:10" x14ac:dyDescent="0.25">
      <c r="A3586">
        <v>7810488399</v>
      </c>
      <c r="B3586" s="3">
        <v>41563</v>
      </c>
      <c r="C3586">
        <v>10</v>
      </c>
      <c r="D3586">
        <f>VLOOKUP(Table1[[#This Row],[violation_code]],Table24[[#All],[violation_code]:[category]],3,FALSE)</f>
        <v>2</v>
      </c>
      <c r="E3586">
        <v>355710</v>
      </c>
      <c r="F3586" s="1">
        <v>0.4201388888888889</v>
      </c>
      <c r="G3586">
        <v>0.4201388888888889</v>
      </c>
      <c r="H3586">
        <v>213</v>
      </c>
      <c r="I3586" t="s">
        <v>293</v>
      </c>
      <c r="J3586" t="str">
        <f>CONCATENATE([1]!Table14[[#This Row],[house_number]], " ",[1]!Table14[[#This Row],[street_name]], ", New York, NY")</f>
        <v>140 Nassau St, New York, NY</v>
      </c>
    </row>
    <row r="3587" spans="1:10" x14ac:dyDescent="0.25">
      <c r="A3587">
        <v>7810488387</v>
      </c>
      <c r="B3587" s="3">
        <v>41563</v>
      </c>
      <c r="C3587">
        <v>10</v>
      </c>
      <c r="D3587">
        <f>VLOOKUP(Table1[[#This Row],[violation_code]],Table24[[#All],[violation_code]:[category]],3,FALSE)</f>
        <v>2</v>
      </c>
      <c r="E3587">
        <v>355710</v>
      </c>
      <c r="F3587" s="1">
        <v>0.41875000000000001</v>
      </c>
      <c r="G3587">
        <v>0.41875000000000001</v>
      </c>
      <c r="H3587">
        <v>210</v>
      </c>
      <c r="I3587" t="s">
        <v>293</v>
      </c>
      <c r="J3587" t="str">
        <f>CONCATENATE([1]!Table14[[#This Row],[house_number]], " ",[1]!Table14[[#This Row],[street_name]], ", New York, NY")</f>
        <v>178 Mott St, New York, NY</v>
      </c>
    </row>
    <row r="3588" spans="1:10" x14ac:dyDescent="0.25">
      <c r="A3588">
        <v>7810488375</v>
      </c>
      <c r="B3588" s="3">
        <v>41563</v>
      </c>
      <c r="C3588">
        <v>20</v>
      </c>
      <c r="D3588">
        <f>VLOOKUP(Table1[[#This Row],[violation_code]],Table24[[#All],[violation_code]:[category]],3,FALSE)</f>
        <v>2</v>
      </c>
      <c r="E3588">
        <v>355710</v>
      </c>
      <c r="F3588" s="1">
        <v>0.41736111111111113</v>
      </c>
      <c r="G3588">
        <v>0.41736111111111113</v>
      </c>
      <c r="H3588">
        <v>219</v>
      </c>
      <c r="I3588" t="s">
        <v>293</v>
      </c>
      <c r="J3588" t="str">
        <f>CONCATENATE([1]!Table14[[#This Row],[house_number]], " ",[1]!Table14[[#This Row],[street_name]], ", New York, NY")</f>
        <v>52 W 13th St, New York, NY</v>
      </c>
    </row>
    <row r="3589" spans="1:10" x14ac:dyDescent="0.25">
      <c r="A3589">
        <v>7810488363</v>
      </c>
      <c r="B3589" s="3">
        <v>41563</v>
      </c>
      <c r="C3589">
        <v>71</v>
      </c>
      <c r="D3589">
        <f>VLOOKUP(Table1[[#This Row],[violation_code]],Table24[[#All],[violation_code]:[category]],3,FALSE)</f>
        <v>5</v>
      </c>
      <c r="E3589">
        <v>355710</v>
      </c>
      <c r="F3589" s="1">
        <v>0.41666666666666669</v>
      </c>
      <c r="G3589">
        <v>0.41666666666666669</v>
      </c>
      <c r="H3589">
        <v>219</v>
      </c>
      <c r="I3589" t="s">
        <v>293</v>
      </c>
      <c r="J3589" t="str">
        <f>CONCATENATE([1]!Table14[[#This Row],[house_number]], " ",[1]!Table14[[#This Row],[street_name]], ", New York, NY")</f>
        <v>50 E 13th St, New York, NY</v>
      </c>
    </row>
    <row r="3590" spans="1:10" x14ac:dyDescent="0.25">
      <c r="A3590">
        <v>7810488340</v>
      </c>
      <c r="B3590" s="3">
        <v>41563</v>
      </c>
      <c r="C3590">
        <v>24</v>
      </c>
      <c r="D3590">
        <f>VLOOKUP(Table1[[#This Row],[violation_code]],Table24[[#All],[violation_code]:[category]],3,FALSE)</f>
        <v>2</v>
      </c>
      <c r="E3590">
        <v>355710</v>
      </c>
      <c r="F3590" s="1">
        <v>0.40486111111111112</v>
      </c>
      <c r="G3590">
        <v>0.40486111111111112</v>
      </c>
      <c r="H3590">
        <v>26</v>
      </c>
      <c r="I3590" t="s">
        <v>294</v>
      </c>
      <c r="J3590" t="str">
        <f>CONCATENATE([1]!Table14[[#This Row],[house_number]], " ",[1]!Table14[[#This Row],[street_name]], ", New York, NY")</f>
        <v>292 Lafayette St, New York, NY</v>
      </c>
    </row>
    <row r="3591" spans="1:10" x14ac:dyDescent="0.25">
      <c r="A3591">
        <v>7810488314</v>
      </c>
      <c r="B3591" s="3">
        <v>41563</v>
      </c>
      <c r="C3591">
        <v>24</v>
      </c>
      <c r="D3591">
        <f>VLOOKUP(Table1[[#This Row],[violation_code]],Table24[[#All],[violation_code]:[category]],3,FALSE)</f>
        <v>2</v>
      </c>
      <c r="E3591">
        <v>355710</v>
      </c>
      <c r="F3591" s="1">
        <v>0.34236111111111112</v>
      </c>
      <c r="G3591">
        <v>0.34236111111111112</v>
      </c>
      <c r="H3591">
        <v>292</v>
      </c>
      <c r="I3591" t="s">
        <v>189</v>
      </c>
      <c r="J3591" t="str">
        <f>CONCATENATE([1]!Table14[[#This Row],[house_number]], " ",[1]!Table14[[#This Row],[street_name]], ", New York, NY")</f>
        <v>116 Crosby St, New York, NY</v>
      </c>
    </row>
    <row r="3592" spans="1:10" x14ac:dyDescent="0.25">
      <c r="A3592">
        <v>7810488296</v>
      </c>
      <c r="B3592" s="3">
        <v>41563</v>
      </c>
      <c r="C3592">
        <v>17</v>
      </c>
      <c r="D3592">
        <f>VLOOKUP(Table1[[#This Row],[violation_code]],Table24[[#All],[violation_code]:[category]],3,FALSE)</f>
        <v>2</v>
      </c>
      <c r="E3592">
        <v>355710</v>
      </c>
      <c r="F3592" s="1">
        <v>0.33958333333333335</v>
      </c>
      <c r="G3592">
        <v>0.33958333333333335</v>
      </c>
      <c r="H3592">
        <v>280</v>
      </c>
      <c r="I3592" t="s">
        <v>189</v>
      </c>
      <c r="J3592" t="str">
        <f>CONCATENATE([1]!Table14[[#This Row],[house_number]], " ",[1]!Table14[[#This Row],[street_name]], ", New York, NY")</f>
        <v>41863 W 14th St, New York, NY</v>
      </c>
    </row>
    <row r="3593" spans="1:10" x14ac:dyDescent="0.25">
      <c r="A3593">
        <v>7810488284</v>
      </c>
      <c r="B3593" s="3">
        <v>41563</v>
      </c>
      <c r="C3593">
        <v>20</v>
      </c>
      <c r="D3593">
        <f>VLOOKUP(Table1[[#This Row],[violation_code]],Table24[[#All],[violation_code]:[category]],3,FALSE)</f>
        <v>2</v>
      </c>
      <c r="E3593">
        <v>355710</v>
      </c>
      <c r="F3593" s="1">
        <v>0.29722222222222222</v>
      </c>
      <c r="G3593">
        <v>0.29722222222222222</v>
      </c>
      <c r="H3593">
        <v>134</v>
      </c>
      <c r="I3593" t="s">
        <v>189</v>
      </c>
      <c r="J3593" t="str">
        <f>CONCATENATE([1]!Table14[[#This Row],[house_number]], " ",[1]!Table14[[#This Row],[street_name]], ", New York, NY")</f>
        <v>203 E Broadway, New York, NY</v>
      </c>
    </row>
    <row r="3594" spans="1:10" x14ac:dyDescent="0.25">
      <c r="A3594">
        <v>7333878790</v>
      </c>
      <c r="B3594" s="3">
        <v>41563</v>
      </c>
      <c r="C3594">
        <v>14</v>
      </c>
      <c r="D3594">
        <f>VLOOKUP(Table1[[#This Row],[violation_code]],Table24[[#All],[violation_code]:[category]],3,FALSE)</f>
        <v>2</v>
      </c>
      <c r="E3594">
        <v>355134</v>
      </c>
      <c r="F3594" s="1">
        <v>0.35694444444444445</v>
      </c>
      <c r="G3594">
        <v>0.35694444444444445</v>
      </c>
      <c r="H3594">
        <v>630</v>
      </c>
      <c r="I3594" t="s">
        <v>58</v>
      </c>
      <c r="J3594" t="str">
        <f>CONCATENATE([1]!Table14[[#This Row],[house_number]], " ",[1]!Table14[[#This Row],[street_name]], ", New York, NY")</f>
        <v>174 Elizabeth St, New York, NY</v>
      </c>
    </row>
    <row r="3595" spans="1:10" x14ac:dyDescent="0.25">
      <c r="A3595">
        <v>7333878740</v>
      </c>
      <c r="B3595" s="3">
        <v>41563</v>
      </c>
      <c r="C3595">
        <v>14</v>
      </c>
      <c r="D3595">
        <f>VLOOKUP(Table1[[#This Row],[violation_code]],Table24[[#All],[violation_code]:[category]],3,FALSE)</f>
        <v>2</v>
      </c>
      <c r="E3595">
        <v>355134</v>
      </c>
      <c r="F3595" s="1">
        <v>0.33611111111111108</v>
      </c>
      <c r="G3595">
        <v>0.33611111111111108</v>
      </c>
      <c r="H3595">
        <v>620</v>
      </c>
      <c r="I3595" t="s">
        <v>58</v>
      </c>
      <c r="J3595" t="str">
        <f>CONCATENATE([1]!Table14[[#This Row],[house_number]], " ",[1]!Table14[[#This Row],[street_name]], ", New York, NY")</f>
        <v>248 Mott St, New York, NY</v>
      </c>
    </row>
    <row r="3596" spans="1:10" x14ac:dyDescent="0.25">
      <c r="A3596">
        <v>7333878727</v>
      </c>
      <c r="B3596" s="3">
        <v>41563</v>
      </c>
      <c r="C3596">
        <v>61</v>
      </c>
      <c r="D3596">
        <f>VLOOKUP(Table1[[#This Row],[violation_code]],Table24[[#All],[violation_code]:[category]],3,FALSE)</f>
        <v>3</v>
      </c>
      <c r="E3596">
        <v>355134</v>
      </c>
      <c r="F3596" s="1">
        <v>0.33124999999999999</v>
      </c>
      <c r="G3596">
        <v>0.33124999999999999</v>
      </c>
      <c r="H3596">
        <v>641</v>
      </c>
      <c r="I3596" t="s">
        <v>27</v>
      </c>
      <c r="J3596" t="str">
        <f>CONCATENATE([1]!Table14[[#This Row],[house_number]], " ",[1]!Table14[[#This Row],[street_name]], ", New York, NY")</f>
        <v>412 6th Ave, New York, NY</v>
      </c>
    </row>
    <row r="3597" spans="1:10" x14ac:dyDescent="0.25">
      <c r="A3597">
        <v>7333878703</v>
      </c>
      <c r="B3597" s="3">
        <v>41563</v>
      </c>
      <c r="C3597">
        <v>14</v>
      </c>
      <c r="D3597">
        <f>VLOOKUP(Table1[[#This Row],[violation_code]],Table24[[#All],[violation_code]:[category]],3,FALSE)</f>
        <v>2</v>
      </c>
      <c r="E3597">
        <v>355134</v>
      </c>
      <c r="F3597" s="1">
        <v>0.31180555555555556</v>
      </c>
      <c r="G3597">
        <v>0.31180555555555556</v>
      </c>
      <c r="H3597">
        <v>644</v>
      </c>
      <c r="I3597" t="s">
        <v>58</v>
      </c>
      <c r="J3597" t="str">
        <f>CONCATENATE([1]!Table14[[#This Row],[house_number]], " ",[1]!Table14[[#This Row],[street_name]], ", New York, NY")</f>
        <v>1 W 13th St, New York, NY</v>
      </c>
    </row>
    <row r="3598" spans="1:10" x14ac:dyDescent="0.25">
      <c r="A3598">
        <v>7333878697</v>
      </c>
      <c r="B3598" s="3">
        <v>41563</v>
      </c>
      <c r="C3598">
        <v>14</v>
      </c>
      <c r="D3598">
        <f>VLOOKUP(Table1[[#This Row],[violation_code]],Table24[[#All],[violation_code]:[category]],3,FALSE)</f>
        <v>2</v>
      </c>
      <c r="E3598">
        <v>355134</v>
      </c>
      <c r="F3598" s="1">
        <v>0.31041666666666667</v>
      </c>
      <c r="G3598">
        <v>0.31041666666666667</v>
      </c>
      <c r="H3598">
        <v>632</v>
      </c>
      <c r="I3598" t="s">
        <v>58</v>
      </c>
      <c r="J3598" t="str">
        <f>CONCATENATE([1]!Table14[[#This Row],[house_number]], " ",[1]!Table14[[#This Row],[street_name]], ", New York, NY")</f>
        <v>20 E 14th St, New York, NY</v>
      </c>
    </row>
    <row r="3599" spans="1:10" x14ac:dyDescent="0.25">
      <c r="A3599">
        <v>7333878685</v>
      </c>
      <c r="B3599" s="3">
        <v>41563</v>
      </c>
      <c r="C3599">
        <v>40</v>
      </c>
      <c r="D3599">
        <f>VLOOKUP(Table1[[#This Row],[violation_code]],Table24[[#All],[violation_code]:[category]],3,FALSE)</f>
        <v>2</v>
      </c>
      <c r="E3599">
        <v>355134</v>
      </c>
      <c r="F3599" s="1">
        <v>0.30486111111111108</v>
      </c>
      <c r="G3599">
        <v>0.30486111111111108</v>
      </c>
      <c r="H3599">
        <v>525</v>
      </c>
      <c r="I3599" t="s">
        <v>84</v>
      </c>
      <c r="J3599" t="str">
        <f>CONCATENATE([1]!Table14[[#This Row],[house_number]], " ",[1]!Table14[[#This Row],[street_name]], ", New York, NY")</f>
        <v>298 Mulberry St, New York, NY</v>
      </c>
    </row>
    <row r="3600" spans="1:10" x14ac:dyDescent="0.25">
      <c r="A3600">
        <v>7333878673</v>
      </c>
      <c r="B3600" s="3">
        <v>41563</v>
      </c>
      <c r="C3600">
        <v>16</v>
      </c>
      <c r="D3600">
        <f>VLOOKUP(Table1[[#This Row],[violation_code]],Table24[[#All],[violation_code]:[category]],3,FALSE)</f>
        <v>2</v>
      </c>
      <c r="E3600">
        <v>355134</v>
      </c>
      <c r="F3600" s="1">
        <v>0.30277777777777776</v>
      </c>
      <c r="G3600">
        <v>0.30277777777777776</v>
      </c>
      <c r="H3600">
        <v>525</v>
      </c>
      <c r="I3600" t="s">
        <v>84</v>
      </c>
      <c r="J3600" t="str">
        <f>CONCATENATE([1]!Table14[[#This Row],[house_number]], " ",[1]!Table14[[#This Row],[street_name]], ", New York, NY")</f>
        <v>29 Waverly Pl, New York, NY</v>
      </c>
    </row>
    <row r="3601" spans="1:10" x14ac:dyDescent="0.25">
      <c r="A3601">
        <v>7333878624</v>
      </c>
      <c r="B3601" s="3">
        <v>41563</v>
      </c>
      <c r="C3601">
        <v>19</v>
      </c>
      <c r="D3601">
        <f>VLOOKUP(Table1[[#This Row],[violation_code]],Table24[[#All],[violation_code]:[category]],3,FALSE)</f>
        <v>2</v>
      </c>
      <c r="E3601">
        <v>355134</v>
      </c>
      <c r="F3601" s="1">
        <v>0.25625000000000003</v>
      </c>
      <c r="G3601">
        <v>0.25625000000000003</v>
      </c>
      <c r="H3601">
        <v>4009</v>
      </c>
      <c r="I3601" t="s">
        <v>24</v>
      </c>
      <c r="J3601" t="str">
        <f>CONCATENATE([1]!Table14[[#This Row],[house_number]], " ",[1]!Table14[[#This Row],[street_name]], ", New York, NY")</f>
        <v>334 Bowery, New York, NY</v>
      </c>
    </row>
    <row r="3602" spans="1:10" x14ac:dyDescent="0.25">
      <c r="A3602">
        <v>7333878612</v>
      </c>
      <c r="B3602" s="3">
        <v>41563</v>
      </c>
      <c r="C3602">
        <v>14</v>
      </c>
      <c r="D3602">
        <f>VLOOKUP(Table1[[#This Row],[violation_code]],Table24[[#All],[violation_code]:[category]],3,FALSE)</f>
        <v>2</v>
      </c>
      <c r="E3602">
        <v>355134</v>
      </c>
      <c r="F3602" s="1">
        <v>0.24930555555555556</v>
      </c>
      <c r="G3602">
        <v>0.24930555555555556</v>
      </c>
      <c r="H3602">
        <v>3357</v>
      </c>
      <c r="I3602" t="s">
        <v>24</v>
      </c>
      <c r="J3602" t="str">
        <f>CONCATENATE([1]!Table14[[#This Row],[house_number]], " ",[1]!Table14[[#This Row],[street_name]], ", New York, NY")</f>
        <v>57 Grove St, New York, NY</v>
      </c>
    </row>
    <row r="3603" spans="1:10" x14ac:dyDescent="0.25">
      <c r="A3603">
        <v>7333878910</v>
      </c>
      <c r="B3603" s="3">
        <v>41563</v>
      </c>
      <c r="C3603">
        <v>38</v>
      </c>
      <c r="D3603">
        <f>VLOOKUP(Table1[[#This Row],[violation_code]],Table24[[#All],[violation_code]:[category]],3,FALSE)</f>
        <v>5</v>
      </c>
      <c r="E3603">
        <v>355134</v>
      </c>
      <c r="F3603" s="1">
        <v>0.47083333333333338</v>
      </c>
      <c r="G3603">
        <v>0.47083333333333338</v>
      </c>
      <c r="H3603">
        <v>1964</v>
      </c>
      <c r="I3603" t="s">
        <v>15</v>
      </c>
      <c r="J3603" t="str">
        <f>CONCATENATE([1]!Table14[[#This Row],[house_number]], " ",[1]!Table14[[#This Row],[street_name]], ", New York, NY")</f>
        <v>31 Bleecker St, New York, NY</v>
      </c>
    </row>
    <row r="3604" spans="1:10" x14ac:dyDescent="0.25">
      <c r="A3604">
        <v>7333878909</v>
      </c>
      <c r="B3604" s="3">
        <v>41563</v>
      </c>
      <c r="C3604">
        <v>48</v>
      </c>
      <c r="D3604">
        <f>VLOOKUP(Table1[[#This Row],[violation_code]],Table24[[#All],[violation_code]:[category]],3,FALSE)</f>
        <v>3</v>
      </c>
      <c r="E3604">
        <v>355134</v>
      </c>
      <c r="F3604" s="1">
        <v>0.46388888888888885</v>
      </c>
      <c r="G3604">
        <v>0.46388888888888885</v>
      </c>
      <c r="H3604">
        <v>2085</v>
      </c>
      <c r="I3604" t="s">
        <v>32</v>
      </c>
      <c r="J3604" t="str">
        <f>CONCATENATE([1]!Table14[[#This Row],[house_number]], " ",[1]!Table14[[#This Row],[street_name]], ", New York, NY")</f>
        <v>35 W 14th St, New York, NY</v>
      </c>
    </row>
    <row r="3605" spans="1:10" x14ac:dyDescent="0.25">
      <c r="A3605">
        <v>7333878892</v>
      </c>
      <c r="B3605" s="3">
        <v>41563</v>
      </c>
      <c r="C3605">
        <v>16</v>
      </c>
      <c r="D3605">
        <f>VLOOKUP(Table1[[#This Row],[violation_code]],Table24[[#All],[violation_code]:[category]],3,FALSE)</f>
        <v>2</v>
      </c>
      <c r="E3605">
        <v>355134</v>
      </c>
      <c r="F3605" s="1">
        <v>0.4604166666666667</v>
      </c>
      <c r="G3605">
        <v>0.4604166666666667</v>
      </c>
      <c r="H3605">
        <v>2252</v>
      </c>
      <c r="I3605" t="s">
        <v>32</v>
      </c>
      <c r="J3605" t="str">
        <f>CONCATENATE([1]!Table14[[#This Row],[house_number]], " ",[1]!Table14[[#This Row],[street_name]], ", New York, NY")</f>
        <v>55 W 14th St, New York, NY</v>
      </c>
    </row>
    <row r="3606" spans="1:10" x14ac:dyDescent="0.25">
      <c r="A3606">
        <v>7333878880</v>
      </c>
      <c r="B3606" s="3">
        <v>41563</v>
      </c>
      <c r="C3606">
        <v>10</v>
      </c>
      <c r="D3606">
        <f>VLOOKUP(Table1[[#This Row],[violation_code]],Table24[[#All],[violation_code]:[category]],3,FALSE)</f>
        <v>2</v>
      </c>
      <c r="E3606">
        <v>355134</v>
      </c>
      <c r="F3606" s="1">
        <v>0.44791666666666669</v>
      </c>
      <c r="G3606">
        <v>0.44791666666666669</v>
      </c>
      <c r="H3606">
        <v>1789</v>
      </c>
      <c r="I3606" t="s">
        <v>30</v>
      </c>
      <c r="J3606" t="str">
        <f>CONCATENATE([1]!Table14[[#This Row],[house_number]], " ",[1]!Table14[[#This Row],[street_name]], ", New York, NY")</f>
        <v>504 Laguardia Pl, New York, NY</v>
      </c>
    </row>
    <row r="3607" spans="1:10" x14ac:dyDescent="0.25">
      <c r="A3607">
        <v>7333878867</v>
      </c>
      <c r="B3607" s="3">
        <v>41563</v>
      </c>
      <c r="C3607">
        <v>10</v>
      </c>
      <c r="D3607">
        <f>VLOOKUP(Table1[[#This Row],[violation_code]],Table24[[#All],[violation_code]:[category]],3,FALSE)</f>
        <v>2</v>
      </c>
      <c r="E3607">
        <v>355134</v>
      </c>
      <c r="F3607" s="1">
        <v>0.4291666666666667</v>
      </c>
      <c r="G3607">
        <v>0.4291666666666667</v>
      </c>
      <c r="H3607">
        <v>1713</v>
      </c>
      <c r="I3607" t="s">
        <v>30</v>
      </c>
      <c r="J3607" t="str">
        <f>CONCATENATE([1]!Table14[[#This Row],[house_number]], " ",[1]!Table14[[#This Row],[street_name]], ", New York, NY")</f>
        <v>116 Crosby St, New York, NY</v>
      </c>
    </row>
    <row r="3608" spans="1:10" x14ac:dyDescent="0.25">
      <c r="A3608">
        <v>7333878843</v>
      </c>
      <c r="B3608" s="3">
        <v>41563</v>
      </c>
      <c r="C3608">
        <v>14</v>
      </c>
      <c r="D3608">
        <f>VLOOKUP(Table1[[#This Row],[violation_code]],Table24[[#All],[violation_code]:[category]],3,FALSE)</f>
        <v>2</v>
      </c>
      <c r="E3608">
        <v>355134</v>
      </c>
      <c r="F3608" s="1">
        <v>0.3611111111111111</v>
      </c>
      <c r="G3608">
        <v>0.3611111111111111</v>
      </c>
      <c r="H3608">
        <v>634</v>
      </c>
      <c r="I3608" t="s">
        <v>58</v>
      </c>
      <c r="J3608" t="str">
        <f>CONCATENATE([1]!Table14[[#This Row],[house_number]], " ",[1]!Table14[[#This Row],[street_name]], ", New York, NY")</f>
        <v>72-74 E 13th St, New York, NY</v>
      </c>
    </row>
    <row r="3609" spans="1:10" x14ac:dyDescent="0.25">
      <c r="A3609">
        <v>7333878831</v>
      </c>
      <c r="B3609" s="3">
        <v>41563</v>
      </c>
      <c r="C3609">
        <v>14</v>
      </c>
      <c r="D3609">
        <f>VLOOKUP(Table1[[#This Row],[violation_code]],Table24[[#All],[violation_code]:[category]],3,FALSE)</f>
        <v>2</v>
      </c>
      <c r="E3609">
        <v>355134</v>
      </c>
      <c r="F3609" s="1">
        <v>0.36041666666666666</v>
      </c>
      <c r="G3609">
        <v>0.36041666666666666</v>
      </c>
      <c r="H3609">
        <v>644</v>
      </c>
      <c r="I3609" t="s">
        <v>58</v>
      </c>
      <c r="J3609" t="str">
        <f>CONCATENATE([1]!Table14[[#This Row],[house_number]], " ",[1]!Table14[[#This Row],[street_name]], ", New York, NY")</f>
        <v>20 E 14th St, New York, NY</v>
      </c>
    </row>
    <row r="3610" spans="1:10" x14ac:dyDescent="0.25">
      <c r="A3610">
        <v>7333878820</v>
      </c>
      <c r="B3610" s="3">
        <v>41563</v>
      </c>
      <c r="C3610">
        <v>14</v>
      </c>
      <c r="D3610">
        <f>VLOOKUP(Table1[[#This Row],[violation_code]],Table24[[#All],[violation_code]:[category]],3,FALSE)</f>
        <v>2</v>
      </c>
      <c r="E3610">
        <v>355134</v>
      </c>
      <c r="F3610" s="1">
        <v>0.35902777777777778</v>
      </c>
      <c r="G3610">
        <v>0.35902777777777778</v>
      </c>
      <c r="H3610">
        <v>640</v>
      </c>
      <c r="I3610" t="s">
        <v>58</v>
      </c>
      <c r="J3610" t="str">
        <f>CONCATENATE([1]!Table14[[#This Row],[house_number]], " ",[1]!Table14[[#This Row],[street_name]], ", New York, NY")</f>
        <v>12 Prince St, New York, NY</v>
      </c>
    </row>
    <row r="3611" spans="1:10" x14ac:dyDescent="0.25">
      <c r="A3611">
        <v>7333878818</v>
      </c>
      <c r="B3611" s="3">
        <v>41563</v>
      </c>
      <c r="C3611">
        <v>14</v>
      </c>
      <c r="D3611">
        <f>VLOOKUP(Table1[[#This Row],[violation_code]],Table24[[#All],[violation_code]:[category]],3,FALSE)</f>
        <v>2</v>
      </c>
      <c r="E3611">
        <v>355134</v>
      </c>
      <c r="F3611" s="1">
        <v>0.35833333333333334</v>
      </c>
      <c r="G3611">
        <v>0.35833333333333334</v>
      </c>
      <c r="H3611">
        <v>622</v>
      </c>
      <c r="I3611" t="s">
        <v>58</v>
      </c>
      <c r="J3611" t="str">
        <f>CONCATENATE([1]!Table14[[#This Row],[house_number]], " ",[1]!Table14[[#This Row],[street_name]], ", New York, NY")</f>
        <v>188 Ludlow St, New York, NY</v>
      </c>
    </row>
    <row r="3612" spans="1:10" x14ac:dyDescent="0.25">
      <c r="A3612">
        <v>7333878806</v>
      </c>
      <c r="B3612" s="3">
        <v>41563</v>
      </c>
      <c r="C3612">
        <v>14</v>
      </c>
      <c r="D3612">
        <f>VLOOKUP(Table1[[#This Row],[violation_code]],Table24[[#All],[violation_code]:[category]],3,FALSE)</f>
        <v>2</v>
      </c>
      <c r="E3612">
        <v>355134</v>
      </c>
      <c r="F3612" s="1">
        <v>0.3576388888888889</v>
      </c>
      <c r="G3612">
        <v>0.3576388888888889</v>
      </c>
      <c r="H3612">
        <v>622</v>
      </c>
      <c r="I3612" t="s">
        <v>58</v>
      </c>
      <c r="J3612" t="str">
        <f>CONCATENATE([1]!Table14[[#This Row],[house_number]], " ",[1]!Table14[[#This Row],[street_name]], ", New York, NY")</f>
        <v>354A Broome St, New York, NY</v>
      </c>
    </row>
    <row r="3613" spans="1:10" x14ac:dyDescent="0.25">
      <c r="A3613">
        <v>7349488725</v>
      </c>
      <c r="B3613" s="3">
        <v>41563</v>
      </c>
      <c r="C3613">
        <v>31</v>
      </c>
      <c r="D3613">
        <f>VLOOKUP(Table1[[#This Row],[violation_code]],Table24[[#All],[violation_code]:[category]],3,FALSE)</f>
        <v>2</v>
      </c>
      <c r="E3613">
        <v>347687</v>
      </c>
      <c r="F3613" s="1">
        <v>0.61527777777777781</v>
      </c>
      <c r="G3613">
        <v>0.61527777777777781</v>
      </c>
      <c r="H3613">
        <v>216</v>
      </c>
      <c r="I3613" t="s">
        <v>225</v>
      </c>
      <c r="J3613" t="str">
        <f>CONCATENATE([1]!Table14[[#This Row],[house_number]], " ",[1]!Table14[[#This Row],[street_name]], ", New York, NY")</f>
        <v>1 Rivington St, New York, NY</v>
      </c>
    </row>
    <row r="3614" spans="1:10" x14ac:dyDescent="0.25">
      <c r="A3614">
        <v>7349488713</v>
      </c>
      <c r="B3614" s="3">
        <v>41563</v>
      </c>
      <c r="C3614">
        <v>47</v>
      </c>
      <c r="D3614">
        <f>VLOOKUP(Table1[[#This Row],[violation_code]],Table24[[#All],[violation_code]:[category]],3,FALSE)</f>
        <v>3</v>
      </c>
      <c r="E3614">
        <v>347687</v>
      </c>
      <c r="F3614" s="1">
        <v>0.60972222222222217</v>
      </c>
      <c r="G3614">
        <v>0.60972222222222217</v>
      </c>
      <c r="H3614">
        <v>936</v>
      </c>
      <c r="I3614" t="s">
        <v>30</v>
      </c>
      <c r="J3614" t="str">
        <f>CONCATENATE([1]!Table14[[#This Row],[house_number]], " ",[1]!Table14[[#This Row],[street_name]], ", New York, NY")</f>
        <v>632 Broadway, New York, NY</v>
      </c>
    </row>
    <row r="3615" spans="1:10" x14ac:dyDescent="0.25">
      <c r="A3615">
        <v>7349488701</v>
      </c>
      <c r="B3615" s="3">
        <v>41563</v>
      </c>
      <c r="C3615">
        <v>47</v>
      </c>
      <c r="D3615">
        <f>VLOOKUP(Table1[[#This Row],[violation_code]],Table24[[#All],[violation_code]:[category]],3,FALSE)</f>
        <v>3</v>
      </c>
      <c r="E3615">
        <v>347687</v>
      </c>
      <c r="F3615" s="1">
        <v>0.60763888888888895</v>
      </c>
      <c r="G3615">
        <v>0.60763888888888895</v>
      </c>
      <c r="H3615">
        <v>947</v>
      </c>
      <c r="I3615" t="s">
        <v>30</v>
      </c>
      <c r="J3615" t="str">
        <f>CONCATENATE([1]!Table14[[#This Row],[house_number]], " ",[1]!Table14[[#This Row],[street_name]], ", New York, NY")</f>
        <v>111 John St, New York, NY</v>
      </c>
    </row>
    <row r="3616" spans="1:10" x14ac:dyDescent="0.25">
      <c r="A3616">
        <v>7349488695</v>
      </c>
      <c r="B3616" s="3">
        <v>41563</v>
      </c>
      <c r="C3616">
        <v>14</v>
      </c>
      <c r="D3616">
        <f>VLOOKUP(Table1[[#This Row],[violation_code]],Table24[[#All],[violation_code]:[category]],3,FALSE)</f>
        <v>2</v>
      </c>
      <c r="E3616">
        <v>347687</v>
      </c>
      <c r="F3616" s="1">
        <v>0.58888888888888891</v>
      </c>
      <c r="G3616">
        <v>0.58888888888888891</v>
      </c>
      <c r="H3616">
        <v>399</v>
      </c>
      <c r="I3616" t="s">
        <v>51</v>
      </c>
      <c r="J3616" t="str">
        <f>CONCATENATE([1]!Table14[[#This Row],[house_number]], " ",[1]!Table14[[#This Row],[street_name]], ", New York, NY")</f>
        <v>207 Bowery, New York, NY</v>
      </c>
    </row>
    <row r="3617" spans="1:10" x14ac:dyDescent="0.25">
      <c r="A3617">
        <v>7349488683</v>
      </c>
      <c r="B3617" s="3">
        <v>41563</v>
      </c>
      <c r="C3617">
        <v>14</v>
      </c>
      <c r="D3617">
        <f>VLOOKUP(Table1[[#This Row],[violation_code]],Table24[[#All],[violation_code]:[category]],3,FALSE)</f>
        <v>2</v>
      </c>
      <c r="E3617">
        <v>347687</v>
      </c>
      <c r="F3617" s="1">
        <v>0.58680555555555558</v>
      </c>
      <c r="G3617">
        <v>0.58680555555555558</v>
      </c>
      <c r="H3617">
        <v>45</v>
      </c>
      <c r="I3617" t="s">
        <v>225</v>
      </c>
      <c r="J3617" t="str">
        <f>CONCATENATE([1]!Table14[[#This Row],[house_number]], " ",[1]!Table14[[#This Row],[street_name]], ", New York, NY")</f>
        <v>300 Elizabeth St, New York, NY</v>
      </c>
    </row>
    <row r="3618" spans="1:10" x14ac:dyDescent="0.25">
      <c r="A3618">
        <v>7349488609</v>
      </c>
      <c r="B3618" s="3">
        <v>41563</v>
      </c>
      <c r="C3618">
        <v>47</v>
      </c>
      <c r="D3618">
        <f>VLOOKUP(Table1[[#This Row],[violation_code]],Table24[[#All],[violation_code]:[category]],3,FALSE)</f>
        <v>3</v>
      </c>
      <c r="E3618">
        <v>347687</v>
      </c>
      <c r="F3618" s="1">
        <v>0.56180555555555556</v>
      </c>
      <c r="G3618">
        <v>0.56180555555555556</v>
      </c>
      <c r="H3618">
        <v>55</v>
      </c>
      <c r="I3618" t="s">
        <v>46</v>
      </c>
      <c r="J3618" t="str">
        <f>CONCATENATE([1]!Table14[[#This Row],[house_number]], " ",[1]!Table14[[#This Row],[street_name]], ", New York, NY")</f>
        <v>48 Orchard St, New York, NY</v>
      </c>
    </row>
    <row r="3619" spans="1:10" x14ac:dyDescent="0.25">
      <c r="A3619">
        <v>7349488592</v>
      </c>
      <c r="B3619" s="3">
        <v>41563</v>
      </c>
      <c r="C3619">
        <v>19</v>
      </c>
      <c r="D3619">
        <f>VLOOKUP(Table1[[#This Row],[violation_code]],Table24[[#All],[violation_code]:[category]],3,FALSE)</f>
        <v>2</v>
      </c>
      <c r="E3619">
        <v>347687</v>
      </c>
      <c r="F3619" s="1">
        <v>0.55972222222222223</v>
      </c>
      <c r="G3619">
        <v>0.55972222222222223</v>
      </c>
      <c r="H3619">
        <v>635</v>
      </c>
      <c r="I3619" t="s">
        <v>37</v>
      </c>
      <c r="J3619" t="str">
        <f>CONCATENATE([1]!Table14[[#This Row],[house_number]], " ",[1]!Table14[[#This Row],[street_name]], ", New York, NY")</f>
        <v>5 Washington Pl, New York, NY</v>
      </c>
    </row>
    <row r="3620" spans="1:10" x14ac:dyDescent="0.25">
      <c r="A3620">
        <v>7349488580</v>
      </c>
      <c r="B3620" s="3">
        <v>41563</v>
      </c>
      <c r="C3620">
        <v>46</v>
      </c>
      <c r="D3620">
        <f>VLOOKUP(Table1[[#This Row],[violation_code]],Table24[[#All],[violation_code]:[category]],3,FALSE)</f>
        <v>3</v>
      </c>
      <c r="E3620">
        <v>347687</v>
      </c>
      <c r="F3620" s="1">
        <v>0.55625000000000002</v>
      </c>
      <c r="G3620">
        <v>0.55625000000000002</v>
      </c>
      <c r="H3620">
        <v>1</v>
      </c>
      <c r="I3620" t="s">
        <v>47</v>
      </c>
      <c r="J3620" t="str">
        <f>CONCATENATE([1]!Table14[[#This Row],[house_number]], " ",[1]!Table14[[#This Row],[street_name]], ", New York, NY")</f>
        <v>14 W 14th St, New York, NY</v>
      </c>
    </row>
    <row r="3621" spans="1:10" x14ac:dyDescent="0.25">
      <c r="A3621">
        <v>7349488579</v>
      </c>
      <c r="B3621" s="3">
        <v>41563</v>
      </c>
      <c r="C3621">
        <v>14</v>
      </c>
      <c r="D3621">
        <f>VLOOKUP(Table1[[#This Row],[violation_code]],Table24[[#All],[violation_code]:[category]],3,FALSE)</f>
        <v>2</v>
      </c>
      <c r="E3621">
        <v>347687</v>
      </c>
      <c r="F3621" s="1">
        <v>0.5541666666666667</v>
      </c>
      <c r="G3621">
        <v>0.5541666666666667</v>
      </c>
      <c r="H3621">
        <v>16</v>
      </c>
      <c r="I3621" t="s">
        <v>47</v>
      </c>
      <c r="J3621" t="str">
        <f>CONCATENATE([1]!Table14[[#This Row],[house_number]], " ",[1]!Table14[[#This Row],[street_name]], ", New York, NY")</f>
        <v>55 Prince St, New York, NY</v>
      </c>
    </row>
    <row r="3622" spans="1:10" x14ac:dyDescent="0.25">
      <c r="A3622">
        <v>7349488555</v>
      </c>
      <c r="B3622" s="3">
        <v>41563</v>
      </c>
      <c r="C3622">
        <v>14</v>
      </c>
      <c r="D3622">
        <f>VLOOKUP(Table1[[#This Row],[violation_code]],Table24[[#All],[violation_code]:[category]],3,FALSE)</f>
        <v>2</v>
      </c>
      <c r="E3622">
        <v>347687</v>
      </c>
      <c r="F3622" s="1">
        <v>0.54861111111111105</v>
      </c>
      <c r="G3622">
        <v>0.54861111111111105</v>
      </c>
      <c r="H3622">
        <v>46</v>
      </c>
      <c r="I3622" t="s">
        <v>48</v>
      </c>
      <c r="J3622" t="str">
        <f>CONCATENATE([1]!Table14[[#This Row],[house_number]], " ",[1]!Table14[[#This Row],[street_name]], ", New York, NY")</f>
        <v>62 Allen St, New York, NY</v>
      </c>
    </row>
    <row r="3623" spans="1:10" x14ac:dyDescent="0.25">
      <c r="A3623">
        <v>7349488543</v>
      </c>
      <c r="B3623" s="3">
        <v>41563</v>
      </c>
      <c r="C3623">
        <v>14</v>
      </c>
      <c r="D3623">
        <f>VLOOKUP(Table1[[#This Row],[violation_code]],Table24[[#All],[violation_code]:[category]],3,FALSE)</f>
        <v>2</v>
      </c>
      <c r="E3623">
        <v>347687</v>
      </c>
      <c r="F3623" s="1">
        <v>0.54722222222222217</v>
      </c>
      <c r="G3623">
        <v>0.54722222222222217</v>
      </c>
      <c r="H3623">
        <v>40</v>
      </c>
      <c r="I3623" t="s">
        <v>48</v>
      </c>
      <c r="J3623" t="str">
        <f>CONCATENATE([1]!Table14[[#This Row],[house_number]], " ",[1]!Table14[[#This Row],[street_name]], ", New York, NY")</f>
        <v>44 5th Ave, New York, NY</v>
      </c>
    </row>
    <row r="3624" spans="1:10" x14ac:dyDescent="0.25">
      <c r="A3624">
        <v>7349488506</v>
      </c>
      <c r="B3624" s="3">
        <v>41563</v>
      </c>
      <c r="C3624">
        <v>14</v>
      </c>
      <c r="D3624">
        <f>VLOOKUP(Table1[[#This Row],[violation_code]],Table24[[#All],[violation_code]:[category]],3,FALSE)</f>
        <v>2</v>
      </c>
      <c r="E3624">
        <v>347687</v>
      </c>
      <c r="F3624" s="1">
        <v>0.39444444444444443</v>
      </c>
      <c r="G3624">
        <v>0.39444444444444443</v>
      </c>
      <c r="H3624">
        <v>465</v>
      </c>
      <c r="I3624" t="s">
        <v>51</v>
      </c>
      <c r="J3624" t="str">
        <f>CONCATENATE([1]!Table14[[#This Row],[house_number]], " ",[1]!Table14[[#This Row],[street_name]], ", New York, NY")</f>
        <v>60 E 13th St, New York, NY</v>
      </c>
    </row>
    <row r="3625" spans="1:10" x14ac:dyDescent="0.25">
      <c r="A3625">
        <v>7349488488</v>
      </c>
      <c r="B3625" s="3">
        <v>41563</v>
      </c>
      <c r="C3625">
        <v>14</v>
      </c>
      <c r="D3625">
        <f>VLOOKUP(Table1[[#This Row],[violation_code]],Table24[[#All],[violation_code]:[category]],3,FALSE)</f>
        <v>2</v>
      </c>
      <c r="E3625">
        <v>347687</v>
      </c>
      <c r="F3625" s="1">
        <v>0.3840277777777778</v>
      </c>
      <c r="G3625">
        <v>0.3840277777777778</v>
      </c>
      <c r="H3625">
        <v>40</v>
      </c>
      <c r="I3625" t="s">
        <v>52</v>
      </c>
      <c r="J3625" t="str">
        <f>CONCATENATE([1]!Table14[[#This Row],[house_number]], " ",[1]!Table14[[#This Row],[street_name]], ", New York, NY")</f>
        <v>262 Mott St, New York, NY</v>
      </c>
    </row>
    <row r="3626" spans="1:10" x14ac:dyDescent="0.25">
      <c r="A3626">
        <v>7349488464</v>
      </c>
      <c r="B3626" s="3">
        <v>41563</v>
      </c>
      <c r="C3626">
        <v>47</v>
      </c>
      <c r="D3626">
        <f>VLOOKUP(Table1[[#This Row],[violation_code]],Table24[[#All],[violation_code]:[category]],3,FALSE)</f>
        <v>3</v>
      </c>
      <c r="E3626">
        <v>347687</v>
      </c>
      <c r="F3626" s="1">
        <v>0.38194444444444442</v>
      </c>
      <c r="G3626">
        <v>0.38194444444444442</v>
      </c>
      <c r="H3626">
        <v>40</v>
      </c>
      <c r="I3626" t="s">
        <v>52</v>
      </c>
      <c r="J3626" t="str">
        <f>CONCATENATE([1]!Table14[[#This Row],[house_number]], " ",[1]!Table14[[#This Row],[street_name]], ", New York, NY")</f>
        <v>35 7th Ave, New York, NY</v>
      </c>
    </row>
    <row r="3627" spans="1:10" x14ac:dyDescent="0.25">
      <c r="A3627">
        <v>7349488427</v>
      </c>
      <c r="B3627" s="3">
        <v>41563</v>
      </c>
      <c r="C3627">
        <v>14</v>
      </c>
      <c r="D3627">
        <f>VLOOKUP(Table1[[#This Row],[violation_code]],Table24[[#All],[violation_code]:[category]],3,FALSE)</f>
        <v>2</v>
      </c>
      <c r="E3627">
        <v>347687</v>
      </c>
      <c r="F3627" s="1">
        <v>0.36458333333333331</v>
      </c>
      <c r="G3627">
        <v>0.36458333333333331</v>
      </c>
      <c r="H3627">
        <v>110</v>
      </c>
      <c r="I3627" t="s">
        <v>52</v>
      </c>
      <c r="J3627" t="str">
        <f>CONCATENATE([1]!Table14[[#This Row],[house_number]], " ",[1]!Table14[[#This Row],[street_name]], ", New York, NY")</f>
        <v>33 Bleecker St, New York, NY</v>
      </c>
    </row>
    <row r="3628" spans="1:10" x14ac:dyDescent="0.25">
      <c r="A3628">
        <v>7349488403</v>
      </c>
      <c r="B3628" s="3">
        <v>41563</v>
      </c>
      <c r="C3628">
        <v>14</v>
      </c>
      <c r="D3628">
        <f>VLOOKUP(Table1[[#This Row],[violation_code]],Table24[[#All],[violation_code]:[category]],3,FALSE)</f>
        <v>2</v>
      </c>
      <c r="E3628">
        <v>347687</v>
      </c>
      <c r="F3628" s="1">
        <v>0.35347222222222219</v>
      </c>
      <c r="G3628">
        <v>0.35347222222222219</v>
      </c>
      <c r="H3628">
        <v>320</v>
      </c>
      <c r="I3628" t="s">
        <v>51</v>
      </c>
      <c r="J3628" t="str">
        <f>CONCATENATE([1]!Table14[[#This Row],[house_number]], " ",[1]!Table14[[#This Row],[street_name]], ", New York, NY")</f>
        <v>302 Mott St, New York, NY</v>
      </c>
    </row>
    <row r="3629" spans="1:10" x14ac:dyDescent="0.25">
      <c r="A3629">
        <v>7349488385</v>
      </c>
      <c r="B3629" s="3">
        <v>41563</v>
      </c>
      <c r="C3629">
        <v>47</v>
      </c>
      <c r="D3629">
        <f>VLOOKUP(Table1[[#This Row],[violation_code]],Table24[[#All],[violation_code]:[category]],3,FALSE)</f>
        <v>3</v>
      </c>
      <c r="E3629">
        <v>347687</v>
      </c>
      <c r="F3629" s="1">
        <v>0.34375</v>
      </c>
      <c r="G3629">
        <v>0.34375</v>
      </c>
      <c r="H3629">
        <v>4</v>
      </c>
      <c r="I3629" t="s">
        <v>95</v>
      </c>
      <c r="J3629" t="str">
        <f>CONCATENATE([1]!Table14[[#This Row],[house_number]], " ",[1]!Table14[[#This Row],[street_name]], ", New York, NY")</f>
        <v>201 Sullivan St, New York, NY</v>
      </c>
    </row>
    <row r="3630" spans="1:10" x14ac:dyDescent="0.25">
      <c r="A3630">
        <v>7349488373</v>
      </c>
      <c r="B3630" s="3">
        <v>41563</v>
      </c>
      <c r="C3630">
        <v>64</v>
      </c>
      <c r="D3630">
        <f>VLOOKUP(Table1[[#This Row],[violation_code]],Table24[[#All],[violation_code]:[category]],3,FALSE)</f>
        <v>2</v>
      </c>
      <c r="E3630">
        <v>347687</v>
      </c>
      <c r="F3630" s="1">
        <v>0.34166666666666662</v>
      </c>
      <c r="G3630">
        <v>0.34166666666666662</v>
      </c>
      <c r="H3630">
        <v>2</v>
      </c>
      <c r="I3630" t="s">
        <v>338</v>
      </c>
      <c r="J3630" t="str">
        <f>CONCATENATE([1]!Table14[[#This Row],[house_number]], " ",[1]!Table14[[#This Row],[street_name]], ", New York, NY")</f>
        <v>285 Lafayette St, New York, NY</v>
      </c>
    </row>
    <row r="3631" spans="1:10" x14ac:dyDescent="0.25">
      <c r="A3631">
        <v>7349488361</v>
      </c>
      <c r="B3631" s="3">
        <v>41563</v>
      </c>
      <c r="C3631">
        <v>69</v>
      </c>
      <c r="D3631">
        <f>VLOOKUP(Table1[[#This Row],[violation_code]],Table24[[#All],[violation_code]:[category]],3,FALSE)</f>
        <v>5</v>
      </c>
      <c r="E3631">
        <v>347687</v>
      </c>
      <c r="F3631" s="1">
        <v>0.33333333333333331</v>
      </c>
      <c r="G3631">
        <v>0.33333333333333331</v>
      </c>
      <c r="H3631">
        <v>344</v>
      </c>
      <c r="I3631" t="s">
        <v>338</v>
      </c>
      <c r="J3631" t="str">
        <f>CONCATENATE([1]!Table14[[#This Row],[house_number]], " ",[1]!Table14[[#This Row],[street_name]], ", New York, NY")</f>
        <v>288 Mulberry St, New York, NY</v>
      </c>
    </row>
    <row r="3632" spans="1:10" x14ac:dyDescent="0.25">
      <c r="A3632">
        <v>7349488324</v>
      </c>
      <c r="B3632" s="3">
        <v>41563</v>
      </c>
      <c r="C3632">
        <v>71</v>
      </c>
      <c r="D3632">
        <f>VLOOKUP(Table1[[#This Row],[violation_code]],Table24[[#All],[violation_code]:[category]],3,FALSE)</f>
        <v>5</v>
      </c>
      <c r="E3632">
        <v>347687</v>
      </c>
      <c r="F3632" s="1">
        <v>0.30833333333333335</v>
      </c>
      <c r="G3632">
        <v>0.30833333333333335</v>
      </c>
      <c r="H3632">
        <v>223</v>
      </c>
      <c r="I3632" t="s">
        <v>128</v>
      </c>
      <c r="J3632" t="str">
        <f>CONCATENATE([1]!Table14[[#This Row],[house_number]], " ",[1]!Table14[[#This Row],[street_name]], ", New York, NY")</f>
        <v>15 Orchard St, New York, NY</v>
      </c>
    </row>
    <row r="3633" spans="1:10" x14ac:dyDescent="0.25">
      <c r="A3633">
        <v>7349488312</v>
      </c>
      <c r="B3633" s="3">
        <v>41563</v>
      </c>
      <c r="C3633">
        <v>14</v>
      </c>
      <c r="D3633">
        <f>VLOOKUP(Table1[[#This Row],[violation_code]],Table24[[#All],[violation_code]:[category]],3,FALSE)</f>
        <v>2</v>
      </c>
      <c r="E3633">
        <v>347687</v>
      </c>
      <c r="F3633" s="1">
        <v>0.30763888888888891</v>
      </c>
      <c r="G3633">
        <v>0.30763888888888891</v>
      </c>
      <c r="H3633">
        <v>223</v>
      </c>
      <c r="I3633" t="s">
        <v>128</v>
      </c>
      <c r="J3633" t="str">
        <f>CONCATENATE([1]!Table14[[#This Row],[house_number]], " ",[1]!Table14[[#This Row],[street_name]], ", New York, NY")</f>
        <v>43 W 13th St, New York, NY</v>
      </c>
    </row>
    <row r="3634" spans="1:10" x14ac:dyDescent="0.25">
      <c r="A3634">
        <v>7349488294</v>
      </c>
      <c r="B3634" s="3">
        <v>41563</v>
      </c>
      <c r="C3634">
        <v>47</v>
      </c>
      <c r="D3634">
        <f>VLOOKUP(Table1[[#This Row],[violation_code]],Table24[[#All],[violation_code]:[category]],3,FALSE)</f>
        <v>3</v>
      </c>
      <c r="E3634">
        <v>347687</v>
      </c>
      <c r="F3634" s="1">
        <v>0.30138888888888887</v>
      </c>
      <c r="G3634">
        <v>0.30138888888888887</v>
      </c>
      <c r="H3634">
        <v>694</v>
      </c>
      <c r="I3634" t="s">
        <v>15</v>
      </c>
      <c r="J3634" t="str">
        <f>CONCATENATE([1]!Table14[[#This Row],[house_number]], " ",[1]!Table14[[#This Row],[street_name]], ", New York, NY")</f>
        <v>60 W 13th St, New York, NY</v>
      </c>
    </row>
    <row r="3635" spans="1:10" x14ac:dyDescent="0.25">
      <c r="A3635">
        <v>7349488270</v>
      </c>
      <c r="B3635" s="3">
        <v>41563</v>
      </c>
      <c r="C3635">
        <v>14</v>
      </c>
      <c r="D3635">
        <f>VLOOKUP(Table1[[#This Row],[violation_code]],Table24[[#All],[violation_code]:[category]],3,FALSE)</f>
        <v>2</v>
      </c>
      <c r="E3635">
        <v>347687</v>
      </c>
      <c r="F3635" s="1">
        <v>0.29652777777777778</v>
      </c>
      <c r="G3635">
        <v>0.29652777777777778</v>
      </c>
      <c r="H3635">
        <v>225</v>
      </c>
      <c r="I3635" t="s">
        <v>296</v>
      </c>
      <c r="J3635" t="str">
        <f>CONCATENATE([1]!Table14[[#This Row],[house_number]], " ",[1]!Table14[[#This Row],[street_name]], ", New York, NY")</f>
        <v>32 Prince St, New York, NY</v>
      </c>
    </row>
    <row r="3636" spans="1:10" x14ac:dyDescent="0.25">
      <c r="A3636">
        <v>7349488233</v>
      </c>
      <c r="B3636" s="3">
        <v>41563</v>
      </c>
      <c r="C3636">
        <v>14</v>
      </c>
      <c r="D3636">
        <f>VLOOKUP(Table1[[#This Row],[violation_code]],Table24[[#All],[violation_code]:[category]],3,FALSE)</f>
        <v>2</v>
      </c>
      <c r="E3636">
        <v>347687</v>
      </c>
      <c r="F3636" s="1">
        <v>0.26666666666666666</v>
      </c>
      <c r="G3636">
        <v>0.26666666666666666</v>
      </c>
      <c r="H3636">
        <v>1040</v>
      </c>
      <c r="I3636" t="s">
        <v>30</v>
      </c>
      <c r="J3636" t="str">
        <f>CONCATENATE([1]!Table14[[#This Row],[house_number]], " ",[1]!Table14[[#This Row],[street_name]], ", New York, NY")</f>
        <v>15 Park Row, New York, NY</v>
      </c>
    </row>
    <row r="3637" spans="1:10" x14ac:dyDescent="0.25">
      <c r="A3637">
        <v>7349488221</v>
      </c>
      <c r="B3637" s="3">
        <v>41563</v>
      </c>
      <c r="C3637">
        <v>48</v>
      </c>
      <c r="D3637">
        <f>VLOOKUP(Table1[[#This Row],[violation_code]],Table24[[#All],[violation_code]:[category]],3,FALSE)</f>
        <v>3</v>
      </c>
      <c r="E3637">
        <v>347687</v>
      </c>
      <c r="F3637" s="1">
        <v>0.2638888888888889</v>
      </c>
      <c r="G3637">
        <v>0.2638888888888889</v>
      </c>
      <c r="H3637">
        <v>967</v>
      </c>
      <c r="I3637" t="s">
        <v>30</v>
      </c>
      <c r="J3637" t="str">
        <f>CONCATENATE([1]!Table14[[#This Row],[house_number]], " ",[1]!Table14[[#This Row],[street_name]], ", New York, NY")</f>
        <v>10 Prince St, New York, NY</v>
      </c>
    </row>
    <row r="3638" spans="1:10" x14ac:dyDescent="0.25">
      <c r="A3638">
        <v>7349488210</v>
      </c>
      <c r="B3638" s="3">
        <v>41563</v>
      </c>
      <c r="C3638">
        <v>64</v>
      </c>
      <c r="D3638">
        <f>VLOOKUP(Table1[[#This Row],[violation_code]],Table24[[#All],[violation_code]:[category]],3,FALSE)</f>
        <v>2</v>
      </c>
      <c r="E3638">
        <v>347687</v>
      </c>
      <c r="F3638" s="1">
        <v>0.25833333333333336</v>
      </c>
      <c r="G3638">
        <v>0.25833333333333336</v>
      </c>
      <c r="H3638">
        <v>210</v>
      </c>
      <c r="I3638" t="s">
        <v>120</v>
      </c>
      <c r="J3638" t="str">
        <f>CONCATENATE([1]!Table14[[#This Row],[house_number]], " ",[1]!Table14[[#This Row],[street_name]], ", New York, NY")</f>
        <v>316 Mott St, New York, NY</v>
      </c>
    </row>
    <row r="3639" spans="1:10" x14ac:dyDescent="0.25">
      <c r="A3639">
        <v>7349488191</v>
      </c>
      <c r="B3639" s="3">
        <v>41563</v>
      </c>
      <c r="C3639">
        <v>64</v>
      </c>
      <c r="D3639">
        <f>VLOOKUP(Table1[[#This Row],[violation_code]],Table24[[#All],[violation_code]:[category]],3,FALSE)</f>
        <v>2</v>
      </c>
      <c r="E3639">
        <v>347687</v>
      </c>
      <c r="F3639" s="1">
        <v>0.24722222222222223</v>
      </c>
      <c r="G3639">
        <v>0.24722222222222223</v>
      </c>
      <c r="H3639">
        <v>133</v>
      </c>
      <c r="I3639" t="s">
        <v>129</v>
      </c>
      <c r="J3639" t="str">
        <f>CONCATENATE([1]!Table14[[#This Row],[house_number]], " ",[1]!Table14[[#This Row],[street_name]], ", New York, NY")</f>
        <v>270 Lafayette St, New York, NY</v>
      </c>
    </row>
    <row r="3640" spans="1:10" x14ac:dyDescent="0.25">
      <c r="A3640">
        <v>7349488180</v>
      </c>
      <c r="B3640" s="3">
        <v>41563</v>
      </c>
      <c r="C3640">
        <v>14</v>
      </c>
      <c r="D3640">
        <f>VLOOKUP(Table1[[#This Row],[violation_code]],Table24[[#All],[violation_code]:[category]],3,FALSE)</f>
        <v>2</v>
      </c>
      <c r="E3640">
        <v>347687</v>
      </c>
      <c r="F3640" s="1">
        <v>0.24513888888888888</v>
      </c>
      <c r="G3640">
        <v>0.24513888888888888</v>
      </c>
      <c r="H3640">
        <v>123</v>
      </c>
      <c r="I3640" t="s">
        <v>129</v>
      </c>
      <c r="J3640" t="str">
        <f>CONCATENATE([1]!Table14[[#This Row],[house_number]], " ",[1]!Table14[[#This Row],[street_name]], ", New York, NY")</f>
        <v>159 1st Ave, New York, NY</v>
      </c>
    </row>
    <row r="3641" spans="1:10" x14ac:dyDescent="0.25">
      <c r="A3641">
        <v>7097834493</v>
      </c>
      <c r="B3641" s="3">
        <v>41563</v>
      </c>
      <c r="C3641">
        <v>38</v>
      </c>
      <c r="D3641">
        <f>VLOOKUP(Table1[[#This Row],[violation_code]],Table24[[#All],[violation_code]:[category]],3,FALSE)</f>
        <v>5</v>
      </c>
      <c r="E3641">
        <v>349570</v>
      </c>
      <c r="F3641" s="1">
        <v>0.47847222222222219</v>
      </c>
      <c r="G3641">
        <v>0.47847222222222219</v>
      </c>
      <c r="H3641">
        <v>592</v>
      </c>
      <c r="I3641" t="s">
        <v>317</v>
      </c>
      <c r="J3641" t="str">
        <f>CONCATENATE([1]!Table14[[#This Row],[house_number]], " ",[1]!Table14[[#This Row],[street_name]], ", New York, NY")</f>
        <v>276 Bowery, New York, NY</v>
      </c>
    </row>
    <row r="3642" spans="1:10" x14ac:dyDescent="0.25">
      <c r="A3642">
        <v>7097834481</v>
      </c>
      <c r="B3642" s="3">
        <v>41563</v>
      </c>
      <c r="C3642">
        <v>40</v>
      </c>
      <c r="D3642">
        <f>VLOOKUP(Table1[[#This Row],[violation_code]],Table24[[#All],[violation_code]:[category]],3,FALSE)</f>
        <v>2</v>
      </c>
      <c r="E3642">
        <v>349570</v>
      </c>
      <c r="F3642" s="1">
        <v>0.4770833333333333</v>
      </c>
      <c r="G3642">
        <v>0.4770833333333333</v>
      </c>
      <c r="H3642">
        <v>4955</v>
      </c>
      <c r="I3642" t="s">
        <v>24</v>
      </c>
      <c r="J3642" t="str">
        <f>CONCATENATE([1]!Table14[[#This Row],[house_number]], " ",[1]!Table14[[#This Row],[street_name]], ", New York, NY")</f>
        <v>128 Crosby St, New York, NY</v>
      </c>
    </row>
    <row r="3643" spans="1:10" x14ac:dyDescent="0.25">
      <c r="A3643">
        <v>7097834470</v>
      </c>
      <c r="B3643" s="3">
        <v>41563</v>
      </c>
      <c r="C3643">
        <v>19</v>
      </c>
      <c r="D3643">
        <f>VLOOKUP(Table1[[#This Row],[violation_code]],Table24[[#All],[violation_code]:[category]],3,FALSE)</f>
        <v>2</v>
      </c>
      <c r="E3643">
        <v>349570</v>
      </c>
      <c r="F3643" s="1">
        <v>0.47569444444444442</v>
      </c>
      <c r="G3643">
        <v>0.47569444444444442</v>
      </c>
      <c r="H3643">
        <v>4977</v>
      </c>
      <c r="I3643" t="s">
        <v>24</v>
      </c>
      <c r="J3643" t="str">
        <f>CONCATENATE([1]!Table14[[#This Row],[house_number]], " ",[1]!Table14[[#This Row],[street_name]], ", New York, NY")</f>
        <v>205 Mulberry St, New York, NY</v>
      </c>
    </row>
    <row r="3644" spans="1:10" x14ac:dyDescent="0.25">
      <c r="A3644">
        <v>7097834468</v>
      </c>
      <c r="B3644" s="3">
        <v>41563</v>
      </c>
      <c r="C3644">
        <v>19</v>
      </c>
      <c r="D3644">
        <f>VLOOKUP(Table1[[#This Row],[violation_code]],Table24[[#All],[violation_code]:[category]],3,FALSE)</f>
        <v>2</v>
      </c>
      <c r="E3644">
        <v>349570</v>
      </c>
      <c r="F3644" s="1">
        <v>0.4597222222222222</v>
      </c>
      <c r="G3644">
        <v>0.4597222222222222</v>
      </c>
      <c r="H3644">
        <v>490</v>
      </c>
      <c r="I3644" t="s">
        <v>339</v>
      </c>
      <c r="J3644" t="str">
        <f>CONCATENATE([1]!Table14[[#This Row],[house_number]], " ",[1]!Table14[[#This Row],[street_name]], ", New York, NY")</f>
        <v>22 E 14th St, New York, NY</v>
      </c>
    </row>
    <row r="3645" spans="1:10" x14ac:dyDescent="0.25">
      <c r="A3645">
        <v>7097834456</v>
      </c>
      <c r="B3645" s="3">
        <v>41563</v>
      </c>
      <c r="C3645">
        <v>14</v>
      </c>
      <c r="D3645">
        <f>VLOOKUP(Table1[[#This Row],[violation_code]],Table24[[#All],[violation_code]:[category]],3,FALSE)</f>
        <v>2</v>
      </c>
      <c r="E3645">
        <v>349570</v>
      </c>
      <c r="F3645" s="1">
        <v>0.45277777777777778</v>
      </c>
      <c r="G3645">
        <v>0.45277777777777778</v>
      </c>
      <c r="H3645">
        <v>2289</v>
      </c>
      <c r="I3645" t="s">
        <v>38</v>
      </c>
      <c r="J3645" t="str">
        <f>CONCATENATE([1]!Table14[[#This Row],[house_number]], " ",[1]!Table14[[#This Row],[street_name]], ", New York, NY")</f>
        <v>60 E 13th St, New York, NY</v>
      </c>
    </row>
    <row r="3646" spans="1:10" x14ac:dyDescent="0.25">
      <c r="A3646">
        <v>7097834444</v>
      </c>
      <c r="B3646" s="3">
        <v>41563</v>
      </c>
      <c r="C3646">
        <v>19</v>
      </c>
      <c r="D3646">
        <f>VLOOKUP(Table1[[#This Row],[violation_code]],Table24[[#All],[violation_code]:[category]],3,FALSE)</f>
        <v>2</v>
      </c>
      <c r="E3646">
        <v>349570</v>
      </c>
      <c r="F3646" s="1">
        <v>0.43611111111111112</v>
      </c>
      <c r="G3646">
        <v>0.43611111111111112</v>
      </c>
      <c r="H3646">
        <v>380</v>
      </c>
      <c r="I3646" t="s">
        <v>66</v>
      </c>
      <c r="J3646" t="str">
        <f>CONCATENATE([1]!Table14[[#This Row],[house_number]], " ",[1]!Table14[[#This Row],[street_name]], ", New York, NY")</f>
        <v>32 Prince St, New York, NY</v>
      </c>
    </row>
    <row r="3647" spans="1:10" x14ac:dyDescent="0.25">
      <c r="A3647">
        <v>7097834432</v>
      </c>
      <c r="B3647" s="3">
        <v>41563</v>
      </c>
      <c r="C3647">
        <v>46</v>
      </c>
      <c r="D3647">
        <f>VLOOKUP(Table1[[#This Row],[violation_code]],Table24[[#All],[violation_code]:[category]],3,FALSE)</f>
        <v>3</v>
      </c>
      <c r="E3647">
        <v>349570</v>
      </c>
      <c r="F3647" s="1">
        <v>0.41736111111111113</v>
      </c>
      <c r="G3647">
        <v>0.41736111111111113</v>
      </c>
      <c r="H3647">
        <v>525</v>
      </c>
      <c r="I3647" t="s">
        <v>66</v>
      </c>
      <c r="J3647" t="str">
        <f>CONCATENATE([1]!Table14[[#This Row],[house_number]], " ",[1]!Table14[[#This Row],[street_name]], ", New York, NY")</f>
        <v>403 Broome St, New York, NY</v>
      </c>
    </row>
    <row r="3648" spans="1:10" x14ac:dyDescent="0.25">
      <c r="A3648">
        <v>7097834419</v>
      </c>
      <c r="B3648" s="3">
        <v>41563</v>
      </c>
      <c r="C3648">
        <v>48</v>
      </c>
      <c r="D3648">
        <f>VLOOKUP(Table1[[#This Row],[violation_code]],Table24[[#All],[violation_code]:[category]],3,FALSE)</f>
        <v>3</v>
      </c>
      <c r="E3648">
        <v>349570</v>
      </c>
      <c r="F3648" s="1">
        <v>0.39305555555555555</v>
      </c>
      <c r="G3648">
        <v>0.39305555555555555</v>
      </c>
      <c r="H3648">
        <v>343</v>
      </c>
      <c r="I3648" t="s">
        <v>57</v>
      </c>
      <c r="J3648" t="str">
        <f>CONCATENATE([1]!Table14[[#This Row],[house_number]], " ",[1]!Table14[[#This Row],[street_name]], ", New York, NY")</f>
        <v>10 Delancey St, New York, NY</v>
      </c>
    </row>
    <row r="3649" spans="1:10" x14ac:dyDescent="0.25">
      <c r="A3649">
        <v>7097834407</v>
      </c>
      <c r="B3649" s="3">
        <v>41563</v>
      </c>
      <c r="C3649">
        <v>46</v>
      </c>
      <c r="D3649">
        <f>VLOOKUP(Table1[[#This Row],[violation_code]],Table24[[#All],[violation_code]:[category]],3,FALSE)</f>
        <v>3</v>
      </c>
      <c r="E3649">
        <v>349570</v>
      </c>
      <c r="F3649" s="1">
        <v>0.39097222222222222</v>
      </c>
      <c r="G3649">
        <v>0.39097222222222222</v>
      </c>
      <c r="H3649">
        <v>300</v>
      </c>
      <c r="I3649" t="s">
        <v>83</v>
      </c>
      <c r="J3649" t="str">
        <f>CONCATENATE([1]!Table14[[#This Row],[house_number]], " ",[1]!Table14[[#This Row],[street_name]], ", New York, NY")</f>
        <v>201 Sullivan St, New York, NY</v>
      </c>
    </row>
    <row r="3650" spans="1:10" x14ac:dyDescent="0.25">
      <c r="A3650">
        <v>7097834390</v>
      </c>
      <c r="B3650" s="3">
        <v>41563</v>
      </c>
      <c r="C3650">
        <v>71</v>
      </c>
      <c r="D3650">
        <f>VLOOKUP(Table1[[#This Row],[violation_code]],Table24[[#All],[violation_code]:[category]],3,FALSE)</f>
        <v>5</v>
      </c>
      <c r="E3650">
        <v>349570</v>
      </c>
      <c r="F3650" s="1">
        <v>0.38263888888888892</v>
      </c>
      <c r="G3650">
        <v>0.38263888888888892</v>
      </c>
      <c r="H3650">
        <v>10</v>
      </c>
      <c r="I3650" t="s">
        <v>168</v>
      </c>
      <c r="J3650" t="str">
        <f>CONCATENATE([1]!Table14[[#This Row],[house_number]], " ",[1]!Table14[[#This Row],[street_name]], ", New York, NY")</f>
        <v>276 Bowery, New York, NY</v>
      </c>
    </row>
    <row r="3651" spans="1:10" x14ac:dyDescent="0.25">
      <c r="A3651">
        <v>7097834377</v>
      </c>
      <c r="B3651" s="3">
        <v>41563</v>
      </c>
      <c r="C3651">
        <v>19</v>
      </c>
      <c r="D3651">
        <f>VLOOKUP(Table1[[#This Row],[violation_code]],Table24[[#All],[violation_code]:[category]],3,FALSE)</f>
        <v>2</v>
      </c>
      <c r="E3651">
        <v>349570</v>
      </c>
      <c r="F3651" s="1">
        <v>0.35902777777777778</v>
      </c>
      <c r="G3651">
        <v>0.35902777777777778</v>
      </c>
      <c r="H3651">
        <v>448</v>
      </c>
      <c r="I3651" t="s">
        <v>66</v>
      </c>
      <c r="J3651" t="str">
        <f>CONCATENATE([1]!Table14[[#This Row],[house_number]], " ",[1]!Table14[[#This Row],[street_name]], ", New York, NY")</f>
        <v>50 Orchard St, New York, NY</v>
      </c>
    </row>
    <row r="3652" spans="1:10" x14ac:dyDescent="0.25">
      <c r="A3652">
        <v>7097834365</v>
      </c>
      <c r="B3652" s="3">
        <v>41563</v>
      </c>
      <c r="C3652">
        <v>19</v>
      </c>
      <c r="D3652">
        <f>VLOOKUP(Table1[[#This Row],[violation_code]],Table24[[#All],[violation_code]:[category]],3,FALSE)</f>
        <v>2</v>
      </c>
      <c r="E3652">
        <v>349570</v>
      </c>
      <c r="F3652" s="1">
        <v>0.34652777777777777</v>
      </c>
      <c r="G3652">
        <v>0.34652777777777777</v>
      </c>
      <c r="H3652">
        <v>3150</v>
      </c>
      <c r="I3652" t="s">
        <v>24</v>
      </c>
      <c r="J3652" t="str">
        <f>CONCATENATE([1]!Table14[[#This Row],[house_number]], " ",[1]!Table14[[#This Row],[street_name]], ", New York, NY")</f>
        <v>168 Elizabeth St, New York, NY</v>
      </c>
    </row>
    <row r="3653" spans="1:10" x14ac:dyDescent="0.25">
      <c r="A3653">
        <v>7097834341</v>
      </c>
      <c r="B3653" s="3">
        <v>41563</v>
      </c>
      <c r="C3653">
        <v>38</v>
      </c>
      <c r="D3653">
        <f>VLOOKUP(Table1[[#This Row],[violation_code]],Table24[[#All],[violation_code]:[category]],3,FALSE)</f>
        <v>5</v>
      </c>
      <c r="E3653">
        <v>349570</v>
      </c>
      <c r="F3653" s="1">
        <v>0.33749999999999997</v>
      </c>
      <c r="G3653">
        <v>0.33749999999999997</v>
      </c>
      <c r="H3653">
        <v>526</v>
      </c>
      <c r="I3653" t="s">
        <v>11</v>
      </c>
      <c r="J3653" t="str">
        <f>CONCATENATE([1]!Table14[[#This Row],[house_number]], " ",[1]!Table14[[#This Row],[street_name]], ", New York, NY")</f>
        <v>47 W 13th St, New York, NY</v>
      </c>
    </row>
    <row r="3654" spans="1:10" x14ac:dyDescent="0.25">
      <c r="A3654">
        <v>7097834330</v>
      </c>
      <c r="B3654" s="3">
        <v>41563</v>
      </c>
      <c r="C3654">
        <v>19</v>
      </c>
      <c r="D3654">
        <f>VLOOKUP(Table1[[#This Row],[violation_code]],Table24[[#All],[violation_code]:[category]],3,FALSE)</f>
        <v>2</v>
      </c>
      <c r="E3654">
        <v>349570</v>
      </c>
      <c r="F3654" s="1">
        <v>0.32777777777777778</v>
      </c>
      <c r="G3654">
        <v>0.32777777777777778</v>
      </c>
      <c r="H3654">
        <v>2955</v>
      </c>
      <c r="I3654" t="s">
        <v>24</v>
      </c>
      <c r="J3654" t="str">
        <f>CONCATENATE([1]!Table14[[#This Row],[house_number]], " ",[1]!Table14[[#This Row],[street_name]], ", New York, NY")</f>
        <v>32 Prince St, New York, NY</v>
      </c>
    </row>
    <row r="3655" spans="1:10" x14ac:dyDescent="0.25">
      <c r="A3655">
        <v>7097834328</v>
      </c>
      <c r="B3655" s="3">
        <v>41563</v>
      </c>
      <c r="C3655">
        <v>84</v>
      </c>
      <c r="D3655">
        <f>VLOOKUP(Table1[[#This Row],[violation_code]],Table24[[#All],[violation_code]:[category]],3,FALSE)</f>
        <v>5</v>
      </c>
      <c r="E3655">
        <v>349570</v>
      </c>
      <c r="F3655" s="1">
        <v>0.32222222222222224</v>
      </c>
      <c r="G3655">
        <v>0.32222222222222224</v>
      </c>
      <c r="H3655">
        <v>2875</v>
      </c>
      <c r="I3655" t="s">
        <v>24</v>
      </c>
      <c r="J3655" t="str">
        <f>CONCATENATE([1]!Table14[[#This Row],[house_number]], " ",[1]!Table14[[#This Row],[street_name]], ", New York, NY")</f>
        <v>307 Mott St, New York, NY</v>
      </c>
    </row>
    <row r="3656" spans="1:10" x14ac:dyDescent="0.25">
      <c r="A3656">
        <v>7097834316</v>
      </c>
      <c r="B3656" s="3">
        <v>41563</v>
      </c>
      <c r="C3656">
        <v>19</v>
      </c>
      <c r="D3656">
        <f>VLOOKUP(Table1[[#This Row],[violation_code]],Table24[[#All],[violation_code]:[category]],3,FALSE)</f>
        <v>2</v>
      </c>
      <c r="E3656">
        <v>349570</v>
      </c>
      <c r="F3656" s="1">
        <v>0.3215277777777778</v>
      </c>
      <c r="G3656">
        <v>0.3215277777777778</v>
      </c>
      <c r="H3656">
        <v>2875</v>
      </c>
      <c r="I3656" t="s">
        <v>24</v>
      </c>
      <c r="J3656" t="str">
        <f>CONCATENATE([1]!Table14[[#This Row],[house_number]], " ",[1]!Table14[[#This Row],[street_name]], ", New York, NY")</f>
        <v>36 Bleecker St, New York, NY</v>
      </c>
    </row>
    <row r="3657" spans="1:10" x14ac:dyDescent="0.25">
      <c r="A3657">
        <v>7097834304</v>
      </c>
      <c r="B3657" s="3">
        <v>41563</v>
      </c>
      <c r="C3657">
        <v>16</v>
      </c>
      <c r="D3657">
        <f>VLOOKUP(Table1[[#This Row],[violation_code]],Table24[[#All],[violation_code]:[category]],3,FALSE)</f>
        <v>2</v>
      </c>
      <c r="E3657">
        <v>349570</v>
      </c>
      <c r="F3657" s="1">
        <v>0.31527777777777777</v>
      </c>
      <c r="G3657">
        <v>0.31527777777777777</v>
      </c>
      <c r="H3657">
        <v>2589</v>
      </c>
      <c r="I3657" t="s">
        <v>24</v>
      </c>
      <c r="J3657" t="str">
        <f>CONCATENATE([1]!Table14[[#This Row],[house_number]], " ",[1]!Table14[[#This Row],[street_name]], ", New York, NY")</f>
        <v>304 Mulberry St, New York, NY</v>
      </c>
    </row>
    <row r="3658" spans="1:10" x14ac:dyDescent="0.25">
      <c r="A3658">
        <v>7097834286</v>
      </c>
      <c r="B3658" s="3">
        <v>41563</v>
      </c>
      <c r="C3658">
        <v>20</v>
      </c>
      <c r="D3658">
        <f>VLOOKUP(Table1[[#This Row],[violation_code]],Table24[[#All],[violation_code]:[category]],3,FALSE)</f>
        <v>2</v>
      </c>
      <c r="E3658">
        <v>349570</v>
      </c>
      <c r="F3658" s="1">
        <v>0.29652777777777778</v>
      </c>
      <c r="G3658">
        <v>0.29652777777777778</v>
      </c>
      <c r="H3658">
        <v>222</v>
      </c>
      <c r="I3658" t="s">
        <v>61</v>
      </c>
      <c r="J3658" t="str">
        <f>CONCATENATE([1]!Table14[[#This Row],[house_number]], " ",[1]!Table14[[#This Row],[street_name]], ", New York, NY")</f>
        <v>56 Ludlow St, New York, NY</v>
      </c>
    </row>
    <row r="3659" spans="1:10" x14ac:dyDescent="0.25">
      <c r="A3659">
        <v>7097834262</v>
      </c>
      <c r="B3659" s="3">
        <v>41563</v>
      </c>
      <c r="C3659">
        <v>40</v>
      </c>
      <c r="D3659">
        <f>VLOOKUP(Table1[[#This Row],[violation_code]],Table24[[#All],[violation_code]:[category]],3,FALSE)</f>
        <v>2</v>
      </c>
      <c r="E3659">
        <v>349570</v>
      </c>
      <c r="F3659" s="1">
        <v>0.28333333333333333</v>
      </c>
      <c r="G3659">
        <v>0.28333333333333333</v>
      </c>
      <c r="H3659" t="s">
        <v>340</v>
      </c>
      <c r="I3659" t="s">
        <v>174</v>
      </c>
      <c r="J3659" t="str">
        <f>CONCATENATE([1]!Table14[[#This Row],[house_number]], " ",[1]!Table14[[#This Row],[street_name]], ", New York, NY")</f>
        <v>54 Orchard St, New York, NY</v>
      </c>
    </row>
    <row r="3660" spans="1:10" x14ac:dyDescent="0.25">
      <c r="A3660">
        <v>7097834249</v>
      </c>
      <c r="B3660" s="3">
        <v>41563</v>
      </c>
      <c r="C3660">
        <v>19</v>
      </c>
      <c r="D3660">
        <f>VLOOKUP(Table1[[#This Row],[violation_code]],Table24[[#All],[violation_code]:[category]],3,FALSE)</f>
        <v>2</v>
      </c>
      <c r="E3660">
        <v>349570</v>
      </c>
      <c r="F3660" s="1">
        <v>0.24097222222222223</v>
      </c>
      <c r="G3660">
        <v>0.24097222222222223</v>
      </c>
      <c r="H3660">
        <v>2840</v>
      </c>
      <c r="I3660" t="s">
        <v>24</v>
      </c>
      <c r="J3660" t="str">
        <f>CONCATENATE([1]!Table14[[#This Row],[house_number]], " ",[1]!Table14[[#This Row],[street_name]], ", New York, NY")</f>
        <v>280 Mott St, New York, NY</v>
      </c>
    </row>
    <row r="3661" spans="1:10" x14ac:dyDescent="0.25">
      <c r="A3661">
        <v>7011598923</v>
      </c>
      <c r="B3661" s="3">
        <v>41563</v>
      </c>
      <c r="C3661">
        <v>14</v>
      </c>
      <c r="D3661">
        <f>VLOOKUP(Table1[[#This Row],[violation_code]],Table24[[#All],[violation_code]:[category]],3,FALSE)</f>
        <v>2</v>
      </c>
      <c r="E3661">
        <v>347489</v>
      </c>
      <c r="F3661" s="1">
        <v>0.4548611111111111</v>
      </c>
      <c r="G3661">
        <v>0.4548611111111111</v>
      </c>
      <c r="H3661">
        <v>2080</v>
      </c>
      <c r="I3661" t="s">
        <v>30</v>
      </c>
      <c r="J3661" t="str">
        <f>CONCATENATE([1]!Table14[[#This Row],[house_number]], " ",[1]!Table14[[#This Row],[street_name]], ", New York, NY")</f>
        <v>561 Broadway, New York, NY</v>
      </c>
    </row>
    <row r="3662" spans="1:10" x14ac:dyDescent="0.25">
      <c r="A3662">
        <v>7011598911</v>
      </c>
      <c r="B3662" s="3">
        <v>41563</v>
      </c>
      <c r="C3662">
        <v>14</v>
      </c>
      <c r="D3662">
        <f>VLOOKUP(Table1[[#This Row],[violation_code]],Table24[[#All],[violation_code]:[category]],3,FALSE)</f>
        <v>2</v>
      </c>
      <c r="E3662">
        <v>347489</v>
      </c>
      <c r="F3662" s="1">
        <v>0.43263888888888885</v>
      </c>
      <c r="G3662">
        <v>0.43263888888888885</v>
      </c>
      <c r="H3662">
        <v>323</v>
      </c>
      <c r="I3662" t="s">
        <v>127</v>
      </c>
      <c r="J3662" t="str">
        <f>CONCATENATE([1]!Table14[[#This Row],[house_number]], " ",[1]!Table14[[#This Row],[street_name]], ", New York, NY")</f>
        <v>24 Orchard St, New York, NY</v>
      </c>
    </row>
    <row r="3663" spans="1:10" x14ac:dyDescent="0.25">
      <c r="A3663">
        <v>7011598900</v>
      </c>
      <c r="B3663" s="3">
        <v>41563</v>
      </c>
      <c r="C3663">
        <v>14</v>
      </c>
      <c r="D3663">
        <f>VLOOKUP(Table1[[#This Row],[violation_code]],Table24[[#All],[violation_code]:[category]],3,FALSE)</f>
        <v>2</v>
      </c>
      <c r="E3663">
        <v>347489</v>
      </c>
      <c r="F3663" s="1">
        <v>0.40416666666666662</v>
      </c>
      <c r="G3663">
        <v>0.40416666666666662</v>
      </c>
      <c r="H3663">
        <v>1978</v>
      </c>
      <c r="I3663" t="s">
        <v>32</v>
      </c>
      <c r="J3663" t="str">
        <f>CONCATENATE([1]!Table14[[#This Row],[house_number]], " ",[1]!Table14[[#This Row],[street_name]], ", New York, NY")</f>
        <v>146 E Broadway, New York, NY</v>
      </c>
    </row>
    <row r="3664" spans="1:10" x14ac:dyDescent="0.25">
      <c r="A3664">
        <v>7011598893</v>
      </c>
      <c r="B3664" s="3">
        <v>41563</v>
      </c>
      <c r="C3664">
        <v>14</v>
      </c>
      <c r="D3664">
        <f>VLOOKUP(Table1[[#This Row],[violation_code]],Table24[[#All],[violation_code]:[category]],3,FALSE)</f>
        <v>2</v>
      </c>
      <c r="E3664">
        <v>347489</v>
      </c>
      <c r="F3664" s="1">
        <v>0.40208333333333335</v>
      </c>
      <c r="G3664">
        <v>0.40208333333333335</v>
      </c>
      <c r="H3664">
        <v>1968</v>
      </c>
      <c r="I3664" t="s">
        <v>32</v>
      </c>
      <c r="J3664" t="str">
        <f>CONCATENATE([1]!Table14[[#This Row],[house_number]], " ",[1]!Table14[[#This Row],[street_name]], ", New York, NY")</f>
        <v>40 Prince St, New York, NY</v>
      </c>
    </row>
    <row r="3665" spans="1:10" x14ac:dyDescent="0.25">
      <c r="A3665">
        <v>7011598881</v>
      </c>
      <c r="B3665" s="3">
        <v>41563</v>
      </c>
      <c r="C3665">
        <v>16</v>
      </c>
      <c r="D3665">
        <f>VLOOKUP(Table1[[#This Row],[violation_code]],Table24[[#All],[violation_code]:[category]],3,FALSE)</f>
        <v>2</v>
      </c>
      <c r="E3665">
        <v>347489</v>
      </c>
      <c r="F3665" s="1">
        <v>0.39999999999999997</v>
      </c>
      <c r="G3665">
        <v>0.39999999999999997</v>
      </c>
      <c r="H3665">
        <v>345</v>
      </c>
      <c r="I3665" t="s">
        <v>138</v>
      </c>
      <c r="J3665" t="str">
        <f>CONCATENATE([1]!Table14[[#This Row],[house_number]], " ",[1]!Table14[[#This Row],[street_name]], ", New York, NY")</f>
        <v>302-4 Mott St, New York, NY</v>
      </c>
    </row>
    <row r="3666" spans="1:10" x14ac:dyDescent="0.25">
      <c r="A3666">
        <v>7011598868</v>
      </c>
      <c r="B3666" s="3">
        <v>41563</v>
      </c>
      <c r="C3666">
        <v>18</v>
      </c>
      <c r="D3666">
        <f>VLOOKUP(Table1[[#This Row],[violation_code]],Table24[[#All],[violation_code]:[category]],3,FALSE)</f>
        <v>2</v>
      </c>
      <c r="E3666">
        <v>347489</v>
      </c>
      <c r="F3666" s="1">
        <v>0.3923611111111111</v>
      </c>
      <c r="G3666">
        <v>0.3923611111111111</v>
      </c>
      <c r="H3666">
        <v>1464</v>
      </c>
      <c r="I3666" t="s">
        <v>30</v>
      </c>
      <c r="J3666" t="str">
        <f>CONCATENATE([1]!Table14[[#This Row],[house_number]], " ",[1]!Table14[[#This Row],[street_name]], ", New York, NY")</f>
        <v>316 Mott St, New York, NY</v>
      </c>
    </row>
    <row r="3667" spans="1:10" x14ac:dyDescent="0.25">
      <c r="A3667">
        <v>7011598807</v>
      </c>
      <c r="B3667" s="3">
        <v>41563</v>
      </c>
      <c r="C3667">
        <v>16</v>
      </c>
      <c r="D3667">
        <f>VLOOKUP(Table1[[#This Row],[violation_code]],Table24[[#All],[violation_code]:[category]],3,FALSE)</f>
        <v>2</v>
      </c>
      <c r="E3667">
        <v>347489</v>
      </c>
      <c r="F3667" s="1">
        <v>0.31736111111111115</v>
      </c>
      <c r="G3667">
        <v>0.31736111111111115</v>
      </c>
      <c r="H3667">
        <v>1955</v>
      </c>
      <c r="I3667" t="s">
        <v>30</v>
      </c>
      <c r="J3667" t="str">
        <f>CONCATENATE([1]!Table14[[#This Row],[house_number]], " ",[1]!Table14[[#This Row],[street_name]], ", New York, NY")</f>
        <v>4 Rivington St, New York, NY</v>
      </c>
    </row>
    <row r="3668" spans="1:10" x14ac:dyDescent="0.25">
      <c r="A3668">
        <v>7011598790</v>
      </c>
      <c r="B3668" s="3">
        <v>41563</v>
      </c>
      <c r="C3668">
        <v>16</v>
      </c>
      <c r="D3668">
        <f>VLOOKUP(Table1[[#This Row],[violation_code]],Table24[[#All],[violation_code]:[category]],3,FALSE)</f>
        <v>2</v>
      </c>
      <c r="E3668">
        <v>347489</v>
      </c>
      <c r="F3668" s="1">
        <v>0.31666666666666665</v>
      </c>
      <c r="G3668">
        <v>0.31666666666666665</v>
      </c>
      <c r="H3668">
        <v>1955</v>
      </c>
      <c r="I3668" t="s">
        <v>30</v>
      </c>
      <c r="J3668" t="str">
        <f>CONCATENATE([1]!Table14[[#This Row],[house_number]], " ",[1]!Table14[[#This Row],[street_name]], ", New York, NY")</f>
        <v>180 Mott St, New York, NY</v>
      </c>
    </row>
    <row r="3669" spans="1:10" x14ac:dyDescent="0.25">
      <c r="A3669">
        <v>7011598777</v>
      </c>
      <c r="B3669" s="3">
        <v>41563</v>
      </c>
      <c r="C3669">
        <v>16</v>
      </c>
      <c r="D3669">
        <f>VLOOKUP(Table1[[#This Row],[violation_code]],Table24[[#All],[violation_code]:[category]],3,FALSE)</f>
        <v>2</v>
      </c>
      <c r="E3669">
        <v>347489</v>
      </c>
      <c r="F3669" s="1">
        <v>0.31111111111111112</v>
      </c>
      <c r="G3669">
        <v>0.31111111111111112</v>
      </c>
      <c r="H3669">
        <v>1721</v>
      </c>
      <c r="I3669" t="s">
        <v>30</v>
      </c>
      <c r="J3669" t="str">
        <f>CONCATENATE([1]!Table14[[#This Row],[house_number]], " ",[1]!Table14[[#This Row],[street_name]], ", New York, NY")</f>
        <v>47 W 13th St, New York, NY</v>
      </c>
    </row>
    <row r="3670" spans="1:10" x14ac:dyDescent="0.25">
      <c r="A3670">
        <v>7011598765</v>
      </c>
      <c r="B3670" s="3">
        <v>41563</v>
      </c>
      <c r="C3670">
        <v>19</v>
      </c>
      <c r="D3670">
        <f>VLOOKUP(Table1[[#This Row],[violation_code]],Table24[[#All],[violation_code]:[category]],3,FALSE)</f>
        <v>2</v>
      </c>
      <c r="E3670">
        <v>347489</v>
      </c>
      <c r="F3670" s="1">
        <v>0.30972222222222223</v>
      </c>
      <c r="G3670">
        <v>0.30972222222222223</v>
      </c>
      <c r="H3670">
        <v>1660</v>
      </c>
      <c r="I3670" t="s">
        <v>30</v>
      </c>
      <c r="J3670" t="str">
        <f>CONCATENATE([1]!Table14[[#This Row],[house_number]], " ",[1]!Table14[[#This Row],[street_name]], ", New York, NY")</f>
        <v>63 Orchard St, New York, NY</v>
      </c>
    </row>
    <row r="3671" spans="1:10" x14ac:dyDescent="0.25">
      <c r="A3671">
        <v>7011598728</v>
      </c>
      <c r="B3671" s="3">
        <v>41563</v>
      </c>
      <c r="C3671">
        <v>14</v>
      </c>
      <c r="D3671">
        <f>VLOOKUP(Table1[[#This Row],[violation_code]],Table24[[#All],[violation_code]:[category]],3,FALSE)</f>
        <v>2</v>
      </c>
      <c r="E3671">
        <v>347489</v>
      </c>
      <c r="F3671" s="1">
        <v>0.3</v>
      </c>
      <c r="G3671">
        <v>0.3</v>
      </c>
      <c r="H3671">
        <v>158</v>
      </c>
      <c r="I3671" t="s">
        <v>102</v>
      </c>
      <c r="J3671" t="str">
        <f>CONCATENATE([1]!Table14[[#This Row],[house_number]], " ",[1]!Table14[[#This Row],[street_name]], ", New York, NY")</f>
        <v>235 Mulberry St, New York, NY</v>
      </c>
    </row>
    <row r="3672" spans="1:10" x14ac:dyDescent="0.25">
      <c r="A3672">
        <v>7011598716</v>
      </c>
      <c r="B3672" s="3">
        <v>41563</v>
      </c>
      <c r="C3672">
        <v>18</v>
      </c>
      <c r="D3672">
        <f>VLOOKUP(Table1[[#This Row],[violation_code]],Table24[[#All],[violation_code]:[category]],3,FALSE)</f>
        <v>2</v>
      </c>
      <c r="E3672">
        <v>347489</v>
      </c>
      <c r="F3672" s="1">
        <v>0.29791666666666666</v>
      </c>
      <c r="G3672">
        <v>0.29791666666666666</v>
      </c>
      <c r="H3672">
        <v>1053</v>
      </c>
      <c r="I3672" t="s">
        <v>41</v>
      </c>
      <c r="J3672" t="str">
        <f>CONCATENATE([1]!Table14[[#This Row],[house_number]], " ",[1]!Table14[[#This Row],[street_name]], ", New York, NY")</f>
        <v>307 Mott St, New York, NY</v>
      </c>
    </row>
    <row r="3673" spans="1:10" x14ac:dyDescent="0.25">
      <c r="A3673">
        <v>7011598704</v>
      </c>
      <c r="B3673" s="3">
        <v>41563</v>
      </c>
      <c r="C3673">
        <v>16</v>
      </c>
      <c r="D3673">
        <f>VLOOKUP(Table1[[#This Row],[violation_code]],Table24[[#All],[violation_code]:[category]],3,FALSE)</f>
        <v>2</v>
      </c>
      <c r="E3673">
        <v>347489</v>
      </c>
      <c r="F3673" s="1">
        <v>0.29652777777777778</v>
      </c>
      <c r="G3673">
        <v>0.29652777777777778</v>
      </c>
      <c r="H3673">
        <v>1086</v>
      </c>
      <c r="I3673" t="s">
        <v>41</v>
      </c>
      <c r="J3673" t="str">
        <f>CONCATENATE([1]!Table14[[#This Row],[house_number]], " ",[1]!Table14[[#This Row],[street_name]], ", New York, NY")</f>
        <v>48 W 14th St, New York, NY</v>
      </c>
    </row>
    <row r="3674" spans="1:10" x14ac:dyDescent="0.25">
      <c r="A3674">
        <v>7011598674</v>
      </c>
      <c r="B3674" s="3">
        <v>41563</v>
      </c>
      <c r="C3674">
        <v>18</v>
      </c>
      <c r="D3674">
        <f>VLOOKUP(Table1[[#This Row],[violation_code]],Table24[[#All],[violation_code]:[category]],3,FALSE)</f>
        <v>2</v>
      </c>
      <c r="E3674">
        <v>347489</v>
      </c>
      <c r="F3674" s="1">
        <v>0.2638888888888889</v>
      </c>
      <c r="G3674">
        <v>0.2638888888888889</v>
      </c>
      <c r="H3674">
        <v>1590</v>
      </c>
      <c r="I3674" t="s">
        <v>30</v>
      </c>
      <c r="J3674" t="str">
        <f>CONCATENATE([1]!Table14[[#This Row],[house_number]], " ",[1]!Table14[[#This Row],[street_name]], ", New York, NY")</f>
        <v>97 Crosby St, New York, NY</v>
      </c>
    </row>
    <row r="3675" spans="1:10" x14ac:dyDescent="0.25">
      <c r="A3675">
        <v>7011598662</v>
      </c>
      <c r="B3675" s="3">
        <v>41563</v>
      </c>
      <c r="C3675">
        <v>19</v>
      </c>
      <c r="D3675">
        <f>VLOOKUP(Table1[[#This Row],[violation_code]],Table24[[#All],[violation_code]:[category]],3,FALSE)</f>
        <v>2</v>
      </c>
      <c r="E3675">
        <v>347489</v>
      </c>
      <c r="F3675" s="1">
        <v>0.26250000000000001</v>
      </c>
      <c r="G3675">
        <v>0.26250000000000001</v>
      </c>
      <c r="H3675">
        <v>1526</v>
      </c>
      <c r="I3675" t="s">
        <v>30</v>
      </c>
      <c r="J3675" t="str">
        <f>CONCATENATE([1]!Table14[[#This Row],[house_number]], " ",[1]!Table14[[#This Row],[street_name]], ", New York, NY")</f>
        <v>176 Elizabeth St, New York, NY</v>
      </c>
    </row>
    <row r="3676" spans="1:10" x14ac:dyDescent="0.25">
      <c r="A3676">
        <v>7011598650</v>
      </c>
      <c r="B3676" s="3">
        <v>41563</v>
      </c>
      <c r="C3676">
        <v>10</v>
      </c>
      <c r="D3676">
        <f>VLOOKUP(Table1[[#This Row],[violation_code]],Table24[[#All],[violation_code]:[category]],3,FALSE)</f>
        <v>2</v>
      </c>
      <c r="E3676">
        <v>347489</v>
      </c>
      <c r="F3676" s="1">
        <v>0.26041666666666669</v>
      </c>
      <c r="G3676">
        <v>0.26041666666666669</v>
      </c>
      <c r="H3676">
        <v>1461</v>
      </c>
      <c r="I3676" t="s">
        <v>30</v>
      </c>
      <c r="J3676" t="str">
        <f>CONCATENATE([1]!Table14[[#This Row],[house_number]], " ",[1]!Table14[[#This Row],[street_name]], ", New York, NY")</f>
        <v>566A Laguardia Pl, New York, NY</v>
      </c>
    </row>
    <row r="3677" spans="1:10" x14ac:dyDescent="0.25">
      <c r="A3677">
        <v>7011598649</v>
      </c>
      <c r="B3677" s="3">
        <v>41563</v>
      </c>
      <c r="C3677">
        <v>19</v>
      </c>
      <c r="D3677">
        <f>VLOOKUP(Table1[[#This Row],[violation_code]],Table24[[#All],[violation_code]:[category]],3,FALSE)</f>
        <v>2</v>
      </c>
      <c r="E3677">
        <v>347489</v>
      </c>
      <c r="F3677" s="1">
        <v>0.2590277777777778</v>
      </c>
      <c r="G3677">
        <v>0.2590277777777778</v>
      </c>
      <c r="H3677">
        <v>1354</v>
      </c>
      <c r="I3677" t="s">
        <v>30</v>
      </c>
      <c r="J3677" t="str">
        <f>CONCATENATE([1]!Table14[[#This Row],[house_number]], " ",[1]!Table14[[#This Row],[street_name]], ", New York, NY")</f>
        <v>128 Elizabeth St, New York, NY</v>
      </c>
    </row>
    <row r="3678" spans="1:10" x14ac:dyDescent="0.25">
      <c r="A3678">
        <v>7011598637</v>
      </c>
      <c r="B3678" s="3">
        <v>41563</v>
      </c>
      <c r="C3678">
        <v>10</v>
      </c>
      <c r="D3678">
        <f>VLOOKUP(Table1[[#This Row],[violation_code]],Table24[[#All],[violation_code]:[category]],3,FALSE)</f>
        <v>2</v>
      </c>
      <c r="E3678">
        <v>347489</v>
      </c>
      <c r="F3678" s="1">
        <v>0.25763888888888892</v>
      </c>
      <c r="G3678">
        <v>0.25763888888888892</v>
      </c>
      <c r="H3678">
        <v>1275</v>
      </c>
      <c r="I3678" t="s">
        <v>30</v>
      </c>
      <c r="J3678" t="str">
        <f>CONCATENATE([1]!Table14[[#This Row],[house_number]], " ",[1]!Table14[[#This Row],[street_name]], ", New York, NY")</f>
        <v>85 E 7th St, New York, NY</v>
      </c>
    </row>
    <row r="3679" spans="1:10" x14ac:dyDescent="0.25">
      <c r="A3679">
        <v>7011598625</v>
      </c>
      <c r="B3679" s="3">
        <v>41563</v>
      </c>
      <c r="C3679">
        <v>14</v>
      </c>
      <c r="D3679">
        <f>VLOOKUP(Table1[[#This Row],[violation_code]],Table24[[#All],[violation_code]:[category]],3,FALSE)</f>
        <v>2</v>
      </c>
      <c r="E3679">
        <v>347489</v>
      </c>
      <c r="F3679" s="1">
        <v>0.25555555555555559</v>
      </c>
      <c r="G3679">
        <v>0.25555555555555559</v>
      </c>
      <c r="H3679">
        <v>430</v>
      </c>
      <c r="I3679" t="s">
        <v>151</v>
      </c>
      <c r="J3679" t="str">
        <f>CONCATENATE([1]!Table14[[#This Row],[house_number]], " ",[1]!Table14[[#This Row],[street_name]], ", New York, NY")</f>
        <v>161 W 4th St, New York, NY</v>
      </c>
    </row>
    <row r="3680" spans="1:10" x14ac:dyDescent="0.25">
      <c r="A3680">
        <v>7984369410</v>
      </c>
      <c r="B3680" s="3">
        <v>41563</v>
      </c>
      <c r="C3680">
        <v>14</v>
      </c>
      <c r="D3680">
        <f>VLOOKUP(Table1[[#This Row],[violation_code]],Table24[[#All],[violation_code]:[category]],3,FALSE)</f>
        <v>2</v>
      </c>
      <c r="E3680">
        <v>345221</v>
      </c>
      <c r="F3680" s="1">
        <v>0.36527777777777781</v>
      </c>
      <c r="G3680">
        <v>0.36527777777777781</v>
      </c>
      <c r="H3680">
        <v>1541</v>
      </c>
      <c r="I3680" t="s">
        <v>32</v>
      </c>
      <c r="J3680" t="str">
        <f>CONCATENATE([1]!Table14[[#This Row],[house_number]], " ",[1]!Table14[[#This Row],[street_name]], ", New York, NY")</f>
        <v>183 Mott St, New York, NY</v>
      </c>
    </row>
    <row r="3681" spans="1:10" x14ac:dyDescent="0.25">
      <c r="A3681">
        <v>7984369392</v>
      </c>
      <c r="B3681" s="3">
        <v>41563</v>
      </c>
      <c r="C3681">
        <v>10</v>
      </c>
      <c r="D3681">
        <f>VLOOKUP(Table1[[#This Row],[violation_code]],Table24[[#All],[violation_code]:[category]],3,FALSE)</f>
        <v>2</v>
      </c>
      <c r="E3681">
        <v>345221</v>
      </c>
      <c r="F3681" s="1">
        <v>0.35833333333333334</v>
      </c>
      <c r="G3681">
        <v>0.35833333333333334</v>
      </c>
      <c r="H3681">
        <v>1501</v>
      </c>
      <c r="I3681" t="s">
        <v>30</v>
      </c>
      <c r="J3681" t="str">
        <f>CONCATENATE([1]!Table14[[#This Row],[house_number]], " ",[1]!Table14[[#This Row],[street_name]], ", New York, NY")</f>
        <v>178 Mott St, New York, NY</v>
      </c>
    </row>
    <row r="3682" spans="1:10" x14ac:dyDescent="0.25">
      <c r="A3682">
        <v>7984369367</v>
      </c>
      <c r="B3682" s="3">
        <v>41563</v>
      </c>
      <c r="C3682">
        <v>98</v>
      </c>
      <c r="D3682">
        <f>VLOOKUP(Table1[[#This Row],[violation_code]],Table24[[#All],[violation_code]:[category]],3,FALSE)</f>
        <v>2</v>
      </c>
      <c r="E3682">
        <v>345221</v>
      </c>
      <c r="F3682" s="1">
        <v>0.34027777777777773</v>
      </c>
      <c r="G3682">
        <v>0.34027777777777773</v>
      </c>
      <c r="H3682">
        <v>348</v>
      </c>
      <c r="I3682" t="s">
        <v>177</v>
      </c>
      <c r="J3682" t="str">
        <f>CONCATENATE([1]!Table14[[#This Row],[house_number]], " ",[1]!Table14[[#This Row],[street_name]], ", New York, NY")</f>
        <v>6 Prince St, New York, NY</v>
      </c>
    </row>
    <row r="3683" spans="1:10" x14ac:dyDescent="0.25">
      <c r="A3683">
        <v>7984369343</v>
      </c>
      <c r="B3683" s="3">
        <v>41563</v>
      </c>
      <c r="C3683">
        <v>14</v>
      </c>
      <c r="D3683">
        <f>VLOOKUP(Table1[[#This Row],[violation_code]],Table24[[#All],[violation_code]:[category]],3,FALSE)</f>
        <v>2</v>
      </c>
      <c r="E3683">
        <v>345221</v>
      </c>
      <c r="F3683" s="1">
        <v>0.32500000000000001</v>
      </c>
      <c r="G3683">
        <v>0.32500000000000001</v>
      </c>
      <c r="H3683">
        <v>948</v>
      </c>
      <c r="I3683" t="s">
        <v>37</v>
      </c>
      <c r="J3683" t="str">
        <f>CONCATENATE([1]!Table14[[#This Row],[house_number]], " ",[1]!Table14[[#This Row],[street_name]], ", New York, NY")</f>
        <v>121 Greene St, New York, NY</v>
      </c>
    </row>
    <row r="3684" spans="1:10" x14ac:dyDescent="0.25">
      <c r="A3684">
        <v>7984369318</v>
      </c>
      <c r="B3684" s="3">
        <v>41563</v>
      </c>
      <c r="C3684">
        <v>10</v>
      </c>
      <c r="D3684">
        <f>VLOOKUP(Table1[[#This Row],[violation_code]],Table24[[#All],[violation_code]:[category]],3,FALSE)</f>
        <v>2</v>
      </c>
      <c r="E3684">
        <v>345221</v>
      </c>
      <c r="F3684" s="1">
        <v>0.31041666666666667</v>
      </c>
      <c r="G3684">
        <v>0.31041666666666667</v>
      </c>
      <c r="H3684">
        <v>541</v>
      </c>
      <c r="I3684" t="s">
        <v>78</v>
      </c>
      <c r="J3684" t="str">
        <f>CONCATENATE([1]!Table14[[#This Row],[house_number]], " ",[1]!Table14[[#This Row],[street_name]], ", New York, NY")</f>
        <v>176 Elizabeth St, New York, NY</v>
      </c>
    </row>
    <row r="3685" spans="1:10" x14ac:dyDescent="0.25">
      <c r="A3685">
        <v>7984369290</v>
      </c>
      <c r="B3685" s="3">
        <v>41563</v>
      </c>
      <c r="C3685">
        <v>14</v>
      </c>
      <c r="D3685">
        <f>VLOOKUP(Table1[[#This Row],[violation_code]],Table24[[#All],[violation_code]:[category]],3,FALSE)</f>
        <v>2</v>
      </c>
      <c r="E3685">
        <v>345221</v>
      </c>
      <c r="F3685" s="1">
        <v>0.30763888888888891</v>
      </c>
      <c r="G3685">
        <v>0.30763888888888891</v>
      </c>
      <c r="H3685">
        <v>517</v>
      </c>
      <c r="I3685" t="s">
        <v>271</v>
      </c>
      <c r="J3685" t="str">
        <f>CONCATENATE([1]!Table14[[#This Row],[house_number]], " ",[1]!Table14[[#This Row],[street_name]], ", New York, NY")</f>
        <v>11 Essex St, New York, NY</v>
      </c>
    </row>
    <row r="3686" spans="1:10" x14ac:dyDescent="0.25">
      <c r="A3686">
        <v>7984369288</v>
      </c>
      <c r="B3686" s="3">
        <v>41563</v>
      </c>
      <c r="C3686">
        <v>40</v>
      </c>
      <c r="D3686">
        <f>VLOOKUP(Table1[[#This Row],[violation_code]],Table24[[#All],[violation_code]:[category]],3,FALSE)</f>
        <v>2</v>
      </c>
      <c r="E3686">
        <v>345221</v>
      </c>
      <c r="F3686" s="1">
        <v>0.30416666666666664</v>
      </c>
      <c r="G3686">
        <v>0.30416666666666664</v>
      </c>
      <c r="H3686">
        <v>332</v>
      </c>
      <c r="I3686" t="s">
        <v>238</v>
      </c>
      <c r="J3686" t="str">
        <f>CONCATENATE([1]!Table14[[#This Row],[house_number]], " ",[1]!Table14[[#This Row],[street_name]], ", New York, NY")</f>
        <v>133 E Broadway, New York, NY</v>
      </c>
    </row>
    <row r="3687" spans="1:10" x14ac:dyDescent="0.25">
      <c r="A3687">
        <v>7984369215</v>
      </c>
      <c r="B3687" s="3">
        <v>41563</v>
      </c>
      <c r="C3687">
        <v>40</v>
      </c>
      <c r="D3687">
        <f>VLOOKUP(Table1[[#This Row],[violation_code]],Table24[[#All],[violation_code]:[category]],3,FALSE)</f>
        <v>2</v>
      </c>
      <c r="E3687">
        <v>345221</v>
      </c>
      <c r="F3687" s="1">
        <v>0.28125</v>
      </c>
      <c r="G3687">
        <v>0.28125</v>
      </c>
      <c r="H3687">
        <v>400</v>
      </c>
      <c r="I3687" t="s">
        <v>241</v>
      </c>
      <c r="J3687" t="str">
        <f>CONCATENATE([1]!Table14[[#This Row],[house_number]], " ",[1]!Table14[[#This Row],[street_name]], ", New York, NY")</f>
        <v>184 Eldridge St, New York, NY</v>
      </c>
    </row>
    <row r="3688" spans="1:10" x14ac:dyDescent="0.25">
      <c r="A3688">
        <v>7984369197</v>
      </c>
      <c r="B3688" s="3">
        <v>41563</v>
      </c>
      <c r="C3688">
        <v>20</v>
      </c>
      <c r="D3688">
        <f>VLOOKUP(Table1[[#This Row],[violation_code]],Table24[[#All],[violation_code]:[category]],3,FALSE)</f>
        <v>2</v>
      </c>
      <c r="E3688">
        <v>345221</v>
      </c>
      <c r="F3688" s="1">
        <v>0.27361111111111108</v>
      </c>
      <c r="G3688">
        <v>0.27361111111111108</v>
      </c>
      <c r="H3688">
        <v>1503</v>
      </c>
      <c r="I3688" t="s">
        <v>15</v>
      </c>
      <c r="J3688" t="str">
        <f>CONCATENATE([1]!Table14[[#This Row],[house_number]], " ",[1]!Table14[[#This Row],[street_name]], ", New York, NY")</f>
        <v>108 4th Ave, New York, NY</v>
      </c>
    </row>
    <row r="3689" spans="1:10" x14ac:dyDescent="0.25">
      <c r="A3689">
        <v>7998730730</v>
      </c>
      <c r="B3689" s="3">
        <v>41563</v>
      </c>
      <c r="C3689">
        <v>38</v>
      </c>
      <c r="D3689">
        <f>VLOOKUP(Table1[[#This Row],[violation_code]],Table24[[#All],[violation_code]:[category]],3,FALSE)</f>
        <v>5</v>
      </c>
      <c r="E3689">
        <v>349850</v>
      </c>
      <c r="F3689" s="1">
        <v>0.38819444444444445</v>
      </c>
      <c r="G3689">
        <v>0.38819444444444445</v>
      </c>
      <c r="H3689">
        <v>2288</v>
      </c>
      <c r="I3689" t="s">
        <v>125</v>
      </c>
      <c r="J3689" t="str">
        <f>CONCATENATE([1]!Table14[[#This Row],[house_number]], " ",[1]!Table14[[#This Row],[street_name]], ", New York, NY")</f>
        <v>60 W 13th St, New York, NY</v>
      </c>
    </row>
    <row r="3690" spans="1:10" x14ac:dyDescent="0.25">
      <c r="A3690">
        <v>7998730729</v>
      </c>
      <c r="B3690" s="3">
        <v>41563</v>
      </c>
      <c r="C3690">
        <v>38</v>
      </c>
      <c r="D3690">
        <f>VLOOKUP(Table1[[#This Row],[violation_code]],Table24[[#All],[violation_code]:[category]],3,FALSE)</f>
        <v>5</v>
      </c>
      <c r="E3690">
        <v>349850</v>
      </c>
      <c r="F3690" s="1">
        <v>0.38750000000000001</v>
      </c>
      <c r="G3690">
        <v>0.38750000000000001</v>
      </c>
      <c r="H3690">
        <v>2286</v>
      </c>
      <c r="I3690" t="s">
        <v>125</v>
      </c>
      <c r="J3690" t="str">
        <f>CONCATENATE([1]!Table14[[#This Row],[house_number]], " ",[1]!Table14[[#This Row],[street_name]], ", New York, NY")</f>
        <v>2 Prince St, New York, NY</v>
      </c>
    </row>
    <row r="3691" spans="1:10" x14ac:dyDescent="0.25">
      <c r="A3691">
        <v>7998730596</v>
      </c>
      <c r="B3691" s="3">
        <v>41563</v>
      </c>
      <c r="C3691">
        <v>14</v>
      </c>
      <c r="D3691">
        <f>VLOOKUP(Table1[[#This Row],[violation_code]],Table24[[#All],[violation_code]:[category]],3,FALSE)</f>
        <v>2</v>
      </c>
      <c r="E3691">
        <v>349850</v>
      </c>
      <c r="F3691" s="1">
        <v>0.31458333333333333</v>
      </c>
      <c r="G3691">
        <v>0.31458333333333333</v>
      </c>
      <c r="H3691">
        <v>638</v>
      </c>
      <c r="I3691" t="s">
        <v>58</v>
      </c>
      <c r="J3691" t="str">
        <f>CONCATENATE([1]!Table14[[#This Row],[house_number]], " ",[1]!Table14[[#This Row],[street_name]], ", New York, NY")</f>
        <v>588 Broadway, New York, NY</v>
      </c>
    </row>
    <row r="3692" spans="1:10" x14ac:dyDescent="0.25">
      <c r="A3692">
        <v>7998730511</v>
      </c>
      <c r="B3692" s="3">
        <v>41563</v>
      </c>
      <c r="C3692">
        <v>40</v>
      </c>
      <c r="D3692">
        <f>VLOOKUP(Table1[[#This Row],[violation_code]],Table24[[#All],[violation_code]:[category]],3,FALSE)</f>
        <v>2</v>
      </c>
      <c r="E3692">
        <v>349850</v>
      </c>
      <c r="F3692" s="1">
        <v>0.24513888888888888</v>
      </c>
      <c r="G3692">
        <v>0.24513888888888888</v>
      </c>
      <c r="H3692">
        <v>118</v>
      </c>
      <c r="I3692" t="s">
        <v>12</v>
      </c>
      <c r="J3692" t="str">
        <f>CONCATENATE([1]!Table14[[#This Row],[house_number]], " ",[1]!Table14[[#This Row],[street_name]], ", New York, NY")</f>
        <v>575 Broadway, New York, NY</v>
      </c>
    </row>
    <row r="3693" spans="1:10" x14ac:dyDescent="0.25">
      <c r="A3693">
        <v>7810488533</v>
      </c>
      <c r="B3693" s="3">
        <v>41563</v>
      </c>
      <c r="C3693">
        <v>31</v>
      </c>
      <c r="D3693">
        <f>VLOOKUP(Table1[[#This Row],[violation_code]],Table24[[#All],[violation_code]:[category]],3,FALSE)</f>
        <v>2</v>
      </c>
      <c r="E3693">
        <v>355710</v>
      </c>
      <c r="F3693" s="1">
        <v>0.52430555555555558</v>
      </c>
      <c r="G3693">
        <v>0.52430555555555558</v>
      </c>
      <c r="H3693">
        <v>35</v>
      </c>
      <c r="I3693" t="s">
        <v>341</v>
      </c>
      <c r="J3693" t="str">
        <f>CONCATENATE([1]!Table14[[#This Row],[house_number]], " ",[1]!Table14[[#This Row],[street_name]], ", New York, NY")</f>
        <v>206 Elizabeth St, New York, NY</v>
      </c>
    </row>
    <row r="3694" spans="1:10" x14ac:dyDescent="0.25">
      <c r="A3694">
        <v>7810488521</v>
      </c>
      <c r="B3694" s="3">
        <v>41563</v>
      </c>
      <c r="C3694">
        <v>42</v>
      </c>
      <c r="D3694">
        <f>VLOOKUP(Table1[[#This Row],[violation_code]],Table24[[#All],[violation_code]:[category]],3,FALSE)</f>
        <v>4</v>
      </c>
      <c r="E3694">
        <v>355710</v>
      </c>
      <c r="F3694" s="1">
        <v>0.52083333333333337</v>
      </c>
      <c r="G3694">
        <v>0.52083333333333337</v>
      </c>
      <c r="H3694">
        <v>125</v>
      </c>
      <c r="I3694" t="s">
        <v>190</v>
      </c>
      <c r="J3694" t="str">
        <f>CONCATENATE([1]!Table14[[#This Row],[house_number]], " ",[1]!Table14[[#This Row],[street_name]], ", New York, NY")</f>
        <v>129 E Broadway, New York, NY</v>
      </c>
    </row>
    <row r="3695" spans="1:10" x14ac:dyDescent="0.25">
      <c r="A3695">
        <v>7810488510</v>
      </c>
      <c r="B3695" s="3">
        <v>41563</v>
      </c>
      <c r="C3695">
        <v>14</v>
      </c>
      <c r="D3695">
        <f>VLOOKUP(Table1[[#This Row],[violation_code]],Table24[[#All],[violation_code]:[category]],3,FALSE)</f>
        <v>2</v>
      </c>
      <c r="E3695">
        <v>355710</v>
      </c>
      <c r="F3695" s="1">
        <v>0.51944444444444449</v>
      </c>
      <c r="G3695">
        <v>0.51944444444444449</v>
      </c>
      <c r="H3695">
        <v>129</v>
      </c>
      <c r="I3695" t="s">
        <v>190</v>
      </c>
      <c r="J3695" t="str">
        <f>CONCATENATE([1]!Table14[[#This Row],[house_number]], " ",[1]!Table14[[#This Row],[street_name]], ", New York, NY")</f>
        <v>195 Bowery, New York, NY</v>
      </c>
    </row>
    <row r="3696" spans="1:10" x14ac:dyDescent="0.25">
      <c r="A3696">
        <v>7810488508</v>
      </c>
      <c r="B3696" s="3">
        <v>41563</v>
      </c>
      <c r="C3696">
        <v>14</v>
      </c>
      <c r="D3696">
        <f>VLOOKUP(Table1[[#This Row],[violation_code]],Table24[[#All],[violation_code]:[category]],3,FALSE)</f>
        <v>2</v>
      </c>
      <c r="E3696">
        <v>355710</v>
      </c>
      <c r="F3696" s="1">
        <v>0.51736111111111105</v>
      </c>
      <c r="G3696">
        <v>0.51736111111111105</v>
      </c>
      <c r="H3696">
        <v>104</v>
      </c>
      <c r="I3696" t="s">
        <v>190</v>
      </c>
      <c r="J3696" t="str">
        <f>CONCATENATE([1]!Table14[[#This Row],[house_number]], " ",[1]!Table14[[#This Row],[street_name]], ", New York, NY")</f>
        <v>498 6th Ave, New York, NY</v>
      </c>
    </row>
    <row r="3697" spans="1:10" x14ac:dyDescent="0.25">
      <c r="A3697">
        <v>7810488478</v>
      </c>
      <c r="B3697" s="3">
        <v>41563</v>
      </c>
      <c r="C3697">
        <v>74</v>
      </c>
      <c r="D3697">
        <f>VLOOKUP(Table1[[#This Row],[violation_code]],Table24[[#All],[violation_code]:[category]],3,FALSE)</f>
        <v>5</v>
      </c>
      <c r="E3697">
        <v>355710</v>
      </c>
      <c r="F3697" s="1">
        <v>0.50624999999999998</v>
      </c>
      <c r="G3697">
        <v>0.50624999999999998</v>
      </c>
      <c r="H3697">
        <v>265</v>
      </c>
      <c r="I3697" t="s">
        <v>337</v>
      </c>
      <c r="J3697" t="str">
        <f>CONCATENATE([1]!Table14[[#This Row],[house_number]], " ",[1]!Table14[[#This Row],[street_name]], ", New York, NY")</f>
        <v>59 Hester St, New York, NY</v>
      </c>
    </row>
    <row r="3698" spans="1:10" x14ac:dyDescent="0.25">
      <c r="A3698">
        <v>7810488466</v>
      </c>
      <c r="B3698" s="3">
        <v>41563</v>
      </c>
      <c r="C3698">
        <v>71</v>
      </c>
      <c r="D3698">
        <f>VLOOKUP(Table1[[#This Row],[violation_code]],Table24[[#All],[violation_code]:[category]],3,FALSE)</f>
        <v>5</v>
      </c>
      <c r="E3698">
        <v>355710</v>
      </c>
      <c r="F3698" s="1">
        <v>0.50555555555555554</v>
      </c>
      <c r="G3698">
        <v>0.50555555555555554</v>
      </c>
      <c r="H3698">
        <v>265</v>
      </c>
      <c r="I3698" t="s">
        <v>337</v>
      </c>
      <c r="J3698" t="str">
        <f>CONCATENATE([1]!Table14[[#This Row],[house_number]], " ",[1]!Table14[[#This Row],[street_name]], ", New York, NY")</f>
        <v>126 E Broadway, New York, NY</v>
      </c>
    </row>
    <row r="3699" spans="1:10" x14ac:dyDescent="0.25">
      <c r="A3699">
        <v>7810488454</v>
      </c>
      <c r="B3699" s="3">
        <v>41563</v>
      </c>
      <c r="C3699">
        <v>70</v>
      </c>
      <c r="D3699">
        <f>VLOOKUP(Table1[[#This Row],[violation_code]],Table24[[#All],[violation_code]:[category]],3,FALSE)</f>
        <v>5</v>
      </c>
      <c r="E3699">
        <v>355710</v>
      </c>
      <c r="F3699" s="1">
        <v>0.50416666666666665</v>
      </c>
      <c r="G3699">
        <v>0.50416666666666665</v>
      </c>
      <c r="H3699">
        <v>265</v>
      </c>
      <c r="I3699" t="s">
        <v>337</v>
      </c>
      <c r="J3699" t="str">
        <f>CONCATENATE([1]!Table14[[#This Row],[house_number]], " ",[1]!Table14[[#This Row],[street_name]], ", New York, NY")</f>
        <v>20 E 8th St, New York, NY</v>
      </c>
    </row>
    <row r="3700" spans="1:10" x14ac:dyDescent="0.25">
      <c r="A3700">
        <v>7810488302</v>
      </c>
      <c r="B3700" s="3">
        <v>41563</v>
      </c>
      <c r="C3700">
        <v>17</v>
      </c>
      <c r="D3700">
        <f>VLOOKUP(Table1[[#This Row],[violation_code]],Table24[[#All],[violation_code]:[category]],3,FALSE)</f>
        <v>2</v>
      </c>
      <c r="E3700">
        <v>355710</v>
      </c>
      <c r="F3700" s="1">
        <v>0.34097222222222223</v>
      </c>
      <c r="G3700">
        <v>0.34097222222222223</v>
      </c>
      <c r="H3700">
        <v>280</v>
      </c>
      <c r="I3700" t="s">
        <v>189</v>
      </c>
      <c r="J3700" t="str">
        <f>CONCATENATE([1]!Table14[[#This Row],[house_number]], " ",[1]!Table14[[#This Row],[street_name]], ", New York, NY")</f>
        <v>94-96 Rivington St, New York, NY</v>
      </c>
    </row>
    <row r="3701" spans="1:10" x14ac:dyDescent="0.25">
      <c r="A3701">
        <v>7333878946</v>
      </c>
      <c r="B3701" s="3">
        <v>41563</v>
      </c>
      <c r="C3701">
        <v>14</v>
      </c>
      <c r="D3701">
        <f>VLOOKUP(Table1[[#This Row],[violation_code]],Table24[[#All],[violation_code]:[category]],3,FALSE)</f>
        <v>2</v>
      </c>
      <c r="E3701">
        <v>355134</v>
      </c>
      <c r="F3701" s="1">
        <v>0.49374999999999997</v>
      </c>
      <c r="G3701">
        <v>0.49374999999999997</v>
      </c>
      <c r="H3701">
        <v>2070</v>
      </c>
      <c r="I3701" t="s">
        <v>30</v>
      </c>
      <c r="J3701" t="str">
        <f>CONCATENATE([1]!Table14[[#This Row],[house_number]], " ",[1]!Table14[[#This Row],[street_name]], ", New York, NY")</f>
        <v>218 Bowery, New York, NY</v>
      </c>
    </row>
    <row r="3702" spans="1:10" x14ac:dyDescent="0.25">
      <c r="A3702">
        <v>7349488671</v>
      </c>
      <c r="B3702" s="3">
        <v>41563</v>
      </c>
      <c r="C3702">
        <v>14</v>
      </c>
      <c r="D3702">
        <f>VLOOKUP(Table1[[#This Row],[violation_code]],Table24[[#All],[violation_code]:[category]],3,FALSE)</f>
        <v>2</v>
      </c>
      <c r="E3702">
        <v>347687</v>
      </c>
      <c r="F3702" s="1">
        <v>0.5854166666666667</v>
      </c>
      <c r="G3702">
        <v>0.5854166666666667</v>
      </c>
      <c r="H3702">
        <v>45</v>
      </c>
      <c r="I3702" t="s">
        <v>225</v>
      </c>
      <c r="J3702" t="str">
        <f>CONCATENATE([1]!Table14[[#This Row],[house_number]], " ",[1]!Table14[[#This Row],[street_name]], ", New York, NY")</f>
        <v>188 Lafayette St, New York, NY</v>
      </c>
    </row>
    <row r="3703" spans="1:10" x14ac:dyDescent="0.25">
      <c r="A3703">
        <v>7349488660</v>
      </c>
      <c r="B3703" s="3">
        <v>41563</v>
      </c>
      <c r="C3703">
        <v>14</v>
      </c>
      <c r="D3703">
        <f>VLOOKUP(Table1[[#This Row],[violation_code]],Table24[[#All],[violation_code]:[category]],3,FALSE)</f>
        <v>2</v>
      </c>
      <c r="E3703">
        <v>347687</v>
      </c>
      <c r="F3703" s="1">
        <v>0.58194444444444449</v>
      </c>
      <c r="G3703">
        <v>0.58194444444444449</v>
      </c>
      <c r="H3703">
        <v>65</v>
      </c>
      <c r="I3703" t="s">
        <v>45</v>
      </c>
      <c r="J3703" t="str">
        <f>CONCATENATE([1]!Table14[[#This Row],[house_number]], " ",[1]!Table14[[#This Row],[street_name]], ", New York, NY")</f>
        <v>136 Allen St, New York, NY</v>
      </c>
    </row>
    <row r="3704" spans="1:10" x14ac:dyDescent="0.25">
      <c r="A3704">
        <v>7349488658</v>
      </c>
      <c r="B3704" s="3">
        <v>41563</v>
      </c>
      <c r="C3704">
        <v>69</v>
      </c>
      <c r="D3704">
        <f>VLOOKUP(Table1[[#This Row],[violation_code]],Table24[[#All],[violation_code]:[category]],3,FALSE)</f>
        <v>5</v>
      </c>
      <c r="E3704">
        <v>347687</v>
      </c>
      <c r="F3704" s="1">
        <v>0.57430555555555551</v>
      </c>
      <c r="G3704">
        <v>0.57430555555555551</v>
      </c>
      <c r="H3704">
        <v>465</v>
      </c>
      <c r="I3704" t="s">
        <v>51</v>
      </c>
      <c r="J3704" t="str">
        <f>CONCATENATE([1]!Table14[[#This Row],[house_number]], " ",[1]!Table14[[#This Row],[street_name]], ", New York, NY")</f>
        <v>126 E Broadway, New York, NY</v>
      </c>
    </row>
    <row r="3705" spans="1:10" x14ac:dyDescent="0.25">
      <c r="A3705">
        <v>7349488646</v>
      </c>
      <c r="B3705" s="3">
        <v>41563</v>
      </c>
      <c r="C3705">
        <v>14</v>
      </c>
      <c r="D3705">
        <f>VLOOKUP(Table1[[#This Row],[violation_code]],Table24[[#All],[violation_code]:[category]],3,FALSE)</f>
        <v>2</v>
      </c>
      <c r="E3705">
        <v>347687</v>
      </c>
      <c r="F3705" s="1">
        <v>0.57152777777777775</v>
      </c>
      <c r="G3705">
        <v>0.57152777777777775</v>
      </c>
      <c r="H3705">
        <v>111</v>
      </c>
      <c r="I3705" t="s">
        <v>52</v>
      </c>
      <c r="J3705" t="str">
        <f>CONCATENATE([1]!Table14[[#This Row],[house_number]], " ",[1]!Table14[[#This Row],[street_name]], ", New York, NY")</f>
        <v>131 Eldridge St, New York, NY</v>
      </c>
    </row>
    <row r="3706" spans="1:10" x14ac:dyDescent="0.25">
      <c r="A3706">
        <v>7349488610</v>
      </c>
      <c r="B3706" s="3">
        <v>41563</v>
      </c>
      <c r="C3706">
        <v>14</v>
      </c>
      <c r="D3706">
        <f>VLOOKUP(Table1[[#This Row],[violation_code]],Table24[[#All],[violation_code]:[category]],3,FALSE)</f>
        <v>2</v>
      </c>
      <c r="E3706">
        <v>347687</v>
      </c>
      <c r="F3706" s="1">
        <v>0.56666666666666665</v>
      </c>
      <c r="G3706">
        <v>0.56666666666666665</v>
      </c>
      <c r="H3706">
        <v>40</v>
      </c>
      <c r="I3706" t="s">
        <v>52</v>
      </c>
      <c r="J3706" t="str">
        <f>CONCATENATE([1]!Table14[[#This Row],[house_number]], " ",[1]!Table14[[#This Row],[street_name]], ", New York, NY")</f>
        <v>20 Orchard St, New York, NY</v>
      </c>
    </row>
    <row r="3707" spans="1:10" x14ac:dyDescent="0.25">
      <c r="A3707">
        <v>7349488520</v>
      </c>
      <c r="B3707" s="3">
        <v>41563</v>
      </c>
      <c r="C3707">
        <v>14</v>
      </c>
      <c r="D3707">
        <f>VLOOKUP(Table1[[#This Row],[violation_code]],Table24[[#All],[violation_code]:[category]],3,FALSE)</f>
        <v>2</v>
      </c>
      <c r="E3707">
        <v>347687</v>
      </c>
      <c r="F3707" s="1">
        <v>0.3979166666666667</v>
      </c>
      <c r="G3707">
        <v>0.3979166666666667</v>
      </c>
      <c r="H3707">
        <v>475</v>
      </c>
      <c r="I3707" t="s">
        <v>51</v>
      </c>
      <c r="J3707" t="str">
        <f>CONCATENATE([1]!Table14[[#This Row],[house_number]], " ",[1]!Table14[[#This Row],[street_name]], ", New York, NY")</f>
        <v>73 Spring St, New York, NY</v>
      </c>
    </row>
    <row r="3708" spans="1:10" x14ac:dyDescent="0.25">
      <c r="A3708">
        <v>7349488518</v>
      </c>
      <c r="B3708" s="3">
        <v>41563</v>
      </c>
      <c r="C3708">
        <v>14</v>
      </c>
      <c r="D3708">
        <f>VLOOKUP(Table1[[#This Row],[violation_code]],Table24[[#All],[violation_code]:[category]],3,FALSE)</f>
        <v>2</v>
      </c>
      <c r="E3708">
        <v>347687</v>
      </c>
      <c r="F3708" s="1">
        <v>0.39513888888888887</v>
      </c>
      <c r="G3708">
        <v>0.39513888888888887</v>
      </c>
      <c r="H3708">
        <v>475</v>
      </c>
      <c r="I3708" t="s">
        <v>51</v>
      </c>
      <c r="J3708" t="str">
        <f>CONCATENATE([1]!Table14[[#This Row],[house_number]], " ",[1]!Table14[[#This Row],[street_name]], ", New York, NY")</f>
        <v>125 4th Ave, New York, NY</v>
      </c>
    </row>
    <row r="3709" spans="1:10" x14ac:dyDescent="0.25">
      <c r="A3709">
        <v>7349488476</v>
      </c>
      <c r="B3709" s="3">
        <v>41563</v>
      </c>
      <c r="C3709">
        <v>47</v>
      </c>
      <c r="D3709">
        <f>VLOOKUP(Table1[[#This Row],[violation_code]],Table24[[#All],[violation_code]:[category]],3,FALSE)</f>
        <v>3</v>
      </c>
      <c r="E3709">
        <v>347687</v>
      </c>
      <c r="F3709" s="1">
        <v>0.3833333333333333</v>
      </c>
      <c r="G3709">
        <v>0.3833333333333333</v>
      </c>
      <c r="H3709">
        <v>40</v>
      </c>
      <c r="I3709" t="s">
        <v>52</v>
      </c>
      <c r="J3709" t="str">
        <f>CONCATENATE([1]!Table14[[#This Row],[house_number]], " ",[1]!Table14[[#This Row],[street_name]], ", New York, NY")</f>
        <v>822 Broadway, New York, NY</v>
      </c>
    </row>
    <row r="3710" spans="1:10" x14ac:dyDescent="0.25">
      <c r="A3710">
        <v>7349488440</v>
      </c>
      <c r="B3710" s="3">
        <v>41563</v>
      </c>
      <c r="C3710">
        <v>47</v>
      </c>
      <c r="D3710">
        <f>VLOOKUP(Table1[[#This Row],[violation_code]],Table24[[#All],[violation_code]:[category]],3,FALSE)</f>
        <v>3</v>
      </c>
      <c r="E3710">
        <v>347687</v>
      </c>
      <c r="F3710" s="1">
        <v>0.37361111111111112</v>
      </c>
      <c r="G3710">
        <v>0.37361111111111112</v>
      </c>
      <c r="H3710">
        <v>6255</v>
      </c>
      <c r="I3710" t="s">
        <v>37</v>
      </c>
      <c r="J3710" t="str">
        <f>CONCATENATE([1]!Table14[[#This Row],[house_number]], " ",[1]!Table14[[#This Row],[street_name]], ", New York, NY")</f>
        <v>49 Bleecker St, New York, NY</v>
      </c>
    </row>
    <row r="3711" spans="1:10" x14ac:dyDescent="0.25">
      <c r="A3711">
        <v>7349488439</v>
      </c>
      <c r="B3711" s="3">
        <v>41563</v>
      </c>
      <c r="C3711">
        <v>47</v>
      </c>
      <c r="D3711">
        <f>VLOOKUP(Table1[[#This Row],[violation_code]],Table24[[#All],[violation_code]:[category]],3,FALSE)</f>
        <v>3</v>
      </c>
      <c r="E3711">
        <v>347687</v>
      </c>
      <c r="F3711" s="1">
        <v>0.37013888888888885</v>
      </c>
      <c r="G3711">
        <v>0.37013888888888885</v>
      </c>
      <c r="H3711">
        <v>40</v>
      </c>
      <c r="I3711" t="s">
        <v>52</v>
      </c>
      <c r="J3711" t="str">
        <f>CONCATENATE([1]!Table14[[#This Row],[house_number]], " ",[1]!Table14[[#This Row],[street_name]], ", New York, NY")</f>
        <v>136 Allen St, New York, NY</v>
      </c>
    </row>
    <row r="3712" spans="1:10" x14ac:dyDescent="0.25">
      <c r="A3712">
        <v>7349488415</v>
      </c>
      <c r="B3712" s="3">
        <v>41563</v>
      </c>
      <c r="C3712">
        <v>47</v>
      </c>
      <c r="D3712">
        <f>VLOOKUP(Table1[[#This Row],[violation_code]],Table24[[#All],[violation_code]:[category]],3,FALSE)</f>
        <v>3</v>
      </c>
      <c r="E3712">
        <v>347687</v>
      </c>
      <c r="F3712" s="1">
        <v>0.35694444444444445</v>
      </c>
      <c r="G3712">
        <v>0.35694444444444445</v>
      </c>
      <c r="H3712">
        <v>127</v>
      </c>
      <c r="I3712" t="s">
        <v>45</v>
      </c>
      <c r="J3712" t="str">
        <f>CONCATENATE([1]!Table14[[#This Row],[house_number]], " ",[1]!Table14[[#This Row],[street_name]], ", New York, NY")</f>
        <v>199 Bowery, New York, NY</v>
      </c>
    </row>
    <row r="3713" spans="1:10" x14ac:dyDescent="0.25">
      <c r="A3713">
        <v>7349488350</v>
      </c>
      <c r="B3713" s="3">
        <v>41563</v>
      </c>
      <c r="C3713">
        <v>14</v>
      </c>
      <c r="D3713">
        <f>VLOOKUP(Table1[[#This Row],[violation_code]],Table24[[#All],[violation_code]:[category]],3,FALSE)</f>
        <v>2</v>
      </c>
      <c r="E3713">
        <v>347687</v>
      </c>
      <c r="F3713" s="1">
        <v>0.33263888888888887</v>
      </c>
      <c r="G3713">
        <v>0.33263888888888887</v>
      </c>
      <c r="H3713">
        <v>346</v>
      </c>
      <c r="I3713" t="s">
        <v>338</v>
      </c>
      <c r="J3713" t="str">
        <f>CONCATENATE([1]!Table14[[#This Row],[house_number]], " ",[1]!Table14[[#This Row],[street_name]], ", New York, NY")</f>
        <v>207 Bowery, New York, NY</v>
      </c>
    </row>
    <row r="3714" spans="1:10" x14ac:dyDescent="0.25">
      <c r="A3714">
        <v>7349488336</v>
      </c>
      <c r="B3714" s="3">
        <v>41563</v>
      </c>
      <c r="C3714">
        <v>14</v>
      </c>
      <c r="D3714">
        <f>VLOOKUP(Table1[[#This Row],[violation_code]],Table24[[#All],[violation_code]:[category]],3,FALSE)</f>
        <v>2</v>
      </c>
      <c r="E3714">
        <v>347687</v>
      </c>
      <c r="F3714" s="1">
        <v>0.32569444444444445</v>
      </c>
      <c r="G3714">
        <v>0.32569444444444445</v>
      </c>
      <c r="H3714">
        <v>224</v>
      </c>
      <c r="I3714" t="s">
        <v>150</v>
      </c>
      <c r="J3714" t="str">
        <f>CONCATENATE([1]!Table14[[#This Row],[house_number]], " ",[1]!Table14[[#This Row],[street_name]], ", New York, NY")</f>
        <v>207 Bowery, New York, NY</v>
      </c>
    </row>
    <row r="3715" spans="1:10" x14ac:dyDescent="0.25">
      <c r="A3715">
        <v>7349488282</v>
      </c>
      <c r="B3715" s="3">
        <v>41563</v>
      </c>
      <c r="C3715">
        <v>14</v>
      </c>
      <c r="D3715">
        <f>VLOOKUP(Table1[[#This Row],[violation_code]],Table24[[#All],[violation_code]:[category]],3,FALSE)</f>
        <v>2</v>
      </c>
      <c r="E3715">
        <v>347687</v>
      </c>
      <c r="F3715" s="1">
        <v>0.2986111111111111</v>
      </c>
      <c r="G3715">
        <v>0.2986111111111111</v>
      </c>
      <c r="H3715">
        <v>211</v>
      </c>
      <c r="I3715" t="s">
        <v>296</v>
      </c>
      <c r="J3715" t="str">
        <f>CONCATENATE([1]!Table14[[#This Row],[house_number]], " ",[1]!Table14[[#This Row],[street_name]], ", New York, NY")</f>
        <v>75-79 Orchard St, New York, NY</v>
      </c>
    </row>
    <row r="3716" spans="1:10" x14ac:dyDescent="0.25">
      <c r="A3716">
        <v>7349488269</v>
      </c>
      <c r="B3716" s="3">
        <v>41563</v>
      </c>
      <c r="C3716">
        <v>14</v>
      </c>
      <c r="D3716">
        <f>VLOOKUP(Table1[[#This Row],[violation_code]],Table24[[#All],[violation_code]:[category]],3,FALSE)</f>
        <v>2</v>
      </c>
      <c r="E3716">
        <v>347687</v>
      </c>
      <c r="F3716" s="1">
        <v>0.28958333333333336</v>
      </c>
      <c r="G3716">
        <v>0.28958333333333336</v>
      </c>
      <c r="H3716">
        <v>530</v>
      </c>
      <c r="I3716" t="s">
        <v>38</v>
      </c>
      <c r="J3716" t="str">
        <f>CONCATENATE([1]!Table14[[#This Row],[house_number]], " ",[1]!Table14[[#This Row],[street_name]], ", New York, NY")</f>
        <v>159 Bowery, New York, NY</v>
      </c>
    </row>
    <row r="3717" spans="1:10" x14ac:dyDescent="0.25">
      <c r="A3717">
        <v>7349488257</v>
      </c>
      <c r="B3717" s="3">
        <v>41563</v>
      </c>
      <c r="C3717">
        <v>19</v>
      </c>
      <c r="D3717">
        <f>VLOOKUP(Table1[[#This Row],[violation_code]],Table24[[#All],[violation_code]:[category]],3,FALSE)</f>
        <v>2</v>
      </c>
      <c r="E3717">
        <v>347687</v>
      </c>
      <c r="F3717" s="1">
        <v>0.28402777777777777</v>
      </c>
      <c r="G3717">
        <v>0.28402777777777777</v>
      </c>
      <c r="H3717">
        <v>2</v>
      </c>
      <c r="I3717" t="s">
        <v>97</v>
      </c>
      <c r="J3717" t="str">
        <f>CONCATENATE([1]!Table14[[#This Row],[house_number]], " ",[1]!Table14[[#This Row],[street_name]], ", New York, NY")</f>
        <v>342 E 6th St, New York, NY</v>
      </c>
    </row>
    <row r="3718" spans="1:10" x14ac:dyDescent="0.25">
      <c r="A3718">
        <v>7333878934</v>
      </c>
      <c r="B3718" s="3">
        <v>41563</v>
      </c>
      <c r="C3718">
        <v>20</v>
      </c>
      <c r="D3718">
        <f>VLOOKUP(Table1[[#This Row],[violation_code]],Table24[[#All],[violation_code]:[category]],3,FALSE)</f>
        <v>2</v>
      </c>
      <c r="E3718">
        <v>355134</v>
      </c>
      <c r="F3718" s="1">
        <v>0.48125000000000001</v>
      </c>
      <c r="G3718">
        <v>0.48125000000000001</v>
      </c>
      <c r="H3718">
        <v>1230</v>
      </c>
      <c r="I3718" t="s">
        <v>38</v>
      </c>
      <c r="J3718" t="str">
        <f>CONCATENATE([1]!Table14[[#This Row],[house_number]], " ",[1]!Table14[[#This Row],[street_name]], ", New York, NY")</f>
        <v>332 Bowery, New York, NY</v>
      </c>
    </row>
    <row r="3719" spans="1:10" x14ac:dyDescent="0.25">
      <c r="A3719">
        <v>7333878922</v>
      </c>
      <c r="B3719" s="3">
        <v>41563</v>
      </c>
      <c r="C3719">
        <v>20</v>
      </c>
      <c r="D3719">
        <f>VLOOKUP(Table1[[#This Row],[violation_code]],Table24[[#All],[violation_code]:[category]],3,FALSE)</f>
        <v>2</v>
      </c>
      <c r="E3719">
        <v>355134</v>
      </c>
      <c r="F3719" s="1">
        <v>0.47569444444444442</v>
      </c>
      <c r="G3719">
        <v>0.47569444444444442</v>
      </c>
      <c r="H3719">
        <v>2238</v>
      </c>
      <c r="I3719" t="s">
        <v>15</v>
      </c>
      <c r="J3719" t="str">
        <f>CONCATENATE([1]!Table14[[#This Row],[house_number]], " ",[1]!Table14[[#This Row],[street_name]], ", New York, NY")</f>
        <v>16 Mott St, New York, NY</v>
      </c>
    </row>
    <row r="3720" spans="1:10" x14ac:dyDescent="0.25">
      <c r="A3720">
        <v>7333878879</v>
      </c>
      <c r="B3720" s="3">
        <v>41563</v>
      </c>
      <c r="C3720">
        <v>18</v>
      </c>
      <c r="D3720">
        <f>VLOOKUP(Table1[[#This Row],[violation_code]],Table24[[#All],[violation_code]:[category]],3,FALSE)</f>
        <v>2</v>
      </c>
      <c r="E3720">
        <v>355134</v>
      </c>
      <c r="F3720" s="1">
        <v>0.44305555555555554</v>
      </c>
      <c r="G3720">
        <v>0.44305555555555554</v>
      </c>
      <c r="H3720">
        <v>1540</v>
      </c>
      <c r="I3720" t="s">
        <v>30</v>
      </c>
      <c r="J3720" t="str">
        <f>CONCATENATE([1]!Table14[[#This Row],[house_number]], " ",[1]!Table14[[#This Row],[street_name]], ", New York, NY")</f>
        <v>832 Broadway, New York, NY</v>
      </c>
    </row>
    <row r="3721" spans="1:10" x14ac:dyDescent="0.25">
      <c r="A3721">
        <v>7333878855</v>
      </c>
      <c r="B3721" s="3">
        <v>41563</v>
      </c>
      <c r="C3721">
        <v>48</v>
      </c>
      <c r="D3721">
        <f>VLOOKUP(Table1[[#This Row],[violation_code]],Table24[[#All],[violation_code]:[category]],3,FALSE)</f>
        <v>3</v>
      </c>
      <c r="E3721">
        <v>355134</v>
      </c>
      <c r="F3721" s="1">
        <v>0.37361111111111112</v>
      </c>
      <c r="G3721">
        <v>0.37361111111111112</v>
      </c>
      <c r="H3721">
        <v>2222</v>
      </c>
      <c r="I3721" t="s">
        <v>154</v>
      </c>
      <c r="J3721" t="str">
        <f>CONCATENATE([1]!Table14[[#This Row],[house_number]], " ",[1]!Table14[[#This Row],[street_name]], ", New York, NY")</f>
        <v>302 Elizabeth St, New York, NY</v>
      </c>
    </row>
    <row r="3722" spans="1:10" x14ac:dyDescent="0.25">
      <c r="A3722">
        <v>7333878788</v>
      </c>
      <c r="B3722" s="3">
        <v>41563</v>
      </c>
      <c r="C3722">
        <v>16</v>
      </c>
      <c r="D3722">
        <f>VLOOKUP(Table1[[#This Row],[violation_code]],Table24[[#All],[violation_code]:[category]],3,FALSE)</f>
        <v>2</v>
      </c>
      <c r="E3722">
        <v>355134</v>
      </c>
      <c r="F3722" s="1">
        <v>0.35000000000000003</v>
      </c>
      <c r="G3722">
        <v>0.35000000000000003</v>
      </c>
      <c r="H3722">
        <v>271</v>
      </c>
      <c r="I3722" t="s">
        <v>69</v>
      </c>
      <c r="J3722" t="str">
        <f>CONCATENATE([1]!Table14[[#This Row],[house_number]], " ",[1]!Table14[[#This Row],[street_name]], ", New York, NY")</f>
        <v>54 Ludlow St, New York, NY</v>
      </c>
    </row>
    <row r="3723" spans="1:10" x14ac:dyDescent="0.25">
      <c r="A3723">
        <v>7333878776</v>
      </c>
      <c r="B3723" s="3">
        <v>41563</v>
      </c>
      <c r="C3723">
        <v>16</v>
      </c>
      <c r="D3723">
        <f>VLOOKUP(Table1[[#This Row],[violation_code]],Table24[[#All],[violation_code]:[category]],3,FALSE)</f>
        <v>2</v>
      </c>
      <c r="E3723">
        <v>355134</v>
      </c>
      <c r="F3723" s="1">
        <v>0.34861111111111115</v>
      </c>
      <c r="G3723">
        <v>0.34861111111111115</v>
      </c>
      <c r="H3723">
        <v>271</v>
      </c>
      <c r="I3723" t="s">
        <v>69</v>
      </c>
      <c r="J3723" t="str">
        <f>CONCATENATE([1]!Table14[[#This Row],[house_number]], " ",[1]!Table14[[#This Row],[street_name]], ", New York, NY")</f>
        <v>207 Bowery, New York, NY</v>
      </c>
    </row>
    <row r="3724" spans="1:10" x14ac:dyDescent="0.25">
      <c r="A3724">
        <v>7333878739</v>
      </c>
      <c r="B3724" s="3">
        <v>41563</v>
      </c>
      <c r="C3724">
        <v>51</v>
      </c>
      <c r="D3724">
        <f>VLOOKUP(Table1[[#This Row],[violation_code]],Table24[[#All],[violation_code]:[category]],3,FALSE)</f>
        <v>3</v>
      </c>
      <c r="E3724">
        <v>355134</v>
      </c>
      <c r="F3724" s="1">
        <v>0.33333333333333331</v>
      </c>
      <c r="G3724">
        <v>0.33333333333333331</v>
      </c>
      <c r="H3724">
        <v>641</v>
      </c>
      <c r="I3724" t="s">
        <v>27</v>
      </c>
      <c r="J3724" t="str">
        <f>CONCATENATE([1]!Table14[[#This Row],[house_number]], " ",[1]!Table14[[#This Row],[street_name]], ", New York, NY")</f>
        <v>34 Spring St, New York, NY</v>
      </c>
    </row>
    <row r="3725" spans="1:10" x14ac:dyDescent="0.25">
      <c r="A3725">
        <v>7333878715</v>
      </c>
      <c r="B3725" s="3">
        <v>41563</v>
      </c>
      <c r="C3725">
        <v>14</v>
      </c>
      <c r="D3725">
        <f>VLOOKUP(Table1[[#This Row],[violation_code]],Table24[[#All],[violation_code]:[category]],3,FALSE)</f>
        <v>2</v>
      </c>
      <c r="E3725">
        <v>355134</v>
      </c>
      <c r="F3725" s="1">
        <v>0.31319444444444444</v>
      </c>
      <c r="G3725">
        <v>0.31319444444444444</v>
      </c>
      <c r="H3725">
        <v>620</v>
      </c>
      <c r="I3725" t="s">
        <v>58</v>
      </c>
      <c r="J3725" t="str">
        <f>CONCATENATE([1]!Table14[[#This Row],[house_number]], " ",[1]!Table14[[#This Row],[street_name]], ", New York, NY")</f>
        <v>285 Mott St, New York, NY</v>
      </c>
    </row>
    <row r="3726" spans="1:10" x14ac:dyDescent="0.25">
      <c r="A3726">
        <v>7333878650</v>
      </c>
      <c r="B3726" s="3">
        <v>41563</v>
      </c>
      <c r="C3726">
        <v>16</v>
      </c>
      <c r="D3726">
        <f>VLOOKUP(Table1[[#This Row],[violation_code]],Table24[[#All],[violation_code]:[category]],3,FALSE)</f>
        <v>2</v>
      </c>
      <c r="E3726">
        <v>355134</v>
      </c>
      <c r="F3726" s="1">
        <v>0.29583333333333334</v>
      </c>
      <c r="G3726">
        <v>0.29583333333333334</v>
      </c>
      <c r="H3726">
        <v>300</v>
      </c>
      <c r="I3726" t="s">
        <v>61</v>
      </c>
      <c r="J3726" t="str">
        <f>CONCATENATE([1]!Table14[[#This Row],[house_number]], " ",[1]!Table14[[#This Row],[street_name]], ", New York, NY")</f>
        <v>7 Mott St, New York, NY</v>
      </c>
    </row>
    <row r="3727" spans="1:10" x14ac:dyDescent="0.25">
      <c r="A3727">
        <v>7333878648</v>
      </c>
      <c r="B3727" s="3">
        <v>41563</v>
      </c>
      <c r="C3727">
        <v>20</v>
      </c>
      <c r="D3727">
        <f>VLOOKUP(Table1[[#This Row],[violation_code]],Table24[[#All],[violation_code]:[category]],3,FALSE)</f>
        <v>2</v>
      </c>
      <c r="E3727">
        <v>355134</v>
      </c>
      <c r="F3727" s="1">
        <v>0.27361111111111108</v>
      </c>
      <c r="G3727">
        <v>0.27361111111111108</v>
      </c>
      <c r="H3727">
        <v>395</v>
      </c>
      <c r="I3727" t="s">
        <v>171</v>
      </c>
      <c r="J3727" t="str">
        <f>CONCATENATE([1]!Table14[[#This Row],[house_number]], " ",[1]!Table14[[#This Row],[street_name]], ", New York, NY")</f>
        <v>35 E 13th St, New York, NY</v>
      </c>
    </row>
    <row r="3728" spans="1:10" x14ac:dyDescent="0.25">
      <c r="A3728">
        <v>7333878600</v>
      </c>
      <c r="B3728" s="3">
        <v>41563</v>
      </c>
      <c r="C3728">
        <v>14</v>
      </c>
      <c r="D3728">
        <f>VLOOKUP(Table1[[#This Row],[violation_code]],Table24[[#All],[violation_code]:[category]],3,FALSE)</f>
        <v>2</v>
      </c>
      <c r="E3728">
        <v>355134</v>
      </c>
      <c r="F3728" s="1">
        <v>0.24861111111111112</v>
      </c>
      <c r="G3728">
        <v>0.24861111111111112</v>
      </c>
      <c r="H3728">
        <v>3357</v>
      </c>
      <c r="I3728" t="s">
        <v>24</v>
      </c>
      <c r="J3728" t="str">
        <f>CONCATENATE([1]!Table14[[#This Row],[house_number]], " ",[1]!Table14[[#This Row],[street_name]], ", New York, NY")</f>
        <v>101 Stanton St, New York, NY</v>
      </c>
    </row>
    <row r="3729" spans="1:10" x14ac:dyDescent="0.25">
      <c r="A3729">
        <v>7333878594</v>
      </c>
      <c r="B3729" s="3">
        <v>41563</v>
      </c>
      <c r="C3729">
        <v>14</v>
      </c>
      <c r="D3729">
        <f>VLOOKUP(Table1[[#This Row],[violation_code]],Table24[[#All],[violation_code]:[category]],3,FALSE)</f>
        <v>2</v>
      </c>
      <c r="E3729">
        <v>355134</v>
      </c>
      <c r="F3729" s="1">
        <v>0.24791666666666667</v>
      </c>
      <c r="G3729">
        <v>0.24791666666666667</v>
      </c>
      <c r="H3729">
        <v>3357</v>
      </c>
      <c r="I3729" t="s">
        <v>24</v>
      </c>
      <c r="J3729" t="str">
        <f>CONCATENATE([1]!Table14[[#This Row],[house_number]], " ",[1]!Table14[[#This Row],[street_name]], ", New York, NY")</f>
        <v>19 1st Ave, New York, NY</v>
      </c>
    </row>
    <row r="3730" spans="1:10" x14ac:dyDescent="0.25">
      <c r="A3730">
        <v>7097834420</v>
      </c>
      <c r="B3730" s="3">
        <v>41563</v>
      </c>
      <c r="C3730">
        <v>20</v>
      </c>
      <c r="D3730">
        <f>VLOOKUP(Table1[[#This Row],[violation_code]],Table24[[#All],[violation_code]:[category]],3,FALSE)</f>
        <v>2</v>
      </c>
      <c r="E3730">
        <v>349570</v>
      </c>
      <c r="F3730" s="1">
        <v>0.40625</v>
      </c>
      <c r="G3730">
        <v>0.40625</v>
      </c>
      <c r="H3730">
        <v>130</v>
      </c>
      <c r="I3730" t="s">
        <v>67</v>
      </c>
      <c r="J3730" t="str">
        <f>CONCATENATE([1]!Table14[[#This Row],[house_number]], " ",[1]!Table14[[#This Row],[street_name]], ", New York, NY")</f>
        <v>40 Ludlow St, New York, NY</v>
      </c>
    </row>
    <row r="3731" spans="1:10" x14ac:dyDescent="0.25">
      <c r="A3731">
        <v>7097834389</v>
      </c>
      <c r="B3731" s="3">
        <v>41563</v>
      </c>
      <c r="C3731">
        <v>19</v>
      </c>
      <c r="D3731">
        <f>VLOOKUP(Table1[[#This Row],[violation_code]],Table24[[#All],[violation_code]:[category]],3,FALSE)</f>
        <v>2</v>
      </c>
      <c r="E3731">
        <v>349570</v>
      </c>
      <c r="F3731" s="1">
        <v>0.37013888888888885</v>
      </c>
      <c r="G3731">
        <v>0.37013888888888885</v>
      </c>
      <c r="H3731">
        <v>527</v>
      </c>
      <c r="I3731" t="s">
        <v>66</v>
      </c>
      <c r="J3731" t="str">
        <f>CONCATENATE([1]!Table14[[#This Row],[house_number]], " ",[1]!Table14[[#This Row],[street_name]], ", New York, NY")</f>
        <v>82 Bowery, New York, NY</v>
      </c>
    </row>
    <row r="3732" spans="1:10" x14ac:dyDescent="0.25">
      <c r="A3732">
        <v>7097834353</v>
      </c>
      <c r="B3732" s="3">
        <v>41563</v>
      </c>
      <c r="C3732">
        <v>38</v>
      </c>
      <c r="D3732">
        <f>VLOOKUP(Table1[[#This Row],[violation_code]],Table24[[#All],[violation_code]:[category]],3,FALSE)</f>
        <v>5</v>
      </c>
      <c r="E3732">
        <v>349570</v>
      </c>
      <c r="F3732" s="1">
        <v>0.33958333333333335</v>
      </c>
      <c r="G3732">
        <v>0.33958333333333335</v>
      </c>
      <c r="H3732">
        <v>508</v>
      </c>
      <c r="I3732" t="s">
        <v>11</v>
      </c>
      <c r="J3732" t="str">
        <f>CONCATENATE([1]!Table14[[#This Row],[house_number]], " ",[1]!Table14[[#This Row],[street_name]], ", New York, NY")</f>
        <v>352 Bowery, New York, NY</v>
      </c>
    </row>
    <row r="3733" spans="1:10" x14ac:dyDescent="0.25">
      <c r="A3733">
        <v>7097834298</v>
      </c>
      <c r="B3733" s="3">
        <v>41563</v>
      </c>
      <c r="C3733">
        <v>19</v>
      </c>
      <c r="D3733">
        <f>VLOOKUP(Table1[[#This Row],[violation_code]],Table24[[#All],[violation_code]:[category]],3,FALSE)</f>
        <v>2</v>
      </c>
      <c r="E3733">
        <v>349570</v>
      </c>
      <c r="F3733" s="1">
        <v>0.31111111111111112</v>
      </c>
      <c r="G3733">
        <v>0.31111111111111112</v>
      </c>
      <c r="H3733">
        <v>2465</v>
      </c>
      <c r="I3733" t="s">
        <v>24</v>
      </c>
      <c r="J3733" t="str">
        <f>CONCATENATE([1]!Table14[[#This Row],[house_number]], " ",[1]!Table14[[#This Row],[street_name]], ", New York, NY")</f>
        <v>101 E 10th St, New York, NY</v>
      </c>
    </row>
    <row r="3734" spans="1:10" x14ac:dyDescent="0.25">
      <c r="A3734">
        <v>7097834274</v>
      </c>
      <c r="B3734" s="3">
        <v>41563</v>
      </c>
      <c r="C3734">
        <v>40</v>
      </c>
      <c r="D3734">
        <f>VLOOKUP(Table1[[#This Row],[violation_code]],Table24[[#All],[violation_code]:[category]],3,FALSE)</f>
        <v>2</v>
      </c>
      <c r="E3734">
        <v>349570</v>
      </c>
      <c r="F3734" s="1">
        <v>0.28958333333333336</v>
      </c>
      <c r="G3734">
        <v>0.28958333333333336</v>
      </c>
      <c r="H3734">
        <v>4</v>
      </c>
      <c r="I3734" t="s">
        <v>283</v>
      </c>
      <c r="J3734" t="str">
        <f>CONCATENATE([1]!Table14[[#This Row],[house_number]], " ",[1]!Table14[[#This Row],[street_name]], ", New York, NY")</f>
        <v>589 Broadway, New York, NY</v>
      </c>
    </row>
    <row r="3735" spans="1:10" x14ac:dyDescent="0.25">
      <c r="A3735">
        <v>7097834250</v>
      </c>
      <c r="B3735" s="3">
        <v>41563</v>
      </c>
      <c r="C3735">
        <v>20</v>
      </c>
      <c r="D3735">
        <f>VLOOKUP(Table1[[#This Row],[violation_code]],Table24[[#All],[violation_code]:[category]],3,FALSE)</f>
        <v>2</v>
      </c>
      <c r="E3735">
        <v>349570</v>
      </c>
      <c r="F3735" s="1">
        <v>0.25486111111111109</v>
      </c>
      <c r="G3735">
        <v>0.25486111111111109</v>
      </c>
      <c r="H3735">
        <v>2701</v>
      </c>
      <c r="I3735" t="s">
        <v>24</v>
      </c>
      <c r="J3735" t="str">
        <f>CONCATENATE([1]!Table14[[#This Row],[house_number]], " ",[1]!Table14[[#This Row],[street_name]], ", New York, NY")</f>
        <v>107 Eldridge St, New York, NY</v>
      </c>
    </row>
    <row r="3736" spans="1:10" x14ac:dyDescent="0.25">
      <c r="A3736">
        <v>7011598870</v>
      </c>
      <c r="B3736" s="3">
        <v>41563</v>
      </c>
      <c r="C3736">
        <v>16</v>
      </c>
      <c r="D3736">
        <f>VLOOKUP(Table1[[#This Row],[violation_code]],Table24[[#All],[violation_code]:[category]],3,FALSE)</f>
        <v>2</v>
      </c>
      <c r="E3736">
        <v>347489</v>
      </c>
      <c r="F3736" s="1">
        <v>0.39861111111111108</v>
      </c>
      <c r="G3736">
        <v>0.39861111111111108</v>
      </c>
      <c r="H3736">
        <v>1955</v>
      </c>
      <c r="I3736" t="s">
        <v>30</v>
      </c>
      <c r="J3736" t="str">
        <f>CONCATENATE([1]!Table14[[#This Row],[house_number]], " ",[1]!Table14[[#This Row],[street_name]], ", New York, NY")</f>
        <v>594-596 Broadway, New York, NY</v>
      </c>
    </row>
    <row r="3737" spans="1:10" x14ac:dyDescent="0.25">
      <c r="A3737">
        <v>7011598844</v>
      </c>
      <c r="B3737" s="3">
        <v>41563</v>
      </c>
      <c r="C3737">
        <v>14</v>
      </c>
      <c r="D3737">
        <f>VLOOKUP(Table1[[#This Row],[violation_code]],Table24[[#All],[violation_code]:[category]],3,FALSE)</f>
        <v>2</v>
      </c>
      <c r="E3737">
        <v>347489</v>
      </c>
      <c r="F3737" s="1">
        <v>0.34930555555555554</v>
      </c>
      <c r="G3737">
        <v>0.34930555555555554</v>
      </c>
      <c r="H3737">
        <v>50</v>
      </c>
      <c r="I3737" t="s">
        <v>167</v>
      </c>
      <c r="J3737" t="str">
        <f>CONCATENATE([1]!Table14[[#This Row],[house_number]], " ",[1]!Table14[[#This Row],[street_name]], ", New York, NY")</f>
        <v>115 4th Ave, New York, NY</v>
      </c>
    </row>
    <row r="3738" spans="1:10" x14ac:dyDescent="0.25">
      <c r="A3738">
        <v>7011598832</v>
      </c>
      <c r="B3738" s="3">
        <v>41563</v>
      </c>
      <c r="C3738">
        <v>14</v>
      </c>
      <c r="D3738">
        <f>VLOOKUP(Table1[[#This Row],[violation_code]],Table24[[#All],[violation_code]:[category]],3,FALSE)</f>
        <v>2</v>
      </c>
      <c r="E3738">
        <v>347489</v>
      </c>
      <c r="F3738" s="1">
        <v>0.34583333333333338</v>
      </c>
      <c r="G3738">
        <v>0.34583333333333338</v>
      </c>
      <c r="H3738">
        <v>811</v>
      </c>
      <c r="I3738" t="s">
        <v>37</v>
      </c>
      <c r="J3738" t="str">
        <f>CONCATENATE([1]!Table14[[#This Row],[house_number]], " ",[1]!Table14[[#This Row],[street_name]], ", New York, NY")</f>
        <v>14 Washington Pl, New York, NY</v>
      </c>
    </row>
    <row r="3739" spans="1:10" x14ac:dyDescent="0.25">
      <c r="A3739">
        <v>7011598820</v>
      </c>
      <c r="B3739" s="3">
        <v>41563</v>
      </c>
      <c r="C3739">
        <v>40</v>
      </c>
      <c r="D3739">
        <f>VLOOKUP(Table1[[#This Row],[violation_code]],Table24[[#All],[violation_code]:[category]],3,FALSE)</f>
        <v>2</v>
      </c>
      <c r="E3739">
        <v>347489</v>
      </c>
      <c r="F3739" s="1">
        <v>0.32291666666666669</v>
      </c>
      <c r="G3739">
        <v>0.32291666666666669</v>
      </c>
      <c r="H3739">
        <v>315</v>
      </c>
      <c r="I3739" t="s">
        <v>159</v>
      </c>
      <c r="J3739" t="str">
        <f>CONCATENATE([1]!Table14[[#This Row],[house_number]], " ",[1]!Table14[[#This Row],[street_name]], ", New York, NY")</f>
        <v>285 Grand St, New York, NY</v>
      </c>
    </row>
    <row r="3740" spans="1:10" x14ac:dyDescent="0.25">
      <c r="A3740">
        <v>7011598789</v>
      </c>
      <c r="B3740" s="3">
        <v>41563</v>
      </c>
      <c r="C3740">
        <v>14</v>
      </c>
      <c r="D3740">
        <f>VLOOKUP(Table1[[#This Row],[violation_code]],Table24[[#All],[violation_code]:[category]],3,FALSE)</f>
        <v>2</v>
      </c>
      <c r="E3740">
        <v>347489</v>
      </c>
      <c r="F3740" s="1">
        <v>0.3125</v>
      </c>
      <c r="G3740">
        <v>0.3125</v>
      </c>
      <c r="H3740">
        <v>323</v>
      </c>
      <c r="I3740" t="s">
        <v>127</v>
      </c>
      <c r="J3740" t="str">
        <f>CONCATENATE([1]!Table14[[#This Row],[house_number]], " ",[1]!Table14[[#This Row],[street_name]], ", New York, NY")</f>
        <v>345 Broome St, New York, NY</v>
      </c>
    </row>
    <row r="3741" spans="1:10" x14ac:dyDescent="0.25">
      <c r="A3741">
        <v>7011598753</v>
      </c>
      <c r="B3741" s="3">
        <v>41563</v>
      </c>
      <c r="C3741">
        <v>10</v>
      </c>
      <c r="D3741">
        <f>VLOOKUP(Table1[[#This Row],[violation_code]],Table24[[#All],[violation_code]:[category]],3,FALSE)</f>
        <v>2</v>
      </c>
      <c r="E3741">
        <v>347489</v>
      </c>
      <c r="F3741" s="1">
        <v>0.30624999999999997</v>
      </c>
      <c r="G3741">
        <v>0.30624999999999997</v>
      </c>
      <c r="H3741">
        <v>1505</v>
      </c>
      <c r="I3741" t="s">
        <v>30</v>
      </c>
      <c r="J3741" t="str">
        <f>CONCATENATE([1]!Table14[[#This Row],[house_number]], " ",[1]!Table14[[#This Row],[street_name]], ", New York, NY")</f>
        <v>34 Mott St, New York, NY</v>
      </c>
    </row>
    <row r="3742" spans="1:10" x14ac:dyDescent="0.25">
      <c r="A3742">
        <v>7011598741</v>
      </c>
      <c r="B3742" s="3">
        <v>41563</v>
      </c>
      <c r="C3742">
        <v>14</v>
      </c>
      <c r="D3742">
        <f>VLOOKUP(Table1[[#This Row],[violation_code]],Table24[[#All],[violation_code]:[category]],3,FALSE)</f>
        <v>2</v>
      </c>
      <c r="E3742">
        <v>347489</v>
      </c>
      <c r="F3742" s="1">
        <v>0.30416666666666664</v>
      </c>
      <c r="G3742">
        <v>0.30416666666666664</v>
      </c>
      <c r="H3742">
        <v>1306</v>
      </c>
      <c r="I3742" t="s">
        <v>30</v>
      </c>
      <c r="J3742" t="str">
        <f>CONCATENATE([1]!Table14[[#This Row],[house_number]], " ",[1]!Table14[[#This Row],[street_name]], ", New York, NY")</f>
        <v>143 E 13th St, New York, NY</v>
      </c>
    </row>
    <row r="3743" spans="1:10" x14ac:dyDescent="0.25">
      <c r="A3743">
        <v>7011598730</v>
      </c>
      <c r="B3743" s="3">
        <v>41563</v>
      </c>
      <c r="C3743">
        <v>14</v>
      </c>
      <c r="D3743">
        <f>VLOOKUP(Table1[[#This Row],[violation_code]],Table24[[#All],[violation_code]:[category]],3,FALSE)</f>
        <v>2</v>
      </c>
      <c r="E3743">
        <v>347489</v>
      </c>
      <c r="F3743" s="1">
        <v>0.30138888888888887</v>
      </c>
      <c r="G3743">
        <v>0.30138888888888887</v>
      </c>
      <c r="H3743">
        <v>160</v>
      </c>
      <c r="I3743" t="s">
        <v>102</v>
      </c>
      <c r="J3743" t="str">
        <f>CONCATENATE([1]!Table14[[#This Row],[house_number]], " ",[1]!Table14[[#This Row],[street_name]], ", New York, NY")</f>
        <v>597 Broadway, New York, NY</v>
      </c>
    </row>
    <row r="3744" spans="1:10" x14ac:dyDescent="0.25">
      <c r="A3744">
        <v>7011598698</v>
      </c>
      <c r="B3744" s="3">
        <v>41563</v>
      </c>
      <c r="C3744">
        <v>18</v>
      </c>
      <c r="D3744">
        <f>VLOOKUP(Table1[[#This Row],[violation_code]],Table24[[#All],[violation_code]:[category]],3,FALSE)</f>
        <v>2</v>
      </c>
      <c r="E3744">
        <v>347489</v>
      </c>
      <c r="F3744" s="1">
        <v>0.29583333333333334</v>
      </c>
      <c r="G3744">
        <v>0.29583333333333334</v>
      </c>
      <c r="H3744">
        <v>1082</v>
      </c>
      <c r="I3744" t="s">
        <v>41</v>
      </c>
      <c r="J3744" t="str">
        <f>CONCATENATE([1]!Table14[[#This Row],[house_number]], " ",[1]!Table14[[#This Row],[street_name]], ", New York, NY")</f>
        <v>120 Fulton St, New York, NY</v>
      </c>
    </row>
    <row r="3745" spans="1:10" x14ac:dyDescent="0.25">
      <c r="A3745">
        <v>7011598686</v>
      </c>
      <c r="B3745" s="3">
        <v>41563</v>
      </c>
      <c r="C3745">
        <v>40</v>
      </c>
      <c r="D3745">
        <f>VLOOKUP(Table1[[#This Row],[violation_code]],Table24[[#All],[violation_code]:[category]],3,FALSE)</f>
        <v>2</v>
      </c>
      <c r="E3745">
        <v>347489</v>
      </c>
      <c r="F3745" s="1">
        <v>0.26527777777777778</v>
      </c>
      <c r="G3745">
        <v>0.26527777777777778</v>
      </c>
      <c r="H3745">
        <v>344</v>
      </c>
      <c r="I3745" t="s">
        <v>180</v>
      </c>
      <c r="J3745" t="str">
        <f>CONCATENATE([1]!Table14[[#This Row],[house_number]], " ",[1]!Table14[[#This Row],[street_name]], ", New York, NY")</f>
        <v>190 Allen St, New York, NY</v>
      </c>
    </row>
    <row r="3746" spans="1:10" x14ac:dyDescent="0.25">
      <c r="A3746">
        <v>7998730973</v>
      </c>
      <c r="B3746" s="3">
        <v>41564</v>
      </c>
      <c r="C3746">
        <v>20</v>
      </c>
      <c r="D3746">
        <f>VLOOKUP(Table1[[#This Row],[violation_code]],Table24[[#All],[violation_code]:[category]],3,FALSE)</f>
        <v>2</v>
      </c>
      <c r="E3746">
        <v>349850</v>
      </c>
      <c r="F3746" s="1">
        <v>0.46249999999999997</v>
      </c>
      <c r="G3746">
        <v>0.46249999999999997</v>
      </c>
      <c r="H3746">
        <v>56</v>
      </c>
      <c r="I3746" t="s">
        <v>140</v>
      </c>
      <c r="J3746" t="str">
        <f>CONCATENATE([1]!Table14[[#This Row],[house_number]], " ",[1]!Table14[[#This Row],[street_name]], ", New York, NY")</f>
        <v>207 Bowery, New York, NY</v>
      </c>
    </row>
    <row r="3747" spans="1:10" x14ac:dyDescent="0.25">
      <c r="A3747">
        <v>7998730961</v>
      </c>
      <c r="B3747" s="3">
        <v>41564</v>
      </c>
      <c r="C3747">
        <v>53</v>
      </c>
      <c r="D3747">
        <f>VLOOKUP(Table1[[#This Row],[violation_code]],Table24[[#All],[violation_code]:[category]],3,FALSE)</f>
        <v>3</v>
      </c>
      <c r="E3747">
        <v>349850</v>
      </c>
      <c r="F3747" s="1">
        <v>0.45624999999999999</v>
      </c>
      <c r="G3747">
        <v>0.45624999999999999</v>
      </c>
      <c r="H3747">
        <v>778</v>
      </c>
      <c r="I3747" t="s">
        <v>57</v>
      </c>
      <c r="J3747" t="str">
        <f>CONCATENATE([1]!Table14[[#This Row],[house_number]], " ",[1]!Table14[[#This Row],[street_name]], ", New York, NY")</f>
        <v>517 6th Ave, New York, NY</v>
      </c>
    </row>
    <row r="3748" spans="1:10" x14ac:dyDescent="0.25">
      <c r="A3748">
        <v>7998730936</v>
      </c>
      <c r="B3748" s="3">
        <v>41564</v>
      </c>
      <c r="C3748">
        <v>71</v>
      </c>
      <c r="D3748">
        <f>VLOOKUP(Table1[[#This Row],[violation_code]],Table24[[#All],[violation_code]:[category]],3,FALSE)</f>
        <v>5</v>
      </c>
      <c r="E3748">
        <v>349850</v>
      </c>
      <c r="F3748" s="1">
        <v>0.35138888888888892</v>
      </c>
      <c r="G3748">
        <v>0.35138888888888892</v>
      </c>
      <c r="H3748">
        <v>1004</v>
      </c>
      <c r="I3748" t="s">
        <v>57</v>
      </c>
      <c r="J3748" t="str">
        <f>CONCATENATE([1]!Table14[[#This Row],[house_number]], " ",[1]!Table14[[#This Row],[street_name]], ", New York, NY")</f>
        <v>80 W 3rd St, New York, NY</v>
      </c>
    </row>
    <row r="3749" spans="1:10" x14ac:dyDescent="0.25">
      <c r="A3749">
        <v>7998730924</v>
      </c>
      <c r="B3749" s="3">
        <v>41564</v>
      </c>
      <c r="C3749">
        <v>16</v>
      </c>
      <c r="D3749">
        <f>VLOOKUP(Table1[[#This Row],[violation_code]],Table24[[#All],[violation_code]:[category]],3,FALSE)</f>
        <v>2</v>
      </c>
      <c r="E3749">
        <v>349850</v>
      </c>
      <c r="F3749" s="1">
        <v>0.35069444444444442</v>
      </c>
      <c r="G3749">
        <v>0.35069444444444442</v>
      </c>
      <c r="H3749">
        <v>1004</v>
      </c>
      <c r="I3749" t="s">
        <v>57</v>
      </c>
      <c r="J3749" t="str">
        <f>CONCATENATE([1]!Table14[[#This Row],[house_number]], " ",[1]!Table14[[#This Row],[street_name]], ", New York, NY")</f>
        <v>28 E 12th St, New York, NY</v>
      </c>
    </row>
    <row r="3750" spans="1:10" x14ac:dyDescent="0.25">
      <c r="A3750">
        <v>7998730894</v>
      </c>
      <c r="B3750" s="3">
        <v>41564</v>
      </c>
      <c r="C3750">
        <v>20</v>
      </c>
      <c r="D3750">
        <f>VLOOKUP(Table1[[#This Row],[violation_code]],Table24[[#All],[violation_code]:[category]],3,FALSE)</f>
        <v>2</v>
      </c>
      <c r="E3750">
        <v>349850</v>
      </c>
      <c r="F3750" s="1">
        <v>0.30833333333333335</v>
      </c>
      <c r="G3750">
        <v>0.30833333333333335</v>
      </c>
      <c r="H3750">
        <v>522</v>
      </c>
      <c r="I3750" t="s">
        <v>104</v>
      </c>
      <c r="J3750" t="str">
        <f>CONCATENATE([1]!Table14[[#This Row],[house_number]], " ",[1]!Table14[[#This Row],[street_name]], ", New York, NY")</f>
        <v>306 Mott St, New York, NY</v>
      </c>
    </row>
    <row r="3751" spans="1:10" x14ac:dyDescent="0.25">
      <c r="A3751">
        <v>7998730869</v>
      </c>
      <c r="B3751" s="3">
        <v>41564</v>
      </c>
      <c r="C3751">
        <v>14</v>
      </c>
      <c r="D3751">
        <f>VLOOKUP(Table1[[#This Row],[violation_code]],Table24[[#All],[violation_code]:[category]],3,FALSE)</f>
        <v>2</v>
      </c>
      <c r="E3751">
        <v>349850</v>
      </c>
      <c r="F3751" s="1">
        <v>0.29652777777777778</v>
      </c>
      <c r="G3751">
        <v>0.29652777777777778</v>
      </c>
      <c r="H3751">
        <v>638</v>
      </c>
      <c r="I3751" t="s">
        <v>58</v>
      </c>
      <c r="J3751" t="str">
        <f>CONCATENATE([1]!Table14[[#This Row],[house_number]], " ",[1]!Table14[[#This Row],[street_name]], ", New York, NY")</f>
        <v>10 Delancey St, New York, NY</v>
      </c>
    </row>
    <row r="3752" spans="1:10" x14ac:dyDescent="0.25">
      <c r="A3752">
        <v>7998730857</v>
      </c>
      <c r="B3752" s="3">
        <v>41564</v>
      </c>
      <c r="C3752">
        <v>14</v>
      </c>
      <c r="D3752">
        <f>VLOOKUP(Table1[[#This Row],[violation_code]],Table24[[#All],[violation_code]:[category]],3,FALSE)</f>
        <v>2</v>
      </c>
      <c r="E3752">
        <v>349850</v>
      </c>
      <c r="F3752" s="1">
        <v>0.2951388888888889</v>
      </c>
      <c r="G3752">
        <v>0.2951388888888889</v>
      </c>
      <c r="H3752">
        <v>638</v>
      </c>
      <c r="I3752" t="s">
        <v>58</v>
      </c>
      <c r="J3752" t="str">
        <f>CONCATENATE([1]!Table14[[#This Row],[house_number]], " ",[1]!Table14[[#This Row],[street_name]], ", New York, NY")</f>
        <v>18 Mott St, New York, NY</v>
      </c>
    </row>
    <row r="3753" spans="1:10" x14ac:dyDescent="0.25">
      <c r="A3753">
        <v>7998730845</v>
      </c>
      <c r="B3753" s="3">
        <v>41564</v>
      </c>
      <c r="C3753">
        <v>40</v>
      </c>
      <c r="D3753">
        <f>VLOOKUP(Table1[[#This Row],[violation_code]],Table24[[#All],[violation_code]:[category]],3,FALSE)</f>
        <v>2</v>
      </c>
      <c r="E3753">
        <v>349850</v>
      </c>
      <c r="F3753" s="1">
        <v>0.29097222222222224</v>
      </c>
      <c r="G3753">
        <v>0.29097222222222224</v>
      </c>
      <c r="H3753">
        <v>2328</v>
      </c>
      <c r="I3753" t="s">
        <v>169</v>
      </c>
      <c r="J3753" t="str">
        <f>CONCATENATE([1]!Table14[[#This Row],[house_number]], " ",[1]!Table14[[#This Row],[street_name]], ", New York, NY")</f>
        <v>37 W 14th St, New York, NY</v>
      </c>
    </row>
    <row r="3754" spans="1:10" x14ac:dyDescent="0.25">
      <c r="A3754">
        <v>7998730780</v>
      </c>
      <c r="B3754" s="3">
        <v>41564</v>
      </c>
      <c r="C3754">
        <v>14</v>
      </c>
      <c r="D3754">
        <f>VLOOKUP(Table1[[#This Row],[violation_code]],Table24[[#All],[violation_code]:[category]],3,FALSE)</f>
        <v>2</v>
      </c>
      <c r="E3754">
        <v>349850</v>
      </c>
      <c r="F3754" s="1">
        <v>0.24027777777777778</v>
      </c>
      <c r="G3754">
        <v>0.24027777777777778</v>
      </c>
      <c r="H3754">
        <v>3155</v>
      </c>
      <c r="I3754" t="s">
        <v>24</v>
      </c>
      <c r="J3754" t="str">
        <f>CONCATENATE([1]!Table14[[#This Row],[house_number]], " ",[1]!Table14[[#This Row],[street_name]], ", New York, NY")</f>
        <v>100 Mott St, New York, NY</v>
      </c>
    </row>
    <row r="3755" spans="1:10" x14ac:dyDescent="0.25">
      <c r="A3755">
        <v>7984369781</v>
      </c>
      <c r="B3755" s="3">
        <v>41564</v>
      </c>
      <c r="C3755">
        <v>18</v>
      </c>
      <c r="D3755">
        <f>VLOOKUP(Table1[[#This Row],[violation_code]],Table24[[#All],[violation_code]:[category]],3,FALSE)</f>
        <v>2</v>
      </c>
      <c r="E3755">
        <v>345221</v>
      </c>
      <c r="F3755" s="1">
        <v>0.50069444444444444</v>
      </c>
      <c r="G3755">
        <v>0.50069444444444444</v>
      </c>
      <c r="H3755">
        <v>2033</v>
      </c>
      <c r="I3755" t="s">
        <v>30</v>
      </c>
      <c r="J3755" t="str">
        <f>CONCATENATE([1]!Table14[[#This Row],[house_number]], " ",[1]!Table14[[#This Row],[street_name]], ", New York, NY")</f>
        <v>48 Hester St, New York, NY</v>
      </c>
    </row>
    <row r="3756" spans="1:10" x14ac:dyDescent="0.25">
      <c r="A3756">
        <v>7984369770</v>
      </c>
      <c r="B3756" s="3">
        <v>41564</v>
      </c>
      <c r="C3756">
        <v>18</v>
      </c>
      <c r="D3756">
        <f>VLOOKUP(Table1[[#This Row],[violation_code]],Table24[[#All],[violation_code]:[category]],3,FALSE)</f>
        <v>2</v>
      </c>
      <c r="E3756">
        <v>345221</v>
      </c>
      <c r="F3756" s="1">
        <v>0.49652777777777773</v>
      </c>
      <c r="G3756">
        <v>0.49652777777777773</v>
      </c>
      <c r="H3756">
        <v>1948</v>
      </c>
      <c r="I3756" t="s">
        <v>30</v>
      </c>
      <c r="J3756" t="str">
        <f>CONCATENATE([1]!Table14[[#This Row],[house_number]], " ",[1]!Table14[[#This Row],[street_name]], ", New York, NY")</f>
        <v>34 Canal St, New York, NY</v>
      </c>
    </row>
    <row r="3757" spans="1:10" x14ac:dyDescent="0.25">
      <c r="A3757">
        <v>7984369768</v>
      </c>
      <c r="B3757" s="3">
        <v>41564</v>
      </c>
      <c r="C3757">
        <v>19</v>
      </c>
      <c r="D3757">
        <f>VLOOKUP(Table1[[#This Row],[violation_code]],Table24[[#All],[violation_code]:[category]],3,FALSE)</f>
        <v>2</v>
      </c>
      <c r="E3757">
        <v>345221</v>
      </c>
      <c r="F3757" s="1">
        <v>0.4826388888888889</v>
      </c>
      <c r="G3757">
        <v>0.4826388888888889</v>
      </c>
      <c r="H3757">
        <v>430</v>
      </c>
      <c r="I3757" t="s">
        <v>118</v>
      </c>
      <c r="J3757" t="str">
        <f>CONCATENATE([1]!Table14[[#This Row],[house_number]], " ",[1]!Table14[[#This Row],[street_name]], ", New York, NY")</f>
        <v>276 Grand St, New York, NY</v>
      </c>
    </row>
    <row r="3758" spans="1:10" x14ac:dyDescent="0.25">
      <c r="A3758">
        <v>7984369756</v>
      </c>
      <c r="B3758" s="3">
        <v>41564</v>
      </c>
      <c r="C3758">
        <v>10</v>
      </c>
      <c r="D3758">
        <f>VLOOKUP(Table1[[#This Row],[violation_code]],Table24[[#All],[violation_code]:[category]],3,FALSE)</f>
        <v>2</v>
      </c>
      <c r="E3758">
        <v>345221</v>
      </c>
      <c r="F3758" s="1">
        <v>0.47916666666666669</v>
      </c>
      <c r="G3758">
        <v>0.47916666666666669</v>
      </c>
      <c r="H3758">
        <v>1330</v>
      </c>
      <c r="I3758" t="s">
        <v>30</v>
      </c>
      <c r="J3758" t="str">
        <f>CONCATENATE([1]!Table14[[#This Row],[house_number]], " ",[1]!Table14[[#This Row],[street_name]], ", New York, NY")</f>
        <v>199 Water St, New York, NY</v>
      </c>
    </row>
    <row r="3759" spans="1:10" x14ac:dyDescent="0.25">
      <c r="A3759">
        <v>7984369719</v>
      </c>
      <c r="B3759" s="3">
        <v>41564</v>
      </c>
      <c r="C3759">
        <v>10</v>
      </c>
      <c r="D3759">
        <f>VLOOKUP(Table1[[#This Row],[violation_code]],Table24[[#All],[violation_code]:[category]],3,FALSE)</f>
        <v>2</v>
      </c>
      <c r="E3759">
        <v>345221</v>
      </c>
      <c r="F3759" s="1">
        <v>0.43124999999999997</v>
      </c>
      <c r="G3759">
        <v>0.43124999999999997</v>
      </c>
      <c r="H3759">
        <v>517</v>
      </c>
      <c r="I3759" t="s">
        <v>78</v>
      </c>
      <c r="J3759" t="str">
        <f>CONCATENATE([1]!Table14[[#This Row],[house_number]], " ",[1]!Table14[[#This Row],[street_name]], ", New York, NY")</f>
        <v>22 W 14th St, New York, NY</v>
      </c>
    </row>
    <row r="3760" spans="1:10" x14ac:dyDescent="0.25">
      <c r="A3760">
        <v>7984369665</v>
      </c>
      <c r="B3760" s="3">
        <v>41564</v>
      </c>
      <c r="C3760">
        <v>14</v>
      </c>
      <c r="D3760">
        <f>VLOOKUP(Table1[[#This Row],[violation_code]],Table24[[#All],[violation_code]:[category]],3,FALSE)</f>
        <v>2</v>
      </c>
      <c r="E3760">
        <v>345221</v>
      </c>
      <c r="F3760" s="1">
        <v>0.38125000000000003</v>
      </c>
      <c r="G3760">
        <v>0.38125000000000003</v>
      </c>
      <c r="H3760">
        <v>980</v>
      </c>
      <c r="I3760" t="s">
        <v>37</v>
      </c>
      <c r="J3760" t="str">
        <f>CONCATENATE([1]!Table14[[#This Row],[house_number]], " ",[1]!Table14[[#This Row],[street_name]], ", New York, NY")</f>
        <v>93 Nassau St, New York, NY</v>
      </c>
    </row>
    <row r="3761" spans="1:10" x14ac:dyDescent="0.25">
      <c r="A3761">
        <v>7984369641</v>
      </c>
      <c r="B3761" s="3">
        <v>41564</v>
      </c>
      <c r="C3761">
        <v>14</v>
      </c>
      <c r="D3761">
        <f>VLOOKUP(Table1[[#This Row],[violation_code]],Table24[[#All],[violation_code]:[category]],3,FALSE)</f>
        <v>2</v>
      </c>
      <c r="E3761">
        <v>345221</v>
      </c>
      <c r="F3761" s="1">
        <v>0.34930555555555554</v>
      </c>
      <c r="G3761">
        <v>0.34930555555555554</v>
      </c>
      <c r="H3761">
        <v>38</v>
      </c>
      <c r="I3761" t="s">
        <v>213</v>
      </c>
      <c r="J3761" t="str">
        <f>CONCATENATE([1]!Table14[[#This Row],[house_number]], " ",[1]!Table14[[#This Row],[street_name]], ", New York, NY")</f>
        <v>552 Laguardia Pl, New York, NY</v>
      </c>
    </row>
    <row r="3762" spans="1:10" x14ac:dyDescent="0.25">
      <c r="A3762">
        <v>7984369616</v>
      </c>
      <c r="B3762" s="3">
        <v>41564</v>
      </c>
      <c r="C3762">
        <v>14</v>
      </c>
      <c r="D3762">
        <f>VLOOKUP(Table1[[#This Row],[violation_code]],Table24[[#All],[violation_code]:[category]],3,FALSE)</f>
        <v>2</v>
      </c>
      <c r="E3762">
        <v>345221</v>
      </c>
      <c r="F3762" s="1">
        <v>0.33819444444444446</v>
      </c>
      <c r="G3762">
        <v>0.33819444444444446</v>
      </c>
      <c r="H3762">
        <v>46</v>
      </c>
      <c r="I3762" t="s">
        <v>48</v>
      </c>
      <c r="J3762" t="str">
        <f>CONCATENATE([1]!Table14[[#This Row],[house_number]], " ",[1]!Table14[[#This Row],[street_name]], ", New York, NY")</f>
        <v>87 E Houston St, New York, NY</v>
      </c>
    </row>
    <row r="3763" spans="1:10" x14ac:dyDescent="0.25">
      <c r="A3763">
        <v>7984369598</v>
      </c>
      <c r="B3763" s="3">
        <v>41564</v>
      </c>
      <c r="C3763">
        <v>84</v>
      </c>
      <c r="D3763">
        <f>VLOOKUP(Table1[[#This Row],[violation_code]],Table24[[#All],[violation_code]:[category]],3,FALSE)</f>
        <v>5</v>
      </c>
      <c r="E3763">
        <v>345221</v>
      </c>
      <c r="F3763" s="1">
        <v>0.33194444444444443</v>
      </c>
      <c r="G3763">
        <v>0.33194444444444443</v>
      </c>
      <c r="H3763">
        <v>1014</v>
      </c>
      <c r="I3763" t="s">
        <v>41</v>
      </c>
      <c r="J3763" t="str">
        <f>CONCATENATE([1]!Table14[[#This Row],[house_number]], " ",[1]!Table14[[#This Row],[street_name]], ", New York, NY")</f>
        <v>230 E 14th St, New York, NY</v>
      </c>
    </row>
    <row r="3764" spans="1:10" x14ac:dyDescent="0.25">
      <c r="A3764">
        <v>7984369586</v>
      </c>
      <c r="B3764" s="3">
        <v>41564</v>
      </c>
      <c r="C3764">
        <v>14</v>
      </c>
      <c r="D3764">
        <f>VLOOKUP(Table1[[#This Row],[violation_code]],Table24[[#All],[violation_code]:[category]],3,FALSE)</f>
        <v>2</v>
      </c>
      <c r="E3764">
        <v>345221</v>
      </c>
      <c r="F3764" s="1">
        <v>0.33124999999999999</v>
      </c>
      <c r="G3764">
        <v>0.33124999999999999</v>
      </c>
      <c r="H3764">
        <v>1014</v>
      </c>
      <c r="I3764" t="s">
        <v>41</v>
      </c>
      <c r="J3764" t="str">
        <f>CONCATENATE([1]!Table14[[#This Row],[house_number]], " ",[1]!Table14[[#This Row],[street_name]], ", New York, NY")</f>
        <v>49 E 7th St, New York, NY</v>
      </c>
    </row>
    <row r="3765" spans="1:10" x14ac:dyDescent="0.25">
      <c r="A3765">
        <v>7984369562</v>
      </c>
      <c r="B3765" s="3">
        <v>41564</v>
      </c>
      <c r="C3765">
        <v>14</v>
      </c>
      <c r="D3765">
        <f>VLOOKUP(Table1[[#This Row],[violation_code]],Table24[[#All],[violation_code]:[category]],3,FALSE)</f>
        <v>2</v>
      </c>
      <c r="E3765">
        <v>345221</v>
      </c>
      <c r="F3765" s="1">
        <v>0.30555555555555552</v>
      </c>
      <c r="G3765">
        <v>0.30555555555555552</v>
      </c>
      <c r="H3765">
        <v>302</v>
      </c>
      <c r="I3765" t="s">
        <v>118</v>
      </c>
      <c r="J3765" t="str">
        <f>CONCATENATE([1]!Table14[[#This Row],[house_number]], " ",[1]!Table14[[#This Row],[street_name]], ", New York, NY")</f>
        <v>36 Orchard St, New York, NY</v>
      </c>
    </row>
    <row r="3766" spans="1:10" x14ac:dyDescent="0.25">
      <c r="A3766">
        <v>7984369550</v>
      </c>
      <c r="B3766" s="3">
        <v>41564</v>
      </c>
      <c r="C3766">
        <v>14</v>
      </c>
      <c r="D3766">
        <f>VLOOKUP(Table1[[#This Row],[violation_code]],Table24[[#All],[violation_code]:[category]],3,FALSE)</f>
        <v>2</v>
      </c>
      <c r="E3766">
        <v>345221</v>
      </c>
      <c r="F3766" s="1">
        <v>0.30277777777777776</v>
      </c>
      <c r="G3766">
        <v>0.30277777777777776</v>
      </c>
      <c r="H3766">
        <v>1551</v>
      </c>
      <c r="I3766" t="s">
        <v>32</v>
      </c>
      <c r="J3766" t="str">
        <f>CONCATENATE([1]!Table14[[#This Row],[house_number]], " ",[1]!Table14[[#This Row],[street_name]], ", New York, NY")</f>
        <v>14 Delancey St, New York, NY</v>
      </c>
    </row>
    <row r="3767" spans="1:10" x14ac:dyDescent="0.25">
      <c r="A3767">
        <v>7984369549</v>
      </c>
      <c r="B3767" s="3">
        <v>41564</v>
      </c>
      <c r="C3767">
        <v>14</v>
      </c>
      <c r="D3767">
        <f>VLOOKUP(Table1[[#This Row],[violation_code]],Table24[[#All],[violation_code]:[category]],3,FALSE)</f>
        <v>2</v>
      </c>
      <c r="E3767">
        <v>345221</v>
      </c>
      <c r="F3767" s="1">
        <v>0.30138888888888887</v>
      </c>
      <c r="G3767">
        <v>0.30138888888888887</v>
      </c>
      <c r="H3767">
        <v>1566</v>
      </c>
      <c r="I3767" t="s">
        <v>32</v>
      </c>
      <c r="J3767" t="str">
        <f>CONCATENATE([1]!Table14[[#This Row],[house_number]], " ",[1]!Table14[[#This Row],[street_name]], ", New York, NY")</f>
        <v>92 St Marks Pl, New York, NY</v>
      </c>
    </row>
    <row r="3768" spans="1:10" x14ac:dyDescent="0.25">
      <c r="A3768">
        <v>7984369537</v>
      </c>
      <c r="B3768" s="3">
        <v>41564</v>
      </c>
      <c r="C3768">
        <v>14</v>
      </c>
      <c r="D3768">
        <f>VLOOKUP(Table1[[#This Row],[violation_code]],Table24[[#All],[violation_code]:[category]],3,FALSE)</f>
        <v>2</v>
      </c>
      <c r="E3768">
        <v>345221</v>
      </c>
      <c r="F3768" s="1">
        <v>0.3</v>
      </c>
      <c r="G3768">
        <v>0.3</v>
      </c>
      <c r="H3768">
        <v>1565</v>
      </c>
      <c r="I3768" t="s">
        <v>32</v>
      </c>
      <c r="J3768" t="str">
        <f>CONCATENATE([1]!Table14[[#This Row],[house_number]], " ",[1]!Table14[[#This Row],[street_name]], ", New York, NY")</f>
        <v>115 Eldridge St, New York, NY</v>
      </c>
    </row>
    <row r="3769" spans="1:10" x14ac:dyDescent="0.25">
      <c r="A3769">
        <v>7984369525</v>
      </c>
      <c r="B3769" s="3">
        <v>41564</v>
      </c>
      <c r="C3769">
        <v>84</v>
      </c>
      <c r="D3769">
        <f>VLOOKUP(Table1[[#This Row],[violation_code]],Table24[[#All],[violation_code]:[category]],3,FALSE)</f>
        <v>5</v>
      </c>
      <c r="E3769">
        <v>345221</v>
      </c>
      <c r="F3769" s="1">
        <v>0.29930555555555555</v>
      </c>
      <c r="G3769">
        <v>0.29930555555555555</v>
      </c>
      <c r="H3769">
        <v>1565</v>
      </c>
      <c r="I3769" t="s">
        <v>32</v>
      </c>
      <c r="J3769" t="str">
        <f>CONCATENATE([1]!Table14[[#This Row],[house_number]], " ",[1]!Table14[[#This Row],[street_name]], ", New York, NY")</f>
        <v>60 W 13th St, New York, NY</v>
      </c>
    </row>
    <row r="3770" spans="1:10" x14ac:dyDescent="0.25">
      <c r="A3770">
        <v>7984369513</v>
      </c>
      <c r="B3770" s="3">
        <v>41564</v>
      </c>
      <c r="C3770">
        <v>14</v>
      </c>
      <c r="D3770">
        <f>VLOOKUP(Table1[[#This Row],[violation_code]],Table24[[#All],[violation_code]:[category]],3,FALSE)</f>
        <v>2</v>
      </c>
      <c r="E3770">
        <v>345221</v>
      </c>
      <c r="F3770" s="1">
        <v>0.29791666666666666</v>
      </c>
      <c r="G3770">
        <v>0.29791666666666666</v>
      </c>
      <c r="H3770">
        <v>1565</v>
      </c>
      <c r="I3770" t="s">
        <v>32</v>
      </c>
      <c r="J3770" t="str">
        <f>CONCATENATE([1]!Table14[[#This Row],[house_number]], " ",[1]!Table14[[#This Row],[street_name]], ", New York, NY")</f>
        <v>73 W 3rd St, New York, NY</v>
      </c>
    </row>
    <row r="3771" spans="1:10" x14ac:dyDescent="0.25">
      <c r="A3771">
        <v>7984369501</v>
      </c>
      <c r="B3771" s="3">
        <v>41564</v>
      </c>
      <c r="C3771">
        <v>19</v>
      </c>
      <c r="D3771">
        <f>VLOOKUP(Table1[[#This Row],[violation_code]],Table24[[#All],[violation_code]:[category]],3,FALSE)</f>
        <v>2</v>
      </c>
      <c r="E3771">
        <v>345221</v>
      </c>
      <c r="F3771" s="1">
        <v>0.26250000000000001</v>
      </c>
      <c r="G3771">
        <v>0.26250000000000001</v>
      </c>
      <c r="H3771">
        <v>1666</v>
      </c>
      <c r="I3771" t="s">
        <v>30</v>
      </c>
      <c r="J3771" t="str">
        <f>CONCATENATE([1]!Table14[[#This Row],[house_number]], " ",[1]!Table14[[#This Row],[street_name]], ", New York, NY")</f>
        <v>7 Delancey St, New York, NY</v>
      </c>
    </row>
    <row r="3772" spans="1:10" x14ac:dyDescent="0.25">
      <c r="A3772">
        <v>7984369483</v>
      </c>
      <c r="B3772" s="3">
        <v>41564</v>
      </c>
      <c r="C3772">
        <v>17</v>
      </c>
      <c r="D3772">
        <f>VLOOKUP(Table1[[#This Row],[violation_code]],Table24[[#All],[violation_code]:[category]],3,FALSE)</f>
        <v>2</v>
      </c>
      <c r="E3772">
        <v>345221</v>
      </c>
      <c r="F3772" s="1">
        <v>0.23680555555555557</v>
      </c>
      <c r="G3772">
        <v>0.23680555555555557</v>
      </c>
      <c r="H3772">
        <v>5</v>
      </c>
      <c r="I3772" t="s">
        <v>116</v>
      </c>
      <c r="J3772" t="str">
        <f>CONCATENATE([1]!Table14[[#This Row],[house_number]], " ",[1]!Table14[[#This Row],[street_name]], ", New York, NY")</f>
        <v>9 W 14th St, New York, NY</v>
      </c>
    </row>
    <row r="3773" spans="1:10" x14ac:dyDescent="0.25">
      <c r="A3773">
        <v>7810488880</v>
      </c>
      <c r="B3773" s="3">
        <v>41564</v>
      </c>
      <c r="C3773">
        <v>31</v>
      </c>
      <c r="D3773">
        <f>VLOOKUP(Table1[[#This Row],[violation_code]],Table24[[#All],[violation_code]:[category]],3,FALSE)</f>
        <v>2</v>
      </c>
      <c r="E3773">
        <v>355710</v>
      </c>
      <c r="F3773" s="1">
        <v>0.53194444444444444</v>
      </c>
      <c r="G3773">
        <v>0.53194444444444444</v>
      </c>
      <c r="H3773">
        <v>40</v>
      </c>
      <c r="I3773" t="s">
        <v>190</v>
      </c>
      <c r="J3773" t="str">
        <f>CONCATENATE([1]!Table14[[#This Row],[house_number]], " ",[1]!Table14[[#This Row],[street_name]], ", New York, NY")</f>
        <v>22 W 14th St, New York, NY</v>
      </c>
    </row>
    <row r="3774" spans="1:10" x14ac:dyDescent="0.25">
      <c r="A3774">
        <v>7810488879</v>
      </c>
      <c r="B3774" s="3">
        <v>41564</v>
      </c>
      <c r="C3774">
        <v>14</v>
      </c>
      <c r="D3774">
        <f>VLOOKUP(Table1[[#This Row],[violation_code]],Table24[[#All],[violation_code]:[category]],3,FALSE)</f>
        <v>2</v>
      </c>
      <c r="E3774">
        <v>355710</v>
      </c>
      <c r="F3774" s="1">
        <v>0.53055555555555556</v>
      </c>
      <c r="G3774">
        <v>0.53055555555555556</v>
      </c>
      <c r="H3774">
        <v>40</v>
      </c>
      <c r="I3774" t="s">
        <v>190</v>
      </c>
      <c r="J3774" t="str">
        <f>CONCATENATE([1]!Table14[[#This Row],[house_number]], " ",[1]!Table14[[#This Row],[street_name]], ", New York, NY")</f>
        <v>58 W 14th St, New York, NY</v>
      </c>
    </row>
    <row r="3775" spans="1:10" x14ac:dyDescent="0.25">
      <c r="A3775">
        <v>7810488855</v>
      </c>
      <c r="B3775" s="3">
        <v>41564</v>
      </c>
      <c r="C3775">
        <v>38</v>
      </c>
      <c r="D3775">
        <f>VLOOKUP(Table1[[#This Row],[violation_code]],Table24[[#All],[violation_code]:[category]],3,FALSE)</f>
        <v>5</v>
      </c>
      <c r="E3775">
        <v>355710</v>
      </c>
      <c r="F3775" s="1">
        <v>0.52430555555555558</v>
      </c>
      <c r="G3775">
        <v>0.52430555555555558</v>
      </c>
      <c r="H3775">
        <v>83</v>
      </c>
      <c r="I3775" t="s">
        <v>342</v>
      </c>
      <c r="J3775" t="str">
        <f>CONCATENATE([1]!Table14[[#This Row],[house_number]], " ",[1]!Table14[[#This Row],[street_name]], ", New York, NY")</f>
        <v>552 Laguardia Pl, New York, NY</v>
      </c>
    </row>
    <row r="3776" spans="1:10" x14ac:dyDescent="0.25">
      <c r="A3776">
        <v>7810488831</v>
      </c>
      <c r="B3776" s="3">
        <v>41564</v>
      </c>
      <c r="C3776">
        <v>14</v>
      </c>
      <c r="D3776">
        <f>VLOOKUP(Table1[[#This Row],[violation_code]],Table24[[#All],[violation_code]:[category]],3,FALSE)</f>
        <v>2</v>
      </c>
      <c r="E3776">
        <v>355710</v>
      </c>
      <c r="F3776" s="1">
        <v>0.5180555555555556</v>
      </c>
      <c r="G3776">
        <v>0.5180555555555556</v>
      </c>
      <c r="H3776">
        <v>8</v>
      </c>
      <c r="I3776" t="s">
        <v>303</v>
      </c>
      <c r="J3776" t="str">
        <f>CONCATENATE([1]!Table14[[#This Row],[house_number]], " ",[1]!Table14[[#This Row],[street_name]], ", New York, NY")</f>
        <v>566 Laguardia Pl, New York, NY</v>
      </c>
    </row>
    <row r="3777" spans="1:10" x14ac:dyDescent="0.25">
      <c r="A3777">
        <v>7810488818</v>
      </c>
      <c r="B3777" s="3">
        <v>41564</v>
      </c>
      <c r="C3777">
        <v>42</v>
      </c>
      <c r="D3777">
        <f>VLOOKUP(Table1[[#This Row],[violation_code]],Table24[[#All],[violation_code]:[category]],3,FALSE)</f>
        <v>4</v>
      </c>
      <c r="E3777">
        <v>355710</v>
      </c>
      <c r="F3777" s="1">
        <v>0.51180555555555551</v>
      </c>
      <c r="G3777">
        <v>0.51180555555555551</v>
      </c>
      <c r="H3777">
        <v>168</v>
      </c>
      <c r="I3777" t="s">
        <v>306</v>
      </c>
      <c r="J3777" t="str">
        <f>CONCATENATE([1]!Table14[[#This Row],[house_number]], " ",[1]!Table14[[#This Row],[street_name]], ", New York, NY")</f>
        <v>30 Canal St, New York, NY</v>
      </c>
    </row>
    <row r="3778" spans="1:10" x14ac:dyDescent="0.25">
      <c r="A3778">
        <v>7810488806</v>
      </c>
      <c r="B3778" s="3">
        <v>41564</v>
      </c>
      <c r="C3778">
        <v>42</v>
      </c>
      <c r="D3778">
        <f>VLOOKUP(Table1[[#This Row],[violation_code]],Table24[[#All],[violation_code]:[category]],3,FALSE)</f>
        <v>4</v>
      </c>
      <c r="E3778">
        <v>355710</v>
      </c>
      <c r="F3778" s="1">
        <v>0.51041666666666663</v>
      </c>
      <c r="G3778">
        <v>0.51041666666666663</v>
      </c>
      <c r="H3778">
        <v>168</v>
      </c>
      <c r="I3778" t="s">
        <v>306</v>
      </c>
      <c r="J3778" t="str">
        <f>CONCATENATE([1]!Table14[[#This Row],[house_number]], " ",[1]!Table14[[#This Row],[street_name]], ", New York, NY")</f>
        <v>31A Orchard St, New York, NY</v>
      </c>
    </row>
    <row r="3779" spans="1:10" x14ac:dyDescent="0.25">
      <c r="A3779">
        <v>7810488764</v>
      </c>
      <c r="B3779" s="3">
        <v>41564</v>
      </c>
      <c r="C3779">
        <v>17</v>
      </c>
      <c r="D3779">
        <f>VLOOKUP(Table1[[#This Row],[violation_code]],Table24[[#All],[violation_code]:[category]],3,FALSE)</f>
        <v>2</v>
      </c>
      <c r="E3779">
        <v>355710</v>
      </c>
      <c r="F3779" s="1">
        <v>0.44375000000000003</v>
      </c>
      <c r="G3779">
        <v>0.44375000000000003</v>
      </c>
      <c r="H3779">
        <v>83</v>
      </c>
      <c r="I3779" t="s">
        <v>342</v>
      </c>
      <c r="J3779" t="str">
        <f>CONCATENATE([1]!Table14[[#This Row],[house_number]], " ",[1]!Table14[[#This Row],[street_name]], ", New York, NY")</f>
        <v>106 Eldridge St, New York, NY</v>
      </c>
    </row>
    <row r="3780" spans="1:10" x14ac:dyDescent="0.25">
      <c r="A3780">
        <v>7810488740</v>
      </c>
      <c r="B3780" s="3">
        <v>41564</v>
      </c>
      <c r="C3780">
        <v>46</v>
      </c>
      <c r="D3780">
        <f>VLOOKUP(Table1[[#This Row],[violation_code]],Table24[[#All],[violation_code]:[category]],3,FALSE)</f>
        <v>3</v>
      </c>
      <c r="E3780">
        <v>355710</v>
      </c>
      <c r="F3780" s="1">
        <v>0.44027777777777777</v>
      </c>
      <c r="G3780">
        <v>0.44027777777777777</v>
      </c>
      <c r="H3780">
        <v>8</v>
      </c>
      <c r="I3780" t="s">
        <v>303</v>
      </c>
      <c r="J3780" t="str">
        <f>CONCATENATE([1]!Table14[[#This Row],[house_number]], " ",[1]!Table14[[#This Row],[street_name]], ", New York, NY")</f>
        <v>401 Lafayette St, New York, NY</v>
      </c>
    </row>
    <row r="3781" spans="1:10" x14ac:dyDescent="0.25">
      <c r="A3781">
        <v>7810488703</v>
      </c>
      <c r="B3781" s="3">
        <v>41564</v>
      </c>
      <c r="C3781">
        <v>14</v>
      </c>
      <c r="D3781">
        <f>VLOOKUP(Table1[[#This Row],[violation_code]],Table24[[#All],[violation_code]:[category]],3,FALSE)</f>
        <v>2</v>
      </c>
      <c r="E3781">
        <v>355710</v>
      </c>
      <c r="F3781" s="1">
        <v>0.4284722222222222</v>
      </c>
      <c r="G3781">
        <v>0.4284722222222222</v>
      </c>
      <c r="H3781" t="s">
        <v>343</v>
      </c>
      <c r="I3781" t="s">
        <v>190</v>
      </c>
      <c r="J3781" t="str">
        <f>CONCATENATE([1]!Table14[[#This Row],[house_number]], " ",[1]!Table14[[#This Row],[street_name]], ", New York, NY")</f>
        <v>82 E 10th St, New York, NY</v>
      </c>
    </row>
    <row r="3782" spans="1:10" x14ac:dyDescent="0.25">
      <c r="A3782">
        <v>7810488697</v>
      </c>
      <c r="B3782" s="3">
        <v>41564</v>
      </c>
      <c r="C3782">
        <v>40</v>
      </c>
      <c r="D3782">
        <f>VLOOKUP(Table1[[#This Row],[violation_code]],Table24[[#All],[violation_code]:[category]],3,FALSE)</f>
        <v>2</v>
      </c>
      <c r="E3782">
        <v>355710</v>
      </c>
      <c r="F3782" s="1">
        <v>0.42638888888888887</v>
      </c>
      <c r="G3782">
        <v>0.42638888888888887</v>
      </c>
      <c r="H3782">
        <v>92</v>
      </c>
      <c r="I3782" t="s">
        <v>190</v>
      </c>
      <c r="J3782" t="str">
        <f>CONCATENATE([1]!Table14[[#This Row],[house_number]], " ",[1]!Table14[[#This Row],[street_name]], ", New York, NY")</f>
        <v>137 Essex St, New York, NY</v>
      </c>
    </row>
    <row r="3783" spans="1:10" x14ac:dyDescent="0.25">
      <c r="A3783">
        <v>7810488685</v>
      </c>
      <c r="B3783" s="3">
        <v>41564</v>
      </c>
      <c r="C3783">
        <v>14</v>
      </c>
      <c r="D3783">
        <f>VLOOKUP(Table1[[#This Row],[violation_code]],Table24[[#All],[violation_code]:[category]],3,FALSE)</f>
        <v>2</v>
      </c>
      <c r="E3783">
        <v>355710</v>
      </c>
      <c r="F3783" s="1">
        <v>0.41944444444444445</v>
      </c>
      <c r="G3783">
        <v>0.41944444444444445</v>
      </c>
      <c r="H3783">
        <v>150</v>
      </c>
      <c r="I3783" t="s">
        <v>221</v>
      </c>
      <c r="J3783" t="str">
        <f>CONCATENATE([1]!Table14[[#This Row],[house_number]], " ",[1]!Table14[[#This Row],[street_name]], ", New York, NY")</f>
        <v>203 E 13th St, New York, NY</v>
      </c>
    </row>
    <row r="3784" spans="1:10" x14ac:dyDescent="0.25">
      <c r="A3784">
        <v>7810488648</v>
      </c>
      <c r="B3784" s="3">
        <v>41564</v>
      </c>
      <c r="C3784">
        <v>14</v>
      </c>
      <c r="D3784">
        <f>VLOOKUP(Table1[[#This Row],[violation_code]],Table24[[#All],[violation_code]:[category]],3,FALSE)</f>
        <v>2</v>
      </c>
      <c r="E3784">
        <v>355710</v>
      </c>
      <c r="F3784" s="1">
        <v>0.41388888888888892</v>
      </c>
      <c r="G3784">
        <v>0.41388888888888892</v>
      </c>
      <c r="H3784">
        <v>232</v>
      </c>
      <c r="I3784" t="s">
        <v>308</v>
      </c>
      <c r="J3784" t="str">
        <f>CONCATENATE([1]!Table14[[#This Row],[house_number]], " ",[1]!Table14[[#This Row],[street_name]], ", New York, NY")</f>
        <v>3 Bleecker St, New York, NY</v>
      </c>
    </row>
    <row r="3785" spans="1:10" x14ac:dyDescent="0.25">
      <c r="A3785">
        <v>7810488636</v>
      </c>
      <c r="B3785" s="3">
        <v>41564</v>
      </c>
      <c r="C3785">
        <v>14</v>
      </c>
      <c r="D3785">
        <f>VLOOKUP(Table1[[#This Row],[violation_code]],Table24[[#All],[violation_code]:[category]],3,FALSE)</f>
        <v>2</v>
      </c>
      <c r="E3785">
        <v>355710</v>
      </c>
      <c r="F3785" s="1">
        <v>0.41250000000000003</v>
      </c>
      <c r="G3785">
        <v>0.41250000000000003</v>
      </c>
      <c r="H3785">
        <v>240</v>
      </c>
      <c r="I3785" t="s">
        <v>308</v>
      </c>
      <c r="J3785" t="str">
        <f>CONCATENATE([1]!Table14[[#This Row],[house_number]], " ",[1]!Table14[[#This Row],[street_name]], ", New York, NY")</f>
        <v>34 Canal St, New York, NY</v>
      </c>
    </row>
    <row r="3786" spans="1:10" x14ac:dyDescent="0.25">
      <c r="A3786">
        <v>7810488624</v>
      </c>
      <c r="B3786" s="3">
        <v>41564</v>
      </c>
      <c r="C3786">
        <v>14</v>
      </c>
      <c r="D3786">
        <f>VLOOKUP(Table1[[#This Row],[violation_code]],Table24[[#All],[violation_code]:[category]],3,FALSE)</f>
        <v>2</v>
      </c>
      <c r="E3786">
        <v>355710</v>
      </c>
      <c r="F3786" s="1">
        <v>0.41180555555555554</v>
      </c>
      <c r="G3786">
        <v>0.41180555555555554</v>
      </c>
      <c r="H3786">
        <v>244</v>
      </c>
      <c r="I3786" t="s">
        <v>308</v>
      </c>
      <c r="J3786" t="str">
        <f>CONCATENATE([1]!Table14[[#This Row],[house_number]], " ",[1]!Table14[[#This Row],[street_name]], ", New York, NY")</f>
        <v>536 Laguardia Pl, New York, NY</v>
      </c>
    </row>
    <row r="3787" spans="1:10" x14ac:dyDescent="0.25">
      <c r="A3787">
        <v>7810488582</v>
      </c>
      <c r="B3787" s="3">
        <v>41564</v>
      </c>
      <c r="C3787">
        <v>14</v>
      </c>
      <c r="D3787">
        <f>VLOOKUP(Table1[[#This Row],[violation_code]],Table24[[#All],[violation_code]:[category]],3,FALSE)</f>
        <v>2</v>
      </c>
      <c r="E3787">
        <v>355710</v>
      </c>
      <c r="F3787" s="1">
        <v>0.40763888888888888</v>
      </c>
      <c r="G3787">
        <v>0.40763888888888888</v>
      </c>
      <c r="H3787">
        <v>261</v>
      </c>
      <c r="I3787" t="s">
        <v>337</v>
      </c>
      <c r="J3787" t="str">
        <f>CONCATENATE([1]!Table14[[#This Row],[house_number]], " ",[1]!Table14[[#This Row],[street_name]], ", New York, NY")</f>
        <v>82 E 10th St, New York, NY</v>
      </c>
    </row>
    <row r="3788" spans="1:10" x14ac:dyDescent="0.25">
      <c r="A3788">
        <v>7810488569</v>
      </c>
      <c r="B3788" s="3">
        <v>41564</v>
      </c>
      <c r="C3788">
        <v>20</v>
      </c>
      <c r="D3788">
        <f>VLOOKUP(Table1[[#This Row],[violation_code]],Table24[[#All],[violation_code]:[category]],3,FALSE)</f>
        <v>2</v>
      </c>
      <c r="E3788">
        <v>355710</v>
      </c>
      <c r="F3788" s="1">
        <v>0.36736111111111108</v>
      </c>
      <c r="G3788">
        <v>0.36736111111111108</v>
      </c>
      <c r="H3788">
        <v>229</v>
      </c>
      <c r="I3788" t="s">
        <v>344</v>
      </c>
      <c r="J3788" t="str">
        <f>CONCATENATE([1]!Table14[[#This Row],[house_number]], " ",[1]!Table14[[#This Row],[street_name]], ", New York, NY")</f>
        <v>34 Canal St, New York, NY</v>
      </c>
    </row>
    <row r="3789" spans="1:10" x14ac:dyDescent="0.25">
      <c r="A3789">
        <v>7810488557</v>
      </c>
      <c r="B3789" s="3">
        <v>41564</v>
      </c>
      <c r="C3789">
        <v>20</v>
      </c>
      <c r="D3789">
        <f>VLOOKUP(Table1[[#This Row],[violation_code]],Table24[[#All],[violation_code]:[category]],3,FALSE)</f>
        <v>2</v>
      </c>
      <c r="E3789">
        <v>355710</v>
      </c>
      <c r="F3789" s="1">
        <v>0.33819444444444446</v>
      </c>
      <c r="G3789">
        <v>0.33819444444444446</v>
      </c>
      <c r="H3789">
        <v>635</v>
      </c>
      <c r="I3789" t="s">
        <v>218</v>
      </c>
      <c r="J3789" t="str">
        <f>CONCATENATE([1]!Table14[[#This Row],[house_number]], " ",[1]!Table14[[#This Row],[street_name]], ", New York, NY")</f>
        <v>22 Orchard St, New York, NY</v>
      </c>
    </row>
    <row r="3790" spans="1:10" x14ac:dyDescent="0.25">
      <c r="A3790">
        <v>7333879161</v>
      </c>
      <c r="B3790" s="3">
        <v>41564</v>
      </c>
      <c r="C3790">
        <v>20</v>
      </c>
      <c r="D3790">
        <f>VLOOKUP(Table1[[#This Row],[violation_code]],Table24[[#All],[violation_code]:[category]],3,FALSE)</f>
        <v>2</v>
      </c>
      <c r="E3790">
        <v>355134</v>
      </c>
      <c r="F3790" s="1">
        <v>0.34861111111111115</v>
      </c>
      <c r="G3790">
        <v>0.34861111111111115</v>
      </c>
      <c r="H3790">
        <v>641</v>
      </c>
      <c r="I3790" t="s">
        <v>27</v>
      </c>
      <c r="J3790" t="str">
        <f>CONCATENATE([1]!Table14[[#This Row],[house_number]], " ",[1]!Table14[[#This Row],[street_name]], ", New York, NY")</f>
        <v>22 W 14th St, New York, NY</v>
      </c>
    </row>
    <row r="3791" spans="1:10" x14ac:dyDescent="0.25">
      <c r="A3791">
        <v>7333879150</v>
      </c>
      <c r="B3791" s="3">
        <v>41564</v>
      </c>
      <c r="C3791">
        <v>20</v>
      </c>
      <c r="D3791">
        <f>VLOOKUP(Table1[[#This Row],[violation_code]],Table24[[#All],[violation_code]:[category]],3,FALSE)</f>
        <v>2</v>
      </c>
      <c r="E3791">
        <v>355134</v>
      </c>
      <c r="F3791" s="1">
        <v>0.34791666666666665</v>
      </c>
      <c r="G3791">
        <v>0.34791666666666665</v>
      </c>
      <c r="H3791">
        <v>641</v>
      </c>
      <c r="I3791" t="s">
        <v>27</v>
      </c>
      <c r="J3791" t="str">
        <f>CONCATENATE([1]!Table14[[#This Row],[house_number]], " ",[1]!Table14[[#This Row],[street_name]], ", New York, NY")</f>
        <v>596 Broadway, New York, NY</v>
      </c>
    </row>
    <row r="3792" spans="1:10" x14ac:dyDescent="0.25">
      <c r="A3792">
        <v>7333879148</v>
      </c>
      <c r="B3792" s="3">
        <v>41564</v>
      </c>
      <c r="C3792">
        <v>71</v>
      </c>
      <c r="D3792">
        <f>VLOOKUP(Table1[[#This Row],[violation_code]],Table24[[#All],[violation_code]:[category]],3,FALSE)</f>
        <v>5</v>
      </c>
      <c r="E3792">
        <v>355134</v>
      </c>
      <c r="F3792" s="1">
        <v>0.34097222222222223</v>
      </c>
      <c r="G3792">
        <v>0.34097222222222223</v>
      </c>
      <c r="H3792">
        <v>511</v>
      </c>
      <c r="I3792" t="s">
        <v>98</v>
      </c>
      <c r="J3792" t="str">
        <f>CONCATENATE([1]!Table14[[#This Row],[house_number]], " ",[1]!Table14[[#This Row],[street_name]], ", New York, NY")</f>
        <v>37 W 14th St, New York, NY</v>
      </c>
    </row>
    <row r="3793" spans="1:10" x14ac:dyDescent="0.25">
      <c r="A3793">
        <v>7333879136</v>
      </c>
      <c r="B3793" s="3">
        <v>41564</v>
      </c>
      <c r="C3793">
        <v>14</v>
      </c>
      <c r="D3793">
        <f>VLOOKUP(Table1[[#This Row],[violation_code]],Table24[[#All],[violation_code]:[category]],3,FALSE)</f>
        <v>2</v>
      </c>
      <c r="E3793">
        <v>355134</v>
      </c>
      <c r="F3793" s="1">
        <v>0.34027777777777773</v>
      </c>
      <c r="G3793">
        <v>0.34027777777777773</v>
      </c>
      <c r="H3793">
        <v>511</v>
      </c>
      <c r="I3793" t="s">
        <v>98</v>
      </c>
      <c r="J3793" t="str">
        <f>CONCATENATE([1]!Table14[[#This Row],[house_number]], " ",[1]!Table14[[#This Row],[street_name]], ", New York, NY")</f>
        <v>109 Eldridge St, New York, NY</v>
      </c>
    </row>
    <row r="3794" spans="1:10" x14ac:dyDescent="0.25">
      <c r="A3794">
        <v>7333879112</v>
      </c>
      <c r="B3794" s="3">
        <v>41564</v>
      </c>
      <c r="C3794">
        <v>14</v>
      </c>
      <c r="D3794">
        <f>VLOOKUP(Table1[[#This Row],[violation_code]],Table24[[#All],[violation_code]:[category]],3,FALSE)</f>
        <v>2</v>
      </c>
      <c r="E3794">
        <v>355134</v>
      </c>
      <c r="F3794" s="1">
        <v>0.32777777777777778</v>
      </c>
      <c r="G3794">
        <v>0.32777777777777778</v>
      </c>
      <c r="H3794">
        <v>644</v>
      </c>
      <c r="I3794" t="s">
        <v>58</v>
      </c>
      <c r="J3794" t="str">
        <f>CONCATENATE([1]!Table14[[#This Row],[house_number]], " ",[1]!Table14[[#This Row],[street_name]], ", New York, NY")</f>
        <v>200 Bowery, New York, NY</v>
      </c>
    </row>
    <row r="3795" spans="1:10" x14ac:dyDescent="0.25">
      <c r="A3795">
        <v>7333879100</v>
      </c>
      <c r="B3795" s="3">
        <v>41564</v>
      </c>
      <c r="C3795">
        <v>14</v>
      </c>
      <c r="D3795">
        <f>VLOOKUP(Table1[[#This Row],[violation_code]],Table24[[#All],[violation_code]:[category]],3,FALSE)</f>
        <v>2</v>
      </c>
      <c r="E3795">
        <v>355134</v>
      </c>
      <c r="F3795" s="1">
        <v>0.32708333333333334</v>
      </c>
      <c r="G3795">
        <v>0.32708333333333334</v>
      </c>
      <c r="H3795">
        <v>630</v>
      </c>
      <c r="I3795" t="s">
        <v>58</v>
      </c>
      <c r="J3795" t="str">
        <f>CONCATENATE([1]!Table14[[#This Row],[house_number]], " ",[1]!Table14[[#This Row],[street_name]], ", New York, NY")</f>
        <v>520 Laguardia Pl, New York, NY</v>
      </c>
    </row>
    <row r="3796" spans="1:10" x14ac:dyDescent="0.25">
      <c r="A3796">
        <v>7333879094</v>
      </c>
      <c r="B3796" s="3">
        <v>41564</v>
      </c>
      <c r="C3796">
        <v>14</v>
      </c>
      <c r="D3796">
        <f>VLOOKUP(Table1[[#This Row],[violation_code]],Table24[[#All],[violation_code]:[category]],3,FALSE)</f>
        <v>2</v>
      </c>
      <c r="E3796">
        <v>355134</v>
      </c>
      <c r="F3796" s="1">
        <v>0.32500000000000001</v>
      </c>
      <c r="G3796">
        <v>0.32500000000000001</v>
      </c>
      <c r="H3796">
        <v>622</v>
      </c>
      <c r="I3796" t="s">
        <v>58</v>
      </c>
      <c r="J3796" t="str">
        <f>CONCATENATE([1]!Table14[[#This Row],[house_number]], " ",[1]!Table14[[#This Row],[street_name]], ", New York, NY")</f>
        <v>797 Broadway, New York, NY</v>
      </c>
    </row>
    <row r="3797" spans="1:10" x14ac:dyDescent="0.25">
      <c r="A3797">
        <v>7333879082</v>
      </c>
      <c r="B3797" s="3">
        <v>41564</v>
      </c>
      <c r="C3797">
        <v>14</v>
      </c>
      <c r="D3797">
        <f>VLOOKUP(Table1[[#This Row],[violation_code]],Table24[[#All],[violation_code]:[category]],3,FALSE)</f>
        <v>2</v>
      </c>
      <c r="E3797">
        <v>355134</v>
      </c>
      <c r="F3797" s="1">
        <v>0.31875000000000003</v>
      </c>
      <c r="G3797">
        <v>0.31875000000000003</v>
      </c>
      <c r="H3797">
        <v>620</v>
      </c>
      <c r="I3797" t="s">
        <v>58</v>
      </c>
      <c r="J3797" t="str">
        <f>CONCATENATE([1]!Table14[[#This Row],[house_number]], " ",[1]!Table14[[#This Row],[street_name]], ", New York, NY")</f>
        <v>566A Laguardia Pl, New York, NY</v>
      </c>
    </row>
    <row r="3798" spans="1:10" x14ac:dyDescent="0.25">
      <c r="A3798">
        <v>7333879070</v>
      </c>
      <c r="B3798" s="3">
        <v>41564</v>
      </c>
      <c r="C3798">
        <v>14</v>
      </c>
      <c r="D3798">
        <f>VLOOKUP(Table1[[#This Row],[violation_code]],Table24[[#All],[violation_code]:[category]],3,FALSE)</f>
        <v>2</v>
      </c>
      <c r="E3798">
        <v>355134</v>
      </c>
      <c r="F3798" s="1">
        <v>0.31666666666666665</v>
      </c>
      <c r="G3798">
        <v>0.31666666666666665</v>
      </c>
      <c r="H3798">
        <v>644</v>
      </c>
      <c r="I3798" t="s">
        <v>58</v>
      </c>
      <c r="J3798" t="str">
        <f>CONCATENATE([1]!Table14[[#This Row],[house_number]], " ",[1]!Table14[[#This Row],[street_name]], ", New York, NY")</f>
        <v>47A Delancey St, New York, NY</v>
      </c>
    </row>
    <row r="3799" spans="1:10" x14ac:dyDescent="0.25">
      <c r="A3799">
        <v>7333879057</v>
      </c>
      <c r="B3799" s="3">
        <v>41564</v>
      </c>
      <c r="C3799">
        <v>14</v>
      </c>
      <c r="D3799">
        <f>VLOOKUP(Table1[[#This Row],[violation_code]],Table24[[#All],[violation_code]:[category]],3,FALSE)</f>
        <v>2</v>
      </c>
      <c r="E3799">
        <v>355134</v>
      </c>
      <c r="F3799" s="1">
        <v>0.31458333333333333</v>
      </c>
      <c r="G3799">
        <v>0.31458333333333333</v>
      </c>
      <c r="H3799">
        <v>644</v>
      </c>
      <c r="I3799" t="s">
        <v>58</v>
      </c>
      <c r="J3799" t="str">
        <f>CONCATENATE([1]!Table14[[#This Row],[house_number]], " ",[1]!Table14[[#This Row],[street_name]], ", New York, NY")</f>
        <v>9 W 14th St, New York, NY</v>
      </c>
    </row>
    <row r="3800" spans="1:10" x14ac:dyDescent="0.25">
      <c r="A3800">
        <v>7333879033</v>
      </c>
      <c r="B3800" s="3">
        <v>41564</v>
      </c>
      <c r="C3800">
        <v>14</v>
      </c>
      <c r="D3800">
        <f>VLOOKUP(Table1[[#This Row],[violation_code]],Table24[[#All],[violation_code]:[category]],3,FALSE)</f>
        <v>2</v>
      </c>
      <c r="E3800">
        <v>355134</v>
      </c>
      <c r="F3800" s="1">
        <v>0.3125</v>
      </c>
      <c r="G3800">
        <v>0.3125</v>
      </c>
      <c r="H3800">
        <v>622</v>
      </c>
      <c r="I3800" t="s">
        <v>58</v>
      </c>
      <c r="J3800" t="str">
        <f>CONCATENATE([1]!Table14[[#This Row],[house_number]], " ",[1]!Table14[[#This Row],[street_name]], ", New York, NY")</f>
        <v>29 Canal St, New York, NY</v>
      </c>
    </row>
    <row r="3801" spans="1:10" x14ac:dyDescent="0.25">
      <c r="A3801">
        <v>7333879021</v>
      </c>
      <c r="B3801" s="3">
        <v>41564</v>
      </c>
      <c r="C3801">
        <v>14</v>
      </c>
      <c r="D3801">
        <f>VLOOKUP(Table1[[#This Row],[violation_code]],Table24[[#All],[violation_code]:[category]],3,FALSE)</f>
        <v>2</v>
      </c>
      <c r="E3801">
        <v>355134</v>
      </c>
      <c r="F3801" s="1">
        <v>0.31111111111111112</v>
      </c>
      <c r="G3801">
        <v>0.31111111111111112</v>
      </c>
      <c r="H3801">
        <v>620</v>
      </c>
      <c r="I3801" t="s">
        <v>58</v>
      </c>
      <c r="J3801" t="str">
        <f>CONCATENATE([1]!Table14[[#This Row],[house_number]], " ",[1]!Table14[[#This Row],[street_name]], ", New York, NY")</f>
        <v>258 Bowery, New York, NY</v>
      </c>
    </row>
    <row r="3802" spans="1:10" x14ac:dyDescent="0.25">
      <c r="A3802">
        <v>7333878995</v>
      </c>
      <c r="B3802" s="3">
        <v>41564</v>
      </c>
      <c r="C3802">
        <v>16</v>
      </c>
      <c r="D3802">
        <f>VLOOKUP(Table1[[#This Row],[violation_code]],Table24[[#All],[violation_code]:[category]],3,FALSE)</f>
        <v>2</v>
      </c>
      <c r="E3802">
        <v>355134</v>
      </c>
      <c r="F3802" s="1">
        <v>0.25486111111111109</v>
      </c>
      <c r="G3802">
        <v>0.25486111111111109</v>
      </c>
      <c r="H3802">
        <v>4247</v>
      </c>
      <c r="I3802" t="s">
        <v>24</v>
      </c>
      <c r="J3802" t="str">
        <f>CONCATENATE([1]!Table14[[#This Row],[house_number]], " ",[1]!Table14[[#This Row],[street_name]], ", New York, NY")</f>
        <v>47 Delancey St, New York, NY</v>
      </c>
    </row>
    <row r="3803" spans="1:10" x14ac:dyDescent="0.25">
      <c r="A3803">
        <v>7333878971</v>
      </c>
      <c r="B3803" s="3">
        <v>41564</v>
      </c>
      <c r="C3803">
        <v>14</v>
      </c>
      <c r="D3803">
        <f>VLOOKUP(Table1[[#This Row],[violation_code]],Table24[[#All],[violation_code]:[category]],3,FALSE)</f>
        <v>2</v>
      </c>
      <c r="E3803">
        <v>355134</v>
      </c>
      <c r="F3803" s="1">
        <v>0.24444444444444446</v>
      </c>
      <c r="G3803">
        <v>0.24444444444444446</v>
      </c>
      <c r="H3803">
        <v>3359</v>
      </c>
      <c r="I3803" t="s">
        <v>24</v>
      </c>
      <c r="J3803" t="str">
        <f>CONCATENATE([1]!Table14[[#This Row],[house_number]], " ",[1]!Table14[[#This Row],[street_name]], ", New York, NY")</f>
        <v>119 Orchard St, New York, NY</v>
      </c>
    </row>
    <row r="3804" spans="1:10" x14ac:dyDescent="0.25">
      <c r="A3804">
        <v>7333879306</v>
      </c>
      <c r="B3804" s="3">
        <v>41564</v>
      </c>
      <c r="C3804">
        <v>10</v>
      </c>
      <c r="D3804">
        <f>VLOOKUP(Table1[[#This Row],[violation_code]],Table24[[#All],[violation_code]:[category]],3,FALSE)</f>
        <v>2</v>
      </c>
      <c r="E3804">
        <v>355134</v>
      </c>
      <c r="F3804" s="1">
        <v>0.49444444444444446</v>
      </c>
      <c r="G3804">
        <v>0.49444444444444446</v>
      </c>
      <c r="H3804">
        <v>2148</v>
      </c>
      <c r="I3804" t="s">
        <v>32</v>
      </c>
      <c r="J3804" t="str">
        <f>CONCATENATE([1]!Table14[[#This Row],[house_number]], " ",[1]!Table14[[#This Row],[street_name]], ", New York, NY")</f>
        <v>530 Laguardia Pl, New York, NY</v>
      </c>
    </row>
    <row r="3805" spans="1:10" x14ac:dyDescent="0.25">
      <c r="A3805">
        <v>7333879290</v>
      </c>
      <c r="B3805" s="3">
        <v>41564</v>
      </c>
      <c r="C3805">
        <v>16</v>
      </c>
      <c r="D3805">
        <f>VLOOKUP(Table1[[#This Row],[violation_code]],Table24[[#All],[violation_code]:[category]],3,FALSE)</f>
        <v>2</v>
      </c>
      <c r="E3805">
        <v>355134</v>
      </c>
      <c r="F3805" s="1">
        <v>0.44722222222222219</v>
      </c>
      <c r="G3805">
        <v>0.44722222222222219</v>
      </c>
      <c r="H3805">
        <v>2252</v>
      </c>
      <c r="I3805" t="s">
        <v>32</v>
      </c>
      <c r="J3805" t="str">
        <f>CONCATENATE([1]!Table14[[#This Row],[house_number]], " ",[1]!Table14[[#This Row],[street_name]], ", New York, NY")</f>
        <v>540 Laguardia Pl, New York, NY</v>
      </c>
    </row>
    <row r="3806" spans="1:10" x14ac:dyDescent="0.25">
      <c r="A3806">
        <v>7333879276</v>
      </c>
      <c r="B3806" s="3">
        <v>41564</v>
      </c>
      <c r="C3806">
        <v>14</v>
      </c>
      <c r="D3806">
        <f>VLOOKUP(Table1[[#This Row],[violation_code]],Table24[[#All],[violation_code]:[category]],3,FALSE)</f>
        <v>2</v>
      </c>
      <c r="E3806">
        <v>355134</v>
      </c>
      <c r="F3806" s="1">
        <v>0.43888888888888888</v>
      </c>
      <c r="G3806">
        <v>0.43888888888888888</v>
      </c>
      <c r="H3806">
        <v>1980</v>
      </c>
      <c r="I3806" t="s">
        <v>32</v>
      </c>
      <c r="J3806" t="str">
        <f>CONCATENATE([1]!Table14[[#This Row],[house_number]], " ",[1]!Table14[[#This Row],[street_name]], ", New York, NY")</f>
        <v>110 Crosby St, New York, NY</v>
      </c>
    </row>
    <row r="3807" spans="1:10" x14ac:dyDescent="0.25">
      <c r="A3807">
        <v>7333879240</v>
      </c>
      <c r="B3807" s="3">
        <v>41564</v>
      </c>
      <c r="C3807">
        <v>38</v>
      </c>
      <c r="D3807">
        <f>VLOOKUP(Table1[[#This Row],[violation_code]],Table24[[#All],[violation_code]:[category]],3,FALSE)</f>
        <v>5</v>
      </c>
      <c r="E3807">
        <v>355134</v>
      </c>
      <c r="F3807" s="1">
        <v>0.39097222222222222</v>
      </c>
      <c r="G3807">
        <v>0.39097222222222222</v>
      </c>
      <c r="H3807">
        <v>2180</v>
      </c>
      <c r="I3807" t="s">
        <v>15</v>
      </c>
      <c r="J3807" t="str">
        <f>CONCATENATE([1]!Table14[[#This Row],[house_number]], " ",[1]!Table14[[#This Row],[street_name]], ", New York, NY")</f>
        <v>26 Ludlow St, New York, NY</v>
      </c>
    </row>
    <row r="3808" spans="1:10" x14ac:dyDescent="0.25">
      <c r="A3808">
        <v>7333879227</v>
      </c>
      <c r="B3808" s="3">
        <v>41564</v>
      </c>
      <c r="C3808">
        <v>20</v>
      </c>
      <c r="D3808">
        <f>VLOOKUP(Table1[[#This Row],[violation_code]],Table24[[#All],[violation_code]:[category]],3,FALSE)</f>
        <v>2</v>
      </c>
      <c r="E3808">
        <v>355134</v>
      </c>
      <c r="F3808" s="1">
        <v>0.38541666666666669</v>
      </c>
      <c r="G3808">
        <v>0.38541666666666669</v>
      </c>
      <c r="H3808">
        <v>2086</v>
      </c>
      <c r="I3808" t="s">
        <v>32</v>
      </c>
      <c r="J3808" t="str">
        <f>CONCATENATE([1]!Table14[[#This Row],[house_number]], " ",[1]!Table14[[#This Row],[street_name]], ", New York, NY")</f>
        <v>31 Canal St, New York, NY</v>
      </c>
    </row>
    <row r="3809" spans="1:10" x14ac:dyDescent="0.25">
      <c r="A3809">
        <v>7333879203</v>
      </c>
      <c r="B3809" s="3">
        <v>41564</v>
      </c>
      <c r="C3809">
        <v>14</v>
      </c>
      <c r="D3809">
        <f>VLOOKUP(Table1[[#This Row],[violation_code]],Table24[[#All],[violation_code]:[category]],3,FALSE)</f>
        <v>2</v>
      </c>
      <c r="E3809">
        <v>355134</v>
      </c>
      <c r="F3809" s="1">
        <v>0.37777777777777777</v>
      </c>
      <c r="G3809">
        <v>0.37777777777777777</v>
      </c>
      <c r="H3809">
        <v>2080</v>
      </c>
      <c r="I3809" t="s">
        <v>30</v>
      </c>
      <c r="J3809" t="str">
        <f>CONCATENATE([1]!Table14[[#This Row],[house_number]], " ",[1]!Table14[[#This Row],[street_name]], ", New York, NY")</f>
        <v>128 University Pl, New York, NY</v>
      </c>
    </row>
    <row r="3810" spans="1:10" x14ac:dyDescent="0.25">
      <c r="A3810">
        <v>7333879197</v>
      </c>
      <c r="B3810" s="3">
        <v>41564</v>
      </c>
      <c r="C3810">
        <v>10</v>
      </c>
      <c r="D3810">
        <f>VLOOKUP(Table1[[#This Row],[violation_code]],Table24[[#All],[violation_code]:[category]],3,FALSE)</f>
        <v>2</v>
      </c>
      <c r="E3810">
        <v>355134</v>
      </c>
      <c r="F3810" s="1">
        <v>0.3756944444444445</v>
      </c>
      <c r="G3810">
        <v>0.3756944444444445</v>
      </c>
      <c r="H3810">
        <v>2102</v>
      </c>
      <c r="I3810" t="s">
        <v>32</v>
      </c>
      <c r="J3810" t="str">
        <f>CONCATENATE([1]!Table14[[#This Row],[house_number]], " ",[1]!Table14[[#This Row],[street_name]], ", New York, NY")</f>
        <v>217 Mott St, New York, NY</v>
      </c>
    </row>
    <row r="3811" spans="1:10" x14ac:dyDescent="0.25">
      <c r="A3811">
        <v>7333879185</v>
      </c>
      <c r="B3811" s="3">
        <v>41564</v>
      </c>
      <c r="C3811">
        <v>38</v>
      </c>
      <c r="D3811">
        <f>VLOOKUP(Table1[[#This Row],[violation_code]],Table24[[#All],[violation_code]:[category]],3,FALSE)</f>
        <v>5</v>
      </c>
      <c r="E3811">
        <v>355134</v>
      </c>
      <c r="F3811" s="1">
        <v>0.35833333333333334</v>
      </c>
      <c r="G3811">
        <v>0.35833333333333334</v>
      </c>
      <c r="H3811">
        <v>1264</v>
      </c>
      <c r="I3811" t="s">
        <v>85</v>
      </c>
      <c r="J3811" t="str">
        <f>CONCATENATE([1]!Table14[[#This Row],[house_number]], " ",[1]!Table14[[#This Row],[street_name]], ", New York, NY")</f>
        <v>116 Eldridge St, New York, NY</v>
      </c>
    </row>
    <row r="3812" spans="1:10" x14ac:dyDescent="0.25">
      <c r="A3812">
        <v>7333879173</v>
      </c>
      <c r="B3812" s="3">
        <v>41564</v>
      </c>
      <c r="C3812">
        <v>51</v>
      </c>
      <c r="D3812">
        <f>VLOOKUP(Table1[[#This Row],[violation_code]],Table24[[#All],[violation_code]:[category]],3,FALSE)</f>
        <v>3</v>
      </c>
      <c r="E3812">
        <v>355134</v>
      </c>
      <c r="F3812" s="1">
        <v>0.35000000000000003</v>
      </c>
      <c r="G3812">
        <v>0.35000000000000003</v>
      </c>
      <c r="H3812">
        <v>641</v>
      </c>
      <c r="I3812" t="s">
        <v>27</v>
      </c>
      <c r="J3812" t="str">
        <f>CONCATENATE([1]!Table14[[#This Row],[house_number]], " ",[1]!Table14[[#This Row],[street_name]], ", New York, NY")</f>
        <v>566 Laguardia Pl, New York, NY</v>
      </c>
    </row>
    <row r="3813" spans="1:10" x14ac:dyDescent="0.25">
      <c r="A3813">
        <v>7127491082</v>
      </c>
      <c r="B3813" s="3">
        <v>41564</v>
      </c>
      <c r="C3813">
        <v>18</v>
      </c>
      <c r="D3813">
        <f>VLOOKUP(Table1[[#This Row],[violation_code]],Table24[[#All],[violation_code]:[category]],3,FALSE)</f>
        <v>2</v>
      </c>
      <c r="E3813">
        <v>354098</v>
      </c>
      <c r="F3813" s="1">
        <v>0.48680555555555555</v>
      </c>
      <c r="G3813">
        <v>0.48680555555555555</v>
      </c>
      <c r="H3813">
        <v>1948</v>
      </c>
      <c r="I3813" t="s">
        <v>30</v>
      </c>
      <c r="J3813" t="str">
        <f>CONCATENATE([1]!Table14[[#This Row],[house_number]], " ",[1]!Table14[[#This Row],[street_name]], ", New York, NY")</f>
        <v>34 Canal St, New York, NY</v>
      </c>
    </row>
    <row r="3814" spans="1:10" x14ac:dyDescent="0.25">
      <c r="A3814">
        <v>7127491070</v>
      </c>
      <c r="B3814" s="3">
        <v>41564</v>
      </c>
      <c r="C3814">
        <v>18</v>
      </c>
      <c r="D3814">
        <f>VLOOKUP(Table1[[#This Row],[violation_code]],Table24[[#All],[violation_code]:[category]],3,FALSE)</f>
        <v>2</v>
      </c>
      <c r="E3814">
        <v>354098</v>
      </c>
      <c r="F3814" s="1">
        <v>0.48541666666666666</v>
      </c>
      <c r="G3814">
        <v>0.48541666666666666</v>
      </c>
      <c r="H3814">
        <v>1942</v>
      </c>
      <c r="I3814" t="s">
        <v>30</v>
      </c>
      <c r="J3814" t="str">
        <f>CONCATENATE([1]!Table14[[#This Row],[house_number]], " ",[1]!Table14[[#This Row],[street_name]], ", New York, NY")</f>
        <v>373 Broome St, New York, NY</v>
      </c>
    </row>
    <row r="3815" spans="1:10" x14ac:dyDescent="0.25">
      <c r="A3815">
        <v>7127491069</v>
      </c>
      <c r="B3815" s="3">
        <v>41564</v>
      </c>
      <c r="C3815">
        <v>14</v>
      </c>
      <c r="D3815">
        <f>VLOOKUP(Table1[[#This Row],[violation_code]],Table24[[#All],[violation_code]:[category]],3,FALSE)</f>
        <v>2</v>
      </c>
      <c r="E3815">
        <v>354098</v>
      </c>
      <c r="F3815" s="1">
        <v>0.48333333333333334</v>
      </c>
      <c r="G3815">
        <v>0.48333333333333334</v>
      </c>
      <c r="H3815">
        <v>1955</v>
      </c>
      <c r="I3815" t="s">
        <v>30</v>
      </c>
      <c r="J3815" t="str">
        <f>CONCATENATE([1]!Table14[[#This Row],[house_number]], " ",[1]!Table14[[#This Row],[street_name]], ", New York, NY")</f>
        <v>60 E 12th St, New York, NY</v>
      </c>
    </row>
    <row r="3816" spans="1:10" x14ac:dyDescent="0.25">
      <c r="A3816">
        <v>7127491045</v>
      </c>
      <c r="B3816" s="3">
        <v>41564</v>
      </c>
      <c r="C3816">
        <v>20</v>
      </c>
      <c r="D3816">
        <f>VLOOKUP(Table1[[#This Row],[violation_code]],Table24[[#All],[violation_code]:[category]],3,FALSE)</f>
        <v>2</v>
      </c>
      <c r="E3816">
        <v>354098</v>
      </c>
      <c r="F3816" s="1">
        <v>0.47361111111111115</v>
      </c>
      <c r="G3816">
        <v>0.47361111111111115</v>
      </c>
      <c r="H3816">
        <v>1230</v>
      </c>
      <c r="I3816" t="s">
        <v>38</v>
      </c>
      <c r="J3816" t="str">
        <f>CONCATENATE([1]!Table14[[#This Row],[house_number]], " ",[1]!Table14[[#This Row],[street_name]], ", New York, NY")</f>
        <v>542 Laguardia Pl, New York, NY</v>
      </c>
    </row>
    <row r="3817" spans="1:10" x14ac:dyDescent="0.25">
      <c r="A3817">
        <v>7127491033</v>
      </c>
      <c r="B3817" s="3">
        <v>41564</v>
      </c>
      <c r="C3817">
        <v>53</v>
      </c>
      <c r="D3817">
        <f>VLOOKUP(Table1[[#This Row],[violation_code]],Table24[[#All],[violation_code]:[category]],3,FALSE)</f>
        <v>3</v>
      </c>
      <c r="E3817">
        <v>354098</v>
      </c>
      <c r="F3817" s="1">
        <v>0.47083333333333338</v>
      </c>
      <c r="G3817">
        <v>0.47083333333333338</v>
      </c>
      <c r="H3817">
        <v>1309</v>
      </c>
      <c r="I3817" t="s">
        <v>38</v>
      </c>
      <c r="J3817" t="str">
        <f>CONCATENATE([1]!Table14[[#This Row],[house_number]], " ",[1]!Table14[[#This Row],[street_name]], ", New York, NY")</f>
        <v>119-121 Prince St, New York, NY</v>
      </c>
    </row>
    <row r="3818" spans="1:10" x14ac:dyDescent="0.25">
      <c r="A3818">
        <v>7127491021</v>
      </c>
      <c r="B3818" s="3">
        <v>41564</v>
      </c>
      <c r="C3818">
        <v>20</v>
      </c>
      <c r="D3818">
        <f>VLOOKUP(Table1[[#This Row],[violation_code]],Table24[[#All],[violation_code]:[category]],3,FALSE)</f>
        <v>2</v>
      </c>
      <c r="E3818">
        <v>354098</v>
      </c>
      <c r="F3818" s="1">
        <v>0.46736111111111112</v>
      </c>
      <c r="G3818">
        <v>0.46736111111111112</v>
      </c>
      <c r="H3818">
        <v>51</v>
      </c>
      <c r="I3818" t="s">
        <v>29</v>
      </c>
      <c r="J3818" t="str">
        <f>CONCATENATE([1]!Table14[[#This Row],[house_number]], " ",[1]!Table14[[#This Row],[street_name]], ", New York, NY")</f>
        <v>121 Orchard St, New York, NY</v>
      </c>
    </row>
    <row r="3819" spans="1:10" x14ac:dyDescent="0.25">
      <c r="A3819">
        <v>7127491008</v>
      </c>
      <c r="B3819" s="3">
        <v>41564</v>
      </c>
      <c r="C3819">
        <v>64</v>
      </c>
      <c r="D3819">
        <f>VLOOKUP(Table1[[#This Row],[violation_code]],Table24[[#All],[violation_code]:[category]],3,FALSE)</f>
        <v>2</v>
      </c>
      <c r="E3819">
        <v>354098</v>
      </c>
      <c r="F3819" s="1">
        <v>0.44097222222222227</v>
      </c>
      <c r="G3819">
        <v>0.44097222222222227</v>
      </c>
      <c r="H3819">
        <v>5</v>
      </c>
      <c r="I3819" t="s">
        <v>238</v>
      </c>
      <c r="J3819" t="str">
        <f>CONCATENATE([1]!Table14[[#This Row],[house_number]], " ",[1]!Table14[[#This Row],[street_name]], ", New York, NY")</f>
        <v>173 Mott St, New York, NY</v>
      </c>
    </row>
    <row r="3820" spans="1:10" x14ac:dyDescent="0.25">
      <c r="A3820">
        <v>7127490995</v>
      </c>
      <c r="B3820" s="3">
        <v>41564</v>
      </c>
      <c r="C3820">
        <v>14</v>
      </c>
      <c r="D3820">
        <f>VLOOKUP(Table1[[#This Row],[violation_code]],Table24[[#All],[violation_code]:[category]],3,FALSE)</f>
        <v>2</v>
      </c>
      <c r="E3820">
        <v>354098</v>
      </c>
      <c r="F3820" s="1">
        <v>0.41111111111111115</v>
      </c>
      <c r="G3820">
        <v>0.41111111111111115</v>
      </c>
      <c r="H3820">
        <v>1968</v>
      </c>
      <c r="I3820" t="s">
        <v>32</v>
      </c>
      <c r="J3820" t="str">
        <f>CONCATENATE([1]!Table14[[#This Row],[house_number]], " ",[1]!Table14[[#This Row],[street_name]], ", New York, NY")</f>
        <v>178 Mott St, New York, NY</v>
      </c>
    </row>
    <row r="3821" spans="1:10" x14ac:dyDescent="0.25">
      <c r="A3821">
        <v>7127490983</v>
      </c>
      <c r="B3821" s="3">
        <v>41564</v>
      </c>
      <c r="C3821">
        <v>14</v>
      </c>
      <c r="D3821">
        <f>VLOOKUP(Table1[[#This Row],[violation_code]],Table24[[#All],[violation_code]:[category]],3,FALSE)</f>
        <v>2</v>
      </c>
      <c r="E3821">
        <v>354098</v>
      </c>
      <c r="F3821" s="1">
        <v>0.40972222222222227</v>
      </c>
      <c r="G3821">
        <v>0.40972222222222227</v>
      </c>
      <c r="H3821">
        <v>1980</v>
      </c>
      <c r="I3821" t="s">
        <v>32</v>
      </c>
      <c r="J3821" t="str">
        <f>CONCATENATE([1]!Table14[[#This Row],[house_number]], " ",[1]!Table14[[#This Row],[street_name]], ", New York, NY")</f>
        <v>343 E 6th St, New York, NY</v>
      </c>
    </row>
    <row r="3822" spans="1:10" x14ac:dyDescent="0.25">
      <c r="A3822">
        <v>7127490960</v>
      </c>
      <c r="B3822" s="3">
        <v>41564</v>
      </c>
      <c r="C3822">
        <v>20</v>
      </c>
      <c r="D3822">
        <f>VLOOKUP(Table1[[#This Row],[violation_code]],Table24[[#All],[violation_code]:[category]],3,FALSE)</f>
        <v>2</v>
      </c>
      <c r="E3822">
        <v>354098</v>
      </c>
      <c r="F3822" s="1">
        <v>0.375</v>
      </c>
      <c r="G3822">
        <v>0.375</v>
      </c>
      <c r="H3822">
        <v>10</v>
      </c>
      <c r="I3822" t="s">
        <v>78</v>
      </c>
      <c r="J3822" t="str">
        <f>CONCATENATE([1]!Table14[[#This Row],[house_number]], " ",[1]!Table14[[#This Row],[street_name]], ", New York, NY")</f>
        <v>268 Bowery, New York, NY</v>
      </c>
    </row>
    <row r="3823" spans="1:10" x14ac:dyDescent="0.25">
      <c r="A3823">
        <v>7127490910</v>
      </c>
      <c r="B3823" s="3">
        <v>41564</v>
      </c>
      <c r="C3823">
        <v>10</v>
      </c>
      <c r="D3823">
        <f>VLOOKUP(Table1[[#This Row],[violation_code]],Table24[[#All],[violation_code]:[category]],3,FALSE)</f>
        <v>2</v>
      </c>
      <c r="E3823">
        <v>354098</v>
      </c>
      <c r="F3823" s="1">
        <v>0.35486111111111113</v>
      </c>
      <c r="G3823">
        <v>0.35486111111111113</v>
      </c>
      <c r="H3823">
        <v>1955</v>
      </c>
      <c r="I3823" t="s">
        <v>30</v>
      </c>
      <c r="J3823" t="str">
        <f>CONCATENATE([1]!Table14[[#This Row],[house_number]], " ",[1]!Table14[[#This Row],[street_name]], ", New York, NY")</f>
        <v>186 Bowery, New York, NY</v>
      </c>
    </row>
    <row r="3824" spans="1:10" x14ac:dyDescent="0.25">
      <c r="A3824">
        <v>7127490909</v>
      </c>
      <c r="B3824" s="3">
        <v>41564</v>
      </c>
      <c r="C3824">
        <v>20</v>
      </c>
      <c r="D3824">
        <f>VLOOKUP(Table1[[#This Row],[violation_code]],Table24[[#All],[violation_code]:[category]],3,FALSE)</f>
        <v>2</v>
      </c>
      <c r="E3824">
        <v>354098</v>
      </c>
      <c r="F3824" s="1">
        <v>0.31180555555555556</v>
      </c>
      <c r="G3824">
        <v>0.31180555555555556</v>
      </c>
      <c r="H3824">
        <v>51</v>
      </c>
      <c r="I3824" t="s">
        <v>29</v>
      </c>
      <c r="J3824" t="str">
        <f>CONCATENATE([1]!Table14[[#This Row],[house_number]], " ",[1]!Table14[[#This Row],[street_name]], ", New York, NY")</f>
        <v>352 Bowery, New York, NY</v>
      </c>
    </row>
    <row r="3825" spans="1:10" x14ac:dyDescent="0.25">
      <c r="A3825">
        <v>7127490892</v>
      </c>
      <c r="B3825" s="3">
        <v>41564</v>
      </c>
      <c r="C3825">
        <v>16</v>
      </c>
      <c r="D3825">
        <f>VLOOKUP(Table1[[#This Row],[violation_code]],Table24[[#All],[violation_code]:[category]],3,FALSE)</f>
        <v>2</v>
      </c>
      <c r="E3825">
        <v>354098</v>
      </c>
      <c r="F3825" s="1">
        <v>0.30555555555555552</v>
      </c>
      <c r="G3825">
        <v>0.30555555555555552</v>
      </c>
      <c r="H3825">
        <v>309</v>
      </c>
      <c r="I3825" t="s">
        <v>36</v>
      </c>
      <c r="J3825" t="str">
        <f>CONCATENATE([1]!Table14[[#This Row],[house_number]], " ",[1]!Table14[[#This Row],[street_name]], ", New York, NY")</f>
        <v>292 Grand St, New York, NY</v>
      </c>
    </row>
    <row r="3826" spans="1:10" x14ac:dyDescent="0.25">
      <c r="A3826">
        <v>7127490879</v>
      </c>
      <c r="B3826" s="3">
        <v>41564</v>
      </c>
      <c r="C3826">
        <v>16</v>
      </c>
      <c r="D3826">
        <f>VLOOKUP(Table1[[#This Row],[violation_code]],Table24[[#All],[violation_code]:[category]],3,FALSE)</f>
        <v>2</v>
      </c>
      <c r="E3826">
        <v>354098</v>
      </c>
      <c r="F3826" s="1">
        <v>0.30208333333333331</v>
      </c>
      <c r="G3826">
        <v>0.30208333333333331</v>
      </c>
      <c r="H3826">
        <v>2076</v>
      </c>
      <c r="I3826" t="s">
        <v>30</v>
      </c>
      <c r="J3826" t="str">
        <f>CONCATENATE([1]!Table14[[#This Row],[house_number]], " ",[1]!Table14[[#This Row],[street_name]], ", New York, NY")</f>
        <v>496 Laguardia Pl, New York, NY</v>
      </c>
    </row>
    <row r="3827" spans="1:10" x14ac:dyDescent="0.25">
      <c r="A3827">
        <v>7127490855</v>
      </c>
      <c r="B3827" s="3">
        <v>41564</v>
      </c>
      <c r="C3827">
        <v>14</v>
      </c>
      <c r="D3827">
        <f>VLOOKUP(Table1[[#This Row],[violation_code]],Table24[[#All],[violation_code]:[category]],3,FALSE)</f>
        <v>2</v>
      </c>
      <c r="E3827">
        <v>354098</v>
      </c>
      <c r="F3827" s="1">
        <v>0.27430555555555552</v>
      </c>
      <c r="G3827">
        <v>0.27430555555555552</v>
      </c>
      <c r="H3827">
        <v>41642</v>
      </c>
      <c r="I3827" t="s">
        <v>116</v>
      </c>
      <c r="J3827" t="str">
        <f>CONCATENATE([1]!Table14[[#This Row],[house_number]], " ",[1]!Table14[[#This Row],[street_name]], ", New York, NY")</f>
        <v>520 Laguardia Pl, New York, NY</v>
      </c>
    </row>
    <row r="3828" spans="1:10" x14ac:dyDescent="0.25">
      <c r="A3828">
        <v>7127490776</v>
      </c>
      <c r="B3828" s="3">
        <v>41564</v>
      </c>
      <c r="C3828">
        <v>40</v>
      </c>
      <c r="D3828">
        <f>VLOOKUP(Table1[[#This Row],[violation_code]],Table24[[#All],[violation_code]:[category]],3,FALSE)</f>
        <v>2</v>
      </c>
      <c r="E3828">
        <v>354098</v>
      </c>
      <c r="F3828" s="1">
        <v>0.2388888888888889</v>
      </c>
      <c r="G3828">
        <v>0.2388888888888889</v>
      </c>
      <c r="H3828">
        <v>1250</v>
      </c>
      <c r="I3828" t="s">
        <v>51</v>
      </c>
      <c r="J3828" t="str">
        <f>CONCATENATE([1]!Table14[[#This Row],[house_number]], " ",[1]!Table14[[#This Row],[street_name]], ", New York, NY")</f>
        <v>352 Bowery, New York, NY</v>
      </c>
    </row>
    <row r="3829" spans="1:10" x14ac:dyDescent="0.25">
      <c r="A3829">
        <v>7097834791</v>
      </c>
      <c r="B3829" s="3">
        <v>41564</v>
      </c>
      <c r="C3829">
        <v>46</v>
      </c>
      <c r="D3829">
        <f>VLOOKUP(Table1[[#This Row],[violation_code]],Table24[[#All],[violation_code]:[category]],3,FALSE)</f>
        <v>3</v>
      </c>
      <c r="E3829">
        <v>349570</v>
      </c>
      <c r="F3829" s="1">
        <v>0.4909722222222222</v>
      </c>
      <c r="G3829">
        <v>0.4909722222222222</v>
      </c>
      <c r="H3829">
        <v>1365</v>
      </c>
      <c r="I3829" t="s">
        <v>57</v>
      </c>
      <c r="J3829" t="str">
        <f>CONCATENATE([1]!Table14[[#This Row],[house_number]], " ",[1]!Table14[[#This Row],[street_name]], ", New York, NY")</f>
        <v>31A Orchard St, New York, NY</v>
      </c>
    </row>
    <row r="3830" spans="1:10" x14ac:dyDescent="0.25">
      <c r="A3830">
        <v>7097834780</v>
      </c>
      <c r="B3830" s="3">
        <v>41564</v>
      </c>
      <c r="C3830">
        <v>38</v>
      </c>
      <c r="D3830">
        <f>VLOOKUP(Table1[[#This Row],[violation_code]],Table24[[#All],[violation_code]:[category]],3,FALSE)</f>
        <v>5</v>
      </c>
      <c r="E3830">
        <v>349570</v>
      </c>
      <c r="F3830" s="1">
        <v>0.48541666666666666</v>
      </c>
      <c r="G3830">
        <v>0.48541666666666666</v>
      </c>
      <c r="H3830">
        <v>567</v>
      </c>
      <c r="I3830" t="s">
        <v>345</v>
      </c>
      <c r="J3830" t="str">
        <f>CONCATENATE([1]!Table14[[#This Row],[house_number]], " ",[1]!Table14[[#This Row],[street_name]], ", New York, NY")</f>
        <v>266 Bowery, New York, NY</v>
      </c>
    </row>
    <row r="3831" spans="1:10" x14ac:dyDescent="0.25">
      <c r="A3831">
        <v>7097834778</v>
      </c>
      <c r="B3831" s="3">
        <v>41564</v>
      </c>
      <c r="C3831">
        <v>38</v>
      </c>
      <c r="D3831">
        <f>VLOOKUP(Table1[[#This Row],[violation_code]],Table24[[#All],[violation_code]:[category]],3,FALSE)</f>
        <v>5</v>
      </c>
      <c r="E3831">
        <v>349570</v>
      </c>
      <c r="F3831" s="1">
        <v>0.4680555555555555</v>
      </c>
      <c r="G3831">
        <v>0.4680555555555555</v>
      </c>
      <c r="H3831">
        <v>4926</v>
      </c>
      <c r="I3831" t="s">
        <v>24</v>
      </c>
      <c r="J3831" t="str">
        <f>CONCATENATE([1]!Table14[[#This Row],[house_number]], " ",[1]!Table14[[#This Row],[street_name]], ", New York, NY")</f>
        <v>69 Cooper Sq, New York, NY</v>
      </c>
    </row>
    <row r="3832" spans="1:10" x14ac:dyDescent="0.25">
      <c r="A3832">
        <v>7097834754</v>
      </c>
      <c r="B3832" s="3">
        <v>41564</v>
      </c>
      <c r="C3832">
        <v>71</v>
      </c>
      <c r="D3832">
        <f>VLOOKUP(Table1[[#This Row],[violation_code]],Table24[[#All],[violation_code]:[category]],3,FALSE)</f>
        <v>5</v>
      </c>
      <c r="E3832">
        <v>349570</v>
      </c>
      <c r="F3832" s="1">
        <v>0.45763888888888887</v>
      </c>
      <c r="G3832">
        <v>0.45763888888888887</v>
      </c>
      <c r="H3832">
        <v>3845</v>
      </c>
      <c r="I3832" t="s">
        <v>243</v>
      </c>
      <c r="J3832" t="str">
        <f>CONCATENATE([1]!Table14[[#This Row],[house_number]], " ",[1]!Table14[[#This Row],[street_name]], ", New York, NY")</f>
        <v>22 W 14th St, New York, NY</v>
      </c>
    </row>
    <row r="3833" spans="1:10" x14ac:dyDescent="0.25">
      <c r="A3833">
        <v>7097834729</v>
      </c>
      <c r="B3833" s="3">
        <v>41564</v>
      </c>
      <c r="C3833">
        <v>20</v>
      </c>
      <c r="D3833">
        <f>VLOOKUP(Table1[[#This Row],[violation_code]],Table24[[#All],[violation_code]:[category]],3,FALSE)</f>
        <v>2</v>
      </c>
      <c r="E3833">
        <v>349570</v>
      </c>
      <c r="F3833" s="1">
        <v>0.41388888888888892</v>
      </c>
      <c r="G3833">
        <v>0.41388888888888892</v>
      </c>
      <c r="H3833">
        <v>2284</v>
      </c>
      <c r="I3833" t="s">
        <v>230</v>
      </c>
      <c r="J3833" t="str">
        <f>CONCATENATE([1]!Table14[[#This Row],[house_number]], " ",[1]!Table14[[#This Row],[street_name]], ", New York, NY")</f>
        <v>520 Laguardia Pl, New York, NY</v>
      </c>
    </row>
    <row r="3834" spans="1:10" x14ac:dyDescent="0.25">
      <c r="A3834">
        <v>7097834687</v>
      </c>
      <c r="B3834" s="3">
        <v>41564</v>
      </c>
      <c r="C3834">
        <v>46</v>
      </c>
      <c r="D3834">
        <f>VLOOKUP(Table1[[#This Row],[violation_code]],Table24[[#All],[violation_code]:[category]],3,FALSE)</f>
        <v>3</v>
      </c>
      <c r="E3834">
        <v>349570</v>
      </c>
      <c r="F3834" s="1">
        <v>0.40277777777777773</v>
      </c>
      <c r="G3834">
        <v>0.40277777777777773</v>
      </c>
      <c r="H3834">
        <v>24</v>
      </c>
      <c r="I3834" t="s">
        <v>83</v>
      </c>
      <c r="J3834" t="str">
        <f>CONCATENATE([1]!Table14[[#This Row],[house_number]], " ",[1]!Table14[[#This Row],[street_name]], ", New York, NY")</f>
        <v>222 Bowery, New York, NY</v>
      </c>
    </row>
    <row r="3835" spans="1:10" x14ac:dyDescent="0.25">
      <c r="A3835">
        <v>7097834675</v>
      </c>
      <c r="B3835" s="3">
        <v>41564</v>
      </c>
      <c r="C3835">
        <v>14</v>
      </c>
      <c r="D3835">
        <f>VLOOKUP(Table1[[#This Row],[violation_code]],Table24[[#All],[violation_code]:[category]],3,FALSE)</f>
        <v>2</v>
      </c>
      <c r="E3835">
        <v>349570</v>
      </c>
      <c r="F3835" s="1">
        <v>0.3659722222222222</v>
      </c>
      <c r="G3835">
        <v>0.3659722222222222</v>
      </c>
      <c r="H3835">
        <v>2289</v>
      </c>
      <c r="I3835" t="s">
        <v>38</v>
      </c>
      <c r="J3835" t="str">
        <f>CONCATENATE([1]!Table14[[#This Row],[house_number]], " ",[1]!Table14[[#This Row],[street_name]], ", New York, NY")</f>
        <v>130 Orchard St, New York, NY</v>
      </c>
    </row>
    <row r="3836" spans="1:10" x14ac:dyDescent="0.25">
      <c r="A3836">
        <v>7097834651</v>
      </c>
      <c r="B3836" s="3">
        <v>41564</v>
      </c>
      <c r="C3836">
        <v>71</v>
      </c>
      <c r="D3836">
        <f>VLOOKUP(Table1[[#This Row],[violation_code]],Table24[[#All],[violation_code]:[category]],3,FALSE)</f>
        <v>5</v>
      </c>
      <c r="E3836">
        <v>349570</v>
      </c>
      <c r="F3836" s="1">
        <v>0.3520833333333333</v>
      </c>
      <c r="G3836">
        <v>0.3520833333333333</v>
      </c>
      <c r="H3836" t="s">
        <v>346</v>
      </c>
      <c r="I3836" t="s">
        <v>58</v>
      </c>
      <c r="J3836" t="str">
        <f>CONCATENATE([1]!Table14[[#This Row],[house_number]], " ",[1]!Table14[[#This Row],[street_name]], ", New York, NY")</f>
        <v>202 Bowery, New York, NY</v>
      </c>
    </row>
    <row r="3837" spans="1:10" x14ac:dyDescent="0.25">
      <c r="A3837">
        <v>7097834640</v>
      </c>
      <c r="B3837" s="3">
        <v>41564</v>
      </c>
      <c r="C3837">
        <v>14</v>
      </c>
      <c r="D3837">
        <f>VLOOKUP(Table1[[#This Row],[violation_code]],Table24[[#All],[violation_code]:[category]],3,FALSE)</f>
        <v>2</v>
      </c>
      <c r="E3837">
        <v>349570</v>
      </c>
      <c r="F3837" s="1">
        <v>0.35069444444444442</v>
      </c>
      <c r="G3837">
        <v>0.35069444444444442</v>
      </c>
      <c r="H3837" t="s">
        <v>346</v>
      </c>
      <c r="I3837" t="s">
        <v>58</v>
      </c>
      <c r="J3837" t="str">
        <f>CONCATENATE([1]!Table14[[#This Row],[house_number]], " ",[1]!Table14[[#This Row],[street_name]], ", New York, NY")</f>
        <v>502 Laguardia Pl, New York, NY</v>
      </c>
    </row>
    <row r="3838" spans="1:10" x14ac:dyDescent="0.25">
      <c r="A3838">
        <v>7097834638</v>
      </c>
      <c r="B3838" s="3">
        <v>41564</v>
      </c>
      <c r="C3838">
        <v>14</v>
      </c>
      <c r="D3838">
        <f>VLOOKUP(Table1[[#This Row],[violation_code]],Table24[[#All],[violation_code]:[category]],3,FALSE)</f>
        <v>2</v>
      </c>
      <c r="E3838">
        <v>349570</v>
      </c>
      <c r="F3838" s="1">
        <v>0.34791666666666665</v>
      </c>
      <c r="G3838">
        <v>0.34791666666666665</v>
      </c>
      <c r="H3838" t="s">
        <v>346</v>
      </c>
      <c r="I3838" t="s">
        <v>58</v>
      </c>
      <c r="J3838" t="str">
        <f>CONCATENATE([1]!Table14[[#This Row],[house_number]], " ",[1]!Table14[[#This Row],[street_name]], ", New York, NY")</f>
        <v>29 Canal St, New York, NY</v>
      </c>
    </row>
    <row r="3839" spans="1:10" x14ac:dyDescent="0.25">
      <c r="A3839">
        <v>7097834626</v>
      </c>
      <c r="B3839" s="3">
        <v>41564</v>
      </c>
      <c r="C3839">
        <v>14</v>
      </c>
      <c r="D3839">
        <f>VLOOKUP(Table1[[#This Row],[violation_code]],Table24[[#All],[violation_code]:[category]],3,FALSE)</f>
        <v>2</v>
      </c>
      <c r="E3839">
        <v>349570</v>
      </c>
      <c r="F3839" s="1">
        <v>0.34722222222222227</v>
      </c>
      <c r="G3839">
        <v>0.34722222222222227</v>
      </c>
      <c r="H3839" t="s">
        <v>346</v>
      </c>
      <c r="I3839" t="s">
        <v>58</v>
      </c>
      <c r="J3839" t="str">
        <f>CONCATENATE([1]!Table14[[#This Row],[house_number]], " ",[1]!Table14[[#This Row],[street_name]], ", New York, NY")</f>
        <v>10 Delancey St, New York, NY</v>
      </c>
    </row>
    <row r="3840" spans="1:10" x14ac:dyDescent="0.25">
      <c r="A3840">
        <v>7097834614</v>
      </c>
      <c r="B3840" s="3">
        <v>41564</v>
      </c>
      <c r="C3840">
        <v>14</v>
      </c>
      <c r="D3840">
        <f>VLOOKUP(Table1[[#This Row],[violation_code]],Table24[[#All],[violation_code]:[category]],3,FALSE)</f>
        <v>2</v>
      </c>
      <c r="E3840">
        <v>349570</v>
      </c>
      <c r="F3840" s="1">
        <v>0.34583333333333338</v>
      </c>
      <c r="G3840">
        <v>0.34583333333333338</v>
      </c>
      <c r="H3840" t="s">
        <v>346</v>
      </c>
      <c r="I3840" t="s">
        <v>58</v>
      </c>
      <c r="J3840" t="str">
        <f>CONCATENATE([1]!Table14[[#This Row],[house_number]], " ",[1]!Table14[[#This Row],[street_name]], ", New York, NY")</f>
        <v>502 Laguardia Pl, New York, NY</v>
      </c>
    </row>
    <row r="3841" spans="1:10" x14ac:dyDescent="0.25">
      <c r="A3841">
        <v>7097834602</v>
      </c>
      <c r="B3841" s="3">
        <v>41564</v>
      </c>
      <c r="C3841">
        <v>14</v>
      </c>
      <c r="D3841">
        <f>VLOOKUP(Table1[[#This Row],[violation_code]],Table24[[#All],[violation_code]:[category]],3,FALSE)</f>
        <v>2</v>
      </c>
      <c r="E3841">
        <v>349570</v>
      </c>
      <c r="F3841" s="1">
        <v>0.31597222222222221</v>
      </c>
      <c r="G3841">
        <v>0.31597222222222221</v>
      </c>
      <c r="H3841">
        <v>380</v>
      </c>
      <c r="I3841" t="s">
        <v>28</v>
      </c>
      <c r="J3841" t="str">
        <f>CONCATENATE([1]!Table14[[#This Row],[house_number]], " ",[1]!Table14[[#This Row],[street_name]], ", New York, NY")</f>
        <v>269 Bowery, New York, NY</v>
      </c>
    </row>
    <row r="3842" spans="1:10" x14ac:dyDescent="0.25">
      <c r="A3842">
        <v>7097834584</v>
      </c>
      <c r="B3842" s="3">
        <v>41564</v>
      </c>
      <c r="C3842">
        <v>14</v>
      </c>
      <c r="D3842">
        <f>VLOOKUP(Table1[[#This Row],[violation_code]],Table24[[#All],[violation_code]:[category]],3,FALSE)</f>
        <v>2</v>
      </c>
      <c r="E3842">
        <v>349570</v>
      </c>
      <c r="F3842" s="1">
        <v>0.31041666666666667</v>
      </c>
      <c r="G3842">
        <v>0.31041666666666667</v>
      </c>
      <c r="H3842">
        <v>410</v>
      </c>
      <c r="I3842" t="s">
        <v>28</v>
      </c>
      <c r="J3842" t="str">
        <f>CONCATENATE([1]!Table14[[#This Row],[house_number]], " ",[1]!Table14[[#This Row],[street_name]], ", New York, NY")</f>
        <v>96 Forsyth St, New York, NY</v>
      </c>
    </row>
    <row r="3843" spans="1:10" x14ac:dyDescent="0.25">
      <c r="A3843">
        <v>7097834572</v>
      </c>
      <c r="B3843" s="3">
        <v>41564</v>
      </c>
      <c r="C3843">
        <v>19</v>
      </c>
      <c r="D3843">
        <f>VLOOKUP(Table1[[#This Row],[violation_code]],Table24[[#All],[violation_code]:[category]],3,FALSE)</f>
        <v>2</v>
      </c>
      <c r="E3843">
        <v>349570</v>
      </c>
      <c r="F3843" s="1">
        <v>0.30972222222222223</v>
      </c>
      <c r="G3843">
        <v>0.30972222222222223</v>
      </c>
      <c r="H3843">
        <v>430</v>
      </c>
      <c r="I3843" t="s">
        <v>28</v>
      </c>
      <c r="J3843" t="str">
        <f>CONCATENATE([1]!Table14[[#This Row],[house_number]], " ",[1]!Table14[[#This Row],[street_name]], ", New York, NY")</f>
        <v>60 E 13th St, New York, NY</v>
      </c>
    </row>
    <row r="3844" spans="1:10" x14ac:dyDescent="0.25">
      <c r="A3844">
        <v>7097834560</v>
      </c>
      <c r="B3844" s="3">
        <v>41564</v>
      </c>
      <c r="C3844">
        <v>10</v>
      </c>
      <c r="D3844">
        <f>VLOOKUP(Table1[[#This Row],[violation_code]],Table24[[#All],[violation_code]:[category]],3,FALSE)</f>
        <v>2</v>
      </c>
      <c r="E3844">
        <v>349570</v>
      </c>
      <c r="F3844" s="1">
        <v>0.3034722222222222</v>
      </c>
      <c r="G3844">
        <v>0.3034722222222222</v>
      </c>
      <c r="H3844">
        <v>905</v>
      </c>
      <c r="I3844" t="s">
        <v>28</v>
      </c>
      <c r="J3844" t="str">
        <f>CONCATENATE([1]!Table14[[#This Row],[house_number]], " ",[1]!Table14[[#This Row],[street_name]], ", New York, NY")</f>
        <v>166 Mott St, New York, NY</v>
      </c>
    </row>
    <row r="3845" spans="1:10" x14ac:dyDescent="0.25">
      <c r="A3845">
        <v>7097834547</v>
      </c>
      <c r="B3845" s="3">
        <v>41564</v>
      </c>
      <c r="C3845">
        <v>20</v>
      </c>
      <c r="D3845">
        <f>VLOOKUP(Table1[[#This Row],[violation_code]],Table24[[#All],[violation_code]:[category]],3,FALSE)</f>
        <v>2</v>
      </c>
      <c r="E3845">
        <v>349570</v>
      </c>
      <c r="F3845" s="1">
        <v>0.3</v>
      </c>
      <c r="G3845">
        <v>0.3</v>
      </c>
      <c r="H3845">
        <v>2115</v>
      </c>
      <c r="I3845" t="s">
        <v>26</v>
      </c>
      <c r="J3845" t="str">
        <f>CONCATENATE([1]!Table14[[#This Row],[house_number]], " ",[1]!Table14[[#This Row],[street_name]], ", New York, NY")</f>
        <v>494 Laguardia Pl, New York, NY</v>
      </c>
    </row>
    <row r="3846" spans="1:10" x14ac:dyDescent="0.25">
      <c r="A3846">
        <v>7097834500</v>
      </c>
      <c r="B3846" s="3">
        <v>41564</v>
      </c>
      <c r="C3846">
        <v>19</v>
      </c>
      <c r="D3846">
        <f>VLOOKUP(Table1[[#This Row],[violation_code]],Table24[[#All],[violation_code]:[category]],3,FALSE)</f>
        <v>2</v>
      </c>
      <c r="E3846">
        <v>349570</v>
      </c>
      <c r="F3846" s="1">
        <v>0.25763888888888892</v>
      </c>
      <c r="G3846">
        <v>0.25763888888888892</v>
      </c>
      <c r="H3846">
        <v>2848</v>
      </c>
      <c r="I3846" t="s">
        <v>24</v>
      </c>
      <c r="J3846" t="str">
        <f>CONCATENATE([1]!Table14[[#This Row],[house_number]], " ",[1]!Table14[[#This Row],[street_name]], ", New York, NY")</f>
        <v>93 1st Ave, New York, NY</v>
      </c>
    </row>
    <row r="3847" spans="1:10" x14ac:dyDescent="0.25">
      <c r="A3847">
        <v>7011599198</v>
      </c>
      <c r="B3847" s="3">
        <v>41564</v>
      </c>
      <c r="C3847">
        <v>46</v>
      </c>
      <c r="D3847">
        <f>VLOOKUP(Table1[[#This Row],[violation_code]],Table24[[#All],[violation_code]:[category]],3,FALSE)</f>
        <v>3</v>
      </c>
      <c r="E3847">
        <v>347489</v>
      </c>
      <c r="F3847" s="1">
        <v>0.41666666666666669</v>
      </c>
      <c r="G3847">
        <v>0.41666666666666669</v>
      </c>
      <c r="H3847">
        <v>118</v>
      </c>
      <c r="I3847" t="s">
        <v>123</v>
      </c>
      <c r="J3847" t="str">
        <f>CONCATENATE([1]!Table14[[#This Row],[house_number]], " ",[1]!Table14[[#This Row],[street_name]], ", New York, NY")</f>
        <v>31 Canal St, New York, NY</v>
      </c>
    </row>
    <row r="3848" spans="1:10" x14ac:dyDescent="0.25">
      <c r="A3848">
        <v>7011599174</v>
      </c>
      <c r="B3848" s="3">
        <v>41564</v>
      </c>
      <c r="C3848">
        <v>38</v>
      </c>
      <c r="D3848">
        <f>VLOOKUP(Table1[[#This Row],[violation_code]],Table24[[#All],[violation_code]:[category]],3,FALSE)</f>
        <v>5</v>
      </c>
      <c r="E3848">
        <v>347489</v>
      </c>
      <c r="F3848" s="1">
        <v>0.40486111111111112</v>
      </c>
      <c r="G3848">
        <v>0.40486111111111112</v>
      </c>
      <c r="H3848">
        <v>1797</v>
      </c>
      <c r="I3848" t="s">
        <v>30</v>
      </c>
      <c r="J3848" t="str">
        <f>CONCATENATE([1]!Table14[[#This Row],[house_number]], " ",[1]!Table14[[#This Row],[street_name]], ", New York, NY")</f>
        <v>104 Forsyth St, New York, NY</v>
      </c>
    </row>
    <row r="3849" spans="1:10" x14ac:dyDescent="0.25">
      <c r="A3849">
        <v>7011599162</v>
      </c>
      <c r="B3849" s="3">
        <v>41564</v>
      </c>
      <c r="C3849">
        <v>10</v>
      </c>
      <c r="D3849">
        <f>VLOOKUP(Table1[[#This Row],[violation_code]],Table24[[#All],[violation_code]:[category]],3,FALSE)</f>
        <v>2</v>
      </c>
      <c r="E3849">
        <v>347489</v>
      </c>
      <c r="F3849" s="1">
        <v>0.40277777777777773</v>
      </c>
      <c r="G3849">
        <v>0.40277777777777773</v>
      </c>
      <c r="H3849">
        <v>1713</v>
      </c>
      <c r="I3849" t="s">
        <v>30</v>
      </c>
      <c r="J3849" t="str">
        <f>CONCATENATE([1]!Table14[[#This Row],[house_number]], " ",[1]!Table14[[#This Row],[street_name]], ", New York, NY")</f>
        <v>20 W 14th St, New York, NY</v>
      </c>
    </row>
    <row r="3850" spans="1:10" x14ac:dyDescent="0.25">
      <c r="A3850">
        <v>7011599150</v>
      </c>
      <c r="B3850" s="3">
        <v>41564</v>
      </c>
      <c r="C3850">
        <v>14</v>
      </c>
      <c r="D3850">
        <f>VLOOKUP(Table1[[#This Row],[violation_code]],Table24[[#All],[violation_code]:[category]],3,FALSE)</f>
        <v>2</v>
      </c>
      <c r="E3850">
        <v>347489</v>
      </c>
      <c r="F3850" s="1">
        <v>0.39374999999999999</v>
      </c>
      <c r="G3850">
        <v>0.39374999999999999</v>
      </c>
      <c r="H3850">
        <v>176</v>
      </c>
      <c r="I3850" t="s">
        <v>118</v>
      </c>
      <c r="J3850" t="str">
        <f>CONCATENATE([1]!Table14[[#This Row],[house_number]], " ",[1]!Table14[[#This Row],[street_name]], ", New York, NY")</f>
        <v>6 Delancey St, New York, NY</v>
      </c>
    </row>
    <row r="3851" spans="1:10" x14ac:dyDescent="0.25">
      <c r="A3851">
        <v>7011599149</v>
      </c>
      <c r="B3851" s="3">
        <v>41564</v>
      </c>
      <c r="C3851">
        <v>40</v>
      </c>
      <c r="D3851">
        <f>VLOOKUP(Table1[[#This Row],[violation_code]],Table24[[#All],[violation_code]:[category]],3,FALSE)</f>
        <v>2</v>
      </c>
      <c r="E3851">
        <v>347489</v>
      </c>
      <c r="F3851" s="1">
        <v>0.39097222222222222</v>
      </c>
      <c r="G3851">
        <v>0.39097222222222222</v>
      </c>
      <c r="H3851">
        <v>1059</v>
      </c>
      <c r="I3851" t="s">
        <v>41</v>
      </c>
      <c r="J3851" t="str">
        <f>CONCATENATE([1]!Table14[[#This Row],[house_number]], " ",[1]!Table14[[#This Row],[street_name]], ", New York, NY")</f>
        <v>82 2nd Ave, New York, NY</v>
      </c>
    </row>
    <row r="3852" spans="1:10" x14ac:dyDescent="0.25">
      <c r="A3852">
        <v>7011599113</v>
      </c>
      <c r="B3852" s="3">
        <v>41564</v>
      </c>
      <c r="C3852">
        <v>10</v>
      </c>
      <c r="D3852">
        <f>VLOOKUP(Table1[[#This Row],[violation_code]],Table24[[#All],[violation_code]:[category]],3,FALSE)</f>
        <v>2</v>
      </c>
      <c r="E3852">
        <v>347489</v>
      </c>
      <c r="F3852" s="1">
        <v>0.37708333333333338</v>
      </c>
      <c r="G3852">
        <v>0.37708333333333338</v>
      </c>
      <c r="H3852">
        <v>1461</v>
      </c>
      <c r="I3852" t="s">
        <v>30</v>
      </c>
      <c r="J3852" t="str">
        <f>CONCATENATE([1]!Table14[[#This Row],[house_number]], " ",[1]!Table14[[#This Row],[street_name]], ", New York, NY")</f>
        <v>18 Orchard St, New York, NY</v>
      </c>
    </row>
    <row r="3853" spans="1:10" x14ac:dyDescent="0.25">
      <c r="A3853">
        <v>7011599101</v>
      </c>
      <c r="B3853" s="3">
        <v>41564</v>
      </c>
      <c r="C3853">
        <v>14</v>
      </c>
      <c r="D3853">
        <f>VLOOKUP(Table1[[#This Row],[violation_code]],Table24[[#All],[violation_code]:[category]],3,FALSE)</f>
        <v>2</v>
      </c>
      <c r="E3853">
        <v>347489</v>
      </c>
      <c r="F3853" s="1">
        <v>0.3756944444444445</v>
      </c>
      <c r="G3853">
        <v>0.3756944444444445</v>
      </c>
      <c r="H3853">
        <v>1378</v>
      </c>
      <c r="I3853" t="s">
        <v>30</v>
      </c>
      <c r="J3853" t="str">
        <f>CONCATENATE([1]!Table14[[#This Row],[house_number]], " ",[1]!Table14[[#This Row],[street_name]], ", New York, NY")</f>
        <v>303 Grand St, New York, NY</v>
      </c>
    </row>
    <row r="3854" spans="1:10" x14ac:dyDescent="0.25">
      <c r="A3854">
        <v>7011599095</v>
      </c>
      <c r="B3854" s="3">
        <v>41564</v>
      </c>
      <c r="C3854">
        <v>10</v>
      </c>
      <c r="D3854">
        <f>VLOOKUP(Table1[[#This Row],[violation_code]],Table24[[#All],[violation_code]:[category]],3,FALSE)</f>
        <v>2</v>
      </c>
      <c r="E3854">
        <v>347489</v>
      </c>
      <c r="F3854" s="1">
        <v>0.37361111111111112</v>
      </c>
      <c r="G3854">
        <v>0.37361111111111112</v>
      </c>
      <c r="H3854">
        <v>1330</v>
      </c>
      <c r="I3854" t="s">
        <v>30</v>
      </c>
      <c r="J3854" t="str">
        <f>CONCATENATE([1]!Table14[[#This Row],[house_number]], " ",[1]!Table14[[#This Row],[street_name]], ", New York, NY")</f>
        <v>179 Ludlow St, New York, NY</v>
      </c>
    </row>
    <row r="3855" spans="1:10" x14ac:dyDescent="0.25">
      <c r="A3855">
        <v>7011599060</v>
      </c>
      <c r="B3855" s="3">
        <v>41564</v>
      </c>
      <c r="C3855">
        <v>46</v>
      </c>
      <c r="D3855">
        <f>VLOOKUP(Table1[[#This Row],[violation_code]],Table24[[#All],[violation_code]:[category]],3,FALSE)</f>
        <v>3</v>
      </c>
      <c r="E3855">
        <v>347489</v>
      </c>
      <c r="F3855" s="1">
        <v>0.33402777777777781</v>
      </c>
      <c r="G3855">
        <v>0.33402777777777781</v>
      </c>
      <c r="H3855">
        <v>50</v>
      </c>
      <c r="I3855" t="s">
        <v>240</v>
      </c>
      <c r="J3855" t="str">
        <f>CONCATENATE([1]!Table14[[#This Row],[house_number]], " ",[1]!Table14[[#This Row],[street_name]], ", New York, NY")</f>
        <v>127 Eldridge St, New York, NY</v>
      </c>
    </row>
    <row r="3856" spans="1:10" x14ac:dyDescent="0.25">
      <c r="A3856">
        <v>7011599046</v>
      </c>
      <c r="B3856" s="3">
        <v>41564</v>
      </c>
      <c r="C3856">
        <v>14</v>
      </c>
      <c r="D3856">
        <f>VLOOKUP(Table1[[#This Row],[violation_code]],Table24[[#All],[violation_code]:[category]],3,FALSE)</f>
        <v>2</v>
      </c>
      <c r="E3856">
        <v>347489</v>
      </c>
      <c r="F3856" s="1">
        <v>0.32708333333333334</v>
      </c>
      <c r="G3856">
        <v>0.32708333333333334</v>
      </c>
      <c r="H3856">
        <v>328</v>
      </c>
      <c r="I3856" t="s">
        <v>16</v>
      </c>
      <c r="J3856" t="str">
        <f>CONCATENATE([1]!Table14[[#This Row],[house_number]], " ",[1]!Table14[[#This Row],[street_name]], ", New York, NY")</f>
        <v>12 Delancey St, New York, NY</v>
      </c>
    </row>
    <row r="3857" spans="1:10" x14ac:dyDescent="0.25">
      <c r="A3857">
        <v>7011599034</v>
      </c>
      <c r="B3857" s="3">
        <v>41564</v>
      </c>
      <c r="C3857">
        <v>16</v>
      </c>
      <c r="D3857">
        <f>VLOOKUP(Table1[[#This Row],[violation_code]],Table24[[#All],[violation_code]:[category]],3,FALSE)</f>
        <v>2</v>
      </c>
      <c r="E3857">
        <v>347489</v>
      </c>
      <c r="F3857" s="1">
        <v>0.31875000000000003</v>
      </c>
      <c r="G3857">
        <v>0.31875000000000003</v>
      </c>
      <c r="H3857">
        <v>1568</v>
      </c>
      <c r="I3857" t="s">
        <v>30</v>
      </c>
      <c r="J3857" t="str">
        <f>CONCATENATE([1]!Table14[[#This Row],[house_number]], " ",[1]!Table14[[#This Row],[street_name]], ", New York, NY")</f>
        <v>11 Essex St, New York, NY</v>
      </c>
    </row>
    <row r="3858" spans="1:10" x14ac:dyDescent="0.25">
      <c r="A3858">
        <v>7011599022</v>
      </c>
      <c r="B3858" s="3">
        <v>41564</v>
      </c>
      <c r="C3858">
        <v>10</v>
      </c>
      <c r="D3858">
        <f>VLOOKUP(Table1[[#This Row],[violation_code]],Table24[[#All],[violation_code]:[category]],3,FALSE)</f>
        <v>2</v>
      </c>
      <c r="E3858">
        <v>347489</v>
      </c>
      <c r="F3858" s="1">
        <v>0.3125</v>
      </c>
      <c r="G3858">
        <v>0.3125</v>
      </c>
      <c r="H3858">
        <v>1330</v>
      </c>
      <c r="I3858" t="s">
        <v>30</v>
      </c>
      <c r="J3858" t="str">
        <f>CONCATENATE([1]!Table14[[#This Row],[house_number]], " ",[1]!Table14[[#This Row],[street_name]], ", New York, NY")</f>
        <v>510 6th Ave, New York, NY</v>
      </c>
    </row>
    <row r="3859" spans="1:10" x14ac:dyDescent="0.25">
      <c r="A3859">
        <v>7011599010</v>
      </c>
      <c r="B3859" s="3">
        <v>41564</v>
      </c>
      <c r="C3859">
        <v>19</v>
      </c>
      <c r="D3859">
        <f>VLOOKUP(Table1[[#This Row],[violation_code]],Table24[[#All],[violation_code]:[category]],3,FALSE)</f>
        <v>2</v>
      </c>
      <c r="E3859">
        <v>347489</v>
      </c>
      <c r="F3859" s="1">
        <v>0.30763888888888891</v>
      </c>
      <c r="G3859">
        <v>0.30763888888888891</v>
      </c>
      <c r="H3859">
        <v>1233</v>
      </c>
      <c r="I3859" t="s">
        <v>31</v>
      </c>
      <c r="J3859" t="str">
        <f>CONCATENATE([1]!Table14[[#This Row],[house_number]], " ",[1]!Table14[[#This Row],[street_name]], ", New York, NY")</f>
        <v>317 Grand St, New York, NY</v>
      </c>
    </row>
    <row r="3860" spans="1:10" x14ac:dyDescent="0.25">
      <c r="A3860">
        <v>7011599009</v>
      </c>
      <c r="B3860" s="3">
        <v>41564</v>
      </c>
      <c r="C3860">
        <v>14</v>
      </c>
      <c r="D3860">
        <f>VLOOKUP(Table1[[#This Row],[violation_code]],Table24[[#All],[violation_code]:[category]],3,FALSE)</f>
        <v>2</v>
      </c>
      <c r="E3860">
        <v>347489</v>
      </c>
      <c r="F3860" s="1">
        <v>0.30069444444444443</v>
      </c>
      <c r="G3860">
        <v>0.30069444444444443</v>
      </c>
      <c r="H3860">
        <v>158</v>
      </c>
      <c r="I3860" t="s">
        <v>102</v>
      </c>
      <c r="J3860" t="str">
        <f>CONCATENATE([1]!Table14[[#This Row],[house_number]], " ",[1]!Table14[[#This Row],[street_name]], ", New York, NY")</f>
        <v>150 Bowery, New York, NY</v>
      </c>
    </row>
    <row r="3861" spans="1:10" x14ac:dyDescent="0.25">
      <c r="A3861">
        <v>7011598996</v>
      </c>
      <c r="B3861" s="3">
        <v>41564</v>
      </c>
      <c r="C3861">
        <v>18</v>
      </c>
      <c r="D3861">
        <f>VLOOKUP(Table1[[#This Row],[violation_code]],Table24[[#All],[violation_code]:[category]],3,FALSE)</f>
        <v>2</v>
      </c>
      <c r="E3861">
        <v>347489</v>
      </c>
      <c r="F3861" s="1">
        <v>0.29791666666666666</v>
      </c>
      <c r="G3861">
        <v>0.29791666666666666</v>
      </c>
      <c r="H3861">
        <v>1065</v>
      </c>
      <c r="I3861" t="s">
        <v>41</v>
      </c>
      <c r="J3861" t="str">
        <f>CONCATENATE([1]!Table14[[#This Row],[house_number]], " ",[1]!Table14[[#This Row],[street_name]], ", New York, NY")</f>
        <v>159 Mott St, New York, NY</v>
      </c>
    </row>
    <row r="3862" spans="1:10" x14ac:dyDescent="0.25">
      <c r="A3862">
        <v>7011598984</v>
      </c>
      <c r="B3862" s="3">
        <v>41564</v>
      </c>
      <c r="C3862">
        <v>18</v>
      </c>
      <c r="D3862">
        <f>VLOOKUP(Table1[[#This Row],[violation_code]],Table24[[#All],[violation_code]:[category]],3,FALSE)</f>
        <v>2</v>
      </c>
      <c r="E3862">
        <v>347489</v>
      </c>
      <c r="F3862" s="1">
        <v>0.29652777777777778</v>
      </c>
      <c r="G3862">
        <v>0.29652777777777778</v>
      </c>
      <c r="H3862">
        <v>1230</v>
      </c>
      <c r="I3862" t="s">
        <v>41</v>
      </c>
      <c r="J3862" t="str">
        <f>CONCATENATE([1]!Table14[[#This Row],[house_number]], " ",[1]!Table14[[#This Row],[street_name]], ", New York, NY")</f>
        <v>160 Allen St, New York, NY</v>
      </c>
    </row>
    <row r="3863" spans="1:10" x14ac:dyDescent="0.25">
      <c r="A3863">
        <v>7011598972</v>
      </c>
      <c r="B3863" s="3">
        <v>41564</v>
      </c>
      <c r="C3863">
        <v>18</v>
      </c>
      <c r="D3863">
        <f>VLOOKUP(Table1[[#This Row],[violation_code]],Table24[[#All],[violation_code]:[category]],3,FALSE)</f>
        <v>2</v>
      </c>
      <c r="E3863">
        <v>347489</v>
      </c>
      <c r="F3863" s="1">
        <v>0.29583333333333334</v>
      </c>
      <c r="G3863">
        <v>0.29583333333333334</v>
      </c>
      <c r="H3863">
        <v>1248</v>
      </c>
      <c r="I3863" t="s">
        <v>41</v>
      </c>
      <c r="J3863" t="str">
        <f>CONCATENATE([1]!Table14[[#This Row],[house_number]], " ",[1]!Table14[[#This Row],[street_name]], ", New York, NY")</f>
        <v>502 Laguardia Pl, New York, NY</v>
      </c>
    </row>
    <row r="3864" spans="1:10" x14ac:dyDescent="0.25">
      <c r="A3864">
        <v>7011598947</v>
      </c>
      <c r="B3864" s="3">
        <v>41564</v>
      </c>
      <c r="C3864">
        <v>10</v>
      </c>
      <c r="D3864">
        <f>VLOOKUP(Table1[[#This Row],[violation_code]],Table24[[#All],[violation_code]:[category]],3,FALSE)</f>
        <v>2</v>
      </c>
      <c r="E3864">
        <v>347489</v>
      </c>
      <c r="F3864" s="1">
        <v>0.24097222222222223</v>
      </c>
      <c r="G3864">
        <v>0.24097222222222223</v>
      </c>
      <c r="H3864">
        <v>1331</v>
      </c>
      <c r="I3864" t="s">
        <v>30</v>
      </c>
      <c r="J3864" t="str">
        <f>CONCATENATE([1]!Table14[[#This Row],[house_number]], " ",[1]!Table14[[#This Row],[street_name]], ", New York, NY")</f>
        <v>520 Laguardia Pl, New York, NY</v>
      </c>
    </row>
    <row r="3865" spans="1:10" x14ac:dyDescent="0.25">
      <c r="A3865">
        <v>7011598935</v>
      </c>
      <c r="B3865" s="3">
        <v>41564</v>
      </c>
      <c r="C3865">
        <v>40</v>
      </c>
      <c r="D3865">
        <f>VLOOKUP(Table1[[#This Row],[violation_code]],Table24[[#All],[violation_code]:[category]],3,FALSE)</f>
        <v>2</v>
      </c>
      <c r="E3865">
        <v>347489</v>
      </c>
      <c r="F3865" s="1">
        <v>0.23194444444444443</v>
      </c>
      <c r="G3865">
        <v>0.23194444444444443</v>
      </c>
      <c r="H3865">
        <v>1501</v>
      </c>
      <c r="I3865" t="s">
        <v>41</v>
      </c>
      <c r="J3865" t="str">
        <f>CONCATENATE([1]!Table14[[#This Row],[house_number]], " ",[1]!Table14[[#This Row],[street_name]], ", New York, NY")</f>
        <v>54 Ludlow St, New York, NY</v>
      </c>
    </row>
    <row r="3866" spans="1:10" x14ac:dyDescent="0.25">
      <c r="A3866">
        <v>7011599290</v>
      </c>
      <c r="B3866" s="3">
        <v>41564</v>
      </c>
      <c r="C3866">
        <v>10</v>
      </c>
      <c r="D3866">
        <f>VLOOKUP(Table1[[#This Row],[violation_code]],Table24[[#All],[violation_code]:[category]],3,FALSE)</f>
        <v>2</v>
      </c>
      <c r="E3866">
        <v>347489</v>
      </c>
      <c r="F3866" s="1">
        <v>0.49652777777777773</v>
      </c>
      <c r="G3866">
        <v>0.49652777777777773</v>
      </c>
      <c r="H3866">
        <v>2104</v>
      </c>
      <c r="I3866" t="s">
        <v>32</v>
      </c>
      <c r="J3866" t="str">
        <f>CONCATENATE([1]!Table14[[#This Row],[house_number]], " ",[1]!Table14[[#This Row],[street_name]], ", New York, NY")</f>
        <v>120 Forsyth St, New York, NY</v>
      </c>
    </row>
    <row r="3867" spans="1:10" x14ac:dyDescent="0.25">
      <c r="A3867">
        <v>7011599289</v>
      </c>
      <c r="B3867" s="3">
        <v>41564</v>
      </c>
      <c r="C3867">
        <v>19</v>
      </c>
      <c r="D3867">
        <f>VLOOKUP(Table1[[#This Row],[violation_code]],Table24[[#All],[violation_code]:[category]],3,FALSE)</f>
        <v>2</v>
      </c>
      <c r="E3867">
        <v>347489</v>
      </c>
      <c r="F3867" s="1">
        <v>0.47638888888888892</v>
      </c>
      <c r="G3867">
        <v>0.47638888888888892</v>
      </c>
      <c r="H3867">
        <v>2171</v>
      </c>
      <c r="I3867" t="s">
        <v>15</v>
      </c>
      <c r="J3867" t="str">
        <f>CONCATENATE([1]!Table14[[#This Row],[house_number]], " ",[1]!Table14[[#This Row],[street_name]], ", New York, NY")</f>
        <v>33 Canal St, New York, NY</v>
      </c>
    </row>
    <row r="3868" spans="1:10" x14ac:dyDescent="0.25">
      <c r="A3868">
        <v>7011599277</v>
      </c>
      <c r="B3868" s="3">
        <v>41564</v>
      </c>
      <c r="C3868">
        <v>38</v>
      </c>
      <c r="D3868">
        <f>VLOOKUP(Table1[[#This Row],[violation_code]],Table24[[#All],[violation_code]:[category]],3,FALSE)</f>
        <v>5</v>
      </c>
      <c r="E3868">
        <v>347489</v>
      </c>
      <c r="F3868" s="1">
        <v>0.47291666666666665</v>
      </c>
      <c r="G3868">
        <v>0.47291666666666665</v>
      </c>
      <c r="H3868">
        <v>2018</v>
      </c>
      <c r="I3868" t="s">
        <v>15</v>
      </c>
      <c r="J3868" t="str">
        <f>CONCATENATE([1]!Table14[[#This Row],[house_number]], " ",[1]!Table14[[#This Row],[street_name]], ", New York, NY")</f>
        <v>303 Grand St, New York, NY</v>
      </c>
    </row>
    <row r="3869" spans="1:10" x14ac:dyDescent="0.25">
      <c r="A3869">
        <v>7011599265</v>
      </c>
      <c r="B3869" s="3">
        <v>41564</v>
      </c>
      <c r="C3869">
        <v>16</v>
      </c>
      <c r="D3869">
        <f>VLOOKUP(Table1[[#This Row],[violation_code]],Table24[[#All],[violation_code]:[category]],3,FALSE)</f>
        <v>2</v>
      </c>
      <c r="E3869">
        <v>347489</v>
      </c>
      <c r="F3869" s="1">
        <v>0.46180555555555558</v>
      </c>
      <c r="G3869">
        <v>0.46180555555555558</v>
      </c>
      <c r="H3869">
        <v>341</v>
      </c>
      <c r="I3869" t="s">
        <v>36</v>
      </c>
      <c r="J3869" t="str">
        <f>CONCATENATE([1]!Table14[[#This Row],[house_number]], " ",[1]!Table14[[#This Row],[street_name]], ", New York, NY")</f>
        <v>34 Canal St, New York, NY</v>
      </c>
    </row>
    <row r="3870" spans="1:10" x14ac:dyDescent="0.25">
      <c r="A3870">
        <v>7011599241</v>
      </c>
      <c r="B3870" s="3">
        <v>41564</v>
      </c>
      <c r="C3870">
        <v>14</v>
      </c>
      <c r="D3870">
        <f>VLOOKUP(Table1[[#This Row],[violation_code]],Table24[[#All],[violation_code]:[category]],3,FALSE)</f>
        <v>2</v>
      </c>
      <c r="E3870">
        <v>347489</v>
      </c>
      <c r="F3870" s="1">
        <v>0.45694444444444443</v>
      </c>
      <c r="G3870">
        <v>0.45694444444444443</v>
      </c>
      <c r="H3870">
        <v>545</v>
      </c>
      <c r="I3870" t="s">
        <v>40</v>
      </c>
      <c r="J3870" t="str">
        <f>CONCATENATE([1]!Table14[[#This Row],[house_number]], " ",[1]!Table14[[#This Row],[street_name]], ", New York, NY")</f>
        <v>60 E 13th St, New York, NY</v>
      </c>
    </row>
    <row r="3871" spans="1:10" x14ac:dyDescent="0.25">
      <c r="A3871">
        <v>7011599228</v>
      </c>
      <c r="B3871" s="3">
        <v>41564</v>
      </c>
      <c r="C3871">
        <v>16</v>
      </c>
      <c r="D3871">
        <f>VLOOKUP(Table1[[#This Row],[violation_code]],Table24[[#All],[violation_code]:[category]],3,FALSE)</f>
        <v>2</v>
      </c>
      <c r="E3871">
        <v>347489</v>
      </c>
      <c r="F3871" s="1">
        <v>0.42986111111111108</v>
      </c>
      <c r="G3871">
        <v>0.42986111111111108</v>
      </c>
      <c r="H3871">
        <v>300</v>
      </c>
      <c r="I3871" t="s">
        <v>103</v>
      </c>
      <c r="J3871" t="str">
        <f>CONCATENATE([1]!Table14[[#This Row],[house_number]], " ",[1]!Table14[[#This Row],[street_name]], ", New York, NY")</f>
        <v>211 Bowery, New York, NY</v>
      </c>
    </row>
    <row r="3872" spans="1:10" x14ac:dyDescent="0.25">
      <c r="A3872">
        <v>7984369744</v>
      </c>
      <c r="B3872" s="3">
        <v>41564</v>
      </c>
      <c r="C3872">
        <v>14</v>
      </c>
      <c r="D3872">
        <f>VLOOKUP(Table1[[#This Row],[violation_code]],Table24[[#All],[violation_code]:[category]],3,FALSE)</f>
        <v>2</v>
      </c>
      <c r="E3872">
        <v>345221</v>
      </c>
      <c r="F3872" s="1">
        <v>0.43611111111111112</v>
      </c>
      <c r="G3872">
        <v>0.43611111111111112</v>
      </c>
      <c r="H3872">
        <v>441</v>
      </c>
      <c r="I3872" t="s">
        <v>78</v>
      </c>
      <c r="J3872" t="str">
        <f>CONCATENATE([1]!Table14[[#This Row],[house_number]], " ",[1]!Table14[[#This Row],[street_name]], ", New York, NY")</f>
        <v>83-85 Hester St, New York, NY</v>
      </c>
    </row>
    <row r="3873" spans="1:10" x14ac:dyDescent="0.25">
      <c r="A3873">
        <v>7984369732</v>
      </c>
      <c r="B3873" s="3">
        <v>41564</v>
      </c>
      <c r="C3873">
        <v>10</v>
      </c>
      <c r="D3873">
        <f>VLOOKUP(Table1[[#This Row],[violation_code]],Table24[[#All],[violation_code]:[category]],3,FALSE)</f>
        <v>2</v>
      </c>
      <c r="E3873">
        <v>345221</v>
      </c>
      <c r="F3873" s="1">
        <v>0.43333333333333335</v>
      </c>
      <c r="G3873">
        <v>0.43333333333333335</v>
      </c>
      <c r="H3873">
        <v>517</v>
      </c>
      <c r="I3873" t="s">
        <v>78</v>
      </c>
      <c r="J3873" t="str">
        <f>CONCATENATE([1]!Table14[[#This Row],[house_number]], " ",[1]!Table14[[#This Row],[street_name]], ", New York, NY")</f>
        <v>158 Ludlow St, New York, NY</v>
      </c>
    </row>
    <row r="3874" spans="1:10" x14ac:dyDescent="0.25">
      <c r="A3874">
        <v>7984369720</v>
      </c>
      <c r="B3874" s="3">
        <v>41564</v>
      </c>
      <c r="C3874">
        <v>53</v>
      </c>
      <c r="D3874">
        <f>VLOOKUP(Table1[[#This Row],[violation_code]],Table24[[#All],[violation_code]:[category]],3,FALSE)</f>
        <v>3</v>
      </c>
      <c r="E3874">
        <v>345221</v>
      </c>
      <c r="F3874" s="1">
        <v>0.43194444444444446</v>
      </c>
      <c r="G3874">
        <v>0.43194444444444446</v>
      </c>
      <c r="H3874">
        <v>517</v>
      </c>
      <c r="I3874" t="s">
        <v>78</v>
      </c>
      <c r="J3874" t="str">
        <f>CONCATENATE([1]!Table14[[#This Row],[house_number]], " ",[1]!Table14[[#This Row],[street_name]], ", New York, NY")</f>
        <v>302B Grand St, New York, NY</v>
      </c>
    </row>
    <row r="3875" spans="1:10" x14ac:dyDescent="0.25">
      <c r="A3875">
        <v>7984369707</v>
      </c>
      <c r="B3875" s="3">
        <v>41564</v>
      </c>
      <c r="C3875">
        <v>10</v>
      </c>
      <c r="D3875">
        <f>VLOOKUP(Table1[[#This Row],[violation_code]],Table24[[#All],[violation_code]:[category]],3,FALSE)</f>
        <v>2</v>
      </c>
      <c r="E3875">
        <v>345221</v>
      </c>
      <c r="F3875" s="1">
        <v>0.4284722222222222</v>
      </c>
      <c r="G3875">
        <v>0.4284722222222222</v>
      </c>
      <c r="H3875">
        <v>541</v>
      </c>
      <c r="I3875" t="s">
        <v>78</v>
      </c>
      <c r="J3875" t="str">
        <f>CONCATENATE([1]!Table14[[#This Row],[house_number]], " ",[1]!Table14[[#This Row],[street_name]], ", New York, NY")</f>
        <v>147 Bowery, New York, NY</v>
      </c>
    </row>
    <row r="3876" spans="1:10" x14ac:dyDescent="0.25">
      <c r="A3876">
        <v>7984369653</v>
      </c>
      <c r="B3876" s="3">
        <v>41564</v>
      </c>
      <c r="C3876">
        <v>14</v>
      </c>
      <c r="D3876">
        <f>VLOOKUP(Table1[[#This Row],[violation_code]],Table24[[#All],[violation_code]:[category]],3,FALSE)</f>
        <v>2</v>
      </c>
      <c r="E3876">
        <v>345221</v>
      </c>
      <c r="F3876" s="1">
        <v>0.35694444444444445</v>
      </c>
      <c r="G3876">
        <v>0.35694444444444445</v>
      </c>
      <c r="H3876">
        <v>201</v>
      </c>
      <c r="I3876" t="s">
        <v>48</v>
      </c>
      <c r="J3876" t="str">
        <f>CONCATENATE([1]!Table14[[#This Row],[house_number]], " ",[1]!Table14[[#This Row],[street_name]], ", New York, NY")</f>
        <v>179 Ludlow St, New York, NY</v>
      </c>
    </row>
    <row r="3877" spans="1:10" x14ac:dyDescent="0.25">
      <c r="A3877">
        <v>7984369630</v>
      </c>
      <c r="B3877" s="3">
        <v>41564</v>
      </c>
      <c r="C3877">
        <v>14</v>
      </c>
      <c r="D3877">
        <f>VLOOKUP(Table1[[#This Row],[violation_code]],Table24[[#All],[violation_code]:[category]],3,FALSE)</f>
        <v>2</v>
      </c>
      <c r="E3877">
        <v>345221</v>
      </c>
      <c r="F3877" s="1">
        <v>0.34791666666666665</v>
      </c>
      <c r="G3877">
        <v>0.34791666666666665</v>
      </c>
      <c r="H3877">
        <v>36</v>
      </c>
      <c r="I3877" t="s">
        <v>213</v>
      </c>
      <c r="J3877" t="str">
        <f>CONCATENATE([1]!Table14[[#This Row],[house_number]], " ",[1]!Table14[[#This Row],[street_name]], ", New York, NY")</f>
        <v>180 Mott St, New York, NY</v>
      </c>
    </row>
    <row r="3878" spans="1:10" x14ac:dyDescent="0.25">
      <c r="A3878">
        <v>7984369628</v>
      </c>
      <c r="B3878" s="3">
        <v>41564</v>
      </c>
      <c r="C3878">
        <v>14</v>
      </c>
      <c r="D3878">
        <f>VLOOKUP(Table1[[#This Row],[violation_code]],Table24[[#All],[violation_code]:[category]],3,FALSE)</f>
        <v>2</v>
      </c>
      <c r="E3878">
        <v>345221</v>
      </c>
      <c r="F3878" s="1">
        <v>0.34027777777777773</v>
      </c>
      <c r="G3878">
        <v>0.34027777777777773</v>
      </c>
      <c r="H3878">
        <v>36</v>
      </c>
      <c r="I3878" t="s">
        <v>48</v>
      </c>
      <c r="J3878" t="str">
        <f>CONCATENATE([1]!Table14[[#This Row],[house_number]], " ",[1]!Table14[[#This Row],[street_name]], ", New York, NY")</f>
        <v>38 Delancey St, New York, NY</v>
      </c>
    </row>
    <row r="3879" spans="1:10" x14ac:dyDescent="0.25">
      <c r="A3879">
        <v>7984369604</v>
      </c>
      <c r="B3879" s="3">
        <v>41564</v>
      </c>
      <c r="C3879">
        <v>16</v>
      </c>
      <c r="D3879">
        <f>VLOOKUP(Table1[[#This Row],[violation_code]],Table24[[#All],[violation_code]:[category]],3,FALSE)</f>
        <v>2</v>
      </c>
      <c r="E3879">
        <v>345221</v>
      </c>
      <c r="F3879" s="1">
        <v>0.3354166666666667</v>
      </c>
      <c r="G3879">
        <v>0.3354166666666667</v>
      </c>
      <c r="H3879">
        <v>816</v>
      </c>
      <c r="I3879" t="s">
        <v>41</v>
      </c>
      <c r="J3879" t="str">
        <f>CONCATENATE([1]!Table14[[#This Row],[house_number]], " ",[1]!Table14[[#This Row],[street_name]], ", New York, NY")</f>
        <v>60 E 13th St, New York, NY</v>
      </c>
    </row>
    <row r="3880" spans="1:10" x14ac:dyDescent="0.25">
      <c r="A3880">
        <v>7984369574</v>
      </c>
      <c r="B3880" s="3">
        <v>41564</v>
      </c>
      <c r="C3880">
        <v>14</v>
      </c>
      <c r="D3880">
        <f>VLOOKUP(Table1[[#This Row],[violation_code]],Table24[[#All],[violation_code]:[category]],3,FALSE)</f>
        <v>2</v>
      </c>
      <c r="E3880">
        <v>345221</v>
      </c>
      <c r="F3880" s="1">
        <v>0.32916666666666666</v>
      </c>
      <c r="G3880">
        <v>0.32916666666666666</v>
      </c>
      <c r="H3880">
        <v>1036</v>
      </c>
      <c r="I3880" t="s">
        <v>41</v>
      </c>
      <c r="J3880" t="str">
        <f>CONCATENATE([1]!Table14[[#This Row],[house_number]], " ",[1]!Table14[[#This Row],[street_name]], ", New York, NY")</f>
        <v>124 Forsyth St, New York, NY</v>
      </c>
    </row>
    <row r="3881" spans="1:10" x14ac:dyDescent="0.25">
      <c r="A3881">
        <v>7998730950</v>
      </c>
      <c r="B3881" s="3">
        <v>41564</v>
      </c>
      <c r="C3881">
        <v>74</v>
      </c>
      <c r="D3881">
        <f>VLOOKUP(Table1[[#This Row],[violation_code]],Table24[[#All],[violation_code]:[category]],3,FALSE)</f>
        <v>5</v>
      </c>
      <c r="E3881">
        <v>349850</v>
      </c>
      <c r="F3881" s="1">
        <v>0.36458333333333331</v>
      </c>
      <c r="G3881">
        <v>0.36458333333333331</v>
      </c>
      <c r="H3881">
        <v>55</v>
      </c>
      <c r="I3881" t="s">
        <v>347</v>
      </c>
      <c r="J3881" t="str">
        <f>CONCATENATE([1]!Table14[[#This Row],[house_number]], " ",[1]!Table14[[#This Row],[street_name]], ", New York, NY")</f>
        <v>434 6th Ave, New York, NY</v>
      </c>
    </row>
    <row r="3882" spans="1:10" x14ac:dyDescent="0.25">
      <c r="A3882">
        <v>7998730948</v>
      </c>
      <c r="B3882" s="3">
        <v>41564</v>
      </c>
      <c r="C3882">
        <v>38</v>
      </c>
      <c r="D3882">
        <f>VLOOKUP(Table1[[#This Row],[violation_code]],Table24[[#All],[violation_code]:[category]],3,FALSE)</f>
        <v>5</v>
      </c>
      <c r="E3882">
        <v>349850</v>
      </c>
      <c r="F3882" s="1">
        <v>0.35902777777777778</v>
      </c>
      <c r="G3882">
        <v>0.35902777777777778</v>
      </c>
      <c r="H3882">
        <v>3915</v>
      </c>
      <c r="I3882" t="s">
        <v>57</v>
      </c>
      <c r="J3882" t="str">
        <f>CONCATENATE([1]!Table14[[#This Row],[house_number]], " ",[1]!Table14[[#This Row],[street_name]], ", New York, NY")</f>
        <v>18 Orchard St, New York, NY</v>
      </c>
    </row>
    <row r="3883" spans="1:10" x14ac:dyDescent="0.25">
      <c r="A3883">
        <v>7998730912</v>
      </c>
      <c r="B3883" s="3">
        <v>41564</v>
      </c>
      <c r="C3883">
        <v>51</v>
      </c>
      <c r="D3883">
        <f>VLOOKUP(Table1[[#This Row],[violation_code]],Table24[[#All],[violation_code]:[category]],3,FALSE)</f>
        <v>3</v>
      </c>
      <c r="E3883">
        <v>349850</v>
      </c>
      <c r="F3883" s="1">
        <v>0.31944444444444448</v>
      </c>
      <c r="G3883">
        <v>0.31944444444444448</v>
      </c>
      <c r="H3883">
        <v>638</v>
      </c>
      <c r="I3883" t="s">
        <v>27</v>
      </c>
      <c r="J3883" t="str">
        <f>CONCATENATE([1]!Table14[[#This Row],[house_number]], " ",[1]!Table14[[#This Row],[street_name]], ", New York, NY")</f>
        <v>126 Forsyth St, New York, NY</v>
      </c>
    </row>
    <row r="3884" spans="1:10" x14ac:dyDescent="0.25">
      <c r="A3884">
        <v>7998730810</v>
      </c>
      <c r="B3884" s="3">
        <v>41564</v>
      </c>
      <c r="C3884">
        <v>40</v>
      </c>
      <c r="D3884">
        <f>VLOOKUP(Table1[[#This Row],[violation_code]],Table24[[#All],[violation_code]:[category]],3,FALSE)</f>
        <v>2</v>
      </c>
      <c r="E3884">
        <v>349850</v>
      </c>
      <c r="F3884" s="1">
        <v>0.27777777777777779</v>
      </c>
      <c r="G3884">
        <v>0.27777777777777779</v>
      </c>
      <c r="H3884">
        <v>640</v>
      </c>
      <c r="I3884" t="s">
        <v>130</v>
      </c>
      <c r="J3884" t="str">
        <f>CONCATENATE([1]!Table14[[#This Row],[house_number]], " ",[1]!Table14[[#This Row],[street_name]], ", New York, NY")</f>
        <v>98 Forsyth St, New York, NY</v>
      </c>
    </row>
    <row r="3885" spans="1:10" x14ac:dyDescent="0.25">
      <c r="A3885">
        <v>7998730808</v>
      </c>
      <c r="B3885" s="3">
        <v>41564</v>
      </c>
      <c r="C3885">
        <v>40</v>
      </c>
      <c r="D3885">
        <f>VLOOKUP(Table1[[#This Row],[violation_code]],Table24[[#All],[violation_code]:[category]],3,FALSE)</f>
        <v>2</v>
      </c>
      <c r="E3885">
        <v>349850</v>
      </c>
      <c r="F3885" s="1">
        <v>0.25833333333333336</v>
      </c>
      <c r="G3885">
        <v>0.25833333333333336</v>
      </c>
      <c r="H3885">
        <v>449</v>
      </c>
      <c r="I3885" t="s">
        <v>130</v>
      </c>
      <c r="J3885" t="str">
        <f>CONCATENATE([1]!Table14[[#This Row],[house_number]], " ",[1]!Table14[[#This Row],[street_name]], ", New York, NY")</f>
        <v>104 Forsyth St, New York, NY</v>
      </c>
    </row>
    <row r="3886" spans="1:10" x14ac:dyDescent="0.25">
      <c r="A3886">
        <v>7998730778</v>
      </c>
      <c r="B3886" s="3">
        <v>41564</v>
      </c>
      <c r="C3886">
        <v>40</v>
      </c>
      <c r="D3886">
        <f>VLOOKUP(Table1[[#This Row],[violation_code]],Table24[[#All],[violation_code]:[category]],3,FALSE)</f>
        <v>2</v>
      </c>
      <c r="E3886">
        <v>349850</v>
      </c>
      <c r="F3886" s="1">
        <v>0.23472222222222219</v>
      </c>
      <c r="G3886">
        <v>0.23472222222222219</v>
      </c>
      <c r="H3886">
        <v>307</v>
      </c>
      <c r="I3886" t="s">
        <v>249</v>
      </c>
      <c r="J3886" t="str">
        <f>CONCATENATE([1]!Table14[[#This Row],[house_number]], " ",[1]!Table14[[#This Row],[street_name]], ", New York, NY")</f>
        <v>40 Hester St, New York, NY</v>
      </c>
    </row>
    <row r="3887" spans="1:10" x14ac:dyDescent="0.25">
      <c r="A3887">
        <v>7810488820</v>
      </c>
      <c r="B3887" s="3">
        <v>41564</v>
      </c>
      <c r="C3887">
        <v>14</v>
      </c>
      <c r="D3887">
        <f>VLOOKUP(Table1[[#This Row],[violation_code]],Table24[[#All],[violation_code]:[category]],3,FALSE)</f>
        <v>2</v>
      </c>
      <c r="E3887">
        <v>355710</v>
      </c>
      <c r="F3887" s="1">
        <v>0.51527777777777783</v>
      </c>
      <c r="G3887">
        <v>0.51527777777777783</v>
      </c>
      <c r="H3887">
        <v>150</v>
      </c>
      <c r="I3887" t="s">
        <v>313</v>
      </c>
      <c r="J3887" t="str">
        <f>CONCATENATE([1]!Table14[[#This Row],[house_number]], " ",[1]!Table14[[#This Row],[street_name]], ", New York, NY")</f>
        <v>115 Eldridge St, New York, NY</v>
      </c>
    </row>
    <row r="3888" spans="1:10" x14ac:dyDescent="0.25">
      <c r="A3888">
        <v>7810488790</v>
      </c>
      <c r="B3888" s="3">
        <v>41564</v>
      </c>
      <c r="C3888">
        <v>71</v>
      </c>
      <c r="D3888">
        <f>VLOOKUP(Table1[[#This Row],[violation_code]],Table24[[#All],[violation_code]:[category]],3,FALSE)</f>
        <v>5</v>
      </c>
      <c r="E3888">
        <v>355710</v>
      </c>
      <c r="F3888" s="1">
        <v>0.49652777777777773</v>
      </c>
      <c r="G3888">
        <v>0.49652777777777773</v>
      </c>
      <c r="H3888">
        <v>116</v>
      </c>
      <c r="I3888" t="s">
        <v>348</v>
      </c>
      <c r="J3888" t="str">
        <f>CONCATENATE([1]!Table14[[#This Row],[house_number]], " ",[1]!Table14[[#This Row],[street_name]], ", New York, NY")</f>
        <v>219 Bowery, New York, NY</v>
      </c>
    </row>
    <row r="3889" spans="1:10" x14ac:dyDescent="0.25">
      <c r="A3889">
        <v>7810488752</v>
      </c>
      <c r="B3889" s="3">
        <v>41564</v>
      </c>
      <c r="C3889">
        <v>53</v>
      </c>
      <c r="D3889">
        <f>VLOOKUP(Table1[[#This Row],[violation_code]],Table24[[#All],[violation_code]:[category]],3,FALSE)</f>
        <v>3</v>
      </c>
      <c r="E3889">
        <v>355710</v>
      </c>
      <c r="F3889" s="1">
        <v>0.44236111111111115</v>
      </c>
      <c r="G3889">
        <v>0.44236111111111115</v>
      </c>
      <c r="H3889">
        <v>83</v>
      </c>
      <c r="I3889" t="s">
        <v>342</v>
      </c>
      <c r="J3889" t="str">
        <f>CONCATENATE([1]!Table14[[#This Row],[house_number]], " ",[1]!Table14[[#This Row],[street_name]], ", New York, NY")</f>
        <v>254 Broome St, New York, NY</v>
      </c>
    </row>
    <row r="3890" spans="1:10" x14ac:dyDescent="0.25">
      <c r="A3890">
        <v>7810488739</v>
      </c>
      <c r="B3890" s="3">
        <v>41564</v>
      </c>
      <c r="C3890">
        <v>31</v>
      </c>
      <c r="D3890">
        <f>VLOOKUP(Table1[[#This Row],[violation_code]],Table24[[#All],[violation_code]:[category]],3,FALSE)</f>
        <v>2</v>
      </c>
      <c r="E3890">
        <v>355710</v>
      </c>
      <c r="F3890" s="1">
        <v>0.4368055555555555</v>
      </c>
      <c r="G3890">
        <v>0.4368055555555555</v>
      </c>
      <c r="H3890">
        <v>121</v>
      </c>
      <c r="I3890" t="s">
        <v>190</v>
      </c>
      <c r="J3890" t="str">
        <f>CONCATENATE([1]!Table14[[#This Row],[house_number]], " ",[1]!Table14[[#This Row],[street_name]], ", New York, NY")</f>
        <v>124 Forsyth St, New York, NY</v>
      </c>
    </row>
    <row r="3891" spans="1:10" x14ac:dyDescent="0.25">
      <c r="A3891">
        <v>7810488727</v>
      </c>
      <c r="B3891" s="3">
        <v>41564</v>
      </c>
      <c r="C3891">
        <v>43</v>
      </c>
      <c r="D3891">
        <f>VLOOKUP(Table1[[#This Row],[violation_code]],Table24[[#All],[violation_code]:[category]],3,FALSE)</f>
        <v>4</v>
      </c>
      <c r="E3891">
        <v>355710</v>
      </c>
      <c r="F3891" s="1">
        <v>0.43472222222222223</v>
      </c>
      <c r="G3891">
        <v>0.43472222222222223</v>
      </c>
      <c r="H3891">
        <v>122</v>
      </c>
      <c r="I3891" t="s">
        <v>190</v>
      </c>
      <c r="J3891" t="str">
        <f>CONCATENATE([1]!Table14[[#This Row],[house_number]], " ",[1]!Table14[[#This Row],[street_name]], ", New York, NY")</f>
        <v>31 Canal St, New York, NY</v>
      </c>
    </row>
    <row r="3892" spans="1:10" x14ac:dyDescent="0.25">
      <c r="A3892">
        <v>7810488715</v>
      </c>
      <c r="B3892" s="3">
        <v>41564</v>
      </c>
      <c r="C3892">
        <v>14</v>
      </c>
      <c r="D3892">
        <f>VLOOKUP(Table1[[#This Row],[violation_code]],Table24[[#All],[violation_code]:[category]],3,FALSE)</f>
        <v>2</v>
      </c>
      <c r="E3892">
        <v>355710</v>
      </c>
      <c r="F3892" s="1">
        <v>0.42986111111111108</v>
      </c>
      <c r="G3892">
        <v>0.42986111111111108</v>
      </c>
      <c r="H3892">
        <v>111</v>
      </c>
      <c r="I3892" t="s">
        <v>190</v>
      </c>
      <c r="J3892" t="str">
        <f>CONCATENATE([1]!Table14[[#This Row],[house_number]], " ",[1]!Table14[[#This Row],[street_name]], ", New York, NY")</f>
        <v>18 Orchard St, New York, NY</v>
      </c>
    </row>
    <row r="3893" spans="1:10" x14ac:dyDescent="0.25">
      <c r="A3893">
        <v>7810488673</v>
      </c>
      <c r="B3893" s="3">
        <v>41564</v>
      </c>
      <c r="C3893">
        <v>14</v>
      </c>
      <c r="D3893">
        <f>VLOOKUP(Table1[[#This Row],[violation_code]],Table24[[#All],[violation_code]:[category]],3,FALSE)</f>
        <v>2</v>
      </c>
      <c r="E3893">
        <v>355710</v>
      </c>
      <c r="F3893" s="1">
        <v>0.41875000000000001</v>
      </c>
      <c r="G3893">
        <v>0.41875000000000001</v>
      </c>
      <c r="H3893">
        <v>150</v>
      </c>
      <c r="I3893" t="s">
        <v>221</v>
      </c>
      <c r="J3893" t="str">
        <f>CONCATENATE([1]!Table14[[#This Row],[house_number]], " ",[1]!Table14[[#This Row],[street_name]], ", New York, NY")</f>
        <v>113 Elizabeth St, New York, NY</v>
      </c>
    </row>
    <row r="3894" spans="1:10" x14ac:dyDescent="0.25">
      <c r="A3894">
        <v>7810488661</v>
      </c>
      <c r="B3894" s="3">
        <v>41564</v>
      </c>
      <c r="C3894">
        <v>14</v>
      </c>
      <c r="D3894">
        <f>VLOOKUP(Table1[[#This Row],[violation_code]],Table24[[#All],[violation_code]:[category]],3,FALSE)</f>
        <v>2</v>
      </c>
      <c r="E3894">
        <v>355710</v>
      </c>
      <c r="F3894" s="1">
        <v>0.41805555555555557</v>
      </c>
      <c r="G3894">
        <v>0.41805555555555557</v>
      </c>
      <c r="H3894">
        <v>150</v>
      </c>
      <c r="I3894" t="s">
        <v>221</v>
      </c>
      <c r="J3894" t="str">
        <f>CONCATENATE([1]!Table14[[#This Row],[house_number]], " ",[1]!Table14[[#This Row],[street_name]], ", New York, NY")</f>
        <v>130 E 4th St, New York, NY</v>
      </c>
    </row>
    <row r="3895" spans="1:10" x14ac:dyDescent="0.25">
      <c r="A3895">
        <v>7810488650</v>
      </c>
      <c r="B3895" s="3">
        <v>41564</v>
      </c>
      <c r="C3895">
        <v>14</v>
      </c>
      <c r="D3895">
        <f>VLOOKUP(Table1[[#This Row],[violation_code]],Table24[[#All],[violation_code]:[category]],3,FALSE)</f>
        <v>2</v>
      </c>
      <c r="E3895">
        <v>355710</v>
      </c>
      <c r="F3895" s="1">
        <v>0.4152777777777778</v>
      </c>
      <c r="G3895">
        <v>0.4152777777777778</v>
      </c>
      <c r="H3895">
        <v>224</v>
      </c>
      <c r="I3895" t="s">
        <v>308</v>
      </c>
      <c r="J3895" t="str">
        <f>CONCATENATE([1]!Table14[[#This Row],[house_number]], " ",[1]!Table14[[#This Row],[street_name]], ", New York, NY")</f>
        <v>45 Ludlow St, New York, NY</v>
      </c>
    </row>
    <row r="3896" spans="1:10" x14ac:dyDescent="0.25">
      <c r="A3896">
        <v>7810488612</v>
      </c>
      <c r="B3896" s="3">
        <v>41564</v>
      </c>
      <c r="C3896">
        <v>14</v>
      </c>
      <c r="D3896">
        <f>VLOOKUP(Table1[[#This Row],[violation_code]],Table24[[#All],[violation_code]:[category]],3,FALSE)</f>
        <v>2</v>
      </c>
      <c r="E3896">
        <v>355710</v>
      </c>
      <c r="F3896" s="1">
        <v>0.41111111111111115</v>
      </c>
      <c r="G3896">
        <v>0.41111111111111115</v>
      </c>
      <c r="H3896">
        <v>244</v>
      </c>
      <c r="I3896" t="s">
        <v>308</v>
      </c>
      <c r="J3896" t="str">
        <f>CONCATENATE([1]!Table14[[#This Row],[house_number]], " ",[1]!Table14[[#This Row],[street_name]], ", New York, NY")</f>
        <v>110 E 14th St, New York, NY</v>
      </c>
    </row>
    <row r="3897" spans="1:10" x14ac:dyDescent="0.25">
      <c r="A3897">
        <v>7810488594</v>
      </c>
      <c r="B3897" s="3">
        <v>41564</v>
      </c>
      <c r="C3897">
        <v>16</v>
      </c>
      <c r="D3897">
        <f>VLOOKUP(Table1[[#This Row],[violation_code]],Table24[[#All],[violation_code]:[category]],3,FALSE)</f>
        <v>2</v>
      </c>
      <c r="E3897">
        <v>355710</v>
      </c>
      <c r="F3897" s="1">
        <v>0.40833333333333338</v>
      </c>
      <c r="G3897">
        <v>0.40833333333333338</v>
      </c>
      <c r="H3897">
        <v>268</v>
      </c>
      <c r="I3897" t="s">
        <v>337</v>
      </c>
      <c r="J3897" t="str">
        <f>CONCATENATE([1]!Table14[[#This Row],[house_number]], " ",[1]!Table14[[#This Row],[street_name]], ", New York, NY")</f>
        <v>31 Canal St, New York, NY</v>
      </c>
    </row>
    <row r="3898" spans="1:10" x14ac:dyDescent="0.25">
      <c r="A3898">
        <v>7333879288</v>
      </c>
      <c r="B3898" s="3">
        <v>41564</v>
      </c>
      <c r="C3898">
        <v>16</v>
      </c>
      <c r="D3898">
        <f>VLOOKUP(Table1[[#This Row],[violation_code]],Table24[[#All],[violation_code]:[category]],3,FALSE)</f>
        <v>2</v>
      </c>
      <c r="E3898">
        <v>355134</v>
      </c>
      <c r="F3898" s="1">
        <v>0.4458333333333333</v>
      </c>
      <c r="G3898">
        <v>0.4458333333333333</v>
      </c>
      <c r="H3898">
        <v>2347</v>
      </c>
      <c r="I3898" t="s">
        <v>32</v>
      </c>
      <c r="J3898" t="str">
        <f>CONCATENATE([1]!Table14[[#This Row],[house_number]], " ",[1]!Table14[[#This Row],[street_name]], ", New York, NY")</f>
        <v>31 Canal St, New York, NY</v>
      </c>
    </row>
    <row r="3899" spans="1:10" x14ac:dyDescent="0.25">
      <c r="A3899">
        <v>7333879264</v>
      </c>
      <c r="B3899" s="3">
        <v>41564</v>
      </c>
      <c r="C3899">
        <v>14</v>
      </c>
      <c r="D3899">
        <f>VLOOKUP(Table1[[#This Row],[violation_code]],Table24[[#All],[violation_code]:[category]],3,FALSE)</f>
        <v>2</v>
      </c>
      <c r="E3899">
        <v>355134</v>
      </c>
      <c r="F3899" s="1">
        <v>0.4375</v>
      </c>
      <c r="G3899">
        <v>0.4375</v>
      </c>
      <c r="H3899">
        <v>1968</v>
      </c>
      <c r="I3899" t="s">
        <v>32</v>
      </c>
      <c r="J3899" t="str">
        <f>CONCATENATE([1]!Table14[[#This Row],[house_number]], " ",[1]!Table14[[#This Row],[street_name]], ", New York, NY")</f>
        <v>31 Canal St, New York, NY</v>
      </c>
    </row>
    <row r="3900" spans="1:10" x14ac:dyDescent="0.25">
      <c r="A3900">
        <v>7333879215</v>
      </c>
      <c r="B3900" s="3">
        <v>41564</v>
      </c>
      <c r="C3900">
        <v>16</v>
      </c>
      <c r="D3900">
        <f>VLOOKUP(Table1[[#This Row],[violation_code]],Table24[[#All],[violation_code]:[category]],3,FALSE)</f>
        <v>2</v>
      </c>
      <c r="E3900">
        <v>355134</v>
      </c>
      <c r="F3900" s="1">
        <v>0.38263888888888892</v>
      </c>
      <c r="G3900">
        <v>0.38263888888888892</v>
      </c>
      <c r="H3900">
        <v>2252</v>
      </c>
      <c r="I3900" t="s">
        <v>32</v>
      </c>
      <c r="J3900" t="str">
        <f>CONCATENATE([1]!Table14[[#This Row],[house_number]], " ",[1]!Table14[[#This Row],[street_name]], ", New York, NY")</f>
        <v>53 Orchard St, New York, NY</v>
      </c>
    </row>
    <row r="3901" spans="1:10" x14ac:dyDescent="0.25">
      <c r="A3901">
        <v>7333879124</v>
      </c>
      <c r="B3901" s="3">
        <v>41564</v>
      </c>
      <c r="C3901">
        <v>38</v>
      </c>
      <c r="D3901">
        <f>VLOOKUP(Table1[[#This Row],[violation_code]],Table24[[#All],[violation_code]:[category]],3,FALSE)</f>
        <v>5</v>
      </c>
      <c r="E3901">
        <v>355134</v>
      </c>
      <c r="F3901" s="1">
        <v>0.33749999999999997</v>
      </c>
      <c r="G3901">
        <v>0.33749999999999997</v>
      </c>
      <c r="H3901">
        <v>456</v>
      </c>
      <c r="I3901" t="s">
        <v>61</v>
      </c>
      <c r="J3901" t="str">
        <f>CONCATENATE([1]!Table14[[#This Row],[house_number]], " ",[1]!Table14[[#This Row],[street_name]], ", New York, NY")</f>
        <v>127 Allen St, New York, NY</v>
      </c>
    </row>
    <row r="3902" spans="1:10" x14ac:dyDescent="0.25">
      <c r="A3902">
        <v>7333879069</v>
      </c>
      <c r="B3902" s="3">
        <v>41564</v>
      </c>
      <c r="C3902">
        <v>14</v>
      </c>
      <c r="D3902">
        <f>VLOOKUP(Table1[[#This Row],[violation_code]],Table24[[#All],[violation_code]:[category]],3,FALSE)</f>
        <v>2</v>
      </c>
      <c r="E3902">
        <v>355134</v>
      </c>
      <c r="F3902" s="1">
        <v>0.31527777777777777</v>
      </c>
      <c r="G3902">
        <v>0.31527777777777777</v>
      </c>
      <c r="H3902">
        <v>630</v>
      </c>
      <c r="I3902" t="s">
        <v>58</v>
      </c>
      <c r="J3902" t="str">
        <f>CONCATENATE([1]!Table14[[#This Row],[house_number]], " ",[1]!Table14[[#This Row],[street_name]], ", New York, NY")</f>
        <v>149 Allen St, New York, NY</v>
      </c>
    </row>
    <row r="3903" spans="1:10" x14ac:dyDescent="0.25">
      <c r="A3903">
        <v>7333879045</v>
      </c>
      <c r="B3903" s="3">
        <v>41564</v>
      </c>
      <c r="C3903">
        <v>14</v>
      </c>
      <c r="D3903">
        <f>VLOOKUP(Table1[[#This Row],[violation_code]],Table24[[#All],[violation_code]:[category]],3,FALSE)</f>
        <v>2</v>
      </c>
      <c r="E3903">
        <v>355134</v>
      </c>
      <c r="F3903" s="1">
        <v>0.31319444444444444</v>
      </c>
      <c r="G3903">
        <v>0.31319444444444444</v>
      </c>
      <c r="H3903">
        <v>634</v>
      </c>
      <c r="I3903" t="s">
        <v>58</v>
      </c>
      <c r="J3903" t="str">
        <f>CONCATENATE([1]!Table14[[#This Row],[house_number]], " ",[1]!Table14[[#This Row],[street_name]], ", New York, NY")</f>
        <v>104 Forsyth St, New York, NY</v>
      </c>
    </row>
    <row r="3904" spans="1:10" x14ac:dyDescent="0.25">
      <c r="A3904">
        <v>7333879010</v>
      </c>
      <c r="B3904" s="3">
        <v>41564</v>
      </c>
      <c r="C3904">
        <v>20</v>
      </c>
      <c r="D3904">
        <f>VLOOKUP(Table1[[#This Row],[violation_code]],Table24[[#All],[violation_code]:[category]],3,FALSE)</f>
        <v>2</v>
      </c>
      <c r="E3904">
        <v>355134</v>
      </c>
      <c r="F3904" s="1">
        <v>0.29722222222222222</v>
      </c>
      <c r="G3904">
        <v>0.29722222222222222</v>
      </c>
      <c r="H3904">
        <v>110</v>
      </c>
      <c r="I3904" t="s">
        <v>61</v>
      </c>
      <c r="J3904" t="str">
        <f>CONCATENATE([1]!Table14[[#This Row],[house_number]], " ",[1]!Table14[[#This Row],[street_name]], ", New York, NY")</f>
        <v>60 W 13th St, New York, NY</v>
      </c>
    </row>
    <row r="3905" spans="1:10" x14ac:dyDescent="0.25">
      <c r="A3905">
        <v>7333878983</v>
      </c>
      <c r="B3905" s="3">
        <v>41564</v>
      </c>
      <c r="C3905">
        <v>16</v>
      </c>
      <c r="D3905">
        <f>VLOOKUP(Table1[[#This Row],[violation_code]],Table24[[#All],[violation_code]:[category]],3,FALSE)</f>
        <v>2</v>
      </c>
      <c r="E3905">
        <v>355134</v>
      </c>
      <c r="F3905" s="1">
        <v>0.25416666666666665</v>
      </c>
      <c r="G3905">
        <v>0.25416666666666665</v>
      </c>
      <c r="H3905">
        <v>4247</v>
      </c>
      <c r="I3905" t="s">
        <v>24</v>
      </c>
      <c r="J3905" t="str">
        <f>CONCATENATE([1]!Table14[[#This Row],[house_number]], " ",[1]!Table14[[#This Row],[street_name]], ", New York, NY")</f>
        <v>30 Delancey St, New York, NY</v>
      </c>
    </row>
    <row r="3906" spans="1:10" x14ac:dyDescent="0.25">
      <c r="A3906">
        <v>7333878960</v>
      </c>
      <c r="B3906" s="3">
        <v>41564</v>
      </c>
      <c r="C3906">
        <v>14</v>
      </c>
      <c r="D3906">
        <f>VLOOKUP(Table1[[#This Row],[violation_code]],Table24[[#All],[violation_code]:[category]],3,FALSE)</f>
        <v>2</v>
      </c>
      <c r="E3906">
        <v>355134</v>
      </c>
      <c r="F3906" s="1">
        <v>0.24374999999999999</v>
      </c>
      <c r="G3906">
        <v>0.24374999999999999</v>
      </c>
      <c r="H3906">
        <v>3357</v>
      </c>
      <c r="I3906" t="s">
        <v>24</v>
      </c>
      <c r="J3906" t="str">
        <f>CONCATENATE([1]!Table14[[#This Row],[house_number]], " ",[1]!Table14[[#This Row],[street_name]], ", New York, NY")</f>
        <v>130 E 4th St, New York, NY</v>
      </c>
    </row>
    <row r="3907" spans="1:10" x14ac:dyDescent="0.25">
      <c r="A3907">
        <v>7333878958</v>
      </c>
      <c r="B3907" s="3">
        <v>41564</v>
      </c>
      <c r="C3907">
        <v>48</v>
      </c>
      <c r="D3907">
        <f>VLOOKUP(Table1[[#This Row],[violation_code]],Table24[[#All],[violation_code]:[category]],3,FALSE)</f>
        <v>3</v>
      </c>
      <c r="E3907">
        <v>355134</v>
      </c>
      <c r="F3907" s="1">
        <v>0.24027777777777778</v>
      </c>
      <c r="G3907">
        <v>0.24027777777777778</v>
      </c>
      <c r="H3907">
        <v>214</v>
      </c>
      <c r="I3907" t="s">
        <v>57</v>
      </c>
      <c r="J3907" t="str">
        <f>CONCATENATE([1]!Table14[[#This Row],[house_number]], " ",[1]!Table14[[#This Row],[street_name]], ", New York, NY")</f>
        <v>129 Eldridge St, New York, NY</v>
      </c>
    </row>
    <row r="3908" spans="1:10" x14ac:dyDescent="0.25">
      <c r="A3908">
        <v>7127491094</v>
      </c>
      <c r="B3908" s="3">
        <v>41564</v>
      </c>
      <c r="C3908">
        <v>16</v>
      </c>
      <c r="D3908">
        <f>VLOOKUP(Table1[[#This Row],[violation_code]],Table24[[#All],[violation_code]:[category]],3,FALSE)</f>
        <v>2</v>
      </c>
      <c r="E3908">
        <v>354098</v>
      </c>
      <c r="F3908" s="1">
        <v>0.4916666666666667</v>
      </c>
      <c r="G3908">
        <v>0.4916666666666667</v>
      </c>
      <c r="H3908">
        <v>343</v>
      </c>
      <c r="I3908" t="s">
        <v>36</v>
      </c>
      <c r="J3908" t="str">
        <f>CONCATENATE([1]!Table14[[#This Row],[house_number]], " ",[1]!Table14[[#This Row],[street_name]], ", New York, NY")</f>
        <v>36 Ludlow St, New York, NY</v>
      </c>
    </row>
    <row r="3909" spans="1:10" x14ac:dyDescent="0.25">
      <c r="A3909">
        <v>7127491057</v>
      </c>
      <c r="B3909" s="3">
        <v>41564</v>
      </c>
      <c r="C3909">
        <v>40</v>
      </c>
      <c r="D3909">
        <f>VLOOKUP(Table1[[#This Row],[violation_code]],Table24[[#All],[violation_code]:[category]],3,FALSE)</f>
        <v>2</v>
      </c>
      <c r="E3909">
        <v>354098</v>
      </c>
      <c r="F3909" s="1">
        <v>0.48125000000000001</v>
      </c>
      <c r="G3909">
        <v>0.48125000000000001</v>
      </c>
      <c r="H3909">
        <v>326</v>
      </c>
      <c r="I3909" t="s">
        <v>39</v>
      </c>
      <c r="J3909" t="str">
        <f>CONCATENATE([1]!Table14[[#This Row],[house_number]], " ",[1]!Table14[[#This Row],[street_name]], ", New York, NY")</f>
        <v>48 E 13th St, New York, NY</v>
      </c>
    </row>
    <row r="3910" spans="1:10" x14ac:dyDescent="0.25">
      <c r="A3910">
        <v>7127491010</v>
      </c>
      <c r="B3910" s="3">
        <v>41564</v>
      </c>
      <c r="C3910">
        <v>20</v>
      </c>
      <c r="D3910">
        <f>VLOOKUP(Table1[[#This Row],[violation_code]],Table24[[#All],[violation_code]:[category]],3,FALSE)</f>
        <v>2</v>
      </c>
      <c r="E3910">
        <v>354098</v>
      </c>
      <c r="F3910" s="1">
        <v>0.46666666666666662</v>
      </c>
      <c r="G3910">
        <v>0.46666666666666662</v>
      </c>
      <c r="H3910">
        <v>51</v>
      </c>
      <c r="I3910" t="s">
        <v>29</v>
      </c>
      <c r="J3910" t="str">
        <f>CONCATENATE([1]!Table14[[#This Row],[house_number]], " ",[1]!Table14[[#This Row],[street_name]], ", New York, NY")</f>
        <v>120 Forsyth St, New York, NY</v>
      </c>
    </row>
    <row r="3911" spans="1:10" x14ac:dyDescent="0.25">
      <c r="A3911">
        <v>7127490958</v>
      </c>
      <c r="B3911" s="3">
        <v>41564</v>
      </c>
      <c r="C3911">
        <v>14</v>
      </c>
      <c r="D3911">
        <f>VLOOKUP(Table1[[#This Row],[violation_code]],Table24[[#All],[violation_code]:[category]],3,FALSE)</f>
        <v>2</v>
      </c>
      <c r="E3911">
        <v>354098</v>
      </c>
      <c r="F3911" s="1">
        <v>0.36458333333333331</v>
      </c>
      <c r="G3911">
        <v>0.36458333333333331</v>
      </c>
      <c r="H3911">
        <v>1804</v>
      </c>
      <c r="I3911" t="s">
        <v>32</v>
      </c>
      <c r="J3911" t="str">
        <f>CONCATENATE([1]!Table14[[#This Row],[house_number]], " ",[1]!Table14[[#This Row],[street_name]], ", New York, NY")</f>
        <v>159 Bowery, New York, NY</v>
      </c>
    </row>
    <row r="3912" spans="1:10" x14ac:dyDescent="0.25">
      <c r="A3912">
        <v>7127490946</v>
      </c>
      <c r="B3912" s="3">
        <v>41564</v>
      </c>
      <c r="C3912">
        <v>14</v>
      </c>
      <c r="D3912">
        <f>VLOOKUP(Table1[[#This Row],[violation_code]],Table24[[#All],[violation_code]:[category]],3,FALSE)</f>
        <v>2</v>
      </c>
      <c r="E3912">
        <v>354098</v>
      </c>
      <c r="F3912" s="1">
        <v>0.36319444444444443</v>
      </c>
      <c r="G3912">
        <v>0.36319444444444443</v>
      </c>
      <c r="H3912">
        <v>1834</v>
      </c>
      <c r="I3912" t="s">
        <v>32</v>
      </c>
      <c r="J3912" t="str">
        <f>CONCATENATE([1]!Table14[[#This Row],[house_number]], " ",[1]!Table14[[#This Row],[street_name]], ", New York, NY")</f>
        <v>467 6th Ave, New York, NY</v>
      </c>
    </row>
    <row r="3913" spans="1:10" x14ac:dyDescent="0.25">
      <c r="A3913">
        <v>7127490934</v>
      </c>
      <c r="B3913" s="3">
        <v>41564</v>
      </c>
      <c r="C3913">
        <v>71</v>
      </c>
      <c r="D3913">
        <f>VLOOKUP(Table1[[#This Row],[violation_code]],Table24[[#All],[violation_code]:[category]],3,FALSE)</f>
        <v>5</v>
      </c>
      <c r="E3913">
        <v>354098</v>
      </c>
      <c r="F3913" s="1">
        <v>0.3611111111111111</v>
      </c>
      <c r="G3913">
        <v>0.3611111111111111</v>
      </c>
      <c r="H3913">
        <v>1834</v>
      </c>
      <c r="I3913" t="s">
        <v>32</v>
      </c>
      <c r="J3913" t="str">
        <f>CONCATENATE([1]!Table14[[#This Row],[house_number]], " ",[1]!Table14[[#This Row],[street_name]], ", New York, NY")</f>
        <v>34 Orchard St, New York, NY</v>
      </c>
    </row>
    <row r="3914" spans="1:10" x14ac:dyDescent="0.25">
      <c r="A3914">
        <v>7127490922</v>
      </c>
      <c r="B3914" s="3">
        <v>41564</v>
      </c>
      <c r="C3914">
        <v>14</v>
      </c>
      <c r="D3914">
        <f>VLOOKUP(Table1[[#This Row],[violation_code]],Table24[[#All],[violation_code]:[category]],3,FALSE)</f>
        <v>2</v>
      </c>
      <c r="E3914">
        <v>354098</v>
      </c>
      <c r="F3914" s="1">
        <v>0.3576388888888889</v>
      </c>
      <c r="G3914">
        <v>0.3576388888888889</v>
      </c>
      <c r="H3914">
        <v>1968</v>
      </c>
      <c r="I3914" t="s">
        <v>32</v>
      </c>
      <c r="J3914" t="str">
        <f>CONCATENATE([1]!Table14[[#This Row],[house_number]], " ",[1]!Table14[[#This Row],[street_name]], ", New York, NY")</f>
        <v>96 Forsyth St, New York, NY</v>
      </c>
    </row>
    <row r="3915" spans="1:10" x14ac:dyDescent="0.25">
      <c r="A3915">
        <v>7127490880</v>
      </c>
      <c r="B3915" s="3">
        <v>41564</v>
      </c>
      <c r="C3915">
        <v>16</v>
      </c>
      <c r="D3915">
        <f>VLOOKUP(Table1[[#This Row],[violation_code]],Table24[[#All],[violation_code]:[category]],3,FALSE)</f>
        <v>2</v>
      </c>
      <c r="E3915">
        <v>354098</v>
      </c>
      <c r="F3915" s="1">
        <v>0.30416666666666664</v>
      </c>
      <c r="G3915">
        <v>0.30416666666666664</v>
      </c>
      <c r="H3915">
        <v>343</v>
      </c>
      <c r="I3915" t="s">
        <v>36</v>
      </c>
      <c r="J3915" t="str">
        <f>CONCATENATE([1]!Table14[[#This Row],[house_number]], " ",[1]!Table14[[#This Row],[street_name]], ", New York, NY")</f>
        <v>37 Canal St, New York, NY</v>
      </c>
    </row>
    <row r="3916" spans="1:10" x14ac:dyDescent="0.25">
      <c r="A3916">
        <v>7127490867</v>
      </c>
      <c r="B3916" s="3">
        <v>41564</v>
      </c>
      <c r="C3916">
        <v>16</v>
      </c>
      <c r="D3916">
        <f>VLOOKUP(Table1[[#This Row],[violation_code]],Table24[[#All],[violation_code]:[category]],3,FALSE)</f>
        <v>2</v>
      </c>
      <c r="E3916">
        <v>354098</v>
      </c>
      <c r="F3916" s="1">
        <v>0.2986111111111111</v>
      </c>
      <c r="G3916">
        <v>0.2986111111111111</v>
      </c>
      <c r="H3916">
        <v>236</v>
      </c>
      <c r="I3916" t="s">
        <v>103</v>
      </c>
      <c r="J3916" t="str">
        <f>CONCATENATE([1]!Table14[[#This Row],[house_number]], " ",[1]!Table14[[#This Row],[street_name]], ", New York, NY")</f>
        <v>150 Mott St, New York, NY</v>
      </c>
    </row>
    <row r="3917" spans="1:10" x14ac:dyDescent="0.25">
      <c r="A3917">
        <v>7127490843</v>
      </c>
      <c r="B3917" s="3">
        <v>41564</v>
      </c>
      <c r="C3917">
        <v>14</v>
      </c>
      <c r="D3917">
        <f>VLOOKUP(Table1[[#This Row],[violation_code]],Table24[[#All],[violation_code]:[category]],3,FALSE)</f>
        <v>2</v>
      </c>
      <c r="E3917">
        <v>354098</v>
      </c>
      <c r="F3917" s="1">
        <v>0.27291666666666664</v>
      </c>
      <c r="G3917">
        <v>0.27291666666666664</v>
      </c>
      <c r="H3917">
        <v>41642</v>
      </c>
      <c r="I3917" t="s">
        <v>116</v>
      </c>
      <c r="J3917" t="str">
        <f>CONCATENATE([1]!Table14[[#This Row],[house_number]], " ",[1]!Table14[[#This Row],[street_name]], ", New York, NY")</f>
        <v>47 Delancey St, New York, NY</v>
      </c>
    </row>
    <row r="3918" spans="1:10" x14ac:dyDescent="0.25">
      <c r="A3918">
        <v>7127490818</v>
      </c>
      <c r="B3918" s="3">
        <v>41564</v>
      </c>
      <c r="C3918">
        <v>10</v>
      </c>
      <c r="D3918">
        <f>VLOOKUP(Table1[[#This Row],[violation_code]],Table24[[#All],[violation_code]:[category]],3,FALSE)</f>
        <v>2</v>
      </c>
      <c r="E3918">
        <v>354098</v>
      </c>
      <c r="F3918" s="1">
        <v>0.24930555555555556</v>
      </c>
      <c r="G3918">
        <v>0.24930555555555556</v>
      </c>
      <c r="H3918">
        <v>1749</v>
      </c>
      <c r="I3918" t="s">
        <v>30</v>
      </c>
      <c r="J3918" t="str">
        <f>CONCATENATE([1]!Table14[[#This Row],[house_number]], " ",[1]!Table14[[#This Row],[street_name]], ", New York, NY")</f>
        <v>125 4th Ave, New York, NY</v>
      </c>
    </row>
    <row r="3919" spans="1:10" x14ac:dyDescent="0.25">
      <c r="A3919">
        <v>7127490790</v>
      </c>
      <c r="B3919" s="3">
        <v>41564</v>
      </c>
      <c r="C3919">
        <v>84</v>
      </c>
      <c r="D3919">
        <f>VLOOKUP(Table1[[#This Row],[violation_code]],Table24[[#All],[violation_code]:[category]],3,FALSE)</f>
        <v>5</v>
      </c>
      <c r="E3919">
        <v>354098</v>
      </c>
      <c r="F3919" s="1">
        <v>0.24444444444444446</v>
      </c>
      <c r="G3919">
        <v>0.24444444444444446</v>
      </c>
      <c r="H3919">
        <v>9</v>
      </c>
      <c r="I3919" t="s">
        <v>241</v>
      </c>
      <c r="J3919" t="str">
        <f>CONCATENATE([1]!Table14[[#This Row],[house_number]], " ",[1]!Table14[[#This Row],[street_name]], ", New York, NY")</f>
        <v>207 Bowery, New York, NY</v>
      </c>
    </row>
    <row r="3920" spans="1:10" x14ac:dyDescent="0.25">
      <c r="A3920">
        <v>7127490788</v>
      </c>
      <c r="B3920" s="3">
        <v>41564</v>
      </c>
      <c r="C3920">
        <v>48</v>
      </c>
      <c r="D3920">
        <f>VLOOKUP(Table1[[#This Row],[violation_code]],Table24[[#All],[violation_code]:[category]],3,FALSE)</f>
        <v>3</v>
      </c>
      <c r="E3920">
        <v>354098</v>
      </c>
      <c r="F3920" s="1">
        <v>0.24374999999999999</v>
      </c>
      <c r="G3920">
        <v>0.24374999999999999</v>
      </c>
      <c r="H3920">
        <v>9</v>
      </c>
      <c r="I3920" t="s">
        <v>241</v>
      </c>
      <c r="J3920" t="str">
        <f>CONCATENATE([1]!Table14[[#This Row],[house_number]], " ",[1]!Table14[[#This Row],[street_name]], ", New York, NY")</f>
        <v>6 Delancey St, New York, NY</v>
      </c>
    </row>
    <row r="3921" spans="1:10" x14ac:dyDescent="0.25">
      <c r="A3921">
        <v>7127490764</v>
      </c>
      <c r="B3921" s="3">
        <v>41564</v>
      </c>
      <c r="C3921">
        <v>20</v>
      </c>
      <c r="D3921">
        <f>VLOOKUP(Table1[[#This Row],[violation_code]],Table24[[#All],[violation_code]:[category]],3,FALSE)</f>
        <v>2</v>
      </c>
      <c r="E3921">
        <v>354098</v>
      </c>
      <c r="F3921" s="1">
        <v>0.23124999999999998</v>
      </c>
      <c r="G3921">
        <v>0.23124999999999998</v>
      </c>
      <c r="H3921">
        <v>2032</v>
      </c>
      <c r="I3921" t="s">
        <v>32</v>
      </c>
      <c r="J3921" t="str">
        <f>CONCATENATE([1]!Table14[[#This Row],[house_number]], " ",[1]!Table14[[#This Row],[street_name]], ", New York, NY")</f>
        <v>131 Essex St, New York, NY</v>
      </c>
    </row>
    <row r="3922" spans="1:10" x14ac:dyDescent="0.25">
      <c r="A3922">
        <v>7097834766</v>
      </c>
      <c r="B3922" s="3">
        <v>41564</v>
      </c>
      <c r="C3922">
        <v>37</v>
      </c>
      <c r="D3922">
        <f>VLOOKUP(Table1[[#This Row],[violation_code]],Table24[[#All],[violation_code]:[category]],3,FALSE)</f>
        <v>4</v>
      </c>
      <c r="E3922">
        <v>349570</v>
      </c>
      <c r="F3922" s="1">
        <v>0.46736111111111112</v>
      </c>
      <c r="G3922">
        <v>0.46736111111111112</v>
      </c>
      <c r="H3922">
        <v>4929</v>
      </c>
      <c r="I3922" t="s">
        <v>24</v>
      </c>
      <c r="J3922" t="str">
        <f>CONCATENATE([1]!Table14[[#This Row],[house_number]], " ",[1]!Table14[[#This Row],[street_name]], ", New York, NY")</f>
        <v>279 Grand St, New York, NY</v>
      </c>
    </row>
    <row r="3923" spans="1:10" x14ac:dyDescent="0.25">
      <c r="A3923">
        <v>7097834742</v>
      </c>
      <c r="B3923" s="3">
        <v>41564</v>
      </c>
      <c r="C3923">
        <v>46</v>
      </c>
      <c r="D3923">
        <f>VLOOKUP(Table1[[#This Row],[violation_code]],Table24[[#All],[violation_code]:[category]],3,FALSE)</f>
        <v>3</v>
      </c>
      <c r="E3923">
        <v>349570</v>
      </c>
      <c r="F3923" s="1">
        <v>0.45624999999999999</v>
      </c>
      <c r="G3923">
        <v>0.45624999999999999</v>
      </c>
      <c r="H3923">
        <v>3845</v>
      </c>
      <c r="I3923" t="s">
        <v>243</v>
      </c>
      <c r="J3923" t="str">
        <f>CONCATENATE([1]!Table14[[#This Row],[house_number]], " ",[1]!Table14[[#This Row],[street_name]], ", New York, NY")</f>
        <v>122 Elizabeth St, New York, NY</v>
      </c>
    </row>
    <row r="3924" spans="1:10" x14ac:dyDescent="0.25">
      <c r="A3924">
        <v>7097834730</v>
      </c>
      <c r="B3924" s="3">
        <v>41564</v>
      </c>
      <c r="C3924">
        <v>37</v>
      </c>
      <c r="D3924">
        <f>VLOOKUP(Table1[[#This Row],[violation_code]],Table24[[#All],[violation_code]:[category]],3,FALSE)</f>
        <v>4</v>
      </c>
      <c r="E3924">
        <v>349570</v>
      </c>
      <c r="F3924" s="1">
        <v>0.41875000000000001</v>
      </c>
      <c r="G3924">
        <v>0.41875000000000001</v>
      </c>
      <c r="H3924">
        <v>2484</v>
      </c>
      <c r="I3924" t="s">
        <v>230</v>
      </c>
      <c r="J3924" t="str">
        <f>CONCATENATE([1]!Table14[[#This Row],[house_number]], " ",[1]!Table14[[#This Row],[street_name]], ", New York, NY")</f>
        <v>154 Allen St, New York, NY</v>
      </c>
    </row>
    <row r="3925" spans="1:10" x14ac:dyDescent="0.25">
      <c r="A3925">
        <v>7097834717</v>
      </c>
      <c r="B3925" s="3">
        <v>41564</v>
      </c>
      <c r="C3925">
        <v>38</v>
      </c>
      <c r="D3925">
        <f>VLOOKUP(Table1[[#This Row],[violation_code]],Table24[[#All],[violation_code]:[category]],3,FALSE)</f>
        <v>5</v>
      </c>
      <c r="E3925">
        <v>349570</v>
      </c>
      <c r="F3925" s="1">
        <v>0.41319444444444442</v>
      </c>
      <c r="G3925">
        <v>0.41319444444444442</v>
      </c>
      <c r="H3925">
        <v>2286</v>
      </c>
      <c r="I3925" t="s">
        <v>230</v>
      </c>
      <c r="J3925" t="str">
        <f>CONCATENATE([1]!Table14[[#This Row],[house_number]], " ",[1]!Table14[[#This Row],[street_name]], ", New York, NY")</f>
        <v>60 E 13th St, New York, NY</v>
      </c>
    </row>
    <row r="3926" spans="1:10" x14ac:dyDescent="0.25">
      <c r="A3926">
        <v>7097834705</v>
      </c>
      <c r="B3926" s="3">
        <v>41564</v>
      </c>
      <c r="C3926">
        <v>38</v>
      </c>
      <c r="D3926">
        <f>VLOOKUP(Table1[[#This Row],[violation_code]],Table24[[#All],[violation_code]:[category]],3,FALSE)</f>
        <v>5</v>
      </c>
      <c r="E3926">
        <v>349570</v>
      </c>
      <c r="F3926" s="1">
        <v>0.41250000000000003</v>
      </c>
      <c r="G3926">
        <v>0.41250000000000003</v>
      </c>
      <c r="H3926">
        <v>2288</v>
      </c>
      <c r="I3926" t="s">
        <v>230</v>
      </c>
      <c r="J3926" t="str">
        <f>CONCATENATE([1]!Table14[[#This Row],[house_number]], " ",[1]!Table14[[#This Row],[street_name]], ", New York, NY")</f>
        <v>104 Forsyth St, New York, NY</v>
      </c>
    </row>
    <row r="3927" spans="1:10" x14ac:dyDescent="0.25">
      <c r="A3927">
        <v>7097834699</v>
      </c>
      <c r="B3927" s="3">
        <v>41564</v>
      </c>
      <c r="C3927">
        <v>20</v>
      </c>
      <c r="D3927">
        <f>VLOOKUP(Table1[[#This Row],[violation_code]],Table24[[#All],[violation_code]:[category]],3,FALSE)</f>
        <v>2</v>
      </c>
      <c r="E3927">
        <v>349570</v>
      </c>
      <c r="F3927" s="1">
        <v>0.40347222222222223</v>
      </c>
      <c r="G3927">
        <v>0.40347222222222223</v>
      </c>
      <c r="H3927">
        <v>55</v>
      </c>
      <c r="I3927" t="s">
        <v>83</v>
      </c>
      <c r="J3927" t="str">
        <f>CONCATENATE([1]!Table14[[#This Row],[house_number]], " ",[1]!Table14[[#This Row],[street_name]], ", New York, NY")</f>
        <v>108 Forsyth St, New York, NY</v>
      </c>
    </row>
    <row r="3928" spans="1:10" x14ac:dyDescent="0.25">
      <c r="A3928">
        <v>7097834663</v>
      </c>
      <c r="B3928" s="3">
        <v>41564</v>
      </c>
      <c r="C3928">
        <v>14</v>
      </c>
      <c r="D3928">
        <f>VLOOKUP(Table1[[#This Row],[violation_code]],Table24[[#All],[violation_code]:[category]],3,FALSE)</f>
        <v>2</v>
      </c>
      <c r="E3928">
        <v>349570</v>
      </c>
      <c r="F3928" s="1">
        <v>0.36458333333333331</v>
      </c>
      <c r="G3928">
        <v>0.36458333333333331</v>
      </c>
      <c r="H3928">
        <v>2289</v>
      </c>
      <c r="I3928" t="s">
        <v>38</v>
      </c>
      <c r="J3928" t="str">
        <f>CONCATENATE([1]!Table14[[#This Row],[house_number]], " ",[1]!Table14[[#This Row],[street_name]], ", New York, NY")</f>
        <v>476 6th Ave, New York, NY</v>
      </c>
    </row>
    <row r="3929" spans="1:10" x14ac:dyDescent="0.25">
      <c r="A3929">
        <v>7097834596</v>
      </c>
      <c r="B3929" s="3">
        <v>41564</v>
      </c>
      <c r="C3929">
        <v>14</v>
      </c>
      <c r="D3929">
        <f>VLOOKUP(Table1[[#This Row],[violation_code]],Table24[[#All],[violation_code]:[category]],3,FALSE)</f>
        <v>2</v>
      </c>
      <c r="E3929">
        <v>349570</v>
      </c>
      <c r="F3929" s="1">
        <v>0.31388888888888888</v>
      </c>
      <c r="G3929">
        <v>0.31388888888888888</v>
      </c>
      <c r="H3929">
        <v>370</v>
      </c>
      <c r="I3929" t="s">
        <v>28</v>
      </c>
      <c r="J3929" t="str">
        <f>CONCATENATE([1]!Table14[[#This Row],[house_number]], " ",[1]!Table14[[#This Row],[street_name]], ", New York, NY")</f>
        <v>137 Rivington St, New York, NY</v>
      </c>
    </row>
    <row r="3930" spans="1:10" x14ac:dyDescent="0.25">
      <c r="A3930">
        <v>7097834559</v>
      </c>
      <c r="B3930" s="3">
        <v>41564</v>
      </c>
      <c r="C3930">
        <v>19</v>
      </c>
      <c r="D3930">
        <f>VLOOKUP(Table1[[#This Row],[violation_code]],Table24[[#All],[violation_code]:[category]],3,FALSE)</f>
        <v>2</v>
      </c>
      <c r="E3930">
        <v>349570</v>
      </c>
      <c r="F3930" s="1">
        <v>0.30138888888888887</v>
      </c>
      <c r="G3930">
        <v>0.30138888888888887</v>
      </c>
      <c r="H3930">
        <v>282</v>
      </c>
      <c r="I3930" t="s">
        <v>14</v>
      </c>
      <c r="J3930" t="str">
        <f>CONCATENATE([1]!Table14[[#This Row],[house_number]], " ",[1]!Table14[[#This Row],[street_name]], ", New York, NY")</f>
        <v>207 Bowery, New York, NY</v>
      </c>
    </row>
    <row r="3931" spans="1:10" x14ac:dyDescent="0.25">
      <c r="A3931">
        <v>7097834535</v>
      </c>
      <c r="B3931" s="3">
        <v>41564</v>
      </c>
      <c r="C3931">
        <v>71</v>
      </c>
      <c r="D3931">
        <f>VLOOKUP(Table1[[#This Row],[violation_code]],Table24[[#All],[violation_code]:[category]],3,FALSE)</f>
        <v>5</v>
      </c>
      <c r="E3931">
        <v>349570</v>
      </c>
      <c r="F3931" s="1">
        <v>0.2986111111111111</v>
      </c>
      <c r="G3931">
        <v>0.2986111111111111</v>
      </c>
      <c r="H3931">
        <v>2119</v>
      </c>
      <c r="I3931" t="s">
        <v>26</v>
      </c>
      <c r="J3931" t="str">
        <f>CONCATENATE([1]!Table14[[#This Row],[house_number]], " ",[1]!Table14[[#This Row],[street_name]], ", New York, NY")</f>
        <v>165 Allen St, New York, NY</v>
      </c>
    </row>
    <row r="3932" spans="1:10" x14ac:dyDescent="0.25">
      <c r="A3932">
        <v>7097834523</v>
      </c>
      <c r="B3932" s="3">
        <v>41564</v>
      </c>
      <c r="C3932">
        <v>20</v>
      </c>
      <c r="D3932">
        <f>VLOOKUP(Table1[[#This Row],[violation_code]],Table24[[#All],[violation_code]:[category]],3,FALSE)</f>
        <v>2</v>
      </c>
      <c r="E3932">
        <v>349570</v>
      </c>
      <c r="F3932" s="1">
        <v>0.29791666666666666</v>
      </c>
      <c r="G3932">
        <v>0.29791666666666666</v>
      </c>
      <c r="H3932">
        <v>2119</v>
      </c>
      <c r="I3932" t="s">
        <v>26</v>
      </c>
      <c r="J3932" t="str">
        <f>CONCATENATE([1]!Table14[[#This Row],[house_number]], " ",[1]!Table14[[#This Row],[street_name]], ", New York, NY")</f>
        <v>12 Delancey St, New York, NY</v>
      </c>
    </row>
    <row r="3933" spans="1:10" x14ac:dyDescent="0.25">
      <c r="A3933">
        <v>7097834511</v>
      </c>
      <c r="B3933" s="3">
        <v>41564</v>
      </c>
      <c r="C3933">
        <v>20</v>
      </c>
      <c r="D3933">
        <f>VLOOKUP(Table1[[#This Row],[violation_code]],Table24[[#All],[violation_code]:[category]],3,FALSE)</f>
        <v>2</v>
      </c>
      <c r="E3933">
        <v>349570</v>
      </c>
      <c r="F3933" s="1">
        <v>0.29583333333333334</v>
      </c>
      <c r="G3933">
        <v>0.29583333333333334</v>
      </c>
      <c r="H3933">
        <v>2177</v>
      </c>
      <c r="I3933" t="s">
        <v>26</v>
      </c>
      <c r="J3933" t="str">
        <f>CONCATENATE([1]!Table14[[#This Row],[house_number]], " ",[1]!Table14[[#This Row],[street_name]], ", New York, NY")</f>
        <v>334 Bowery, New York, NY</v>
      </c>
    </row>
    <row r="3934" spans="1:10" x14ac:dyDescent="0.25">
      <c r="A3934">
        <v>7011599253</v>
      </c>
      <c r="B3934" s="3">
        <v>41564</v>
      </c>
      <c r="C3934">
        <v>14</v>
      </c>
      <c r="D3934">
        <f>VLOOKUP(Table1[[#This Row],[violation_code]],Table24[[#All],[violation_code]:[category]],3,FALSE)</f>
        <v>2</v>
      </c>
      <c r="E3934">
        <v>347489</v>
      </c>
      <c r="F3934" s="1">
        <v>0.45833333333333331</v>
      </c>
      <c r="G3934">
        <v>0.45833333333333331</v>
      </c>
      <c r="H3934">
        <v>545</v>
      </c>
      <c r="I3934" t="s">
        <v>40</v>
      </c>
      <c r="J3934" t="str">
        <f>CONCATENATE([1]!Table14[[#This Row],[house_number]], " ",[1]!Table14[[#This Row],[street_name]], ", New York, NY")</f>
        <v>47 Delancey St, New York, NY</v>
      </c>
    </row>
    <row r="3935" spans="1:10" x14ac:dyDescent="0.25">
      <c r="A3935">
        <v>7011599216</v>
      </c>
      <c r="B3935" s="3">
        <v>41564</v>
      </c>
      <c r="C3935">
        <v>40</v>
      </c>
      <c r="D3935">
        <f>VLOOKUP(Table1[[#This Row],[violation_code]],Table24[[#All],[violation_code]:[category]],3,FALSE)</f>
        <v>2</v>
      </c>
      <c r="E3935">
        <v>347489</v>
      </c>
      <c r="F3935" s="1">
        <v>0.4201388888888889</v>
      </c>
      <c r="G3935">
        <v>0.4201388888888889</v>
      </c>
      <c r="H3935">
        <v>71</v>
      </c>
      <c r="I3935" t="s">
        <v>256</v>
      </c>
      <c r="J3935" t="str">
        <f>CONCATENATE([1]!Table14[[#This Row],[house_number]], " ",[1]!Table14[[#This Row],[street_name]], ", New York, NY")</f>
        <v>209 Bowery, New York, NY</v>
      </c>
    </row>
    <row r="3936" spans="1:10" x14ac:dyDescent="0.25">
      <c r="A3936">
        <v>7011599204</v>
      </c>
      <c r="B3936" s="3">
        <v>41564</v>
      </c>
      <c r="C3936">
        <v>40</v>
      </c>
      <c r="D3936">
        <f>VLOOKUP(Table1[[#This Row],[violation_code]],Table24[[#All],[violation_code]:[category]],3,FALSE)</f>
        <v>2</v>
      </c>
      <c r="E3936">
        <v>347489</v>
      </c>
      <c r="F3936" s="1">
        <v>0.41736111111111113</v>
      </c>
      <c r="G3936">
        <v>0.41736111111111113</v>
      </c>
      <c r="H3936">
        <v>72</v>
      </c>
      <c r="I3936" t="s">
        <v>123</v>
      </c>
      <c r="J3936" t="str">
        <f>CONCATENATE([1]!Table14[[#This Row],[house_number]], " ",[1]!Table14[[#This Row],[street_name]], ", New York, NY")</f>
        <v>55 E Houston St, New York, NY</v>
      </c>
    </row>
    <row r="3937" spans="1:10" x14ac:dyDescent="0.25">
      <c r="A3937">
        <v>7011599186</v>
      </c>
      <c r="B3937" s="3">
        <v>41564</v>
      </c>
      <c r="C3937">
        <v>38</v>
      </c>
      <c r="D3937">
        <f>VLOOKUP(Table1[[#This Row],[violation_code]],Table24[[#All],[violation_code]:[category]],3,FALSE)</f>
        <v>5</v>
      </c>
      <c r="E3937">
        <v>347489</v>
      </c>
      <c r="F3937" s="1">
        <v>0.4055555555555555</v>
      </c>
      <c r="G3937">
        <v>0.4055555555555555</v>
      </c>
      <c r="H3937">
        <v>1797</v>
      </c>
      <c r="I3937" t="s">
        <v>30</v>
      </c>
      <c r="J3937" t="str">
        <f>CONCATENATE([1]!Table14[[#This Row],[house_number]], " ",[1]!Table14[[#This Row],[street_name]], ", New York, NY")</f>
        <v>108 Forsyth St, New York, NY</v>
      </c>
    </row>
    <row r="3938" spans="1:10" x14ac:dyDescent="0.25">
      <c r="A3938">
        <v>7011599137</v>
      </c>
      <c r="B3938" s="3">
        <v>41564</v>
      </c>
      <c r="C3938">
        <v>16</v>
      </c>
      <c r="D3938">
        <f>VLOOKUP(Table1[[#This Row],[violation_code]],Table24[[#All],[violation_code]:[category]],3,FALSE)</f>
        <v>2</v>
      </c>
      <c r="E3938">
        <v>347489</v>
      </c>
      <c r="F3938" s="1">
        <v>0.3840277777777778</v>
      </c>
      <c r="G3938">
        <v>0.3840277777777778</v>
      </c>
      <c r="H3938">
        <v>1187</v>
      </c>
      <c r="I3938" t="s">
        <v>41</v>
      </c>
      <c r="J3938" t="str">
        <f>CONCATENATE([1]!Table14[[#This Row],[house_number]], " ",[1]!Table14[[#This Row],[street_name]], ", New York, NY")</f>
        <v>91 Eldridge St, New York, NY</v>
      </c>
    </row>
    <row r="3939" spans="1:10" x14ac:dyDescent="0.25">
      <c r="A3939">
        <v>7011599125</v>
      </c>
      <c r="B3939" s="3">
        <v>41564</v>
      </c>
      <c r="C3939">
        <v>10</v>
      </c>
      <c r="D3939">
        <f>VLOOKUP(Table1[[#This Row],[violation_code]],Table24[[#All],[violation_code]:[category]],3,FALSE)</f>
        <v>2</v>
      </c>
      <c r="E3939">
        <v>347489</v>
      </c>
      <c r="F3939" s="1">
        <v>0.37847222222222227</v>
      </c>
      <c r="G3939">
        <v>0.37847222222222227</v>
      </c>
      <c r="H3939">
        <v>1555</v>
      </c>
      <c r="I3939" t="s">
        <v>30</v>
      </c>
      <c r="J3939" t="str">
        <f>CONCATENATE([1]!Table14[[#This Row],[house_number]], " ",[1]!Table14[[#This Row],[street_name]], ", New York, NY")</f>
        <v>63 Orchard St, New York, NY</v>
      </c>
    </row>
    <row r="3940" spans="1:10" x14ac:dyDescent="0.25">
      <c r="A3940">
        <v>7011599083</v>
      </c>
      <c r="B3940" s="3">
        <v>41564</v>
      </c>
      <c r="C3940">
        <v>20</v>
      </c>
      <c r="D3940">
        <f>VLOOKUP(Table1[[#This Row],[violation_code]],Table24[[#All],[violation_code]:[category]],3,FALSE)</f>
        <v>2</v>
      </c>
      <c r="E3940">
        <v>347489</v>
      </c>
      <c r="F3940" s="1">
        <v>0.37013888888888885</v>
      </c>
      <c r="G3940">
        <v>0.37013888888888885</v>
      </c>
      <c r="H3940">
        <v>360</v>
      </c>
      <c r="I3940" t="s">
        <v>77</v>
      </c>
      <c r="J3940" t="str">
        <f>CONCATENATE([1]!Table14[[#This Row],[house_number]], " ",[1]!Table14[[#This Row],[street_name]], ", New York, NY")</f>
        <v>120 Forsyth St, New York, NY</v>
      </c>
    </row>
    <row r="3941" spans="1:10" x14ac:dyDescent="0.25">
      <c r="A3941">
        <v>7011599071</v>
      </c>
      <c r="B3941" s="3">
        <v>41564</v>
      </c>
      <c r="C3941">
        <v>14</v>
      </c>
      <c r="D3941">
        <f>VLOOKUP(Table1[[#This Row],[violation_code]],Table24[[#All],[violation_code]:[category]],3,FALSE)</f>
        <v>2</v>
      </c>
      <c r="E3941">
        <v>347489</v>
      </c>
      <c r="F3941" s="1">
        <v>0.36388888888888887</v>
      </c>
      <c r="G3941">
        <v>0.36388888888888887</v>
      </c>
      <c r="H3941">
        <v>304</v>
      </c>
      <c r="I3941" t="s">
        <v>77</v>
      </c>
      <c r="J3941" t="str">
        <f>CONCATENATE([1]!Table14[[#This Row],[house_number]], " ",[1]!Table14[[#This Row],[street_name]], ", New York, NY")</f>
        <v>47 Delancey St, New York, NY</v>
      </c>
    </row>
    <row r="3942" spans="1:10" x14ac:dyDescent="0.25">
      <c r="A3942">
        <v>7011599058</v>
      </c>
      <c r="B3942" s="3">
        <v>41564</v>
      </c>
      <c r="C3942">
        <v>19</v>
      </c>
      <c r="D3942">
        <f>VLOOKUP(Table1[[#This Row],[violation_code]],Table24[[#All],[violation_code]:[category]],3,FALSE)</f>
        <v>2</v>
      </c>
      <c r="E3942">
        <v>347489</v>
      </c>
      <c r="F3942" s="1">
        <v>0.33124999999999999</v>
      </c>
      <c r="G3942">
        <v>0.33124999999999999</v>
      </c>
      <c r="H3942">
        <v>551</v>
      </c>
      <c r="I3942" t="s">
        <v>16</v>
      </c>
      <c r="J3942" t="str">
        <f>CONCATENATE([1]!Table14[[#This Row],[house_number]], " ",[1]!Table14[[#This Row],[street_name]], ", New York, NY")</f>
        <v>334 Bowery, New York, NY</v>
      </c>
    </row>
    <row r="3943" spans="1:10" x14ac:dyDescent="0.25">
      <c r="A3943">
        <v>7011598960</v>
      </c>
      <c r="B3943" s="3">
        <v>41564</v>
      </c>
      <c r="C3943">
        <v>40</v>
      </c>
      <c r="D3943">
        <f>VLOOKUP(Table1[[#This Row],[violation_code]],Table24[[#All],[violation_code]:[category]],3,FALSE)</f>
        <v>2</v>
      </c>
      <c r="E3943">
        <v>347489</v>
      </c>
      <c r="F3943" s="1">
        <v>0.28611111111111115</v>
      </c>
      <c r="G3943">
        <v>0.28611111111111115</v>
      </c>
      <c r="H3943">
        <v>1594</v>
      </c>
      <c r="I3943" t="s">
        <v>15</v>
      </c>
      <c r="J3943" t="str">
        <f>CONCATENATE([1]!Table14[[#This Row],[house_number]], " ",[1]!Table14[[#This Row],[street_name]], ", New York, NY")</f>
        <v>98 Orchard St, New York, NY</v>
      </c>
    </row>
    <row r="3944" spans="1:10" x14ac:dyDescent="0.25">
      <c r="A3944">
        <v>7011598959</v>
      </c>
      <c r="B3944" s="3">
        <v>41564</v>
      </c>
      <c r="C3944">
        <v>19</v>
      </c>
      <c r="D3944">
        <f>VLOOKUP(Table1[[#This Row],[violation_code]],Table24[[#All],[violation_code]:[category]],3,FALSE)</f>
        <v>2</v>
      </c>
      <c r="E3944">
        <v>347489</v>
      </c>
      <c r="F3944" s="1">
        <v>0.24791666666666667</v>
      </c>
      <c r="G3944">
        <v>0.24791666666666667</v>
      </c>
      <c r="H3944">
        <v>1702</v>
      </c>
      <c r="I3944" t="s">
        <v>32</v>
      </c>
      <c r="J3944" t="str">
        <f>CONCATENATE([1]!Table14[[#This Row],[house_number]], " ",[1]!Table14[[#This Row],[street_name]], ", New York, NY")</f>
        <v>496 Laguardia Pl, New York, NY</v>
      </c>
    </row>
    <row r="3945" spans="1:10" x14ac:dyDescent="0.25">
      <c r="A3945">
        <v>7998731230</v>
      </c>
      <c r="B3945" s="3">
        <v>41565</v>
      </c>
      <c r="C3945">
        <v>21</v>
      </c>
      <c r="D3945">
        <f>VLOOKUP(Table1[[#This Row],[violation_code]],Table24[[#All],[violation_code]:[category]],3,FALSE)</f>
        <v>1</v>
      </c>
      <c r="E3945">
        <v>349850</v>
      </c>
      <c r="F3945" s="1">
        <v>0.49444444444444446</v>
      </c>
      <c r="G3945">
        <v>0.49444444444444446</v>
      </c>
      <c r="H3945">
        <v>208</v>
      </c>
      <c r="I3945" t="s">
        <v>7</v>
      </c>
      <c r="J3945" t="str">
        <f>CONCATENATE([1]!Table14[[#This Row],[house_number]], " ",[1]!Table14[[#This Row],[street_name]], ", New York, NY")</f>
        <v>49 Delancey St, New York, NY</v>
      </c>
    </row>
    <row r="3946" spans="1:10" x14ac:dyDescent="0.25">
      <c r="A3946">
        <v>7998731217</v>
      </c>
      <c r="B3946" s="3">
        <v>41565</v>
      </c>
      <c r="C3946">
        <v>21</v>
      </c>
      <c r="D3946">
        <f>VLOOKUP(Table1[[#This Row],[violation_code]],Table24[[#All],[violation_code]:[category]],3,FALSE)</f>
        <v>1</v>
      </c>
      <c r="E3946">
        <v>349850</v>
      </c>
      <c r="F3946" s="1">
        <v>0.48819444444444443</v>
      </c>
      <c r="G3946">
        <v>0.48819444444444443</v>
      </c>
      <c r="H3946">
        <v>316</v>
      </c>
      <c r="I3946" t="s">
        <v>7</v>
      </c>
      <c r="J3946" t="str">
        <f>CONCATENATE([1]!Table14[[#This Row],[house_number]], " ",[1]!Table14[[#This Row],[street_name]], ", New York, NY")</f>
        <v>10 Delancey St, New York, NY</v>
      </c>
    </row>
    <row r="3947" spans="1:10" x14ac:dyDescent="0.25">
      <c r="A3947">
        <v>7998731175</v>
      </c>
      <c r="B3947" s="3">
        <v>41565</v>
      </c>
      <c r="C3947">
        <v>21</v>
      </c>
      <c r="D3947">
        <f>VLOOKUP(Table1[[#This Row],[violation_code]],Table24[[#All],[violation_code]:[category]],3,FALSE)</f>
        <v>1</v>
      </c>
      <c r="E3947">
        <v>349850</v>
      </c>
      <c r="F3947" s="1">
        <v>0.41597222222222219</v>
      </c>
      <c r="G3947">
        <v>0.41597222222222219</v>
      </c>
      <c r="H3947">
        <v>534</v>
      </c>
      <c r="I3947" t="s">
        <v>285</v>
      </c>
      <c r="J3947" t="str">
        <f>CONCATENATE([1]!Table14[[#This Row],[house_number]], " ",[1]!Table14[[#This Row],[street_name]], ", New York, NY")</f>
        <v>83 Spring St, New York, NY</v>
      </c>
    </row>
    <row r="3948" spans="1:10" x14ac:dyDescent="0.25">
      <c r="A3948">
        <v>7998731114</v>
      </c>
      <c r="B3948" s="3">
        <v>41565</v>
      </c>
      <c r="C3948">
        <v>21</v>
      </c>
      <c r="D3948">
        <f>VLOOKUP(Table1[[#This Row],[violation_code]],Table24[[#All],[violation_code]:[category]],3,FALSE)</f>
        <v>1</v>
      </c>
      <c r="E3948">
        <v>349850</v>
      </c>
      <c r="F3948" s="1">
        <v>0.38055555555555554</v>
      </c>
      <c r="G3948">
        <v>0.38055555555555554</v>
      </c>
      <c r="H3948">
        <v>5</v>
      </c>
      <c r="I3948" t="s">
        <v>56</v>
      </c>
      <c r="J3948" t="str">
        <f>CONCATENATE([1]!Table14[[#This Row],[house_number]], " ",[1]!Table14[[#This Row],[street_name]], ", New York, NY")</f>
        <v>345 Broome St, New York, NY</v>
      </c>
    </row>
    <row r="3949" spans="1:10" x14ac:dyDescent="0.25">
      <c r="A3949">
        <v>7998731096</v>
      </c>
      <c r="B3949" s="3">
        <v>41565</v>
      </c>
      <c r="C3949">
        <v>21</v>
      </c>
      <c r="D3949">
        <f>VLOOKUP(Table1[[#This Row],[violation_code]],Table24[[#All],[violation_code]:[category]],3,FALSE)</f>
        <v>1</v>
      </c>
      <c r="E3949">
        <v>349850</v>
      </c>
      <c r="F3949" s="1">
        <v>0.36319444444444443</v>
      </c>
      <c r="G3949">
        <v>0.36319444444444443</v>
      </c>
      <c r="H3949">
        <v>3483</v>
      </c>
      <c r="I3949" t="s">
        <v>24</v>
      </c>
      <c r="J3949" t="str">
        <f>CONCATENATE([1]!Table14[[#This Row],[house_number]], " ",[1]!Table14[[#This Row],[street_name]], ", New York, NY")</f>
        <v>334 Bowery, New York, NY</v>
      </c>
    </row>
    <row r="3950" spans="1:10" x14ac:dyDescent="0.25">
      <c r="A3950">
        <v>7998731059</v>
      </c>
      <c r="B3950" s="3">
        <v>41565</v>
      </c>
      <c r="C3950">
        <v>21</v>
      </c>
      <c r="D3950">
        <f>VLOOKUP(Table1[[#This Row],[violation_code]],Table24[[#All],[violation_code]:[category]],3,FALSE)</f>
        <v>1</v>
      </c>
      <c r="E3950">
        <v>349850</v>
      </c>
      <c r="F3950" s="1">
        <v>0.34166666666666662</v>
      </c>
      <c r="G3950">
        <v>0.34166666666666662</v>
      </c>
      <c r="H3950">
        <v>1873</v>
      </c>
      <c r="I3950" t="s">
        <v>85</v>
      </c>
      <c r="J3950" t="str">
        <f>CONCATENATE([1]!Table14[[#This Row],[house_number]], " ",[1]!Table14[[#This Row],[street_name]], ", New York, NY")</f>
        <v>190 Allen St, New York, NY</v>
      </c>
    </row>
    <row r="3951" spans="1:10" x14ac:dyDescent="0.25">
      <c r="A3951">
        <v>7998730997</v>
      </c>
      <c r="B3951" s="3">
        <v>41565</v>
      </c>
      <c r="C3951">
        <v>20</v>
      </c>
      <c r="D3951">
        <f>VLOOKUP(Table1[[#This Row],[violation_code]],Table24[[#All],[violation_code]:[category]],3,FALSE)</f>
        <v>2</v>
      </c>
      <c r="E3951">
        <v>349850</v>
      </c>
      <c r="F3951" s="1">
        <v>0.25277777777777777</v>
      </c>
      <c r="G3951">
        <v>0.25277777777777777</v>
      </c>
      <c r="H3951">
        <v>450</v>
      </c>
      <c r="I3951" t="s">
        <v>74</v>
      </c>
      <c r="J3951" t="str">
        <f>CONCATENATE([1]!Table14[[#This Row],[house_number]], " ",[1]!Table14[[#This Row],[street_name]], ", New York, NY")</f>
        <v>157 Orchard St, New York, NY</v>
      </c>
    </row>
    <row r="3952" spans="1:10" x14ac:dyDescent="0.25">
      <c r="A3952">
        <v>7984370102</v>
      </c>
      <c r="B3952" s="3">
        <v>41565</v>
      </c>
      <c r="C3952">
        <v>21</v>
      </c>
      <c r="D3952">
        <f>VLOOKUP(Table1[[#This Row],[violation_code]],Table24[[#All],[violation_code]:[category]],3,FALSE)</f>
        <v>1</v>
      </c>
      <c r="E3952">
        <v>345221</v>
      </c>
      <c r="F3952" s="1">
        <v>0.49027777777777781</v>
      </c>
      <c r="G3952">
        <v>0.49027777777777781</v>
      </c>
      <c r="H3952">
        <v>322</v>
      </c>
      <c r="I3952" t="s">
        <v>29</v>
      </c>
      <c r="J3952" t="str">
        <f>CONCATENATE([1]!Table14[[#This Row],[house_number]], " ",[1]!Table14[[#This Row],[street_name]], ", New York, NY")</f>
        <v>126 Elizabeth St, New York, NY</v>
      </c>
    </row>
    <row r="3953" spans="1:10" x14ac:dyDescent="0.25">
      <c r="A3953">
        <v>7984370096</v>
      </c>
      <c r="B3953" s="3">
        <v>41565</v>
      </c>
      <c r="C3953">
        <v>21</v>
      </c>
      <c r="D3953">
        <f>VLOOKUP(Table1[[#This Row],[violation_code]],Table24[[#All],[violation_code]:[category]],3,FALSE)</f>
        <v>1</v>
      </c>
      <c r="E3953">
        <v>345221</v>
      </c>
      <c r="F3953" s="1">
        <v>0.48819444444444443</v>
      </c>
      <c r="G3953">
        <v>0.48819444444444443</v>
      </c>
      <c r="H3953">
        <v>406</v>
      </c>
      <c r="I3953" t="s">
        <v>29</v>
      </c>
      <c r="J3953" t="str">
        <f>CONCATENATE([1]!Table14[[#This Row],[house_number]], " ",[1]!Table14[[#This Row],[street_name]], ", New York, NY")</f>
        <v>91 Eldridge St, New York, NY</v>
      </c>
    </row>
    <row r="3954" spans="1:10" x14ac:dyDescent="0.25">
      <c r="A3954">
        <v>7984370084</v>
      </c>
      <c r="B3954" s="3">
        <v>41565</v>
      </c>
      <c r="C3954">
        <v>21</v>
      </c>
      <c r="D3954">
        <f>VLOOKUP(Table1[[#This Row],[violation_code]],Table24[[#All],[violation_code]:[category]],3,FALSE)</f>
        <v>1</v>
      </c>
      <c r="E3954">
        <v>345221</v>
      </c>
      <c r="F3954" s="1">
        <v>0.48472222222222222</v>
      </c>
      <c r="G3954">
        <v>0.48472222222222222</v>
      </c>
      <c r="H3954">
        <v>308</v>
      </c>
      <c r="I3954" t="s">
        <v>75</v>
      </c>
      <c r="J3954" t="str">
        <f>CONCATENATE([1]!Table14[[#This Row],[house_number]], " ",[1]!Table14[[#This Row],[street_name]], ", New York, NY")</f>
        <v>207 Bowery, New York, NY</v>
      </c>
    </row>
    <row r="3955" spans="1:10" x14ac:dyDescent="0.25">
      <c r="A3955">
        <v>7984370060</v>
      </c>
      <c r="B3955" s="3">
        <v>41565</v>
      </c>
      <c r="C3955">
        <v>21</v>
      </c>
      <c r="D3955">
        <f>VLOOKUP(Table1[[#This Row],[violation_code]],Table24[[#All],[violation_code]:[category]],3,FALSE)</f>
        <v>1</v>
      </c>
      <c r="E3955">
        <v>345221</v>
      </c>
      <c r="F3955" s="1">
        <v>0.46875</v>
      </c>
      <c r="G3955">
        <v>0.46875</v>
      </c>
      <c r="H3955">
        <v>1700</v>
      </c>
      <c r="I3955" t="s">
        <v>31</v>
      </c>
      <c r="J3955" t="str">
        <f>CONCATENATE([1]!Table14[[#This Row],[house_number]], " ",[1]!Table14[[#This Row],[street_name]], ", New York, NY")</f>
        <v>204 Bowery, New York, NY</v>
      </c>
    </row>
    <row r="3956" spans="1:10" x14ac:dyDescent="0.25">
      <c r="A3956">
        <v>7984370059</v>
      </c>
      <c r="B3956" s="3">
        <v>41565</v>
      </c>
      <c r="C3956">
        <v>21</v>
      </c>
      <c r="D3956">
        <f>VLOOKUP(Table1[[#This Row],[violation_code]],Table24[[#All],[violation_code]:[category]],3,FALSE)</f>
        <v>1</v>
      </c>
      <c r="E3956">
        <v>345221</v>
      </c>
      <c r="F3956" s="1">
        <v>0.46597222222222223</v>
      </c>
      <c r="G3956">
        <v>0.46597222222222223</v>
      </c>
      <c r="H3956">
        <v>534</v>
      </c>
      <c r="I3956" t="s">
        <v>103</v>
      </c>
      <c r="J3956" t="str">
        <f>CONCATENATE([1]!Table14[[#This Row],[house_number]], " ",[1]!Table14[[#This Row],[street_name]], ", New York, NY")</f>
        <v>498 6th Ave, New York, NY</v>
      </c>
    </row>
    <row r="3957" spans="1:10" x14ac:dyDescent="0.25">
      <c r="A3957">
        <v>7984370047</v>
      </c>
      <c r="B3957" s="3">
        <v>41565</v>
      </c>
      <c r="C3957">
        <v>21</v>
      </c>
      <c r="D3957">
        <f>VLOOKUP(Table1[[#This Row],[violation_code]],Table24[[#All],[violation_code]:[category]],3,FALSE)</f>
        <v>1</v>
      </c>
      <c r="E3957">
        <v>345221</v>
      </c>
      <c r="F3957" s="1">
        <v>0.46458333333333335</v>
      </c>
      <c r="G3957">
        <v>0.46458333333333335</v>
      </c>
      <c r="H3957">
        <v>530</v>
      </c>
      <c r="I3957" t="s">
        <v>103</v>
      </c>
      <c r="J3957" t="str">
        <f>CONCATENATE([1]!Table14[[#This Row],[house_number]], " ",[1]!Table14[[#This Row],[street_name]], ", New York, NY")</f>
        <v>71 Spring St, New York, NY</v>
      </c>
    </row>
    <row r="3958" spans="1:10" x14ac:dyDescent="0.25">
      <c r="A3958">
        <v>7984370023</v>
      </c>
      <c r="B3958" s="3">
        <v>41565</v>
      </c>
      <c r="C3958">
        <v>16</v>
      </c>
      <c r="D3958">
        <f>VLOOKUP(Table1[[#This Row],[violation_code]],Table24[[#All],[violation_code]:[category]],3,FALSE)</f>
        <v>2</v>
      </c>
      <c r="E3958">
        <v>345221</v>
      </c>
      <c r="F3958" s="1">
        <v>0.42638888888888887</v>
      </c>
      <c r="G3958">
        <v>0.42638888888888887</v>
      </c>
      <c r="H3958">
        <v>2327</v>
      </c>
      <c r="I3958" t="s">
        <v>32</v>
      </c>
      <c r="J3958" t="str">
        <f>CONCATENATE([1]!Table14[[#This Row],[house_number]], " ",[1]!Table14[[#This Row],[street_name]], ", New York, NY")</f>
        <v>341 Broome St, New York, NY</v>
      </c>
    </row>
    <row r="3959" spans="1:10" x14ac:dyDescent="0.25">
      <c r="A3959">
        <v>7984369987</v>
      </c>
      <c r="B3959" s="3">
        <v>41565</v>
      </c>
      <c r="C3959">
        <v>14</v>
      </c>
      <c r="D3959">
        <f>VLOOKUP(Table1[[#This Row],[violation_code]],Table24[[#All],[violation_code]:[category]],3,FALSE)</f>
        <v>2</v>
      </c>
      <c r="E3959">
        <v>345221</v>
      </c>
      <c r="F3959" s="1">
        <v>0.39861111111111108</v>
      </c>
      <c r="G3959">
        <v>0.39861111111111108</v>
      </c>
      <c r="H3959">
        <v>441</v>
      </c>
      <c r="I3959" t="s">
        <v>78</v>
      </c>
      <c r="J3959" t="str">
        <f>CONCATENATE([1]!Table14[[#This Row],[house_number]], " ",[1]!Table14[[#This Row],[street_name]], ", New York, NY")</f>
        <v>189 Allen St, New York, NY</v>
      </c>
    </row>
    <row r="3960" spans="1:10" x14ac:dyDescent="0.25">
      <c r="A3960">
        <v>7984369938</v>
      </c>
      <c r="B3960" s="3">
        <v>41565</v>
      </c>
      <c r="C3960">
        <v>14</v>
      </c>
      <c r="D3960">
        <f>VLOOKUP(Table1[[#This Row],[violation_code]],Table24[[#All],[violation_code]:[category]],3,FALSE)</f>
        <v>2</v>
      </c>
      <c r="E3960">
        <v>345221</v>
      </c>
      <c r="F3960" s="1">
        <v>0.3888888888888889</v>
      </c>
      <c r="G3960">
        <v>0.3888888888888889</v>
      </c>
      <c r="H3960">
        <v>517</v>
      </c>
      <c r="I3960" t="s">
        <v>271</v>
      </c>
      <c r="J3960" t="str">
        <f>CONCATENATE([1]!Table14[[#This Row],[house_number]], " ",[1]!Table14[[#This Row],[street_name]], ", New York, NY")</f>
        <v>135 Rivington St, New York, NY</v>
      </c>
    </row>
    <row r="3961" spans="1:10" x14ac:dyDescent="0.25">
      <c r="A3961">
        <v>7984369914</v>
      </c>
      <c r="B3961" s="3">
        <v>41565</v>
      </c>
      <c r="C3961">
        <v>21</v>
      </c>
      <c r="D3961">
        <f>VLOOKUP(Table1[[#This Row],[violation_code]],Table24[[#All],[violation_code]:[category]],3,FALSE)</f>
        <v>1</v>
      </c>
      <c r="E3961">
        <v>345221</v>
      </c>
      <c r="F3961" s="1">
        <v>0.3659722222222222</v>
      </c>
      <c r="G3961">
        <v>0.3659722222222222</v>
      </c>
      <c r="H3961">
        <v>1283</v>
      </c>
      <c r="I3961" t="s">
        <v>37</v>
      </c>
      <c r="J3961" t="str">
        <f>CONCATENATE([1]!Table14[[#This Row],[house_number]], " ",[1]!Table14[[#This Row],[street_name]], ", New York, NY")</f>
        <v>207 Bowery, New York, NY</v>
      </c>
    </row>
    <row r="3962" spans="1:10" x14ac:dyDescent="0.25">
      <c r="A3962">
        <v>7984369884</v>
      </c>
      <c r="B3962" s="3">
        <v>41565</v>
      </c>
      <c r="C3962">
        <v>84</v>
      </c>
      <c r="D3962">
        <f>VLOOKUP(Table1[[#This Row],[violation_code]],Table24[[#All],[violation_code]:[category]],3,FALSE)</f>
        <v>5</v>
      </c>
      <c r="E3962">
        <v>345221</v>
      </c>
      <c r="F3962" s="1">
        <v>0.35000000000000003</v>
      </c>
      <c r="G3962">
        <v>0.35000000000000003</v>
      </c>
      <c r="H3962">
        <v>650</v>
      </c>
      <c r="I3962" t="s">
        <v>37</v>
      </c>
      <c r="J3962" t="str">
        <f>CONCATENATE([1]!Table14[[#This Row],[house_number]], " ",[1]!Table14[[#This Row],[street_name]], ", New York, NY")</f>
        <v>136 Eldridge St, New York, NY</v>
      </c>
    </row>
    <row r="3963" spans="1:10" x14ac:dyDescent="0.25">
      <c r="A3963">
        <v>7984369872</v>
      </c>
      <c r="B3963" s="3">
        <v>41565</v>
      </c>
      <c r="C3963">
        <v>14</v>
      </c>
      <c r="D3963">
        <f>VLOOKUP(Table1[[#This Row],[violation_code]],Table24[[#All],[violation_code]:[category]],3,FALSE)</f>
        <v>2</v>
      </c>
      <c r="E3963">
        <v>345221</v>
      </c>
      <c r="F3963" s="1">
        <v>0.34861111111111115</v>
      </c>
      <c r="G3963">
        <v>0.34861111111111115</v>
      </c>
      <c r="H3963">
        <v>650</v>
      </c>
      <c r="I3963" t="s">
        <v>37</v>
      </c>
      <c r="J3963" t="str">
        <f>CONCATENATE([1]!Table14[[#This Row],[house_number]], " ",[1]!Table14[[#This Row],[street_name]], ", New York, NY")</f>
        <v>95 Chrystie St, New York, NY</v>
      </c>
    </row>
    <row r="3964" spans="1:10" x14ac:dyDescent="0.25">
      <c r="A3964">
        <v>7984369860</v>
      </c>
      <c r="B3964" s="3">
        <v>41565</v>
      </c>
      <c r="C3964">
        <v>16</v>
      </c>
      <c r="D3964">
        <f>VLOOKUP(Table1[[#This Row],[violation_code]],Table24[[#All],[violation_code]:[category]],3,FALSE)</f>
        <v>2</v>
      </c>
      <c r="E3964">
        <v>345221</v>
      </c>
      <c r="F3964" s="1">
        <v>0.34027777777777773</v>
      </c>
      <c r="G3964">
        <v>0.34027777777777773</v>
      </c>
      <c r="H3964">
        <v>187</v>
      </c>
      <c r="I3964" t="s">
        <v>48</v>
      </c>
      <c r="J3964" t="str">
        <f>CONCATENATE([1]!Table14[[#This Row],[house_number]], " ",[1]!Table14[[#This Row],[street_name]], ", New York, NY")</f>
        <v>126 Elizabeth St, New York, NY</v>
      </c>
    </row>
    <row r="3965" spans="1:10" x14ac:dyDescent="0.25">
      <c r="A3965">
        <v>7984369859</v>
      </c>
      <c r="B3965" s="3">
        <v>41565</v>
      </c>
      <c r="C3965">
        <v>14</v>
      </c>
      <c r="D3965">
        <f>VLOOKUP(Table1[[#This Row],[violation_code]],Table24[[#All],[violation_code]:[category]],3,FALSE)</f>
        <v>2</v>
      </c>
      <c r="E3965">
        <v>345221</v>
      </c>
      <c r="F3965" s="1">
        <v>0.33888888888888885</v>
      </c>
      <c r="G3965">
        <v>0.33888888888888885</v>
      </c>
      <c r="H3965">
        <v>170</v>
      </c>
      <c r="I3965" t="s">
        <v>48</v>
      </c>
      <c r="J3965" t="str">
        <f>CONCATENATE([1]!Table14[[#This Row],[house_number]], " ",[1]!Table14[[#This Row],[street_name]], ", New York, NY")</f>
        <v>36 Orchard St, New York, NY</v>
      </c>
    </row>
    <row r="3966" spans="1:10" x14ac:dyDescent="0.25">
      <c r="A3966">
        <v>7984369847</v>
      </c>
      <c r="B3966" s="3">
        <v>41565</v>
      </c>
      <c r="C3966">
        <v>14</v>
      </c>
      <c r="D3966">
        <f>VLOOKUP(Table1[[#This Row],[violation_code]],Table24[[#All],[violation_code]:[category]],3,FALSE)</f>
        <v>2</v>
      </c>
      <c r="E3966">
        <v>345221</v>
      </c>
      <c r="F3966" s="1">
        <v>0.33263888888888887</v>
      </c>
      <c r="G3966">
        <v>0.33263888888888887</v>
      </c>
      <c r="H3966">
        <v>1393</v>
      </c>
      <c r="I3966" t="s">
        <v>32</v>
      </c>
      <c r="J3966" t="str">
        <f>CONCATENATE([1]!Table14[[#This Row],[house_number]], " ",[1]!Table14[[#This Row],[street_name]], ", New York, NY")</f>
        <v>189 Allen St, New York, NY</v>
      </c>
    </row>
    <row r="3967" spans="1:10" x14ac:dyDescent="0.25">
      <c r="A3967">
        <v>7984369823</v>
      </c>
      <c r="B3967" s="3">
        <v>41565</v>
      </c>
      <c r="C3967">
        <v>21</v>
      </c>
      <c r="D3967">
        <f>VLOOKUP(Table1[[#This Row],[violation_code]],Table24[[#All],[violation_code]:[category]],3,FALSE)</f>
        <v>1</v>
      </c>
      <c r="E3967">
        <v>345221</v>
      </c>
      <c r="F3967" s="1">
        <v>0.32013888888888892</v>
      </c>
      <c r="G3967">
        <v>0.32013888888888892</v>
      </c>
      <c r="H3967">
        <v>1559</v>
      </c>
      <c r="I3967" t="s">
        <v>31</v>
      </c>
      <c r="J3967" t="str">
        <f>CONCATENATE([1]!Table14[[#This Row],[house_number]], " ",[1]!Table14[[#This Row],[street_name]], ", New York, NY")</f>
        <v>34 Spring St, New York, NY</v>
      </c>
    </row>
    <row r="3968" spans="1:10" x14ac:dyDescent="0.25">
      <c r="A3968">
        <v>7984369800</v>
      </c>
      <c r="B3968" s="3">
        <v>41565</v>
      </c>
      <c r="C3968">
        <v>84</v>
      </c>
      <c r="D3968">
        <f>VLOOKUP(Table1[[#This Row],[violation_code]],Table24[[#All],[violation_code]:[category]],3,FALSE)</f>
        <v>5</v>
      </c>
      <c r="E3968">
        <v>345221</v>
      </c>
      <c r="F3968" s="1">
        <v>0.29583333333333334</v>
      </c>
      <c r="G3968">
        <v>0.29583333333333334</v>
      </c>
      <c r="H3968">
        <v>1751</v>
      </c>
      <c r="I3968" t="s">
        <v>32</v>
      </c>
      <c r="J3968" t="str">
        <f>CONCATENATE([1]!Table14[[#This Row],[house_number]], " ",[1]!Table14[[#This Row],[street_name]], ", New York, NY")</f>
        <v>108 Eldridge St, New York, NY</v>
      </c>
    </row>
    <row r="3969" spans="1:10" x14ac:dyDescent="0.25">
      <c r="A3969">
        <v>7810489148</v>
      </c>
      <c r="B3969" s="3">
        <v>41565</v>
      </c>
      <c r="C3969">
        <v>21</v>
      </c>
      <c r="D3969">
        <f>VLOOKUP(Table1[[#This Row],[violation_code]],Table24[[#All],[violation_code]:[category]],3,FALSE)</f>
        <v>1</v>
      </c>
      <c r="E3969">
        <v>355710</v>
      </c>
      <c r="F3969" s="1">
        <v>0.39513888888888887</v>
      </c>
      <c r="G3969">
        <v>0.39513888888888887</v>
      </c>
      <c r="H3969">
        <v>222</v>
      </c>
      <c r="I3969" t="s">
        <v>349</v>
      </c>
      <c r="J3969" t="str">
        <f>CONCATENATE([1]!Table14[[#This Row],[house_number]], " ",[1]!Table14[[#This Row],[street_name]], ", New York, NY")</f>
        <v>157 Orchard St, New York, NY</v>
      </c>
    </row>
    <row r="3970" spans="1:10" x14ac:dyDescent="0.25">
      <c r="A3970">
        <v>7810489124</v>
      </c>
      <c r="B3970" s="3">
        <v>41565</v>
      </c>
      <c r="C3970">
        <v>21</v>
      </c>
      <c r="D3970">
        <f>VLOOKUP(Table1[[#This Row],[violation_code]],Table24[[#All],[violation_code]:[category]],3,FALSE)</f>
        <v>1</v>
      </c>
      <c r="E3970">
        <v>355710</v>
      </c>
      <c r="F3970" s="1">
        <v>0.3923611111111111</v>
      </c>
      <c r="G3970">
        <v>0.3923611111111111</v>
      </c>
      <c r="H3970">
        <v>424</v>
      </c>
      <c r="I3970" t="s">
        <v>349</v>
      </c>
      <c r="J3970" t="str">
        <f>CONCATENATE([1]!Table14[[#This Row],[house_number]], " ",[1]!Table14[[#This Row],[street_name]], ", New York, NY")</f>
        <v>86 Forsyth St, New York, NY</v>
      </c>
    </row>
    <row r="3971" spans="1:10" x14ac:dyDescent="0.25">
      <c r="A3971">
        <v>7810489094</v>
      </c>
      <c r="B3971" s="3">
        <v>41565</v>
      </c>
      <c r="C3971">
        <v>21</v>
      </c>
      <c r="D3971">
        <f>VLOOKUP(Table1[[#This Row],[violation_code]],Table24[[#All],[violation_code]:[category]],3,FALSE)</f>
        <v>1</v>
      </c>
      <c r="E3971">
        <v>355710</v>
      </c>
      <c r="F3971" s="1">
        <v>0.38819444444444445</v>
      </c>
      <c r="G3971">
        <v>0.38819444444444445</v>
      </c>
      <c r="H3971">
        <v>76</v>
      </c>
      <c r="I3971" t="s">
        <v>350</v>
      </c>
      <c r="J3971" t="str">
        <f>CONCATENATE([1]!Table14[[#This Row],[house_number]], " ",[1]!Table14[[#This Row],[street_name]], ", New York, NY")</f>
        <v>133 Eldridge St, New York, NY</v>
      </c>
    </row>
    <row r="3972" spans="1:10" x14ac:dyDescent="0.25">
      <c r="A3972">
        <v>7810489021</v>
      </c>
      <c r="B3972" s="3">
        <v>41565</v>
      </c>
      <c r="C3972">
        <v>20</v>
      </c>
      <c r="D3972">
        <f>VLOOKUP(Table1[[#This Row],[violation_code]],Table24[[#All],[violation_code]:[category]],3,FALSE)</f>
        <v>2</v>
      </c>
      <c r="E3972">
        <v>355710</v>
      </c>
      <c r="F3972" s="1">
        <v>0.3444444444444445</v>
      </c>
      <c r="G3972">
        <v>0.3444444444444445</v>
      </c>
      <c r="H3972">
        <v>361</v>
      </c>
      <c r="I3972" t="s">
        <v>351</v>
      </c>
      <c r="J3972" t="str">
        <f>CONCATENATE([1]!Table14[[#This Row],[house_number]], " ",[1]!Table14[[#This Row],[street_name]], ", New York, NY")</f>
        <v>359 Bowery, New York, NY</v>
      </c>
    </row>
    <row r="3973" spans="1:10" x14ac:dyDescent="0.25">
      <c r="A3973">
        <v>7810489008</v>
      </c>
      <c r="B3973" s="3">
        <v>41565</v>
      </c>
      <c r="C3973">
        <v>20</v>
      </c>
      <c r="D3973">
        <f>VLOOKUP(Table1[[#This Row],[violation_code]],Table24[[#All],[violation_code]:[category]],3,FALSE)</f>
        <v>2</v>
      </c>
      <c r="E3973">
        <v>355710</v>
      </c>
      <c r="F3973" s="1">
        <v>0.34097222222222223</v>
      </c>
      <c r="G3973">
        <v>0.34097222222222223</v>
      </c>
      <c r="H3973">
        <v>337</v>
      </c>
      <c r="I3973" t="s">
        <v>351</v>
      </c>
      <c r="J3973" t="str">
        <f>CONCATENATE([1]!Table14[[#This Row],[house_number]], " ",[1]!Table14[[#This Row],[street_name]], ", New York, NY")</f>
        <v>113 Eldridge St, New York, NY</v>
      </c>
    </row>
    <row r="3974" spans="1:10" x14ac:dyDescent="0.25">
      <c r="A3974">
        <v>7810488960</v>
      </c>
      <c r="B3974" s="3">
        <v>41565</v>
      </c>
      <c r="C3974">
        <v>20</v>
      </c>
      <c r="D3974">
        <f>VLOOKUP(Table1[[#This Row],[violation_code]],Table24[[#All],[violation_code]:[category]],3,FALSE)</f>
        <v>2</v>
      </c>
      <c r="E3974">
        <v>355710</v>
      </c>
      <c r="F3974" s="1">
        <v>0.32569444444444445</v>
      </c>
      <c r="G3974">
        <v>0.32569444444444445</v>
      </c>
      <c r="H3974">
        <v>84</v>
      </c>
      <c r="I3974" t="s">
        <v>352</v>
      </c>
      <c r="J3974" t="str">
        <f>CONCATENATE([1]!Table14[[#This Row],[house_number]], " ",[1]!Table14[[#This Row],[street_name]], ", New York, NY")</f>
        <v>19 Essex St, New York, NY</v>
      </c>
    </row>
    <row r="3975" spans="1:10" x14ac:dyDescent="0.25">
      <c r="A3975">
        <v>7810488958</v>
      </c>
      <c r="B3975" s="3">
        <v>41565</v>
      </c>
      <c r="C3975">
        <v>16</v>
      </c>
      <c r="D3975">
        <f>VLOOKUP(Table1[[#This Row],[violation_code]],Table24[[#All],[violation_code]:[category]],3,FALSE)</f>
        <v>2</v>
      </c>
      <c r="E3975">
        <v>355710</v>
      </c>
      <c r="F3975" s="1">
        <v>0.30902777777777779</v>
      </c>
      <c r="G3975">
        <v>0.30902777777777779</v>
      </c>
      <c r="H3975">
        <v>303</v>
      </c>
      <c r="I3975" t="s">
        <v>353</v>
      </c>
      <c r="J3975" t="str">
        <f>CONCATENATE([1]!Table14[[#This Row],[house_number]], " ",[1]!Table14[[#This Row],[street_name]], ", New York, NY")</f>
        <v>116 Eldridge St, New York, NY</v>
      </c>
    </row>
    <row r="3976" spans="1:10" x14ac:dyDescent="0.25">
      <c r="A3976">
        <v>7810489264</v>
      </c>
      <c r="B3976" s="3">
        <v>41565</v>
      </c>
      <c r="C3976">
        <v>24</v>
      </c>
      <c r="D3976">
        <f>VLOOKUP(Table1[[#This Row],[violation_code]],Table24[[#All],[violation_code]:[category]],3,FALSE)</f>
        <v>2</v>
      </c>
      <c r="E3976">
        <v>355710</v>
      </c>
      <c r="F3976" s="1">
        <v>0.54513888888888895</v>
      </c>
      <c r="G3976">
        <v>0.54513888888888895</v>
      </c>
      <c r="H3976">
        <v>215</v>
      </c>
      <c r="I3976" t="s">
        <v>354</v>
      </c>
      <c r="J3976" t="str">
        <f>CONCATENATE([1]!Table14[[#This Row],[house_number]], " ",[1]!Table14[[#This Row],[street_name]], ", New York, NY")</f>
        <v>41893 Delancey St, New York, NY</v>
      </c>
    </row>
    <row r="3977" spans="1:10" x14ac:dyDescent="0.25">
      <c r="A3977">
        <v>7810489252</v>
      </c>
      <c r="B3977" s="3">
        <v>41565</v>
      </c>
      <c r="C3977">
        <v>21</v>
      </c>
      <c r="D3977">
        <f>VLOOKUP(Table1[[#This Row],[violation_code]],Table24[[#All],[violation_code]:[category]],3,FALSE)</f>
        <v>1</v>
      </c>
      <c r="E3977">
        <v>355710</v>
      </c>
      <c r="F3977" s="1">
        <v>0.48819444444444443</v>
      </c>
      <c r="G3977">
        <v>0.48819444444444443</v>
      </c>
      <c r="H3977">
        <v>504</v>
      </c>
      <c r="I3977" t="s">
        <v>218</v>
      </c>
      <c r="J3977" t="str">
        <f>CONCATENATE([1]!Table14[[#This Row],[house_number]], " ",[1]!Table14[[#This Row],[street_name]], ", New York, NY")</f>
        <v>127 Eldridge St, New York, NY</v>
      </c>
    </row>
    <row r="3978" spans="1:10" x14ac:dyDescent="0.25">
      <c r="A3978">
        <v>7810489197</v>
      </c>
      <c r="B3978" s="3">
        <v>41565</v>
      </c>
      <c r="C3978">
        <v>21</v>
      </c>
      <c r="D3978">
        <f>VLOOKUP(Table1[[#This Row],[violation_code]],Table24[[#All],[violation_code]:[category]],3,FALSE)</f>
        <v>1</v>
      </c>
      <c r="E3978">
        <v>355710</v>
      </c>
      <c r="F3978" s="1">
        <v>0.40486111111111112</v>
      </c>
      <c r="G3978">
        <v>0.40486111111111112</v>
      </c>
      <c r="H3978">
        <v>437</v>
      </c>
      <c r="I3978" t="s">
        <v>218</v>
      </c>
      <c r="J3978" t="str">
        <f>CONCATENATE([1]!Table14[[#This Row],[house_number]], " ",[1]!Table14[[#This Row],[street_name]], ", New York, NY")</f>
        <v>285 Grand St, New York, NY</v>
      </c>
    </row>
    <row r="3979" spans="1:10" x14ac:dyDescent="0.25">
      <c r="A3979">
        <v>7810489185</v>
      </c>
      <c r="B3979" s="3">
        <v>41565</v>
      </c>
      <c r="C3979">
        <v>21</v>
      </c>
      <c r="D3979">
        <f>VLOOKUP(Table1[[#This Row],[violation_code]],Table24[[#All],[violation_code]:[category]],3,FALSE)</f>
        <v>1</v>
      </c>
      <c r="E3979">
        <v>355710</v>
      </c>
      <c r="F3979" s="1">
        <v>0.40347222222222223</v>
      </c>
      <c r="G3979">
        <v>0.40347222222222223</v>
      </c>
      <c r="H3979">
        <v>419</v>
      </c>
      <c r="I3979" t="s">
        <v>218</v>
      </c>
      <c r="J3979" t="str">
        <f>CONCATENATE([1]!Table14[[#This Row],[house_number]], " ",[1]!Table14[[#This Row],[street_name]], ", New York, NY")</f>
        <v>32 Spring St, New York, NY</v>
      </c>
    </row>
    <row r="3980" spans="1:10" x14ac:dyDescent="0.25">
      <c r="A3980">
        <v>7810489161</v>
      </c>
      <c r="B3980" s="3">
        <v>41565</v>
      </c>
      <c r="C3980">
        <v>71</v>
      </c>
      <c r="D3980">
        <f>VLOOKUP(Table1[[#This Row],[violation_code]],Table24[[#All],[violation_code]:[category]],3,FALSE)</f>
        <v>5</v>
      </c>
      <c r="E3980">
        <v>355710</v>
      </c>
      <c r="F3980" s="1">
        <v>0.39861111111111108</v>
      </c>
      <c r="G3980">
        <v>0.39861111111111108</v>
      </c>
      <c r="H3980">
        <v>220</v>
      </c>
      <c r="I3980" t="s">
        <v>218</v>
      </c>
      <c r="J3980" t="str">
        <f>CONCATENATE([1]!Table14[[#This Row],[house_number]], " ",[1]!Table14[[#This Row],[street_name]], ", New York, NY")</f>
        <v>163 Allen St, New York, NY</v>
      </c>
    </row>
    <row r="3981" spans="1:10" x14ac:dyDescent="0.25">
      <c r="A3981">
        <v>7810489150</v>
      </c>
      <c r="B3981" s="3">
        <v>41565</v>
      </c>
      <c r="C3981">
        <v>21</v>
      </c>
      <c r="D3981">
        <f>VLOOKUP(Table1[[#This Row],[violation_code]],Table24[[#All],[violation_code]:[category]],3,FALSE)</f>
        <v>1</v>
      </c>
      <c r="E3981">
        <v>355710</v>
      </c>
      <c r="F3981" s="1">
        <v>0.3972222222222222</v>
      </c>
      <c r="G3981">
        <v>0.3972222222222222</v>
      </c>
      <c r="H3981">
        <v>201</v>
      </c>
      <c r="I3981" t="s">
        <v>218</v>
      </c>
      <c r="J3981" t="str">
        <f>CONCATENATE([1]!Table14[[#This Row],[house_number]], " ",[1]!Table14[[#This Row],[street_name]], ", New York, NY")</f>
        <v>18 Orchard St, New York, NY</v>
      </c>
    </row>
    <row r="3982" spans="1:10" x14ac:dyDescent="0.25">
      <c r="A3982">
        <v>7333879367</v>
      </c>
      <c r="B3982" s="3">
        <v>41565</v>
      </c>
      <c r="C3982">
        <v>51</v>
      </c>
      <c r="D3982">
        <f>VLOOKUP(Table1[[#This Row],[violation_code]],Table24[[#All],[violation_code]:[category]],3,FALSE)</f>
        <v>3</v>
      </c>
      <c r="E3982">
        <v>355134</v>
      </c>
      <c r="F3982" s="1">
        <v>0.3125</v>
      </c>
      <c r="G3982">
        <v>0.3125</v>
      </c>
      <c r="H3982">
        <v>641</v>
      </c>
      <c r="I3982" t="s">
        <v>27</v>
      </c>
      <c r="J3982" t="str">
        <f>CONCATENATE([1]!Table14[[#This Row],[house_number]], " ",[1]!Table14[[#This Row],[street_name]], ", New York, NY")</f>
        <v>10 Delancey St, New York, NY</v>
      </c>
    </row>
    <row r="3983" spans="1:10" x14ac:dyDescent="0.25">
      <c r="A3983">
        <v>7349489031</v>
      </c>
      <c r="B3983" s="3">
        <v>41565</v>
      </c>
      <c r="C3983">
        <v>14</v>
      </c>
      <c r="D3983">
        <f>VLOOKUP(Table1[[#This Row],[violation_code]],Table24[[#All],[violation_code]:[category]],3,FALSE)</f>
        <v>2</v>
      </c>
      <c r="E3983">
        <v>347687</v>
      </c>
      <c r="F3983" s="1">
        <v>0.3833333333333333</v>
      </c>
      <c r="G3983">
        <v>0.3833333333333333</v>
      </c>
      <c r="H3983">
        <v>425</v>
      </c>
      <c r="I3983" t="s">
        <v>51</v>
      </c>
      <c r="J3983" t="str">
        <f>CONCATENATE([1]!Table14[[#This Row],[house_number]], " ",[1]!Table14[[#This Row],[street_name]], ", New York, NY")</f>
        <v>29 Orchard St, New York, NY</v>
      </c>
    </row>
    <row r="3984" spans="1:10" x14ac:dyDescent="0.25">
      <c r="A3984">
        <v>7349489092</v>
      </c>
      <c r="B3984" s="3">
        <v>41565</v>
      </c>
      <c r="C3984">
        <v>16</v>
      </c>
      <c r="D3984">
        <f>VLOOKUP(Table1[[#This Row],[violation_code]],Table24[[#All],[violation_code]:[category]],3,FALSE)</f>
        <v>2</v>
      </c>
      <c r="E3984">
        <v>347687</v>
      </c>
      <c r="F3984" s="1">
        <v>0.43958333333333338</v>
      </c>
      <c r="G3984">
        <v>0.43958333333333338</v>
      </c>
      <c r="H3984">
        <v>417</v>
      </c>
      <c r="I3984" t="s">
        <v>97</v>
      </c>
      <c r="J3984" t="str">
        <f>CONCATENATE([1]!Table14[[#This Row],[house_number]], " ",[1]!Table14[[#This Row],[street_name]], ", New York, NY")</f>
        <v>87 Spring St, New York, NY</v>
      </c>
    </row>
    <row r="3985" spans="1:10" x14ac:dyDescent="0.25">
      <c r="A3985">
        <v>7349489080</v>
      </c>
      <c r="B3985" s="3">
        <v>41565</v>
      </c>
      <c r="C3985">
        <v>47</v>
      </c>
      <c r="D3985">
        <f>VLOOKUP(Table1[[#This Row],[violation_code]],Table24[[#All],[violation_code]:[category]],3,FALSE)</f>
        <v>3</v>
      </c>
      <c r="E3985">
        <v>347687</v>
      </c>
      <c r="F3985" s="1">
        <v>0.4381944444444445</v>
      </c>
      <c r="G3985">
        <v>0.4381944444444445</v>
      </c>
      <c r="H3985">
        <v>447</v>
      </c>
      <c r="I3985" t="s">
        <v>97</v>
      </c>
      <c r="J3985" t="str">
        <f>CONCATENATE([1]!Table14[[#This Row],[house_number]], " ",[1]!Table14[[#This Row],[street_name]], ", New York, NY")</f>
        <v>167 E Broadway., New York, NY</v>
      </c>
    </row>
    <row r="3986" spans="1:10" x14ac:dyDescent="0.25">
      <c r="A3986">
        <v>7349489079</v>
      </c>
      <c r="B3986" s="3">
        <v>41565</v>
      </c>
      <c r="C3986">
        <v>21</v>
      </c>
      <c r="D3986">
        <f>VLOOKUP(Table1[[#This Row],[violation_code]],Table24[[#All],[violation_code]:[category]],3,FALSE)</f>
        <v>1</v>
      </c>
      <c r="E3986">
        <v>347687</v>
      </c>
      <c r="F3986" s="1">
        <v>0.43402777777777773</v>
      </c>
      <c r="G3986">
        <v>0.43402777777777773</v>
      </c>
      <c r="H3986">
        <v>25</v>
      </c>
      <c r="I3986" t="s">
        <v>236</v>
      </c>
      <c r="J3986" t="str">
        <f>CONCATENATE([1]!Table14[[#This Row],[house_number]], " ",[1]!Table14[[#This Row],[street_name]], ", New York, NY")</f>
        <v>94-96 Rivington St, New York, NY</v>
      </c>
    </row>
    <row r="3987" spans="1:10" x14ac:dyDescent="0.25">
      <c r="A3987">
        <v>7349489067</v>
      </c>
      <c r="B3987" s="3">
        <v>41565</v>
      </c>
      <c r="C3987">
        <v>47</v>
      </c>
      <c r="D3987">
        <f>VLOOKUP(Table1[[#This Row],[violation_code]],Table24[[#All],[violation_code]:[category]],3,FALSE)</f>
        <v>3</v>
      </c>
      <c r="E3987">
        <v>347687</v>
      </c>
      <c r="F3987" s="1">
        <v>0.43263888888888885</v>
      </c>
      <c r="G3987">
        <v>0.43263888888888885</v>
      </c>
      <c r="H3987">
        <v>45</v>
      </c>
      <c r="I3987" t="s">
        <v>236</v>
      </c>
      <c r="J3987" t="str">
        <f>CONCATENATE([1]!Table14[[#This Row],[house_number]], " ",[1]!Table14[[#This Row],[street_name]], ", New York, NY")</f>
        <v>189 Orchard St, New York, NY</v>
      </c>
    </row>
    <row r="3988" spans="1:10" x14ac:dyDescent="0.25">
      <c r="A3988">
        <v>7349489043</v>
      </c>
      <c r="B3988" s="3">
        <v>41565</v>
      </c>
      <c r="C3988">
        <v>14</v>
      </c>
      <c r="D3988">
        <f>VLOOKUP(Table1[[#This Row],[violation_code]],Table24[[#All],[violation_code]:[category]],3,FALSE)</f>
        <v>2</v>
      </c>
      <c r="E3988">
        <v>347687</v>
      </c>
      <c r="F3988" s="1">
        <v>0.40486111111111112</v>
      </c>
      <c r="G3988">
        <v>0.40486111111111112</v>
      </c>
      <c r="H3988">
        <v>475</v>
      </c>
      <c r="I3988" t="s">
        <v>51</v>
      </c>
      <c r="J3988" t="str">
        <f>CONCATENATE([1]!Table14[[#This Row],[house_number]], " ",[1]!Table14[[#This Row],[street_name]], ", New York, NY")</f>
        <v>131 Essex St, New York, NY</v>
      </c>
    </row>
    <row r="3989" spans="1:10" x14ac:dyDescent="0.25">
      <c r="A3989">
        <v>7349489018</v>
      </c>
      <c r="B3989" s="3">
        <v>41565</v>
      </c>
      <c r="C3989">
        <v>47</v>
      </c>
      <c r="D3989">
        <f>VLOOKUP(Table1[[#This Row],[violation_code]],Table24[[#All],[violation_code]:[category]],3,FALSE)</f>
        <v>3</v>
      </c>
      <c r="E3989">
        <v>347687</v>
      </c>
      <c r="F3989" s="1">
        <v>0.3666666666666667</v>
      </c>
      <c r="G3989">
        <v>0.3666666666666667</v>
      </c>
      <c r="H3989">
        <v>534</v>
      </c>
      <c r="I3989" t="s">
        <v>37</v>
      </c>
      <c r="J3989" t="str">
        <f>CONCATENATE([1]!Table14[[#This Row],[house_number]], " ",[1]!Table14[[#This Row],[street_name]], ", New York, NY")</f>
        <v>98 Forsyth St, New York, NY</v>
      </c>
    </row>
    <row r="3990" spans="1:10" x14ac:dyDescent="0.25">
      <c r="A3990">
        <v>7349489006</v>
      </c>
      <c r="B3990" s="3">
        <v>41565</v>
      </c>
      <c r="C3990">
        <v>14</v>
      </c>
      <c r="D3990">
        <f>VLOOKUP(Table1[[#This Row],[violation_code]],Table24[[#All],[violation_code]:[category]],3,FALSE)</f>
        <v>2</v>
      </c>
      <c r="E3990">
        <v>347687</v>
      </c>
      <c r="F3990" s="1">
        <v>0.3576388888888889</v>
      </c>
      <c r="G3990">
        <v>0.3576388888888889</v>
      </c>
      <c r="H3990">
        <v>35</v>
      </c>
      <c r="I3990" t="s">
        <v>45</v>
      </c>
      <c r="J3990" t="str">
        <f>CONCATENATE([1]!Table14[[#This Row],[house_number]], " ",[1]!Table14[[#This Row],[street_name]], ", New York, NY")</f>
        <v>35 Essex St, New York, NY</v>
      </c>
    </row>
    <row r="3991" spans="1:10" x14ac:dyDescent="0.25">
      <c r="A3991">
        <v>7349488993</v>
      </c>
      <c r="B3991" s="3">
        <v>41565</v>
      </c>
      <c r="C3991">
        <v>14</v>
      </c>
      <c r="D3991">
        <f>VLOOKUP(Table1[[#This Row],[violation_code]],Table24[[#All],[violation_code]:[category]],3,FALSE)</f>
        <v>2</v>
      </c>
      <c r="E3991">
        <v>347687</v>
      </c>
      <c r="F3991" s="1">
        <v>0.35694444444444445</v>
      </c>
      <c r="G3991">
        <v>0.35694444444444445</v>
      </c>
      <c r="H3991">
        <v>31</v>
      </c>
      <c r="I3991" t="s">
        <v>45</v>
      </c>
      <c r="J3991" t="str">
        <f>CONCATENATE([1]!Table14[[#This Row],[house_number]], " ",[1]!Table14[[#This Row],[street_name]], ", New York, NY")</f>
        <v>124 Forsyth St, New York, NY</v>
      </c>
    </row>
    <row r="3992" spans="1:10" x14ac:dyDescent="0.25">
      <c r="A3992">
        <v>7349488981</v>
      </c>
      <c r="B3992" s="3">
        <v>41565</v>
      </c>
      <c r="C3992">
        <v>14</v>
      </c>
      <c r="D3992">
        <f>VLOOKUP(Table1[[#This Row],[violation_code]],Table24[[#All],[violation_code]:[category]],3,FALSE)</f>
        <v>2</v>
      </c>
      <c r="E3992">
        <v>347687</v>
      </c>
      <c r="F3992" s="1">
        <v>0.34027777777777773</v>
      </c>
      <c r="G3992">
        <v>0.34027777777777773</v>
      </c>
      <c r="H3992">
        <v>224</v>
      </c>
      <c r="I3992" t="s">
        <v>150</v>
      </c>
      <c r="J3992" t="str">
        <f>CONCATENATE([1]!Table14[[#This Row],[house_number]], " ",[1]!Table14[[#This Row],[street_name]], ", New York, NY")</f>
        <v>108 Eldridge St, New York, NY</v>
      </c>
    </row>
    <row r="3993" spans="1:10" x14ac:dyDescent="0.25">
      <c r="A3993">
        <v>7349488968</v>
      </c>
      <c r="B3993" s="3">
        <v>41565</v>
      </c>
      <c r="C3993">
        <v>14</v>
      </c>
      <c r="D3993">
        <f>VLOOKUP(Table1[[#This Row],[violation_code]],Table24[[#All],[violation_code]:[category]],3,FALSE)</f>
        <v>2</v>
      </c>
      <c r="E3993">
        <v>347687</v>
      </c>
      <c r="F3993" s="1">
        <v>0.3298611111111111</v>
      </c>
      <c r="G3993">
        <v>0.3298611111111111</v>
      </c>
      <c r="H3993">
        <v>300</v>
      </c>
      <c r="I3993" t="s">
        <v>51</v>
      </c>
      <c r="J3993" t="str">
        <f>CONCATENATE([1]!Table14[[#This Row],[house_number]], " ",[1]!Table14[[#This Row],[street_name]], ", New York, NY")</f>
        <v>285 Grand St, New York, NY</v>
      </c>
    </row>
    <row r="3994" spans="1:10" x14ac:dyDescent="0.25">
      <c r="A3994">
        <v>7349488932</v>
      </c>
      <c r="B3994" s="3">
        <v>41565</v>
      </c>
      <c r="C3994">
        <v>14</v>
      </c>
      <c r="D3994">
        <f>VLOOKUP(Table1[[#This Row],[violation_code]],Table24[[#All],[violation_code]:[category]],3,FALSE)</f>
        <v>2</v>
      </c>
      <c r="E3994">
        <v>347687</v>
      </c>
      <c r="F3994" s="1">
        <v>0.31944444444444448</v>
      </c>
      <c r="G3994">
        <v>0.31944444444444448</v>
      </c>
      <c r="H3994">
        <v>65</v>
      </c>
      <c r="I3994" t="s">
        <v>45</v>
      </c>
      <c r="J3994" t="str">
        <f>CONCATENATE([1]!Table14[[#This Row],[house_number]], " ",[1]!Table14[[#This Row],[street_name]], ", New York, NY")</f>
        <v>173-175 E Broadway., New York, NY</v>
      </c>
    </row>
    <row r="3995" spans="1:10" x14ac:dyDescent="0.25">
      <c r="A3995">
        <v>7349488877</v>
      </c>
      <c r="B3995" s="3">
        <v>41565</v>
      </c>
      <c r="C3995">
        <v>14</v>
      </c>
      <c r="D3995">
        <f>VLOOKUP(Table1[[#This Row],[violation_code]],Table24[[#All],[violation_code]:[category]],3,FALSE)</f>
        <v>2</v>
      </c>
      <c r="E3995">
        <v>347687</v>
      </c>
      <c r="F3995" s="1">
        <v>0.3</v>
      </c>
      <c r="G3995">
        <v>0.3</v>
      </c>
      <c r="H3995">
        <v>50</v>
      </c>
      <c r="I3995" t="s">
        <v>97</v>
      </c>
      <c r="J3995" t="str">
        <f>CONCATENATE([1]!Table14[[#This Row],[house_number]], " ",[1]!Table14[[#This Row],[street_name]], ", New York, NY")</f>
        <v>141 Allen St, New York, NY</v>
      </c>
    </row>
    <row r="3996" spans="1:10" x14ac:dyDescent="0.25">
      <c r="A3996">
        <v>7333879768</v>
      </c>
      <c r="B3996" s="3">
        <v>41565</v>
      </c>
      <c r="C3996">
        <v>21</v>
      </c>
      <c r="D3996">
        <f>VLOOKUP(Table1[[#This Row],[violation_code]],Table24[[#All],[violation_code]:[category]],3,FALSE)</f>
        <v>1</v>
      </c>
      <c r="E3996">
        <v>355134</v>
      </c>
      <c r="F3996" s="1">
        <v>0.48819444444444443</v>
      </c>
      <c r="G3996">
        <v>0.48819444444444443</v>
      </c>
      <c r="H3996">
        <v>212</v>
      </c>
      <c r="I3996" t="s">
        <v>139</v>
      </c>
      <c r="J3996" t="str">
        <f>CONCATENATE([1]!Table14[[#This Row],[house_number]], " ",[1]!Table14[[#This Row],[street_name]], ", New York, NY")</f>
        <v>278 Grand St, New York, NY</v>
      </c>
    </row>
    <row r="3997" spans="1:10" x14ac:dyDescent="0.25">
      <c r="A3997">
        <v>7333879720</v>
      </c>
      <c r="B3997" s="3">
        <v>41565</v>
      </c>
      <c r="C3997">
        <v>21</v>
      </c>
      <c r="D3997">
        <f>VLOOKUP(Table1[[#This Row],[violation_code]],Table24[[#All],[violation_code]:[category]],3,FALSE)</f>
        <v>1</v>
      </c>
      <c r="E3997">
        <v>355134</v>
      </c>
      <c r="F3997" s="1">
        <v>0.42430555555555555</v>
      </c>
      <c r="G3997">
        <v>0.42430555555555555</v>
      </c>
      <c r="H3997">
        <v>2086</v>
      </c>
      <c r="I3997" t="s">
        <v>32</v>
      </c>
      <c r="J3997" t="str">
        <f>CONCATENATE([1]!Table14[[#This Row],[house_number]], " ",[1]!Table14[[#This Row],[street_name]], ", New York, NY")</f>
        <v>278 Grand St, New York, NY</v>
      </c>
    </row>
    <row r="3998" spans="1:10" x14ac:dyDescent="0.25">
      <c r="A3998">
        <v>7333879707</v>
      </c>
      <c r="B3998" s="3">
        <v>41565</v>
      </c>
      <c r="C3998">
        <v>21</v>
      </c>
      <c r="D3998">
        <f>VLOOKUP(Table1[[#This Row],[violation_code]],Table24[[#All],[violation_code]:[category]],3,FALSE)</f>
        <v>1</v>
      </c>
      <c r="E3998">
        <v>355134</v>
      </c>
      <c r="F3998" s="1">
        <v>0.38055555555555554</v>
      </c>
      <c r="G3998">
        <v>0.38055555555555554</v>
      </c>
      <c r="H3998">
        <v>424</v>
      </c>
      <c r="I3998" t="s">
        <v>60</v>
      </c>
      <c r="J3998" t="str">
        <f>CONCATENATE([1]!Table14[[#This Row],[house_number]], " ",[1]!Table14[[#This Row],[street_name]], ", New York, NY")</f>
        <v>191 Orchard St, New York, NY</v>
      </c>
    </row>
    <row r="3999" spans="1:10" x14ac:dyDescent="0.25">
      <c r="A3999">
        <v>7333879689</v>
      </c>
      <c r="B3999" s="3">
        <v>41565</v>
      </c>
      <c r="C3999">
        <v>21</v>
      </c>
      <c r="D3999">
        <f>VLOOKUP(Table1[[#This Row],[violation_code]],Table24[[#All],[violation_code]:[category]],3,FALSE)</f>
        <v>1</v>
      </c>
      <c r="E3999">
        <v>355134</v>
      </c>
      <c r="F3999" s="1">
        <v>0.37916666666666665</v>
      </c>
      <c r="G3999">
        <v>0.37916666666666665</v>
      </c>
      <c r="H3999">
        <v>409</v>
      </c>
      <c r="I3999" t="s">
        <v>60</v>
      </c>
      <c r="J3999" t="str">
        <f>CONCATENATE([1]!Table14[[#This Row],[house_number]], " ",[1]!Table14[[#This Row],[street_name]], ", New York, NY")</f>
        <v>130 Eldridge St, New York, NY</v>
      </c>
    </row>
    <row r="4000" spans="1:10" x14ac:dyDescent="0.25">
      <c r="A4000">
        <v>7333879653</v>
      </c>
      <c r="B4000" s="3">
        <v>41565</v>
      </c>
      <c r="C4000">
        <v>21</v>
      </c>
      <c r="D4000">
        <f>VLOOKUP(Table1[[#This Row],[violation_code]],Table24[[#All],[violation_code]:[category]],3,FALSE)</f>
        <v>1</v>
      </c>
      <c r="E4000">
        <v>355134</v>
      </c>
      <c r="F4000" s="1">
        <v>0.36874999999999997</v>
      </c>
      <c r="G4000">
        <v>0.36874999999999997</v>
      </c>
      <c r="H4000">
        <v>511</v>
      </c>
      <c r="I4000" t="s">
        <v>17</v>
      </c>
      <c r="J4000" t="str">
        <f>CONCATENATE([1]!Table14[[#This Row],[house_number]], " ",[1]!Table14[[#This Row],[street_name]], ", New York, NY")</f>
        <v>41 Orchard St, New York, NY</v>
      </c>
    </row>
    <row r="4001" spans="1:10" x14ac:dyDescent="0.25">
      <c r="A4001">
        <v>7333879641</v>
      </c>
      <c r="B4001" s="3">
        <v>41565</v>
      </c>
      <c r="C4001">
        <v>21</v>
      </c>
      <c r="D4001">
        <f>VLOOKUP(Table1[[#This Row],[violation_code]],Table24[[#All],[violation_code]:[category]],3,FALSE)</f>
        <v>1</v>
      </c>
      <c r="E4001">
        <v>355134</v>
      </c>
      <c r="F4001" s="1">
        <v>0.36458333333333331</v>
      </c>
      <c r="G4001">
        <v>0.36458333333333331</v>
      </c>
      <c r="H4001">
        <v>2284</v>
      </c>
      <c r="I4001" t="s">
        <v>169</v>
      </c>
      <c r="J4001" t="str">
        <f>CONCATENATE([1]!Table14[[#This Row],[house_number]], " ",[1]!Table14[[#This Row],[street_name]], ", New York, NY")</f>
        <v>107 Eldridge St, New York, NY</v>
      </c>
    </row>
    <row r="4002" spans="1:10" x14ac:dyDescent="0.25">
      <c r="A4002">
        <v>7333879630</v>
      </c>
      <c r="B4002" s="3">
        <v>41565</v>
      </c>
      <c r="C4002">
        <v>21</v>
      </c>
      <c r="D4002">
        <f>VLOOKUP(Table1[[#This Row],[violation_code]],Table24[[#All],[violation_code]:[category]],3,FALSE)</f>
        <v>1</v>
      </c>
      <c r="E4002">
        <v>355134</v>
      </c>
      <c r="F4002" s="1">
        <v>0.36319444444444443</v>
      </c>
      <c r="G4002">
        <v>0.36319444444444443</v>
      </c>
      <c r="H4002">
        <v>2368</v>
      </c>
      <c r="I4002" t="s">
        <v>169</v>
      </c>
      <c r="J4002" t="str">
        <f>CONCATENATE([1]!Table14[[#This Row],[house_number]], " ",[1]!Table14[[#This Row],[street_name]], ", New York, NY")</f>
        <v>41893 Delancey St, New York, NY</v>
      </c>
    </row>
    <row r="4003" spans="1:10" x14ac:dyDescent="0.25">
      <c r="A4003">
        <v>7333879628</v>
      </c>
      <c r="B4003" s="3">
        <v>41565</v>
      </c>
      <c r="C4003">
        <v>14</v>
      </c>
      <c r="D4003">
        <f>VLOOKUP(Table1[[#This Row],[violation_code]],Table24[[#All],[violation_code]:[category]],3,FALSE)</f>
        <v>2</v>
      </c>
      <c r="E4003">
        <v>355134</v>
      </c>
      <c r="F4003" s="1">
        <v>0.35902777777777778</v>
      </c>
      <c r="G4003">
        <v>0.35902777777777778</v>
      </c>
      <c r="H4003">
        <v>624</v>
      </c>
      <c r="I4003" t="s">
        <v>58</v>
      </c>
      <c r="J4003" t="str">
        <f>CONCATENATE([1]!Table14[[#This Row],[house_number]], " ",[1]!Table14[[#This Row],[street_name]], ", New York, NY")</f>
        <v>188 Ludlow St, New York, NY</v>
      </c>
    </row>
    <row r="4004" spans="1:10" x14ac:dyDescent="0.25">
      <c r="A4004">
        <v>7333879616</v>
      </c>
      <c r="B4004" s="3">
        <v>41565</v>
      </c>
      <c r="C4004">
        <v>14</v>
      </c>
      <c r="D4004">
        <f>VLOOKUP(Table1[[#This Row],[violation_code]],Table24[[#All],[violation_code]:[category]],3,FALSE)</f>
        <v>2</v>
      </c>
      <c r="E4004">
        <v>355134</v>
      </c>
      <c r="F4004" s="1">
        <v>0.3576388888888889</v>
      </c>
      <c r="G4004">
        <v>0.3576388888888889</v>
      </c>
      <c r="H4004">
        <v>644</v>
      </c>
      <c r="I4004" t="s">
        <v>58</v>
      </c>
      <c r="J4004" t="str">
        <f>CONCATENATE([1]!Table14[[#This Row],[house_number]], " ",[1]!Table14[[#This Row],[street_name]], ", New York, NY")</f>
        <v>272 Grand St, New York, NY</v>
      </c>
    </row>
    <row r="4005" spans="1:10" x14ac:dyDescent="0.25">
      <c r="A4005">
        <v>7333879604</v>
      </c>
      <c r="B4005" s="3">
        <v>41565</v>
      </c>
      <c r="C4005">
        <v>14</v>
      </c>
      <c r="D4005">
        <f>VLOOKUP(Table1[[#This Row],[violation_code]],Table24[[#All],[violation_code]:[category]],3,FALSE)</f>
        <v>2</v>
      </c>
      <c r="E4005">
        <v>355134</v>
      </c>
      <c r="F4005" s="1">
        <v>0.35625000000000001</v>
      </c>
      <c r="G4005">
        <v>0.35625000000000001</v>
      </c>
      <c r="H4005">
        <v>632</v>
      </c>
      <c r="I4005" t="s">
        <v>58</v>
      </c>
      <c r="J4005" t="str">
        <f>CONCATENATE([1]!Table14[[#This Row],[house_number]], " ",[1]!Table14[[#This Row],[street_name]], ", New York, NY")</f>
        <v>21 Orchard St, New York, NY</v>
      </c>
    </row>
    <row r="4006" spans="1:10" x14ac:dyDescent="0.25">
      <c r="A4006">
        <v>7333879598</v>
      </c>
      <c r="B4006" s="3">
        <v>41565</v>
      </c>
      <c r="C4006">
        <v>14</v>
      </c>
      <c r="D4006">
        <f>VLOOKUP(Table1[[#This Row],[violation_code]],Table24[[#All],[violation_code]:[category]],3,FALSE)</f>
        <v>2</v>
      </c>
      <c r="E4006">
        <v>355134</v>
      </c>
      <c r="F4006" s="1">
        <v>0.35555555555555557</v>
      </c>
      <c r="G4006">
        <v>0.35555555555555557</v>
      </c>
      <c r="H4006">
        <v>644</v>
      </c>
      <c r="I4006" t="s">
        <v>58</v>
      </c>
      <c r="J4006" t="str">
        <f>CONCATENATE([1]!Table14[[#This Row],[house_number]], " ",[1]!Table14[[#This Row],[street_name]], ", New York, NY")</f>
        <v>24 Ludlow St, New York, NY</v>
      </c>
    </row>
    <row r="4007" spans="1:10" x14ac:dyDescent="0.25">
      <c r="A4007">
        <v>7333879586</v>
      </c>
      <c r="B4007" s="3">
        <v>41565</v>
      </c>
      <c r="C4007">
        <v>14</v>
      </c>
      <c r="D4007">
        <f>VLOOKUP(Table1[[#This Row],[violation_code]],Table24[[#All],[violation_code]:[category]],3,FALSE)</f>
        <v>2</v>
      </c>
      <c r="E4007">
        <v>355134</v>
      </c>
      <c r="F4007" s="1">
        <v>0.35486111111111113</v>
      </c>
      <c r="G4007">
        <v>0.35486111111111113</v>
      </c>
      <c r="H4007">
        <v>634</v>
      </c>
      <c r="I4007" t="s">
        <v>58</v>
      </c>
      <c r="J4007" t="str">
        <f>CONCATENATE([1]!Table14[[#This Row],[house_number]], " ",[1]!Table14[[#This Row],[street_name]], ", New York, NY")</f>
        <v>187 E Broadway., New York, NY</v>
      </c>
    </row>
    <row r="4008" spans="1:10" x14ac:dyDescent="0.25">
      <c r="A4008">
        <v>7333879574</v>
      </c>
      <c r="B4008" s="3">
        <v>41565</v>
      </c>
      <c r="C4008">
        <v>14</v>
      </c>
      <c r="D4008">
        <f>VLOOKUP(Table1[[#This Row],[violation_code]],Table24[[#All],[violation_code]:[category]],3,FALSE)</f>
        <v>2</v>
      </c>
      <c r="E4008">
        <v>355134</v>
      </c>
      <c r="F4008" s="1">
        <v>0.35416666666666669</v>
      </c>
      <c r="G4008">
        <v>0.35416666666666669</v>
      </c>
      <c r="H4008">
        <v>632</v>
      </c>
      <c r="I4008" t="s">
        <v>58</v>
      </c>
      <c r="J4008" t="str">
        <f>CONCATENATE([1]!Table14[[#This Row],[house_number]], " ",[1]!Table14[[#This Row],[street_name]], ", New York, NY")</f>
        <v>41893 Delancey St, New York, NY</v>
      </c>
    </row>
    <row r="4009" spans="1:10" x14ac:dyDescent="0.25">
      <c r="A4009">
        <v>7333879562</v>
      </c>
      <c r="B4009" s="3">
        <v>41565</v>
      </c>
      <c r="C4009">
        <v>14</v>
      </c>
      <c r="D4009">
        <f>VLOOKUP(Table1[[#This Row],[violation_code]],Table24[[#All],[violation_code]:[category]],3,FALSE)</f>
        <v>2</v>
      </c>
      <c r="E4009">
        <v>355134</v>
      </c>
      <c r="F4009" s="1">
        <v>0.35347222222222219</v>
      </c>
      <c r="G4009">
        <v>0.35347222222222219</v>
      </c>
      <c r="H4009">
        <v>642</v>
      </c>
      <c r="I4009" t="s">
        <v>58</v>
      </c>
      <c r="J4009" t="str">
        <f>CONCATENATE([1]!Table14[[#This Row],[house_number]], " ",[1]!Table14[[#This Row],[street_name]], ", New York, NY")</f>
        <v>164 Orchard St, New York, NY</v>
      </c>
    </row>
    <row r="4010" spans="1:10" x14ac:dyDescent="0.25">
      <c r="A4010">
        <v>7333879550</v>
      </c>
      <c r="B4010" s="3">
        <v>41565</v>
      </c>
      <c r="C4010">
        <v>14</v>
      </c>
      <c r="D4010">
        <f>VLOOKUP(Table1[[#This Row],[violation_code]],Table24[[#All],[violation_code]:[category]],3,FALSE)</f>
        <v>2</v>
      </c>
      <c r="E4010">
        <v>355134</v>
      </c>
      <c r="F4010" s="1">
        <v>0.3527777777777778</v>
      </c>
      <c r="G4010">
        <v>0.3527777777777778</v>
      </c>
      <c r="H4010">
        <v>638</v>
      </c>
      <c r="I4010" t="s">
        <v>58</v>
      </c>
      <c r="J4010" t="str">
        <f>CONCATENATE([1]!Table14[[#This Row],[house_number]], " ",[1]!Table14[[#This Row],[street_name]], ", New York, NY")</f>
        <v>274 Grand St, New York, NY</v>
      </c>
    </row>
    <row r="4011" spans="1:10" x14ac:dyDescent="0.25">
      <c r="A4011">
        <v>7333879549</v>
      </c>
      <c r="B4011" s="3">
        <v>41565</v>
      </c>
      <c r="C4011">
        <v>14</v>
      </c>
      <c r="D4011">
        <f>VLOOKUP(Table1[[#This Row],[violation_code]],Table24[[#All],[violation_code]:[category]],3,FALSE)</f>
        <v>2</v>
      </c>
      <c r="E4011">
        <v>355134</v>
      </c>
      <c r="F4011" s="1">
        <v>0.3520833333333333</v>
      </c>
      <c r="G4011">
        <v>0.3520833333333333</v>
      </c>
      <c r="H4011">
        <v>644</v>
      </c>
      <c r="I4011" t="s">
        <v>58</v>
      </c>
      <c r="J4011" t="str">
        <f>CONCATENATE([1]!Table14[[#This Row],[house_number]], " ",[1]!Table14[[#This Row],[street_name]], ", New York, NY")</f>
        <v>108 Eldridge St, New York, NY</v>
      </c>
    </row>
    <row r="4012" spans="1:10" x14ac:dyDescent="0.25">
      <c r="A4012">
        <v>7333879537</v>
      </c>
      <c r="B4012" s="3">
        <v>41565</v>
      </c>
      <c r="C4012">
        <v>14</v>
      </c>
      <c r="D4012">
        <f>VLOOKUP(Table1[[#This Row],[violation_code]],Table24[[#All],[violation_code]:[category]],3,FALSE)</f>
        <v>2</v>
      </c>
      <c r="E4012">
        <v>355134</v>
      </c>
      <c r="F4012" s="1">
        <v>0.3520833333333333</v>
      </c>
      <c r="G4012">
        <v>0.3520833333333333</v>
      </c>
      <c r="H4012">
        <v>630</v>
      </c>
      <c r="I4012" t="s">
        <v>58</v>
      </c>
      <c r="J4012" t="str">
        <f>CONCATENATE([1]!Table14[[#This Row],[house_number]], " ",[1]!Table14[[#This Row],[street_name]], ", New York, NY")</f>
        <v>134 Eldridge St, New York, NY</v>
      </c>
    </row>
    <row r="4013" spans="1:10" x14ac:dyDescent="0.25">
      <c r="A4013">
        <v>7333879525</v>
      </c>
      <c r="B4013" s="3">
        <v>41565</v>
      </c>
      <c r="C4013">
        <v>14</v>
      </c>
      <c r="D4013">
        <f>VLOOKUP(Table1[[#This Row],[violation_code]],Table24[[#All],[violation_code]:[category]],3,FALSE)</f>
        <v>2</v>
      </c>
      <c r="E4013">
        <v>355134</v>
      </c>
      <c r="F4013" s="1">
        <v>0.35138888888888892</v>
      </c>
      <c r="G4013">
        <v>0.35138888888888892</v>
      </c>
      <c r="H4013">
        <v>644</v>
      </c>
      <c r="I4013" t="s">
        <v>58</v>
      </c>
      <c r="J4013" t="str">
        <f>CONCATENATE([1]!Table14[[#This Row],[house_number]], " ",[1]!Table14[[#This Row],[street_name]], ", New York, NY")</f>
        <v>34 Spring St, New York, NY</v>
      </c>
    </row>
    <row r="4014" spans="1:10" x14ac:dyDescent="0.25">
      <c r="A4014">
        <v>7333879513</v>
      </c>
      <c r="B4014" s="3">
        <v>41565</v>
      </c>
      <c r="C4014">
        <v>14</v>
      </c>
      <c r="D4014">
        <f>VLOOKUP(Table1[[#This Row],[violation_code]],Table24[[#All],[violation_code]:[category]],3,FALSE)</f>
        <v>2</v>
      </c>
      <c r="E4014">
        <v>355134</v>
      </c>
      <c r="F4014" s="1">
        <v>0.35069444444444442</v>
      </c>
      <c r="G4014">
        <v>0.35069444444444442</v>
      </c>
      <c r="H4014">
        <v>632</v>
      </c>
      <c r="I4014" t="s">
        <v>58</v>
      </c>
      <c r="J4014" t="str">
        <f>CONCATENATE([1]!Table14[[#This Row],[house_number]], " ",[1]!Table14[[#This Row],[street_name]], ", New York, NY")</f>
        <v>167 Allen St, New York, NY</v>
      </c>
    </row>
    <row r="4015" spans="1:10" x14ac:dyDescent="0.25">
      <c r="A4015">
        <v>7333879501</v>
      </c>
      <c r="B4015" s="3">
        <v>41565</v>
      </c>
      <c r="C4015">
        <v>14</v>
      </c>
      <c r="D4015">
        <f>VLOOKUP(Table1[[#This Row],[violation_code]],Table24[[#All],[violation_code]:[category]],3,FALSE)</f>
        <v>2</v>
      </c>
      <c r="E4015">
        <v>355134</v>
      </c>
      <c r="F4015" s="1">
        <v>0.35000000000000003</v>
      </c>
      <c r="G4015">
        <v>0.35000000000000003</v>
      </c>
      <c r="H4015">
        <v>640</v>
      </c>
      <c r="I4015" t="s">
        <v>58</v>
      </c>
      <c r="J4015" t="str">
        <f>CONCATENATE([1]!Table14[[#This Row],[house_number]], " ",[1]!Table14[[#This Row],[street_name]], ", New York, NY")</f>
        <v>151 Mott St, New York, NY</v>
      </c>
    </row>
    <row r="4016" spans="1:10" x14ac:dyDescent="0.25">
      <c r="A4016">
        <v>7333879495</v>
      </c>
      <c r="B4016" s="3">
        <v>41565</v>
      </c>
      <c r="C4016">
        <v>14</v>
      </c>
      <c r="D4016">
        <f>VLOOKUP(Table1[[#This Row],[violation_code]],Table24[[#All],[violation_code]:[category]],3,FALSE)</f>
        <v>2</v>
      </c>
      <c r="E4016">
        <v>355134</v>
      </c>
      <c r="F4016" s="1">
        <v>0.34930555555555554</v>
      </c>
      <c r="G4016">
        <v>0.34930555555555554</v>
      </c>
      <c r="H4016">
        <v>622</v>
      </c>
      <c r="I4016" t="s">
        <v>58</v>
      </c>
      <c r="J4016" t="str">
        <f>CONCATENATE([1]!Table14[[#This Row],[house_number]], " ",[1]!Table14[[#This Row],[street_name]], ", New York, NY")</f>
        <v>56 Ludlow St, New York, NY</v>
      </c>
    </row>
    <row r="4017" spans="1:10" x14ac:dyDescent="0.25">
      <c r="A4017">
        <v>7333879483</v>
      </c>
      <c r="B4017" s="3">
        <v>41565</v>
      </c>
      <c r="C4017">
        <v>14</v>
      </c>
      <c r="D4017">
        <f>VLOOKUP(Table1[[#This Row],[violation_code]],Table24[[#All],[violation_code]:[category]],3,FALSE)</f>
        <v>2</v>
      </c>
      <c r="E4017">
        <v>355134</v>
      </c>
      <c r="F4017" s="1">
        <v>0.34861111111111115</v>
      </c>
      <c r="G4017">
        <v>0.34861111111111115</v>
      </c>
      <c r="H4017">
        <v>630</v>
      </c>
      <c r="I4017" t="s">
        <v>58</v>
      </c>
      <c r="J4017" t="str">
        <f>CONCATENATE([1]!Table14[[#This Row],[house_number]], " ",[1]!Table14[[#This Row],[street_name]], ", New York, NY")</f>
        <v>75-79 Orchard St, New York, NY</v>
      </c>
    </row>
    <row r="4018" spans="1:10" x14ac:dyDescent="0.25">
      <c r="A4018">
        <v>7333879471</v>
      </c>
      <c r="B4018" s="3">
        <v>41565</v>
      </c>
      <c r="C4018">
        <v>14</v>
      </c>
      <c r="D4018">
        <f>VLOOKUP(Table1[[#This Row],[violation_code]],Table24[[#All],[violation_code]:[category]],3,FALSE)</f>
        <v>2</v>
      </c>
      <c r="E4018">
        <v>355134</v>
      </c>
      <c r="F4018" s="1">
        <v>0.34791666666666665</v>
      </c>
      <c r="G4018">
        <v>0.34791666666666665</v>
      </c>
      <c r="H4018">
        <v>622</v>
      </c>
      <c r="I4018" t="s">
        <v>58</v>
      </c>
      <c r="J4018" t="str">
        <f>CONCATENATE([1]!Table14[[#This Row],[house_number]], " ",[1]!Table14[[#This Row],[street_name]], ", New York, NY")</f>
        <v>12 Delancey St, New York, NY</v>
      </c>
    </row>
    <row r="4019" spans="1:10" x14ac:dyDescent="0.25">
      <c r="A4019">
        <v>7333879458</v>
      </c>
      <c r="B4019" s="3">
        <v>41565</v>
      </c>
      <c r="C4019">
        <v>38</v>
      </c>
      <c r="D4019">
        <f>VLOOKUP(Table1[[#This Row],[violation_code]],Table24[[#All],[violation_code]:[category]],3,FALSE)</f>
        <v>5</v>
      </c>
      <c r="E4019">
        <v>355134</v>
      </c>
      <c r="F4019" s="1">
        <v>0.34027777777777773</v>
      </c>
      <c r="G4019">
        <v>0.34027777777777773</v>
      </c>
      <c r="H4019">
        <v>520</v>
      </c>
      <c r="I4019" t="s">
        <v>61</v>
      </c>
      <c r="J4019" t="str">
        <f>CONCATENATE([1]!Table14[[#This Row],[house_number]], " ",[1]!Table14[[#This Row],[street_name]], ", New York, NY")</f>
        <v>132 Eldridge St, New York, NY</v>
      </c>
    </row>
    <row r="4020" spans="1:10" x14ac:dyDescent="0.25">
      <c r="A4020">
        <v>7333879446</v>
      </c>
      <c r="B4020" s="3">
        <v>41565</v>
      </c>
      <c r="C4020">
        <v>21</v>
      </c>
      <c r="D4020">
        <f>VLOOKUP(Table1[[#This Row],[violation_code]],Table24[[#All],[violation_code]:[category]],3,FALSE)</f>
        <v>1</v>
      </c>
      <c r="E4020">
        <v>355134</v>
      </c>
      <c r="F4020" s="1">
        <v>0.33888888888888885</v>
      </c>
      <c r="G4020">
        <v>0.33888888888888885</v>
      </c>
      <c r="H4020">
        <v>513</v>
      </c>
      <c r="I4020" t="s">
        <v>61</v>
      </c>
      <c r="J4020" t="str">
        <f>CONCATENATE([1]!Table14[[#This Row],[house_number]], " ",[1]!Table14[[#This Row],[street_name]], ", New York, NY")</f>
        <v>207 Bowery, New York, NY</v>
      </c>
    </row>
    <row r="4021" spans="1:10" x14ac:dyDescent="0.25">
      <c r="A4021">
        <v>7333879434</v>
      </c>
      <c r="B4021" s="3">
        <v>41565</v>
      </c>
      <c r="C4021">
        <v>21</v>
      </c>
      <c r="D4021">
        <f>VLOOKUP(Table1[[#This Row],[violation_code]],Table24[[#All],[violation_code]:[category]],3,FALSE)</f>
        <v>1</v>
      </c>
      <c r="E4021">
        <v>355134</v>
      </c>
      <c r="F4021" s="1">
        <v>0.33819444444444446</v>
      </c>
      <c r="G4021">
        <v>0.33819444444444446</v>
      </c>
      <c r="H4021">
        <v>507</v>
      </c>
      <c r="I4021" t="s">
        <v>61</v>
      </c>
      <c r="J4021" t="str">
        <f>CONCATENATE([1]!Table14[[#This Row],[house_number]], " ",[1]!Table14[[#This Row],[street_name]], ", New York, NY")</f>
        <v>54 Ludlow St, New York, NY</v>
      </c>
    </row>
    <row r="4022" spans="1:10" x14ac:dyDescent="0.25">
      <c r="A4022">
        <v>7333879422</v>
      </c>
      <c r="B4022" s="3">
        <v>41565</v>
      </c>
      <c r="C4022">
        <v>21</v>
      </c>
      <c r="D4022">
        <f>VLOOKUP(Table1[[#This Row],[violation_code]],Table24[[#All],[violation_code]:[category]],3,FALSE)</f>
        <v>1</v>
      </c>
      <c r="E4022">
        <v>355134</v>
      </c>
      <c r="F4022" s="1">
        <v>0.33749999999999997</v>
      </c>
      <c r="G4022">
        <v>0.33749999999999997</v>
      </c>
      <c r="H4022">
        <v>501</v>
      </c>
      <c r="I4022" t="s">
        <v>61</v>
      </c>
      <c r="J4022" t="str">
        <f>CONCATENATE([1]!Table14[[#This Row],[house_number]], " ",[1]!Table14[[#This Row],[street_name]], ", New York, NY")</f>
        <v>45 Orchard St, New York, NY</v>
      </c>
    </row>
    <row r="4023" spans="1:10" x14ac:dyDescent="0.25">
      <c r="A4023">
        <v>7333879410</v>
      </c>
      <c r="B4023" s="3">
        <v>41565</v>
      </c>
      <c r="C4023">
        <v>14</v>
      </c>
      <c r="D4023">
        <f>VLOOKUP(Table1[[#This Row],[violation_code]],Table24[[#All],[violation_code]:[category]],3,FALSE)</f>
        <v>2</v>
      </c>
      <c r="E4023">
        <v>355134</v>
      </c>
      <c r="F4023" s="1">
        <v>0.31805555555555554</v>
      </c>
      <c r="G4023">
        <v>0.31805555555555554</v>
      </c>
      <c r="H4023">
        <v>630</v>
      </c>
      <c r="I4023" t="s">
        <v>58</v>
      </c>
      <c r="J4023" t="str">
        <f>CONCATENATE([1]!Table14[[#This Row],[house_number]], " ",[1]!Table14[[#This Row],[street_name]], ", New York, NY")</f>
        <v>181 E Houston St., New York, NY</v>
      </c>
    </row>
    <row r="4024" spans="1:10" x14ac:dyDescent="0.25">
      <c r="A4024">
        <v>7333879409</v>
      </c>
      <c r="B4024" s="3">
        <v>41565</v>
      </c>
      <c r="C4024">
        <v>14</v>
      </c>
      <c r="D4024">
        <f>VLOOKUP(Table1[[#This Row],[violation_code]],Table24[[#All],[violation_code]:[category]],3,FALSE)</f>
        <v>2</v>
      </c>
      <c r="E4024">
        <v>355134</v>
      </c>
      <c r="F4024" s="1">
        <v>0.31736111111111115</v>
      </c>
      <c r="G4024">
        <v>0.31736111111111115</v>
      </c>
      <c r="H4024">
        <v>624</v>
      </c>
      <c r="I4024" t="s">
        <v>58</v>
      </c>
      <c r="J4024" t="str">
        <f>CONCATENATE([1]!Table14[[#This Row],[house_number]], " ",[1]!Table14[[#This Row],[street_name]], ", New York, NY")</f>
        <v>12 Delancey St, New York, NY</v>
      </c>
    </row>
    <row r="4025" spans="1:10" x14ac:dyDescent="0.25">
      <c r="A4025">
        <v>7333879392</v>
      </c>
      <c r="B4025" s="3">
        <v>41565</v>
      </c>
      <c r="C4025">
        <v>14</v>
      </c>
      <c r="D4025">
        <f>VLOOKUP(Table1[[#This Row],[violation_code]],Table24[[#All],[violation_code]:[category]],3,FALSE)</f>
        <v>2</v>
      </c>
      <c r="E4025">
        <v>355134</v>
      </c>
      <c r="F4025" s="1">
        <v>0.31666666666666665</v>
      </c>
      <c r="G4025">
        <v>0.31666666666666665</v>
      </c>
      <c r="H4025">
        <v>620</v>
      </c>
      <c r="I4025" t="s">
        <v>58</v>
      </c>
      <c r="J4025" t="str">
        <f>CONCATENATE([1]!Table14[[#This Row],[house_number]], " ",[1]!Table14[[#This Row],[street_name]], ", New York, NY")</f>
        <v>379 Grand St, New York, NY</v>
      </c>
    </row>
    <row r="4026" spans="1:10" x14ac:dyDescent="0.25">
      <c r="A4026">
        <v>7333879380</v>
      </c>
      <c r="B4026" s="3">
        <v>41565</v>
      </c>
      <c r="C4026">
        <v>14</v>
      </c>
      <c r="D4026">
        <f>VLOOKUP(Table1[[#This Row],[violation_code]],Table24[[#All],[violation_code]:[category]],3,FALSE)</f>
        <v>2</v>
      </c>
      <c r="E4026">
        <v>355134</v>
      </c>
      <c r="F4026" s="1">
        <v>0.31597222222222221</v>
      </c>
      <c r="G4026">
        <v>0.31597222222222221</v>
      </c>
      <c r="H4026">
        <v>622</v>
      </c>
      <c r="I4026" t="s">
        <v>58</v>
      </c>
      <c r="J4026" t="str">
        <f>CONCATENATE([1]!Table14[[#This Row],[house_number]], " ",[1]!Table14[[#This Row],[street_name]], ", New York, NY")</f>
        <v>118 Eldridge St, New York, NY</v>
      </c>
    </row>
    <row r="4027" spans="1:10" x14ac:dyDescent="0.25">
      <c r="A4027">
        <v>7333879379</v>
      </c>
      <c r="B4027" s="3">
        <v>41565</v>
      </c>
      <c r="C4027">
        <v>51</v>
      </c>
      <c r="D4027">
        <f>VLOOKUP(Table1[[#This Row],[violation_code]],Table24[[#All],[violation_code]:[category]],3,FALSE)</f>
        <v>3</v>
      </c>
      <c r="E4027">
        <v>355134</v>
      </c>
      <c r="F4027" s="1">
        <v>0.31458333333333333</v>
      </c>
      <c r="G4027">
        <v>0.31458333333333333</v>
      </c>
      <c r="H4027">
        <v>641</v>
      </c>
      <c r="I4027" t="s">
        <v>27</v>
      </c>
      <c r="J4027" t="str">
        <f>CONCATENATE([1]!Table14[[#This Row],[house_number]], " ",[1]!Table14[[#This Row],[street_name]], ", New York, NY")</f>
        <v>122 Forsyth St, New York, NY</v>
      </c>
    </row>
    <row r="4028" spans="1:10" x14ac:dyDescent="0.25">
      <c r="A4028">
        <v>7333879318</v>
      </c>
      <c r="B4028" s="3">
        <v>41565</v>
      </c>
      <c r="C4028">
        <v>16</v>
      </c>
      <c r="D4028">
        <f>VLOOKUP(Table1[[#This Row],[violation_code]],Table24[[#All],[violation_code]:[category]],3,FALSE)</f>
        <v>2</v>
      </c>
      <c r="E4028">
        <v>355134</v>
      </c>
      <c r="F4028" s="1">
        <v>0.2590277777777778</v>
      </c>
      <c r="G4028">
        <v>0.2590277777777778</v>
      </c>
      <c r="H4028">
        <v>4247</v>
      </c>
      <c r="I4028" t="s">
        <v>24</v>
      </c>
      <c r="J4028" t="str">
        <f>CONCATENATE([1]!Table14[[#This Row],[house_number]], " ",[1]!Table14[[#This Row],[street_name]], ", New York, NY")</f>
        <v>139 Eldridge St, New York, NY</v>
      </c>
    </row>
    <row r="4029" spans="1:10" x14ac:dyDescent="0.25">
      <c r="A4029">
        <v>7349488865</v>
      </c>
      <c r="B4029" s="3">
        <v>41565</v>
      </c>
      <c r="C4029">
        <v>14</v>
      </c>
      <c r="D4029">
        <f>VLOOKUP(Table1[[#This Row],[violation_code]],Table24[[#All],[violation_code]:[category]],3,FALSE)</f>
        <v>2</v>
      </c>
      <c r="E4029">
        <v>347687</v>
      </c>
      <c r="F4029" s="1">
        <v>0.29583333333333334</v>
      </c>
      <c r="G4029">
        <v>0.29583333333333334</v>
      </c>
      <c r="H4029">
        <v>153</v>
      </c>
      <c r="I4029" t="s">
        <v>97</v>
      </c>
      <c r="J4029" t="str">
        <f>CONCATENATE([1]!Table14[[#This Row],[house_number]], " ",[1]!Table14[[#This Row],[street_name]], ", New York, NY")</f>
        <v>129 Eldridge St, New York, NY</v>
      </c>
    </row>
    <row r="4030" spans="1:10" x14ac:dyDescent="0.25">
      <c r="A4030">
        <v>7349488853</v>
      </c>
      <c r="B4030" s="3">
        <v>41565</v>
      </c>
      <c r="C4030">
        <v>14</v>
      </c>
      <c r="D4030">
        <f>VLOOKUP(Table1[[#This Row],[violation_code]],Table24[[#All],[violation_code]:[category]],3,FALSE)</f>
        <v>2</v>
      </c>
      <c r="E4030">
        <v>347687</v>
      </c>
      <c r="F4030" s="1">
        <v>0.29097222222222224</v>
      </c>
      <c r="G4030">
        <v>0.29097222222222224</v>
      </c>
      <c r="H4030">
        <v>36</v>
      </c>
      <c r="I4030" t="s">
        <v>236</v>
      </c>
      <c r="J4030" t="str">
        <f>CONCATENATE([1]!Table14[[#This Row],[house_number]], " ",[1]!Table14[[#This Row],[street_name]], ", New York, NY")</f>
        <v>69 Orchard St, New York, NY</v>
      </c>
    </row>
    <row r="4031" spans="1:10" x14ac:dyDescent="0.25">
      <c r="A4031">
        <v>7349488786</v>
      </c>
      <c r="B4031" s="3">
        <v>41565</v>
      </c>
      <c r="C4031">
        <v>19</v>
      </c>
      <c r="D4031">
        <f>VLOOKUP(Table1[[#This Row],[violation_code]],Table24[[#All],[violation_code]:[category]],3,FALSE)</f>
        <v>2</v>
      </c>
      <c r="E4031">
        <v>347687</v>
      </c>
      <c r="F4031" s="1">
        <v>0.26180555555555557</v>
      </c>
      <c r="G4031">
        <v>0.26180555555555557</v>
      </c>
      <c r="H4031">
        <v>155</v>
      </c>
      <c r="I4031" t="s">
        <v>122</v>
      </c>
      <c r="J4031" t="str">
        <f>CONCATENATE([1]!Table14[[#This Row],[house_number]], " ",[1]!Table14[[#This Row],[street_name]], ", New York, NY")</f>
        <v>30 Delancey St, New York, NY</v>
      </c>
    </row>
    <row r="4032" spans="1:10" x14ac:dyDescent="0.25">
      <c r="A4032">
        <v>7349488774</v>
      </c>
      <c r="B4032" s="3">
        <v>41565</v>
      </c>
      <c r="C4032">
        <v>13</v>
      </c>
      <c r="D4032">
        <f>VLOOKUP(Table1[[#This Row],[violation_code]],Table24[[#All],[violation_code]:[category]],3,FALSE)</f>
        <v>2</v>
      </c>
      <c r="E4032">
        <v>347687</v>
      </c>
      <c r="F4032" s="1">
        <v>0.25625000000000003</v>
      </c>
      <c r="G4032">
        <v>0.25625000000000003</v>
      </c>
      <c r="H4032">
        <v>405</v>
      </c>
      <c r="I4032" t="s">
        <v>41</v>
      </c>
      <c r="J4032" t="str">
        <f>CONCATENATE([1]!Table14[[#This Row],[house_number]], " ",[1]!Table14[[#This Row],[street_name]], ", New York, NY")</f>
        <v>146 Orchard St, New York, NY</v>
      </c>
    </row>
    <row r="4033" spans="1:10" x14ac:dyDescent="0.25">
      <c r="A4033">
        <v>7349488762</v>
      </c>
      <c r="B4033" s="3">
        <v>41565</v>
      </c>
      <c r="C4033">
        <v>14</v>
      </c>
      <c r="D4033">
        <f>VLOOKUP(Table1[[#This Row],[violation_code]],Table24[[#All],[violation_code]:[category]],3,FALSE)</f>
        <v>2</v>
      </c>
      <c r="E4033">
        <v>347687</v>
      </c>
      <c r="F4033" s="1">
        <v>0.25416666666666665</v>
      </c>
      <c r="G4033">
        <v>0.25416666666666665</v>
      </c>
      <c r="H4033">
        <v>143</v>
      </c>
      <c r="I4033" t="s">
        <v>296</v>
      </c>
      <c r="J4033" t="str">
        <f>CONCATENATE([1]!Table14[[#This Row],[house_number]], " ",[1]!Table14[[#This Row],[street_name]], ", New York, NY")</f>
        <v>167 Eldridge St, New York, NY</v>
      </c>
    </row>
    <row r="4034" spans="1:10" x14ac:dyDescent="0.25">
      <c r="A4034">
        <v>7127491550</v>
      </c>
      <c r="B4034" s="3">
        <v>41565</v>
      </c>
      <c r="C4034">
        <v>21</v>
      </c>
      <c r="D4034">
        <f>VLOOKUP(Table1[[#This Row],[violation_code]],Table24[[#All],[violation_code]:[category]],3,FALSE)</f>
        <v>1</v>
      </c>
      <c r="E4034">
        <v>354098</v>
      </c>
      <c r="F4034" s="1">
        <v>0.48749999999999999</v>
      </c>
      <c r="G4034">
        <v>0.48749999999999999</v>
      </c>
      <c r="H4034">
        <v>1</v>
      </c>
      <c r="I4034" t="s">
        <v>34</v>
      </c>
      <c r="J4034" t="str">
        <f>CONCATENATE([1]!Table14[[#This Row],[house_number]], " ",[1]!Table14[[#This Row],[street_name]], ", New York, NY")</f>
        <v>38 Ludlow St, New York, NY</v>
      </c>
    </row>
    <row r="4035" spans="1:10" x14ac:dyDescent="0.25">
      <c r="A4035">
        <v>7127491537</v>
      </c>
      <c r="B4035" s="3">
        <v>41565</v>
      </c>
      <c r="C4035">
        <v>21</v>
      </c>
      <c r="D4035">
        <f>VLOOKUP(Table1[[#This Row],[violation_code]],Table24[[#All],[violation_code]:[category]],3,FALSE)</f>
        <v>1</v>
      </c>
      <c r="E4035">
        <v>354098</v>
      </c>
      <c r="F4035" s="1">
        <v>0.48402777777777778</v>
      </c>
      <c r="G4035">
        <v>0.48402777777777778</v>
      </c>
      <c r="H4035">
        <v>56</v>
      </c>
      <c r="I4035" t="s">
        <v>35</v>
      </c>
      <c r="J4035" t="str">
        <f>CONCATENATE([1]!Table14[[#This Row],[house_number]], " ",[1]!Table14[[#This Row],[street_name]], ", New York, NY")</f>
        <v>185 Orchard St, New York, NY</v>
      </c>
    </row>
    <row r="4036" spans="1:10" x14ac:dyDescent="0.25">
      <c r="A4036">
        <v>7127491525</v>
      </c>
      <c r="B4036" s="3">
        <v>41565</v>
      </c>
      <c r="C4036">
        <v>21</v>
      </c>
      <c r="D4036">
        <f>VLOOKUP(Table1[[#This Row],[violation_code]],Table24[[#All],[violation_code]:[category]],3,FALSE)</f>
        <v>1</v>
      </c>
      <c r="E4036">
        <v>354098</v>
      </c>
      <c r="F4036" s="1">
        <v>0.4826388888888889</v>
      </c>
      <c r="G4036">
        <v>0.4826388888888889</v>
      </c>
      <c r="I4036" t="s">
        <v>153</v>
      </c>
      <c r="J4036" t="str">
        <f>CONCATENATE([1]!Table14[[#This Row],[house_number]], " ",[1]!Table14[[#This Row],[street_name]], ", New York, NY")</f>
        <v>384 Grand St, New York, NY</v>
      </c>
    </row>
    <row r="4037" spans="1:10" x14ac:dyDescent="0.25">
      <c r="A4037">
        <v>7127491513</v>
      </c>
      <c r="B4037" s="3">
        <v>41565</v>
      </c>
      <c r="C4037">
        <v>21</v>
      </c>
      <c r="D4037">
        <f>VLOOKUP(Table1[[#This Row],[violation_code]],Table24[[#All],[violation_code]:[category]],3,FALSE)</f>
        <v>1</v>
      </c>
      <c r="E4037">
        <v>354098</v>
      </c>
      <c r="F4037" s="1">
        <v>0.46875</v>
      </c>
      <c r="G4037">
        <v>0.46875</v>
      </c>
      <c r="H4037">
        <v>301</v>
      </c>
      <c r="I4037" t="s">
        <v>153</v>
      </c>
      <c r="J4037" t="str">
        <f>CONCATENATE([1]!Table14[[#This Row],[house_number]], " ",[1]!Table14[[#This Row],[street_name]], ", New York, NY")</f>
        <v>158 Mott St, New York, NY</v>
      </c>
    </row>
    <row r="4038" spans="1:10" x14ac:dyDescent="0.25">
      <c r="A4038">
        <v>7127491501</v>
      </c>
      <c r="B4038" s="3">
        <v>41565</v>
      </c>
      <c r="C4038">
        <v>21</v>
      </c>
      <c r="D4038">
        <f>VLOOKUP(Table1[[#This Row],[violation_code]],Table24[[#All],[violation_code]:[category]],3,FALSE)</f>
        <v>1</v>
      </c>
      <c r="E4038">
        <v>354098</v>
      </c>
      <c r="F4038" s="1">
        <v>0.4680555555555555</v>
      </c>
      <c r="G4038">
        <v>0.4680555555555555</v>
      </c>
      <c r="H4038">
        <v>304</v>
      </c>
      <c r="I4038" t="s">
        <v>153</v>
      </c>
      <c r="J4038" t="str">
        <f>CONCATENATE([1]!Table14[[#This Row],[house_number]], " ",[1]!Table14[[#This Row],[street_name]], ", New York, NY")</f>
        <v>144 Orchard St, New York, NY</v>
      </c>
    </row>
    <row r="4039" spans="1:10" x14ac:dyDescent="0.25">
      <c r="A4039">
        <v>7127491495</v>
      </c>
      <c r="B4039" s="3">
        <v>41565</v>
      </c>
      <c r="C4039">
        <v>21</v>
      </c>
      <c r="D4039">
        <f>VLOOKUP(Table1[[#This Row],[violation_code]],Table24[[#All],[violation_code]:[category]],3,FALSE)</f>
        <v>1</v>
      </c>
      <c r="E4039">
        <v>354098</v>
      </c>
      <c r="F4039" s="1">
        <v>0.46736111111111112</v>
      </c>
      <c r="G4039">
        <v>0.46736111111111112</v>
      </c>
      <c r="H4039">
        <v>314</v>
      </c>
      <c r="I4039" t="s">
        <v>153</v>
      </c>
      <c r="J4039" t="str">
        <f>CONCATENATE([1]!Table14[[#This Row],[house_number]], " ",[1]!Table14[[#This Row],[street_name]], ", New York, NY")</f>
        <v>207 Bowery, New York, NY</v>
      </c>
    </row>
    <row r="4040" spans="1:10" x14ac:dyDescent="0.25">
      <c r="A4040">
        <v>7127491483</v>
      </c>
      <c r="B4040" s="3">
        <v>41565</v>
      </c>
      <c r="C4040">
        <v>21</v>
      </c>
      <c r="D4040">
        <f>VLOOKUP(Table1[[#This Row],[violation_code]],Table24[[#All],[violation_code]:[category]],3,FALSE)</f>
        <v>1</v>
      </c>
      <c r="E4040">
        <v>354098</v>
      </c>
      <c r="F4040" s="1">
        <v>0.46527777777777773</v>
      </c>
      <c r="G4040">
        <v>0.46527777777777773</v>
      </c>
      <c r="H4040">
        <v>352</v>
      </c>
      <c r="I4040" t="s">
        <v>153</v>
      </c>
      <c r="J4040" t="str">
        <f>CONCATENATE([1]!Table14[[#This Row],[house_number]], " ",[1]!Table14[[#This Row],[street_name]], ", New York, NY")</f>
        <v>63 Orchard St, New York, NY</v>
      </c>
    </row>
    <row r="4041" spans="1:10" x14ac:dyDescent="0.25">
      <c r="A4041">
        <v>7127491458</v>
      </c>
      <c r="B4041" s="3">
        <v>41565</v>
      </c>
      <c r="C4041">
        <v>21</v>
      </c>
      <c r="D4041">
        <f>VLOOKUP(Table1[[#This Row],[violation_code]],Table24[[#All],[violation_code]:[category]],3,FALSE)</f>
        <v>1</v>
      </c>
      <c r="E4041">
        <v>354098</v>
      </c>
      <c r="F4041" s="1">
        <v>0.40972222222222227</v>
      </c>
      <c r="G4041">
        <v>0.40972222222222227</v>
      </c>
      <c r="H4041">
        <v>350</v>
      </c>
      <c r="I4041" t="s">
        <v>63</v>
      </c>
      <c r="J4041" t="str">
        <f>CONCATENATE([1]!Table14[[#This Row],[house_number]], " ",[1]!Table14[[#This Row],[street_name]], ", New York, NY")</f>
        <v>30 Delancey St, New York, NY</v>
      </c>
    </row>
    <row r="4042" spans="1:10" x14ac:dyDescent="0.25">
      <c r="A4042">
        <v>7127491446</v>
      </c>
      <c r="B4042" s="3">
        <v>41565</v>
      </c>
      <c r="C4042">
        <v>21</v>
      </c>
      <c r="D4042">
        <f>VLOOKUP(Table1[[#This Row],[violation_code]],Table24[[#All],[violation_code]:[category]],3,FALSE)</f>
        <v>1</v>
      </c>
      <c r="E4042">
        <v>354098</v>
      </c>
      <c r="F4042" s="1">
        <v>0.40902777777777777</v>
      </c>
      <c r="G4042">
        <v>0.40902777777777777</v>
      </c>
      <c r="H4042">
        <v>350</v>
      </c>
      <c r="I4042" t="s">
        <v>63</v>
      </c>
      <c r="J4042" t="str">
        <f>CONCATENATE([1]!Table14[[#This Row],[house_number]], " ",[1]!Table14[[#This Row],[street_name]], ", New York, NY")</f>
        <v>200 Bowery, New York, NY</v>
      </c>
    </row>
    <row r="4043" spans="1:10" x14ac:dyDescent="0.25">
      <c r="A4043">
        <v>7127491434</v>
      </c>
      <c r="B4043" s="3">
        <v>41565</v>
      </c>
      <c r="C4043">
        <v>21</v>
      </c>
      <c r="D4043">
        <f>VLOOKUP(Table1[[#This Row],[violation_code]],Table24[[#All],[violation_code]:[category]],3,FALSE)</f>
        <v>1</v>
      </c>
      <c r="E4043">
        <v>354098</v>
      </c>
      <c r="F4043" s="1">
        <v>0.40486111111111112</v>
      </c>
      <c r="G4043">
        <v>0.40486111111111112</v>
      </c>
      <c r="H4043">
        <v>252</v>
      </c>
      <c r="I4043" t="s">
        <v>179</v>
      </c>
      <c r="J4043" t="str">
        <f>CONCATENATE([1]!Table14[[#This Row],[house_number]], " ",[1]!Table14[[#This Row],[street_name]], ", New York, NY")</f>
        <v>185 Orchard St, New York, NY</v>
      </c>
    </row>
    <row r="4044" spans="1:10" x14ac:dyDescent="0.25">
      <c r="A4044">
        <v>7127491410</v>
      </c>
      <c r="B4044" s="3">
        <v>41565</v>
      </c>
      <c r="C4044">
        <v>21</v>
      </c>
      <c r="D4044">
        <f>VLOOKUP(Table1[[#This Row],[violation_code]],Table24[[#All],[violation_code]:[category]],3,FALSE)</f>
        <v>1</v>
      </c>
      <c r="E4044">
        <v>354098</v>
      </c>
      <c r="F4044" s="1">
        <v>0.40138888888888885</v>
      </c>
      <c r="G4044">
        <v>0.40138888888888885</v>
      </c>
      <c r="H4044">
        <v>204</v>
      </c>
      <c r="I4044" t="s">
        <v>179</v>
      </c>
      <c r="J4044" t="str">
        <f>CONCATENATE([1]!Table14[[#This Row],[house_number]], " ",[1]!Table14[[#This Row],[street_name]], ", New York, NY")</f>
        <v xml:space="preserve"> Broome and Ludlow Lo, New York, NY</v>
      </c>
    </row>
    <row r="4045" spans="1:10" x14ac:dyDescent="0.25">
      <c r="A4045">
        <v>7127491409</v>
      </c>
      <c r="B4045" s="3">
        <v>41565</v>
      </c>
      <c r="C4045">
        <v>21</v>
      </c>
      <c r="D4045">
        <f>VLOOKUP(Table1[[#This Row],[violation_code]],Table24[[#All],[violation_code]:[category]],3,FALSE)</f>
        <v>1</v>
      </c>
      <c r="E4045">
        <v>354098</v>
      </c>
      <c r="F4045" s="1">
        <v>0.39027777777777778</v>
      </c>
      <c r="G4045">
        <v>0.39027777777777778</v>
      </c>
      <c r="H4045">
        <v>145</v>
      </c>
      <c r="I4045" t="s">
        <v>62</v>
      </c>
      <c r="J4045" t="str">
        <f>CONCATENATE([1]!Table14[[#This Row],[house_number]], " ",[1]!Table14[[#This Row],[street_name]], ", New York, NY")</f>
        <v xml:space="preserve"> Broome and Ludlow Lo, New York, NY</v>
      </c>
    </row>
    <row r="4046" spans="1:10" x14ac:dyDescent="0.25">
      <c r="A4046">
        <v>7127491392</v>
      </c>
      <c r="B4046" s="3">
        <v>41565</v>
      </c>
      <c r="C4046">
        <v>21</v>
      </c>
      <c r="D4046">
        <f>VLOOKUP(Table1[[#This Row],[violation_code]],Table24[[#All],[violation_code]:[category]],3,FALSE)</f>
        <v>1</v>
      </c>
      <c r="E4046">
        <v>354098</v>
      </c>
      <c r="F4046" s="1">
        <v>0.38958333333333334</v>
      </c>
      <c r="G4046">
        <v>0.38958333333333334</v>
      </c>
      <c r="H4046">
        <v>138</v>
      </c>
      <c r="I4046" t="s">
        <v>62</v>
      </c>
      <c r="J4046" t="str">
        <f>CONCATENATE([1]!Table14[[#This Row],[house_number]], " ",[1]!Table14[[#This Row],[street_name]], ", New York, NY")</f>
        <v>147 Essex St, New York, NY</v>
      </c>
    </row>
    <row r="4047" spans="1:10" x14ac:dyDescent="0.25">
      <c r="A4047">
        <v>7127491379</v>
      </c>
      <c r="B4047" s="3">
        <v>41565</v>
      </c>
      <c r="C4047">
        <v>21</v>
      </c>
      <c r="D4047">
        <f>VLOOKUP(Table1[[#This Row],[violation_code]],Table24[[#All],[violation_code]:[category]],3,FALSE)</f>
        <v>1</v>
      </c>
      <c r="E4047">
        <v>354098</v>
      </c>
      <c r="F4047" s="1">
        <v>0.38611111111111113</v>
      </c>
      <c r="G4047">
        <v>0.38611111111111113</v>
      </c>
      <c r="H4047">
        <v>63</v>
      </c>
      <c r="I4047" t="s">
        <v>62</v>
      </c>
      <c r="J4047" t="str">
        <f>CONCATENATE([1]!Table14[[#This Row],[house_number]], " ",[1]!Table14[[#This Row],[street_name]], ", New York, NY")</f>
        <v>23 Avenue A, New York, NY</v>
      </c>
    </row>
    <row r="4048" spans="1:10" x14ac:dyDescent="0.25">
      <c r="A4048">
        <v>7127491355</v>
      </c>
      <c r="B4048" s="3">
        <v>41565</v>
      </c>
      <c r="C4048">
        <v>21</v>
      </c>
      <c r="D4048">
        <f>VLOOKUP(Table1[[#This Row],[violation_code]],Table24[[#All],[violation_code]:[category]],3,FALSE)</f>
        <v>1</v>
      </c>
      <c r="E4048">
        <v>354098</v>
      </c>
      <c r="F4048" s="1">
        <v>0.37916666666666665</v>
      </c>
      <c r="G4048">
        <v>0.37916666666666665</v>
      </c>
      <c r="H4048">
        <v>164</v>
      </c>
      <c r="I4048" t="s">
        <v>76</v>
      </c>
      <c r="J4048" t="str">
        <f>CONCATENATE([1]!Table14[[#This Row],[house_number]], " ",[1]!Table14[[#This Row],[street_name]], ", New York, NY")</f>
        <v>108 W 3rd St, New York, NY</v>
      </c>
    </row>
    <row r="4049" spans="1:10" x14ac:dyDescent="0.25">
      <c r="A4049">
        <v>7127491343</v>
      </c>
      <c r="B4049" s="3">
        <v>41565</v>
      </c>
      <c r="C4049">
        <v>21</v>
      </c>
      <c r="D4049">
        <f>VLOOKUP(Table1[[#This Row],[violation_code]],Table24[[#All],[violation_code]:[category]],3,FALSE)</f>
        <v>1</v>
      </c>
      <c r="E4049">
        <v>354098</v>
      </c>
      <c r="F4049" s="1">
        <v>0.36874999999999997</v>
      </c>
      <c r="G4049">
        <v>0.36874999999999997</v>
      </c>
      <c r="H4049">
        <v>1644</v>
      </c>
      <c r="I4049" t="s">
        <v>37</v>
      </c>
      <c r="J4049" t="str">
        <f>CONCATENATE([1]!Table14[[#This Row],[house_number]], " ",[1]!Table14[[#This Row],[street_name]], ", New York, NY")</f>
        <v>108 Mac Dougal St, New York, NY</v>
      </c>
    </row>
    <row r="4050" spans="1:10" x14ac:dyDescent="0.25">
      <c r="A4050">
        <v>7127491320</v>
      </c>
      <c r="B4050" s="3">
        <v>41565</v>
      </c>
      <c r="C4050">
        <v>21</v>
      </c>
      <c r="D4050">
        <f>VLOOKUP(Table1[[#This Row],[violation_code]],Table24[[#All],[violation_code]:[category]],3,FALSE)</f>
        <v>1</v>
      </c>
      <c r="E4050">
        <v>354098</v>
      </c>
      <c r="F4050" s="1">
        <v>0.36527777777777781</v>
      </c>
      <c r="G4050">
        <v>0.36527777777777781</v>
      </c>
      <c r="H4050">
        <v>1634</v>
      </c>
      <c r="I4050" t="s">
        <v>37</v>
      </c>
      <c r="J4050" t="str">
        <f>CONCATENATE([1]!Table14[[#This Row],[house_number]], " ",[1]!Table14[[#This Row],[street_name]], ", New York, NY")</f>
        <v>184 Bleecker St, New York, NY</v>
      </c>
    </row>
    <row r="4051" spans="1:10" x14ac:dyDescent="0.25">
      <c r="A4051">
        <v>7127491318</v>
      </c>
      <c r="B4051" s="3">
        <v>41565</v>
      </c>
      <c r="C4051">
        <v>21</v>
      </c>
      <c r="D4051">
        <f>VLOOKUP(Table1[[#This Row],[violation_code]],Table24[[#All],[violation_code]:[category]],3,FALSE)</f>
        <v>1</v>
      </c>
      <c r="E4051">
        <v>354098</v>
      </c>
      <c r="F4051" s="1">
        <v>0.36458333333333331</v>
      </c>
      <c r="G4051">
        <v>0.36458333333333331</v>
      </c>
      <c r="H4051">
        <v>1634</v>
      </c>
      <c r="I4051" t="s">
        <v>37</v>
      </c>
      <c r="J4051" t="str">
        <f>CONCATENATE([1]!Table14[[#This Row],[house_number]], " ",[1]!Table14[[#This Row],[street_name]], ", New York, NY")</f>
        <v>162 Bleecker St, New York, NY</v>
      </c>
    </row>
    <row r="4052" spans="1:10" x14ac:dyDescent="0.25">
      <c r="A4052">
        <v>7127491306</v>
      </c>
      <c r="B4052" s="3">
        <v>41565</v>
      </c>
      <c r="C4052">
        <v>21</v>
      </c>
      <c r="D4052">
        <f>VLOOKUP(Table1[[#This Row],[violation_code]],Table24[[#All],[violation_code]:[category]],3,FALSE)</f>
        <v>1</v>
      </c>
      <c r="E4052">
        <v>354098</v>
      </c>
      <c r="F4052" s="1">
        <v>0.36319444444444443</v>
      </c>
      <c r="G4052">
        <v>0.36319444444444443</v>
      </c>
      <c r="H4052">
        <v>1565</v>
      </c>
      <c r="I4052" t="s">
        <v>37</v>
      </c>
      <c r="J4052" t="str">
        <f>CONCATENATE([1]!Table14[[#This Row],[house_number]], " ",[1]!Table14[[#This Row],[street_name]], ", New York, NY")</f>
        <v>73 W 3rd St, New York, NY</v>
      </c>
    </row>
    <row r="4053" spans="1:10" x14ac:dyDescent="0.25">
      <c r="A4053">
        <v>7127491288</v>
      </c>
      <c r="B4053" s="3">
        <v>41565</v>
      </c>
      <c r="C4053">
        <v>21</v>
      </c>
      <c r="D4053">
        <f>VLOOKUP(Table1[[#This Row],[violation_code]],Table24[[#All],[violation_code]:[category]],3,FALSE)</f>
        <v>1</v>
      </c>
      <c r="E4053">
        <v>354098</v>
      </c>
      <c r="F4053" s="1">
        <v>0.35833333333333334</v>
      </c>
      <c r="G4053">
        <v>0.35833333333333334</v>
      </c>
      <c r="H4053">
        <v>1323</v>
      </c>
      <c r="I4053" t="s">
        <v>51</v>
      </c>
      <c r="J4053" t="str">
        <f>CONCATENATE([1]!Table14[[#This Row],[house_number]], " ",[1]!Table14[[#This Row],[street_name]], ", New York, NY")</f>
        <v>285 Mott St, New York, NY</v>
      </c>
    </row>
    <row r="4054" spans="1:10" x14ac:dyDescent="0.25">
      <c r="A4054">
        <v>7127491264</v>
      </c>
      <c r="B4054" s="3">
        <v>41565</v>
      </c>
      <c r="C4054">
        <v>21</v>
      </c>
      <c r="D4054">
        <f>VLOOKUP(Table1[[#This Row],[violation_code]],Table24[[#All],[violation_code]:[category]],3,FALSE)</f>
        <v>1</v>
      </c>
      <c r="E4054">
        <v>354098</v>
      </c>
      <c r="F4054" s="1">
        <v>0.34027777777777773</v>
      </c>
      <c r="G4054">
        <v>0.34027777777777773</v>
      </c>
      <c r="H4054">
        <v>1470</v>
      </c>
      <c r="I4054" t="s">
        <v>37</v>
      </c>
      <c r="J4054" t="str">
        <f>CONCATENATE([1]!Table14[[#This Row],[house_number]], " ",[1]!Table14[[#This Row],[street_name]], ", New York, NY")</f>
        <v>54 Rivington St, New York, NY</v>
      </c>
    </row>
    <row r="4055" spans="1:10" x14ac:dyDescent="0.25">
      <c r="A4055">
        <v>7127491240</v>
      </c>
      <c r="B4055" s="3">
        <v>41565</v>
      </c>
      <c r="C4055">
        <v>14</v>
      </c>
      <c r="D4055">
        <f>VLOOKUP(Table1[[#This Row],[violation_code]],Table24[[#All],[violation_code]:[category]],3,FALSE)</f>
        <v>2</v>
      </c>
      <c r="E4055">
        <v>354098</v>
      </c>
      <c r="F4055" s="1">
        <v>0.32013888888888892</v>
      </c>
      <c r="G4055">
        <v>0.32013888888888892</v>
      </c>
      <c r="H4055">
        <v>116</v>
      </c>
      <c r="I4055" t="s">
        <v>114</v>
      </c>
      <c r="J4055" t="str">
        <f>CONCATENATE([1]!Table14[[#This Row],[house_number]], " ",[1]!Table14[[#This Row],[street_name]], ", New York, NY")</f>
        <v>144 Bleecker St, New York, NY</v>
      </c>
    </row>
    <row r="4056" spans="1:10" x14ac:dyDescent="0.25">
      <c r="A4056">
        <v>7127491227</v>
      </c>
      <c r="B4056" s="3">
        <v>41565</v>
      </c>
      <c r="C4056">
        <v>16</v>
      </c>
      <c r="D4056">
        <f>VLOOKUP(Table1[[#This Row],[violation_code]],Table24[[#All],[violation_code]:[category]],3,FALSE)</f>
        <v>2</v>
      </c>
      <c r="E4056">
        <v>354098</v>
      </c>
      <c r="F4056" s="1">
        <v>0.30763888888888891</v>
      </c>
      <c r="G4056">
        <v>0.30763888888888891</v>
      </c>
      <c r="H4056">
        <v>1955</v>
      </c>
      <c r="I4056" t="s">
        <v>30</v>
      </c>
      <c r="J4056" t="str">
        <f>CONCATENATE([1]!Table14[[#This Row],[house_number]], " ",[1]!Table14[[#This Row],[street_name]], ", New York, NY")</f>
        <v>110 W 3rd St, New York, NY</v>
      </c>
    </row>
    <row r="4057" spans="1:10" x14ac:dyDescent="0.25">
      <c r="A4057">
        <v>7127491203</v>
      </c>
      <c r="B4057" s="3">
        <v>41565</v>
      </c>
      <c r="C4057">
        <v>10</v>
      </c>
      <c r="D4057">
        <f>VLOOKUP(Table1[[#This Row],[violation_code]],Table24[[#All],[violation_code]:[category]],3,FALSE)</f>
        <v>2</v>
      </c>
      <c r="E4057">
        <v>354098</v>
      </c>
      <c r="F4057" s="1">
        <v>0.30138888888888887</v>
      </c>
      <c r="G4057">
        <v>0.30138888888888887</v>
      </c>
      <c r="H4057">
        <v>1504</v>
      </c>
      <c r="I4057" t="s">
        <v>30</v>
      </c>
      <c r="J4057" t="str">
        <f>CONCATENATE([1]!Table14[[#This Row],[house_number]], " ",[1]!Table14[[#This Row],[street_name]], ", New York, NY")</f>
        <v>155 Bleecker St, New York, NY</v>
      </c>
    </row>
    <row r="4058" spans="1:10" x14ac:dyDescent="0.25">
      <c r="A4058">
        <v>7127491185</v>
      </c>
      <c r="B4058" s="3">
        <v>41565</v>
      </c>
      <c r="C4058">
        <v>14</v>
      </c>
      <c r="D4058">
        <f>VLOOKUP(Table1[[#This Row],[violation_code]],Table24[[#All],[violation_code]:[category]],3,FALSE)</f>
        <v>2</v>
      </c>
      <c r="E4058">
        <v>354098</v>
      </c>
      <c r="F4058" s="1">
        <v>0.29583333333333334</v>
      </c>
      <c r="G4058">
        <v>0.29583333333333334</v>
      </c>
      <c r="H4058">
        <v>1549</v>
      </c>
      <c r="I4058" t="s">
        <v>32</v>
      </c>
      <c r="J4058" t="str">
        <f>CONCATENATE([1]!Table14[[#This Row],[house_number]], " ",[1]!Table14[[#This Row],[street_name]], ", New York, NY")</f>
        <v>180 Bleecker St, New York, NY</v>
      </c>
    </row>
    <row r="4059" spans="1:10" x14ac:dyDescent="0.25">
      <c r="A4059">
        <v>7127491173</v>
      </c>
      <c r="B4059" s="3">
        <v>41565</v>
      </c>
      <c r="C4059">
        <v>40</v>
      </c>
      <c r="D4059">
        <f>VLOOKUP(Table1[[#This Row],[violation_code]],Table24[[#All],[violation_code]:[category]],3,FALSE)</f>
        <v>2</v>
      </c>
      <c r="E4059">
        <v>354098</v>
      </c>
      <c r="F4059" s="1">
        <v>0.28194444444444444</v>
      </c>
      <c r="G4059">
        <v>0.28194444444444444</v>
      </c>
      <c r="H4059">
        <v>125</v>
      </c>
      <c r="I4059" t="s">
        <v>33</v>
      </c>
      <c r="J4059" t="str">
        <f>CONCATENATE([1]!Table14[[#This Row],[house_number]], " ",[1]!Table14[[#This Row],[street_name]], ", New York, NY")</f>
        <v>176 Bleecker St, New York, NY</v>
      </c>
    </row>
    <row r="4060" spans="1:10" x14ac:dyDescent="0.25">
      <c r="A4060">
        <v>7127491161</v>
      </c>
      <c r="B4060" s="3">
        <v>41565</v>
      </c>
      <c r="C4060">
        <v>40</v>
      </c>
      <c r="D4060">
        <f>VLOOKUP(Table1[[#This Row],[violation_code]],Table24[[#All],[violation_code]:[category]],3,FALSE)</f>
        <v>2</v>
      </c>
      <c r="E4060">
        <v>354098</v>
      </c>
      <c r="F4060" s="1">
        <v>0.2722222222222222</v>
      </c>
      <c r="G4060">
        <v>0.2722222222222222</v>
      </c>
      <c r="H4060">
        <v>9</v>
      </c>
      <c r="I4060" t="s">
        <v>16</v>
      </c>
      <c r="J4060" t="str">
        <f>CONCATENATE([1]!Table14[[#This Row],[house_number]], " ",[1]!Table14[[#This Row],[street_name]], ", New York, NY")</f>
        <v>99 Mac Dougal St, New York, NY</v>
      </c>
    </row>
    <row r="4061" spans="1:10" x14ac:dyDescent="0.25">
      <c r="A4061">
        <v>7127491150</v>
      </c>
      <c r="B4061" s="3">
        <v>41565</v>
      </c>
      <c r="C4061">
        <v>40</v>
      </c>
      <c r="D4061">
        <f>VLOOKUP(Table1[[#This Row],[violation_code]],Table24[[#All],[violation_code]:[category]],3,FALSE)</f>
        <v>2</v>
      </c>
      <c r="E4061">
        <v>354098</v>
      </c>
      <c r="F4061" s="1">
        <v>0.26874999999999999</v>
      </c>
      <c r="G4061">
        <v>0.26874999999999999</v>
      </c>
      <c r="H4061">
        <v>1250</v>
      </c>
      <c r="I4061" t="s">
        <v>51</v>
      </c>
      <c r="J4061" t="str">
        <f>CONCATENATE([1]!Table14[[#This Row],[house_number]], " ",[1]!Table14[[#This Row],[street_name]], ", New York, NY")</f>
        <v>159 Bleecker St, New York, NY</v>
      </c>
    </row>
    <row r="4062" spans="1:10" x14ac:dyDescent="0.25">
      <c r="A4062">
        <v>7127491136</v>
      </c>
      <c r="B4062" s="3">
        <v>41565</v>
      </c>
      <c r="C4062">
        <v>20</v>
      </c>
      <c r="D4062">
        <f>VLOOKUP(Table1[[#This Row],[violation_code]],Table24[[#All],[violation_code]:[category]],3,FALSE)</f>
        <v>2</v>
      </c>
      <c r="E4062">
        <v>354098</v>
      </c>
      <c r="F4062" s="1">
        <v>0.25486111111111109</v>
      </c>
      <c r="G4062">
        <v>0.25486111111111109</v>
      </c>
      <c r="H4062">
        <v>75</v>
      </c>
      <c r="I4062" t="s">
        <v>123</v>
      </c>
      <c r="J4062" t="str">
        <f>CONCATENATE([1]!Table14[[#This Row],[house_number]], " ",[1]!Table14[[#This Row],[street_name]], ", New York, NY")</f>
        <v>73 W 3rd St, New York, NY</v>
      </c>
    </row>
    <row r="4063" spans="1:10" x14ac:dyDescent="0.25">
      <c r="A4063">
        <v>7127491112</v>
      </c>
      <c r="B4063" s="3">
        <v>41565</v>
      </c>
      <c r="C4063">
        <v>14</v>
      </c>
      <c r="D4063">
        <f>VLOOKUP(Table1[[#This Row],[violation_code]],Table24[[#All],[violation_code]:[category]],3,FALSE)</f>
        <v>2</v>
      </c>
      <c r="E4063">
        <v>354098</v>
      </c>
      <c r="F4063" s="1">
        <v>0.24861111111111112</v>
      </c>
      <c r="G4063">
        <v>0.24861111111111112</v>
      </c>
      <c r="H4063">
        <v>309</v>
      </c>
      <c r="I4063" t="s">
        <v>123</v>
      </c>
      <c r="J4063" t="str">
        <f>CONCATENATE([1]!Table14[[#This Row],[house_number]], " ",[1]!Table14[[#This Row],[street_name]], ", New York, NY")</f>
        <v>110 W 3rd St, New York, NY</v>
      </c>
    </row>
    <row r="4064" spans="1:10" x14ac:dyDescent="0.25">
      <c r="A4064">
        <v>7127491100</v>
      </c>
      <c r="B4064" s="3">
        <v>41565</v>
      </c>
      <c r="C4064">
        <v>53</v>
      </c>
      <c r="D4064">
        <f>VLOOKUP(Table1[[#This Row],[violation_code]],Table24[[#All],[violation_code]:[category]],3,FALSE)</f>
        <v>3</v>
      </c>
      <c r="E4064">
        <v>354098</v>
      </c>
      <c r="F4064" s="1">
        <v>0.24513888888888888</v>
      </c>
      <c r="G4064">
        <v>0.24513888888888888</v>
      </c>
      <c r="H4064">
        <v>1487</v>
      </c>
      <c r="I4064" t="s">
        <v>30</v>
      </c>
      <c r="J4064" t="str">
        <f>CONCATENATE([1]!Table14[[#This Row],[house_number]], " ",[1]!Table14[[#This Row],[street_name]], ", New York, NY")</f>
        <v>172 Bleecker St, New York, NY</v>
      </c>
    </row>
    <row r="4065" spans="1:10" x14ac:dyDescent="0.25">
      <c r="A4065">
        <v>7097835497</v>
      </c>
      <c r="B4065" s="3">
        <v>41565</v>
      </c>
      <c r="C4065">
        <v>10</v>
      </c>
      <c r="D4065">
        <f>VLOOKUP(Table1[[#This Row],[violation_code]],Table24[[#All],[violation_code]:[category]],3,FALSE)</f>
        <v>2</v>
      </c>
      <c r="E4065">
        <v>349570</v>
      </c>
      <c r="F4065" s="1">
        <v>0.60555555555555551</v>
      </c>
      <c r="G4065">
        <v>0.60555555555555551</v>
      </c>
      <c r="H4065">
        <v>2281</v>
      </c>
      <c r="I4065" t="s">
        <v>30</v>
      </c>
      <c r="J4065" t="str">
        <f>CONCATENATE([1]!Table14[[#This Row],[house_number]], " ",[1]!Table14[[#This Row],[street_name]], ", New York, NY")</f>
        <v>155 Bleecker St, New York, NY</v>
      </c>
    </row>
    <row r="4066" spans="1:10" x14ac:dyDescent="0.25">
      <c r="A4066">
        <v>7097835485</v>
      </c>
      <c r="B4066" s="3">
        <v>41565</v>
      </c>
      <c r="C4066">
        <v>46</v>
      </c>
      <c r="D4066">
        <f>VLOOKUP(Table1[[#This Row],[violation_code]],Table24[[#All],[violation_code]:[category]],3,FALSE)</f>
        <v>3</v>
      </c>
      <c r="E4066">
        <v>349570</v>
      </c>
      <c r="F4066" s="1">
        <v>0.60416666666666663</v>
      </c>
      <c r="G4066">
        <v>0.60416666666666663</v>
      </c>
      <c r="H4066">
        <v>354</v>
      </c>
      <c r="I4066" t="s">
        <v>40</v>
      </c>
      <c r="J4066" t="str">
        <f>CONCATENATE([1]!Table14[[#This Row],[house_number]], " ",[1]!Table14[[#This Row],[street_name]], ", New York, NY")</f>
        <v>103 Mac Dougal St, New York, NY</v>
      </c>
    </row>
    <row r="4067" spans="1:10" x14ac:dyDescent="0.25">
      <c r="A4067">
        <v>7097835461</v>
      </c>
      <c r="B4067" s="3">
        <v>41565</v>
      </c>
      <c r="C4067">
        <v>46</v>
      </c>
      <c r="D4067">
        <f>VLOOKUP(Table1[[#This Row],[violation_code]],Table24[[#All],[violation_code]:[category]],3,FALSE)</f>
        <v>3</v>
      </c>
      <c r="E4067">
        <v>349570</v>
      </c>
      <c r="F4067" s="1">
        <v>0.59930555555555554</v>
      </c>
      <c r="G4067">
        <v>0.59930555555555554</v>
      </c>
      <c r="H4067">
        <v>175</v>
      </c>
      <c r="I4067" t="s">
        <v>40</v>
      </c>
      <c r="J4067" t="str">
        <f>CONCATENATE([1]!Table14[[#This Row],[house_number]], " ",[1]!Table14[[#This Row],[street_name]], ", New York, NY")</f>
        <v>159 Bleecker St, New York, NY</v>
      </c>
    </row>
    <row r="4068" spans="1:10" x14ac:dyDescent="0.25">
      <c r="A4068">
        <v>7097835450</v>
      </c>
      <c r="B4068" s="3">
        <v>41565</v>
      </c>
      <c r="C4068">
        <v>38</v>
      </c>
      <c r="D4068">
        <f>VLOOKUP(Table1[[#This Row],[violation_code]],Table24[[#All],[violation_code]:[category]],3,FALSE)</f>
        <v>5</v>
      </c>
      <c r="E4068">
        <v>349570</v>
      </c>
      <c r="F4068" s="1">
        <v>0.59513888888888888</v>
      </c>
      <c r="G4068">
        <v>0.59513888888888888</v>
      </c>
      <c r="H4068">
        <v>2136</v>
      </c>
      <c r="I4068" t="s">
        <v>40</v>
      </c>
      <c r="J4068" t="str">
        <f>CONCATENATE([1]!Table14[[#This Row],[house_number]], " ",[1]!Table14[[#This Row],[street_name]], ", New York, NY")</f>
        <v>158 Bleecker St, New York, NY</v>
      </c>
    </row>
    <row r="4069" spans="1:10" x14ac:dyDescent="0.25">
      <c r="A4069">
        <v>7097835436</v>
      </c>
      <c r="B4069" s="3">
        <v>41565</v>
      </c>
      <c r="C4069">
        <v>18</v>
      </c>
      <c r="D4069">
        <f>VLOOKUP(Table1[[#This Row],[violation_code]],Table24[[#All],[violation_code]:[category]],3,FALSE)</f>
        <v>2</v>
      </c>
      <c r="E4069">
        <v>349570</v>
      </c>
      <c r="F4069" s="1">
        <v>0.59166666666666667</v>
      </c>
      <c r="G4069">
        <v>0.59166666666666667</v>
      </c>
      <c r="H4069">
        <v>2325</v>
      </c>
      <c r="I4069" t="s">
        <v>32</v>
      </c>
      <c r="J4069" t="str">
        <f>CONCATENATE([1]!Table14[[#This Row],[house_number]], " ",[1]!Table14[[#This Row],[street_name]], ", New York, NY")</f>
        <v>174 Bleecker St, New York, NY</v>
      </c>
    </row>
    <row r="4070" spans="1:10" x14ac:dyDescent="0.25">
      <c r="A4070">
        <v>7097835424</v>
      </c>
      <c r="B4070" s="3">
        <v>41565</v>
      </c>
      <c r="C4070">
        <v>18</v>
      </c>
      <c r="D4070">
        <f>VLOOKUP(Table1[[#This Row],[violation_code]],Table24[[#All],[violation_code]:[category]],3,FALSE)</f>
        <v>2</v>
      </c>
      <c r="E4070">
        <v>349570</v>
      </c>
      <c r="F4070" s="1">
        <v>0.58958333333333335</v>
      </c>
      <c r="G4070">
        <v>0.58958333333333335</v>
      </c>
      <c r="H4070" t="s">
        <v>355</v>
      </c>
      <c r="I4070" t="s">
        <v>32</v>
      </c>
      <c r="J4070" t="str">
        <f>CONCATENATE([1]!Table14[[#This Row],[house_number]], " ",[1]!Table14[[#This Row],[street_name]], ", New York, NY")</f>
        <v>170 Bleecker St, New York, NY</v>
      </c>
    </row>
    <row r="4071" spans="1:10" x14ac:dyDescent="0.25">
      <c r="A4071">
        <v>7097835412</v>
      </c>
      <c r="B4071" s="3">
        <v>41565</v>
      </c>
      <c r="C4071">
        <v>14</v>
      </c>
      <c r="D4071">
        <f>VLOOKUP(Table1[[#This Row],[violation_code]],Table24[[#All],[violation_code]:[category]],3,FALSE)</f>
        <v>2</v>
      </c>
      <c r="E4071">
        <v>349570</v>
      </c>
      <c r="F4071" s="1">
        <v>0.58888888888888891</v>
      </c>
      <c r="G4071">
        <v>0.58888888888888891</v>
      </c>
      <c r="H4071">
        <v>2347</v>
      </c>
      <c r="I4071" t="s">
        <v>32</v>
      </c>
      <c r="J4071" t="str">
        <f>CONCATENATE([1]!Table14[[#This Row],[house_number]], " ",[1]!Table14[[#This Row],[street_name]], ", New York, NY")</f>
        <v>159 Bleecker St, New York, NY</v>
      </c>
    </row>
    <row r="4072" spans="1:10" x14ac:dyDescent="0.25">
      <c r="A4072">
        <v>7097835400</v>
      </c>
      <c r="B4072" s="3">
        <v>41565</v>
      </c>
      <c r="C4072">
        <v>46</v>
      </c>
      <c r="D4072">
        <f>VLOOKUP(Table1[[#This Row],[violation_code]],Table24[[#All],[violation_code]:[category]],3,FALSE)</f>
        <v>3</v>
      </c>
      <c r="E4072">
        <v>349570</v>
      </c>
      <c r="F4072" s="1">
        <v>0.58124999999999993</v>
      </c>
      <c r="G4072">
        <v>0.58124999999999993</v>
      </c>
      <c r="H4072">
        <v>2339</v>
      </c>
      <c r="I4072" t="s">
        <v>30</v>
      </c>
      <c r="J4072" t="str">
        <f>CONCATENATE([1]!Table14[[#This Row],[house_number]], " ",[1]!Table14[[#This Row],[street_name]], ", New York, NY")</f>
        <v>177 Bleecker St, New York, NY</v>
      </c>
    </row>
    <row r="4073" spans="1:10" x14ac:dyDescent="0.25">
      <c r="A4073">
        <v>7097835382</v>
      </c>
      <c r="B4073" s="3">
        <v>41565</v>
      </c>
      <c r="C4073">
        <v>46</v>
      </c>
      <c r="D4073">
        <f>VLOOKUP(Table1[[#This Row],[violation_code]],Table24[[#All],[violation_code]:[category]],3,FALSE)</f>
        <v>3</v>
      </c>
      <c r="E4073">
        <v>349570</v>
      </c>
      <c r="F4073" s="1">
        <v>0.57430555555555551</v>
      </c>
      <c r="G4073">
        <v>0.57430555555555551</v>
      </c>
      <c r="H4073">
        <v>350</v>
      </c>
      <c r="I4073" t="s">
        <v>40</v>
      </c>
      <c r="J4073" t="str">
        <f>CONCATENATE([1]!Table14[[#This Row],[house_number]], " ",[1]!Table14[[#This Row],[street_name]], ", New York, NY")</f>
        <v>181 Bleecker St, New York, NY</v>
      </c>
    </row>
    <row r="4074" spans="1:10" x14ac:dyDescent="0.25">
      <c r="A4074">
        <v>7097835370</v>
      </c>
      <c r="B4074" s="3">
        <v>41565</v>
      </c>
      <c r="C4074">
        <v>14</v>
      </c>
      <c r="D4074">
        <f>VLOOKUP(Table1[[#This Row],[violation_code]],Table24[[#All],[violation_code]:[category]],3,FALSE)</f>
        <v>2</v>
      </c>
      <c r="E4074">
        <v>349570</v>
      </c>
      <c r="F4074" s="1">
        <v>0.57013888888888886</v>
      </c>
      <c r="G4074">
        <v>0.57013888888888886</v>
      </c>
      <c r="H4074">
        <v>2250</v>
      </c>
      <c r="I4074" t="s">
        <v>32</v>
      </c>
      <c r="J4074" t="str">
        <f>CONCATENATE([1]!Table14[[#This Row],[house_number]], " ",[1]!Table14[[#This Row],[street_name]], ", New York, NY")</f>
        <v>155 Bleecker St, New York, NY</v>
      </c>
    </row>
    <row r="4075" spans="1:10" x14ac:dyDescent="0.25">
      <c r="A4075">
        <v>7097835333</v>
      </c>
      <c r="B4075" s="3">
        <v>41565</v>
      </c>
      <c r="C4075">
        <v>46</v>
      </c>
      <c r="D4075">
        <f>VLOOKUP(Table1[[#This Row],[violation_code]],Table24[[#All],[violation_code]:[category]],3,FALSE)</f>
        <v>3</v>
      </c>
      <c r="E4075">
        <v>349570</v>
      </c>
      <c r="F4075" s="1">
        <v>0.56458333333333333</v>
      </c>
      <c r="G4075">
        <v>0.56458333333333333</v>
      </c>
      <c r="H4075">
        <v>170</v>
      </c>
      <c r="I4075" t="s">
        <v>40</v>
      </c>
      <c r="J4075" t="str">
        <f>CONCATENATE([1]!Table14[[#This Row],[house_number]], " ",[1]!Table14[[#This Row],[street_name]], ", New York, NY")</f>
        <v>100-110 Bleecker St, New York, NY</v>
      </c>
    </row>
    <row r="4076" spans="1:10" x14ac:dyDescent="0.25">
      <c r="A4076">
        <v>7097835321</v>
      </c>
      <c r="B4076" s="3">
        <v>41565</v>
      </c>
      <c r="C4076">
        <v>19</v>
      </c>
      <c r="D4076">
        <f>VLOOKUP(Table1[[#This Row],[violation_code]],Table24[[#All],[violation_code]:[category]],3,FALSE)</f>
        <v>2</v>
      </c>
      <c r="E4076">
        <v>349570</v>
      </c>
      <c r="F4076" s="1">
        <v>0.56319444444444444</v>
      </c>
      <c r="G4076">
        <v>0.56319444444444444</v>
      </c>
      <c r="H4076">
        <v>156</v>
      </c>
      <c r="I4076" t="s">
        <v>40</v>
      </c>
      <c r="J4076" t="str">
        <f>CONCATENATE([1]!Table14[[#This Row],[house_number]], " ",[1]!Table14[[#This Row],[street_name]], ", New York, NY")</f>
        <v>181 Bleecker St, New York, NY</v>
      </c>
    </row>
    <row r="4077" spans="1:10" x14ac:dyDescent="0.25">
      <c r="A4077">
        <v>7097835242</v>
      </c>
      <c r="B4077" s="3">
        <v>41565</v>
      </c>
      <c r="C4077">
        <v>71</v>
      </c>
      <c r="D4077">
        <f>VLOOKUP(Table1[[#This Row],[violation_code]],Table24[[#All],[violation_code]:[category]],3,FALSE)</f>
        <v>5</v>
      </c>
      <c r="E4077">
        <v>349570</v>
      </c>
      <c r="F4077" s="1">
        <v>0.47291666666666665</v>
      </c>
      <c r="G4077">
        <v>0.47291666666666665</v>
      </c>
      <c r="H4077">
        <v>191</v>
      </c>
      <c r="I4077" t="s">
        <v>8</v>
      </c>
      <c r="J4077" t="str">
        <f>CONCATENATE([1]!Table14[[#This Row],[house_number]], " ",[1]!Table14[[#This Row],[street_name]], ", New York, NY")</f>
        <v>159 Bleecker St, New York, NY</v>
      </c>
    </row>
    <row r="4078" spans="1:10" x14ac:dyDescent="0.25">
      <c r="A4078">
        <v>7097835229</v>
      </c>
      <c r="B4078" s="3">
        <v>41565</v>
      </c>
      <c r="C4078">
        <v>21</v>
      </c>
      <c r="D4078">
        <f>VLOOKUP(Table1[[#This Row],[violation_code]],Table24[[#All],[violation_code]:[category]],3,FALSE)</f>
        <v>1</v>
      </c>
      <c r="E4078">
        <v>349570</v>
      </c>
      <c r="F4078" s="1">
        <v>0.47152777777777777</v>
      </c>
      <c r="G4078">
        <v>0.47152777777777777</v>
      </c>
      <c r="H4078">
        <v>186</v>
      </c>
      <c r="I4078" t="s">
        <v>8</v>
      </c>
      <c r="J4078" t="str">
        <f>CONCATENATE([1]!Table14[[#This Row],[house_number]], " ",[1]!Table14[[#This Row],[street_name]], ", New York, NY")</f>
        <v>155 Bleecker St, New York, NY</v>
      </c>
    </row>
    <row r="4079" spans="1:10" x14ac:dyDescent="0.25">
      <c r="A4079">
        <v>7097835187</v>
      </c>
      <c r="B4079" s="3">
        <v>41565</v>
      </c>
      <c r="C4079">
        <v>21</v>
      </c>
      <c r="D4079">
        <f>VLOOKUP(Table1[[#This Row],[violation_code]],Table24[[#All],[violation_code]:[category]],3,FALSE)</f>
        <v>1</v>
      </c>
      <c r="E4079">
        <v>349570</v>
      </c>
      <c r="F4079" s="1">
        <v>0.46736111111111112</v>
      </c>
      <c r="G4079">
        <v>0.46736111111111112</v>
      </c>
      <c r="H4079">
        <v>530</v>
      </c>
      <c r="I4079" t="s">
        <v>80</v>
      </c>
      <c r="J4079" t="str">
        <f>CONCATENATE([1]!Table14[[#This Row],[house_number]], " ",[1]!Table14[[#This Row],[street_name]], ", New York, NY")</f>
        <v>180 Bleecker St, New York, NY</v>
      </c>
    </row>
    <row r="4080" spans="1:10" x14ac:dyDescent="0.25">
      <c r="A4080">
        <v>7097835175</v>
      </c>
      <c r="B4080" s="3">
        <v>41565</v>
      </c>
      <c r="C4080">
        <v>21</v>
      </c>
      <c r="D4080">
        <f>VLOOKUP(Table1[[#This Row],[violation_code]],Table24[[#All],[violation_code]:[category]],3,FALSE)</f>
        <v>1</v>
      </c>
      <c r="E4080">
        <v>349570</v>
      </c>
      <c r="F4080" s="1">
        <v>0.46666666666666662</v>
      </c>
      <c r="G4080">
        <v>0.46666666666666662</v>
      </c>
      <c r="H4080">
        <v>547</v>
      </c>
      <c r="I4080" t="s">
        <v>80</v>
      </c>
      <c r="J4080" t="str">
        <f>CONCATENATE([1]!Table14[[#This Row],[house_number]], " ",[1]!Table14[[#This Row],[street_name]], ", New York, NY")</f>
        <v>159 Bleecker St, New York, NY</v>
      </c>
    </row>
    <row r="4081" spans="1:10" x14ac:dyDescent="0.25">
      <c r="A4081">
        <v>7097835151</v>
      </c>
      <c r="B4081" s="3">
        <v>41565</v>
      </c>
      <c r="C4081">
        <v>21</v>
      </c>
      <c r="D4081">
        <f>VLOOKUP(Table1[[#This Row],[violation_code]],Table24[[#All],[violation_code]:[category]],3,FALSE)</f>
        <v>1</v>
      </c>
      <c r="E4081">
        <v>349570</v>
      </c>
      <c r="F4081" s="1">
        <v>0.46527777777777773</v>
      </c>
      <c r="G4081">
        <v>0.46527777777777773</v>
      </c>
      <c r="H4081">
        <v>560</v>
      </c>
      <c r="I4081" t="s">
        <v>80</v>
      </c>
      <c r="J4081" t="str">
        <f>CONCATENATE([1]!Table14[[#This Row],[house_number]], " ",[1]!Table14[[#This Row],[street_name]], ", New York, NY")</f>
        <v>73 W 3rd St, New York, NY</v>
      </c>
    </row>
    <row r="4082" spans="1:10" x14ac:dyDescent="0.25">
      <c r="A4082">
        <v>7097835126</v>
      </c>
      <c r="B4082" s="3">
        <v>41565</v>
      </c>
      <c r="C4082">
        <v>21</v>
      </c>
      <c r="D4082">
        <f>VLOOKUP(Table1[[#This Row],[violation_code]],Table24[[#All],[violation_code]:[category]],3,FALSE)</f>
        <v>1</v>
      </c>
      <c r="E4082">
        <v>349570</v>
      </c>
      <c r="F4082" s="1">
        <v>0.41111111111111115</v>
      </c>
      <c r="G4082">
        <v>0.41111111111111115</v>
      </c>
      <c r="H4082">
        <v>73</v>
      </c>
      <c r="I4082" t="s">
        <v>67</v>
      </c>
      <c r="J4082" t="str">
        <f>CONCATENATE([1]!Table14[[#This Row],[house_number]], " ",[1]!Table14[[#This Row],[street_name]], ", New York, NY")</f>
        <v>401 Lafayette St, New York, NY</v>
      </c>
    </row>
    <row r="4083" spans="1:10" x14ac:dyDescent="0.25">
      <c r="A4083">
        <v>7097835114</v>
      </c>
      <c r="B4083" s="3">
        <v>41565</v>
      </c>
      <c r="C4083">
        <v>21</v>
      </c>
      <c r="D4083">
        <f>VLOOKUP(Table1[[#This Row],[violation_code]],Table24[[#All],[violation_code]:[category]],3,FALSE)</f>
        <v>1</v>
      </c>
      <c r="E4083">
        <v>349570</v>
      </c>
      <c r="F4083" s="1">
        <v>0.40972222222222227</v>
      </c>
      <c r="G4083">
        <v>0.40972222222222227</v>
      </c>
      <c r="H4083">
        <v>73</v>
      </c>
      <c r="I4083" t="s">
        <v>67</v>
      </c>
      <c r="J4083" t="str">
        <f>CONCATENATE([1]!Table14[[#This Row],[house_number]], " ",[1]!Table14[[#This Row],[street_name]], ", New York, NY")</f>
        <v>333 6th Ave, New York, NY</v>
      </c>
    </row>
    <row r="4084" spans="1:10" x14ac:dyDescent="0.25">
      <c r="A4084">
        <v>7097835096</v>
      </c>
      <c r="B4084" s="3">
        <v>41565</v>
      </c>
      <c r="C4084">
        <v>21</v>
      </c>
      <c r="D4084">
        <f>VLOOKUP(Table1[[#This Row],[violation_code]],Table24[[#All],[violation_code]:[category]],3,FALSE)</f>
        <v>1</v>
      </c>
      <c r="E4084">
        <v>349570</v>
      </c>
      <c r="F4084" s="1">
        <v>0.40486111111111112</v>
      </c>
      <c r="G4084">
        <v>0.40486111111111112</v>
      </c>
      <c r="H4084">
        <v>220</v>
      </c>
      <c r="I4084" t="s">
        <v>27</v>
      </c>
      <c r="J4084" t="str">
        <f>CONCATENATE([1]!Table14[[#This Row],[house_number]], " ",[1]!Table14[[#This Row],[street_name]], ", New York, NY")</f>
        <v>222 Bowery, New York, NY</v>
      </c>
    </row>
    <row r="4085" spans="1:10" x14ac:dyDescent="0.25">
      <c r="A4085">
        <v>7097835072</v>
      </c>
      <c r="B4085" s="3">
        <v>41565</v>
      </c>
      <c r="C4085">
        <v>21</v>
      </c>
      <c r="D4085">
        <f>VLOOKUP(Table1[[#This Row],[violation_code]],Table24[[#All],[violation_code]:[category]],3,FALSE)</f>
        <v>1</v>
      </c>
      <c r="E4085">
        <v>349570</v>
      </c>
      <c r="F4085" s="1">
        <v>0.40277777777777773</v>
      </c>
      <c r="G4085">
        <v>0.40277777777777773</v>
      </c>
      <c r="H4085">
        <v>211</v>
      </c>
      <c r="I4085" t="s">
        <v>27</v>
      </c>
      <c r="J4085" t="str">
        <f>CONCATENATE([1]!Table14[[#This Row],[house_number]], " ",[1]!Table14[[#This Row],[street_name]], ", New York, NY")</f>
        <v>164 Bleecker St, New York, NY</v>
      </c>
    </row>
    <row r="4086" spans="1:10" x14ac:dyDescent="0.25">
      <c r="A4086">
        <v>7097835060</v>
      </c>
      <c r="B4086" s="3">
        <v>41565</v>
      </c>
      <c r="C4086">
        <v>21</v>
      </c>
      <c r="D4086">
        <f>VLOOKUP(Table1[[#This Row],[violation_code]],Table24[[#All],[violation_code]:[category]],3,FALSE)</f>
        <v>1</v>
      </c>
      <c r="E4086">
        <v>349570</v>
      </c>
      <c r="F4086" s="1">
        <v>0.40208333333333335</v>
      </c>
      <c r="G4086">
        <v>0.40208333333333335</v>
      </c>
      <c r="H4086">
        <v>201</v>
      </c>
      <c r="I4086" t="s">
        <v>27</v>
      </c>
      <c r="J4086" t="str">
        <f>CONCATENATE([1]!Table14[[#This Row],[house_number]], " ",[1]!Table14[[#This Row],[street_name]], ", New York, NY")</f>
        <v>177 Bleecker St, New York, NY</v>
      </c>
    </row>
    <row r="4087" spans="1:10" x14ac:dyDescent="0.25">
      <c r="A4087">
        <v>7097834948</v>
      </c>
      <c r="B4087" s="3">
        <v>41565</v>
      </c>
      <c r="C4087">
        <v>21</v>
      </c>
      <c r="D4087">
        <f>VLOOKUP(Table1[[#This Row],[violation_code]],Table24[[#All],[violation_code]:[category]],3,FALSE)</f>
        <v>1</v>
      </c>
      <c r="E4087">
        <v>349570</v>
      </c>
      <c r="F4087" s="1">
        <v>0.35902777777777778</v>
      </c>
      <c r="G4087">
        <v>0.35902777777777778</v>
      </c>
      <c r="H4087">
        <v>86</v>
      </c>
      <c r="I4087" t="s">
        <v>269</v>
      </c>
      <c r="J4087" t="str">
        <f>CONCATENATE([1]!Table14[[#This Row],[house_number]], " ",[1]!Table14[[#This Row],[street_name]], ", New York, NY")</f>
        <v>159 Bleecker St, New York, NY</v>
      </c>
    </row>
    <row r="4088" spans="1:10" x14ac:dyDescent="0.25">
      <c r="A4088">
        <v>7097834936</v>
      </c>
      <c r="B4088" s="3">
        <v>41565</v>
      </c>
      <c r="C4088">
        <v>21</v>
      </c>
      <c r="D4088">
        <f>VLOOKUP(Table1[[#This Row],[violation_code]],Table24[[#All],[violation_code]:[category]],3,FALSE)</f>
        <v>1</v>
      </c>
      <c r="E4088">
        <v>349570</v>
      </c>
      <c r="F4088" s="1">
        <v>0.35833333333333334</v>
      </c>
      <c r="G4088">
        <v>0.35833333333333334</v>
      </c>
      <c r="H4088">
        <v>98</v>
      </c>
      <c r="I4088" t="s">
        <v>269</v>
      </c>
      <c r="J4088" t="str">
        <f>CONCATENATE([1]!Table14[[#This Row],[house_number]], " ",[1]!Table14[[#This Row],[street_name]], ", New York, NY")</f>
        <v>158 Bleecker St, New York, NY</v>
      </c>
    </row>
    <row r="4089" spans="1:10" x14ac:dyDescent="0.25">
      <c r="A4089">
        <v>7097834924</v>
      </c>
      <c r="B4089" s="3">
        <v>41565</v>
      </c>
      <c r="C4089">
        <v>21</v>
      </c>
      <c r="D4089">
        <f>VLOOKUP(Table1[[#This Row],[violation_code]],Table24[[#All],[violation_code]:[category]],3,FALSE)</f>
        <v>1</v>
      </c>
      <c r="E4089">
        <v>349570</v>
      </c>
      <c r="F4089" s="1">
        <v>0.34166666666666662</v>
      </c>
      <c r="G4089">
        <v>0.34166666666666662</v>
      </c>
      <c r="H4089">
        <v>568</v>
      </c>
      <c r="I4089" t="s">
        <v>74</v>
      </c>
      <c r="J4089" t="str">
        <f>CONCATENATE([1]!Table14[[#This Row],[house_number]], " ",[1]!Table14[[#This Row],[street_name]], ", New York, NY")</f>
        <v>144A Bleecker St, New York, NY</v>
      </c>
    </row>
    <row r="4090" spans="1:10" x14ac:dyDescent="0.25">
      <c r="A4090">
        <v>7097834912</v>
      </c>
      <c r="B4090" s="3">
        <v>41565</v>
      </c>
      <c r="C4090">
        <v>21</v>
      </c>
      <c r="D4090">
        <f>VLOOKUP(Table1[[#This Row],[violation_code]],Table24[[#All],[violation_code]:[category]],3,FALSE)</f>
        <v>1</v>
      </c>
      <c r="E4090">
        <v>349570</v>
      </c>
      <c r="F4090" s="1">
        <v>0.34027777777777773</v>
      </c>
      <c r="G4090">
        <v>0.34027777777777773</v>
      </c>
      <c r="H4090">
        <v>504</v>
      </c>
      <c r="I4090" t="s">
        <v>74</v>
      </c>
      <c r="J4090" t="str">
        <f>CONCATENATE([1]!Table14[[#This Row],[house_number]], " ",[1]!Table14[[#This Row],[street_name]], ", New York, NY")</f>
        <v>54 Bleecker St, New York, NY</v>
      </c>
    </row>
    <row r="4091" spans="1:10" x14ac:dyDescent="0.25">
      <c r="A4091">
        <v>7097834900</v>
      </c>
      <c r="B4091" s="3">
        <v>41565</v>
      </c>
      <c r="C4091">
        <v>21</v>
      </c>
      <c r="D4091">
        <f>VLOOKUP(Table1[[#This Row],[violation_code]],Table24[[#All],[violation_code]:[category]],3,FALSE)</f>
        <v>1</v>
      </c>
      <c r="E4091">
        <v>349570</v>
      </c>
      <c r="F4091" s="1">
        <v>0.33819444444444446</v>
      </c>
      <c r="G4091">
        <v>0.33819444444444446</v>
      </c>
      <c r="H4091">
        <v>514</v>
      </c>
      <c r="I4091" t="s">
        <v>73</v>
      </c>
      <c r="J4091" t="str">
        <f>CONCATENATE([1]!Table14[[#This Row],[house_number]], " ",[1]!Table14[[#This Row],[street_name]], ", New York, NY")</f>
        <v>155 Bleecker St, New York, NY</v>
      </c>
    </row>
    <row r="4092" spans="1:10" x14ac:dyDescent="0.25">
      <c r="A4092">
        <v>7097834894</v>
      </c>
      <c r="B4092" s="3">
        <v>41565</v>
      </c>
      <c r="C4092">
        <v>21</v>
      </c>
      <c r="D4092">
        <f>VLOOKUP(Table1[[#This Row],[violation_code]],Table24[[#All],[violation_code]:[category]],3,FALSE)</f>
        <v>1</v>
      </c>
      <c r="E4092">
        <v>349570</v>
      </c>
      <c r="F4092" s="1">
        <v>0.33749999999999997</v>
      </c>
      <c r="G4092">
        <v>0.33749999999999997</v>
      </c>
      <c r="H4092">
        <v>562</v>
      </c>
      <c r="I4092" t="s">
        <v>73</v>
      </c>
      <c r="J4092" t="str">
        <f>CONCATENATE([1]!Table14[[#This Row],[house_number]], " ",[1]!Table14[[#This Row],[street_name]], ", New York, NY")</f>
        <v>54 Bleecker St, New York, NY</v>
      </c>
    </row>
    <row r="4093" spans="1:10" x14ac:dyDescent="0.25">
      <c r="A4093">
        <v>7097834870</v>
      </c>
      <c r="B4093" s="3">
        <v>41565</v>
      </c>
      <c r="C4093">
        <v>21</v>
      </c>
      <c r="D4093">
        <f>VLOOKUP(Table1[[#This Row],[violation_code]],Table24[[#All],[violation_code]:[category]],3,FALSE)</f>
        <v>1</v>
      </c>
      <c r="E4093">
        <v>349570</v>
      </c>
      <c r="F4093" s="1">
        <v>0.29583333333333334</v>
      </c>
      <c r="G4093">
        <v>0.29583333333333334</v>
      </c>
      <c r="H4093">
        <v>910</v>
      </c>
      <c r="I4093" t="s">
        <v>28</v>
      </c>
      <c r="J4093" t="str">
        <f>CONCATENATE([1]!Table14[[#This Row],[house_number]], " ",[1]!Table14[[#This Row],[street_name]], ", New York, NY")</f>
        <v>160 Bleecker St, New York, NY</v>
      </c>
    </row>
    <row r="4094" spans="1:10" x14ac:dyDescent="0.25">
      <c r="A4094">
        <v>7097834845</v>
      </c>
      <c r="B4094" s="3">
        <v>41565</v>
      </c>
      <c r="C4094">
        <v>21</v>
      </c>
      <c r="D4094">
        <f>VLOOKUP(Table1[[#This Row],[violation_code]],Table24[[#All],[violation_code]:[category]],3,FALSE)</f>
        <v>1</v>
      </c>
      <c r="E4094">
        <v>349570</v>
      </c>
      <c r="F4094" s="1">
        <v>0.27847222222222223</v>
      </c>
      <c r="G4094">
        <v>0.27847222222222223</v>
      </c>
      <c r="H4094">
        <v>830</v>
      </c>
      <c r="I4094" t="s">
        <v>28</v>
      </c>
      <c r="J4094" t="str">
        <f>CONCATENATE([1]!Table14[[#This Row],[house_number]], " ",[1]!Table14[[#This Row],[street_name]], ", New York, NY")</f>
        <v>87 E Houston St, New York, NY</v>
      </c>
    </row>
    <row r="4095" spans="1:10" x14ac:dyDescent="0.25">
      <c r="A4095">
        <v>7097834833</v>
      </c>
      <c r="B4095" s="3">
        <v>41565</v>
      </c>
      <c r="C4095">
        <v>21</v>
      </c>
      <c r="D4095">
        <f>VLOOKUP(Table1[[#This Row],[violation_code]],Table24[[#All],[violation_code]:[category]],3,FALSE)</f>
        <v>1</v>
      </c>
      <c r="E4095">
        <v>349570</v>
      </c>
      <c r="F4095" s="1">
        <v>0.27777777777777779</v>
      </c>
      <c r="G4095">
        <v>0.27777777777777779</v>
      </c>
      <c r="H4095">
        <v>830</v>
      </c>
      <c r="I4095" t="s">
        <v>28</v>
      </c>
      <c r="J4095" t="str">
        <f>CONCATENATE([1]!Table14[[#This Row],[house_number]], " ",[1]!Table14[[#This Row],[street_name]], ", New York, NY")</f>
        <v>158 Bleecker St, New York, NY</v>
      </c>
    </row>
    <row r="4096" spans="1:10" x14ac:dyDescent="0.25">
      <c r="A4096">
        <v>7097834821</v>
      </c>
      <c r="B4096" s="3">
        <v>41565</v>
      </c>
      <c r="C4096">
        <v>21</v>
      </c>
      <c r="D4096">
        <f>VLOOKUP(Table1[[#This Row],[violation_code]],Table24[[#All],[violation_code]:[category]],3,FALSE)</f>
        <v>1</v>
      </c>
      <c r="E4096">
        <v>349570</v>
      </c>
      <c r="F4096" s="1">
        <v>0.27569444444444446</v>
      </c>
      <c r="G4096">
        <v>0.27569444444444446</v>
      </c>
      <c r="H4096">
        <v>885</v>
      </c>
      <c r="I4096" t="s">
        <v>28</v>
      </c>
      <c r="J4096" t="str">
        <f>CONCATENATE([1]!Table14[[#This Row],[house_number]], " ",[1]!Table14[[#This Row],[street_name]], ", New York, NY")</f>
        <v>438 Lafayette St, New York, NY</v>
      </c>
    </row>
    <row r="4097" spans="1:10" x14ac:dyDescent="0.25">
      <c r="A4097">
        <v>7097834808</v>
      </c>
      <c r="B4097" s="3">
        <v>41565</v>
      </c>
      <c r="C4097">
        <v>40</v>
      </c>
      <c r="D4097">
        <f>VLOOKUP(Table1[[#This Row],[violation_code]],Table24[[#All],[violation_code]:[category]],3,FALSE)</f>
        <v>2</v>
      </c>
      <c r="E4097">
        <v>349570</v>
      </c>
      <c r="F4097" s="1">
        <v>0.24166666666666667</v>
      </c>
      <c r="G4097">
        <v>0.24166666666666667</v>
      </c>
      <c r="H4097">
        <v>2852</v>
      </c>
      <c r="I4097" t="s">
        <v>24</v>
      </c>
      <c r="J4097" t="str">
        <f>CONCATENATE([1]!Table14[[#This Row],[house_number]], " ",[1]!Table14[[#This Row],[street_name]], ", New York, NY")</f>
        <v>411 Lafayette St, New York, NY</v>
      </c>
    </row>
    <row r="4098" spans="1:10" x14ac:dyDescent="0.25">
      <c r="A4098">
        <v>7011599848</v>
      </c>
      <c r="B4098" s="3">
        <v>41565</v>
      </c>
      <c r="C4098">
        <v>21</v>
      </c>
      <c r="D4098">
        <f>VLOOKUP(Table1[[#This Row],[violation_code]],Table24[[#All],[violation_code]:[category]],3,FALSE)</f>
        <v>1</v>
      </c>
      <c r="E4098">
        <v>347489</v>
      </c>
      <c r="F4098" s="1">
        <v>0.48541666666666666</v>
      </c>
      <c r="G4098">
        <v>0.48541666666666666</v>
      </c>
      <c r="H4098">
        <v>50</v>
      </c>
      <c r="I4098" t="s">
        <v>159</v>
      </c>
      <c r="J4098" t="str">
        <f>CONCATENATE([1]!Table14[[#This Row],[house_number]], " ",[1]!Table14[[#This Row],[street_name]], ", New York, NY")</f>
        <v>317 6th Ave, New York, NY</v>
      </c>
    </row>
    <row r="4099" spans="1:10" x14ac:dyDescent="0.25">
      <c r="A4099">
        <v>7011599836</v>
      </c>
      <c r="B4099" s="3">
        <v>41565</v>
      </c>
      <c r="C4099">
        <v>21</v>
      </c>
      <c r="D4099">
        <f>VLOOKUP(Table1[[#This Row],[violation_code]],Table24[[#All],[violation_code]:[category]],3,FALSE)</f>
        <v>1</v>
      </c>
      <c r="E4099">
        <v>347489</v>
      </c>
      <c r="F4099" s="1">
        <v>0.48472222222222222</v>
      </c>
      <c r="G4099">
        <v>0.48472222222222222</v>
      </c>
      <c r="H4099">
        <v>50</v>
      </c>
      <c r="I4099" t="s">
        <v>159</v>
      </c>
      <c r="J4099" t="str">
        <f>CONCATENATE([1]!Table14[[#This Row],[house_number]], " ",[1]!Table14[[#This Row],[street_name]], ", New York, NY")</f>
        <v>158 Bleecker St, New York, NY</v>
      </c>
    </row>
    <row r="4100" spans="1:10" x14ac:dyDescent="0.25">
      <c r="A4100">
        <v>7011599794</v>
      </c>
      <c r="B4100" s="3">
        <v>41565</v>
      </c>
      <c r="C4100">
        <v>21</v>
      </c>
      <c r="D4100">
        <f>VLOOKUP(Table1[[#This Row],[violation_code]],Table24[[#All],[violation_code]:[category]],3,FALSE)</f>
        <v>1</v>
      </c>
      <c r="E4100">
        <v>347489</v>
      </c>
      <c r="F4100" s="1">
        <v>0.42499999999999999</v>
      </c>
      <c r="G4100">
        <v>0.42499999999999999</v>
      </c>
      <c r="H4100">
        <v>2086</v>
      </c>
      <c r="I4100" t="s">
        <v>32</v>
      </c>
      <c r="J4100" t="str">
        <f>CONCATENATE([1]!Table14[[#This Row],[house_number]], " ",[1]!Table14[[#This Row],[street_name]], ", New York, NY")</f>
        <v>315 6th Ave, New York, NY</v>
      </c>
    </row>
    <row r="4101" spans="1:10" x14ac:dyDescent="0.25">
      <c r="A4101">
        <v>7011599782</v>
      </c>
      <c r="B4101" s="3">
        <v>41565</v>
      </c>
      <c r="C4101">
        <v>21</v>
      </c>
      <c r="D4101">
        <f>VLOOKUP(Table1[[#This Row],[violation_code]],Table24[[#All],[violation_code]:[category]],3,FALSE)</f>
        <v>1</v>
      </c>
      <c r="E4101">
        <v>347489</v>
      </c>
      <c r="F4101" s="1">
        <v>0.42291666666666666</v>
      </c>
      <c r="G4101">
        <v>0.42291666666666666</v>
      </c>
      <c r="H4101">
        <v>2124</v>
      </c>
      <c r="I4101" t="s">
        <v>32</v>
      </c>
      <c r="J4101" t="str">
        <f>CONCATENATE([1]!Table14[[#This Row],[house_number]], " ",[1]!Table14[[#This Row],[street_name]], ", New York, NY")</f>
        <v>159 Bleecker St, New York, NY</v>
      </c>
    </row>
    <row r="4102" spans="1:10" x14ac:dyDescent="0.25">
      <c r="A4102">
        <v>7011599770</v>
      </c>
      <c r="B4102" s="3">
        <v>41565</v>
      </c>
      <c r="C4102">
        <v>21</v>
      </c>
      <c r="D4102">
        <f>VLOOKUP(Table1[[#This Row],[violation_code]],Table24[[#All],[violation_code]:[category]],3,FALSE)</f>
        <v>1</v>
      </c>
      <c r="E4102">
        <v>347489</v>
      </c>
      <c r="F4102" s="1">
        <v>0.40486111111111112</v>
      </c>
      <c r="G4102">
        <v>0.40486111111111112</v>
      </c>
      <c r="H4102">
        <v>317</v>
      </c>
      <c r="I4102" t="s">
        <v>196</v>
      </c>
      <c r="J4102" t="str">
        <f>CONCATENATE([1]!Table14[[#This Row],[house_number]], " ",[1]!Table14[[#This Row],[street_name]], ", New York, NY")</f>
        <v>401 Lafayette St, New York, NY</v>
      </c>
    </row>
    <row r="4103" spans="1:10" x14ac:dyDescent="0.25">
      <c r="A4103">
        <v>7011599769</v>
      </c>
      <c r="B4103" s="3">
        <v>41565</v>
      </c>
      <c r="C4103">
        <v>21</v>
      </c>
      <c r="D4103">
        <f>VLOOKUP(Table1[[#This Row],[violation_code]],Table24[[#All],[violation_code]:[category]],3,FALSE)</f>
        <v>1</v>
      </c>
      <c r="E4103">
        <v>347489</v>
      </c>
      <c r="F4103" s="1">
        <v>0.40277777777777773</v>
      </c>
      <c r="G4103">
        <v>0.40277777777777773</v>
      </c>
      <c r="H4103">
        <v>335</v>
      </c>
      <c r="I4103" t="s">
        <v>196</v>
      </c>
      <c r="J4103" t="str">
        <f>CONCATENATE([1]!Table14[[#This Row],[house_number]], " ",[1]!Table14[[#This Row],[street_name]], ", New York, NY")</f>
        <v>158 Bleecker St, New York, NY</v>
      </c>
    </row>
    <row r="4104" spans="1:10" x14ac:dyDescent="0.25">
      <c r="A4104">
        <v>7011599757</v>
      </c>
      <c r="B4104" s="3">
        <v>41565</v>
      </c>
      <c r="C4104">
        <v>21</v>
      </c>
      <c r="D4104">
        <f>VLOOKUP(Table1[[#This Row],[violation_code]],Table24[[#All],[violation_code]:[category]],3,FALSE)</f>
        <v>1</v>
      </c>
      <c r="E4104">
        <v>347489</v>
      </c>
      <c r="F4104" s="1">
        <v>0.39999999999999997</v>
      </c>
      <c r="G4104">
        <v>0.39999999999999997</v>
      </c>
      <c r="H4104">
        <v>339</v>
      </c>
      <c r="I4104" t="s">
        <v>64</v>
      </c>
      <c r="J4104" t="str">
        <f>CONCATENATE([1]!Table14[[#This Row],[house_number]], " ",[1]!Table14[[#This Row],[street_name]], ", New York, NY")</f>
        <v>419 Lafayette St, New York, NY</v>
      </c>
    </row>
    <row r="4105" spans="1:10" x14ac:dyDescent="0.25">
      <c r="A4105">
        <v>7011599733</v>
      </c>
      <c r="B4105" s="3">
        <v>41565</v>
      </c>
      <c r="C4105">
        <v>21</v>
      </c>
      <c r="D4105">
        <f>VLOOKUP(Table1[[#This Row],[violation_code]],Table24[[#All],[violation_code]:[category]],3,FALSE)</f>
        <v>1</v>
      </c>
      <c r="E4105">
        <v>347489</v>
      </c>
      <c r="F4105" s="1">
        <v>0.39374999999999999</v>
      </c>
      <c r="G4105">
        <v>0.39374999999999999</v>
      </c>
      <c r="H4105">
        <v>447</v>
      </c>
      <c r="I4105" t="s">
        <v>180</v>
      </c>
      <c r="J4105" t="str">
        <f>CONCATENATE([1]!Table14[[#This Row],[house_number]], " ",[1]!Table14[[#This Row],[street_name]], ", New York, NY")</f>
        <v>144 Bleecker St, New York, NY</v>
      </c>
    </row>
    <row r="4106" spans="1:10" x14ac:dyDescent="0.25">
      <c r="A4106">
        <v>7011599710</v>
      </c>
      <c r="B4106" s="3">
        <v>41565</v>
      </c>
      <c r="C4106">
        <v>21</v>
      </c>
      <c r="D4106">
        <f>VLOOKUP(Table1[[#This Row],[violation_code]],Table24[[#All],[violation_code]:[category]],3,FALSE)</f>
        <v>1</v>
      </c>
      <c r="E4106">
        <v>347489</v>
      </c>
      <c r="F4106" s="1">
        <v>0.3888888888888889</v>
      </c>
      <c r="G4106">
        <v>0.3888888888888889</v>
      </c>
      <c r="H4106">
        <v>75</v>
      </c>
      <c r="I4106" t="s">
        <v>240</v>
      </c>
      <c r="J4106" t="str">
        <f>CONCATENATE([1]!Table14[[#This Row],[house_number]], " ",[1]!Table14[[#This Row],[street_name]], ", New York, NY")</f>
        <v>628-630 Broadway, New York, NY</v>
      </c>
    </row>
    <row r="4107" spans="1:10" x14ac:dyDescent="0.25">
      <c r="A4107">
        <v>7011599691</v>
      </c>
      <c r="B4107" s="3">
        <v>41565</v>
      </c>
      <c r="C4107">
        <v>21</v>
      </c>
      <c r="D4107">
        <f>VLOOKUP(Table1[[#This Row],[violation_code]],Table24[[#All],[violation_code]:[category]],3,FALSE)</f>
        <v>1</v>
      </c>
      <c r="E4107">
        <v>347489</v>
      </c>
      <c r="F4107" s="1">
        <v>0.38611111111111113</v>
      </c>
      <c r="G4107">
        <v>0.38611111111111113</v>
      </c>
      <c r="H4107">
        <v>30</v>
      </c>
      <c r="I4107" t="s">
        <v>240</v>
      </c>
      <c r="J4107" t="str">
        <f>CONCATENATE([1]!Table14[[#This Row],[house_number]], " ",[1]!Table14[[#This Row],[street_name]], ", New York, NY")</f>
        <v>166 Bleecker St, New York, NY</v>
      </c>
    </row>
    <row r="4108" spans="1:10" x14ac:dyDescent="0.25">
      <c r="A4108">
        <v>7011599678</v>
      </c>
      <c r="B4108" s="3">
        <v>41565</v>
      </c>
      <c r="C4108">
        <v>21</v>
      </c>
      <c r="D4108">
        <f>VLOOKUP(Table1[[#This Row],[violation_code]],Table24[[#All],[violation_code]:[category]],3,FALSE)</f>
        <v>1</v>
      </c>
      <c r="E4108">
        <v>347489</v>
      </c>
      <c r="F4108" s="1">
        <v>0.37916666666666665</v>
      </c>
      <c r="G4108">
        <v>0.37916666666666665</v>
      </c>
      <c r="H4108">
        <v>156</v>
      </c>
      <c r="I4108" t="s">
        <v>100</v>
      </c>
      <c r="J4108" t="str">
        <f>CONCATENATE([1]!Table14[[#This Row],[house_number]], " ",[1]!Table14[[#This Row],[street_name]], ", New York, NY")</f>
        <v>54 Bleecker St, New York, NY</v>
      </c>
    </row>
    <row r="4109" spans="1:10" x14ac:dyDescent="0.25">
      <c r="A4109">
        <v>7011599654</v>
      </c>
      <c r="B4109" s="3">
        <v>41565</v>
      </c>
      <c r="C4109">
        <v>40</v>
      </c>
      <c r="D4109">
        <f>VLOOKUP(Table1[[#This Row],[violation_code]],Table24[[#All],[violation_code]:[category]],3,FALSE)</f>
        <v>2</v>
      </c>
      <c r="E4109">
        <v>347489</v>
      </c>
      <c r="F4109" s="1">
        <v>0.36458333333333331</v>
      </c>
      <c r="G4109">
        <v>0.36458333333333331</v>
      </c>
      <c r="H4109">
        <v>339</v>
      </c>
      <c r="I4109" t="s">
        <v>76</v>
      </c>
      <c r="J4109" t="str">
        <f>CONCATENATE([1]!Table14[[#This Row],[house_number]], " ",[1]!Table14[[#This Row],[street_name]], ", New York, NY")</f>
        <v>333 6th Ave, New York, NY</v>
      </c>
    </row>
    <row r="4110" spans="1:10" x14ac:dyDescent="0.25">
      <c r="A4110">
        <v>7011599630</v>
      </c>
      <c r="B4110" s="3">
        <v>41565</v>
      </c>
      <c r="C4110">
        <v>21</v>
      </c>
      <c r="D4110">
        <f>VLOOKUP(Table1[[#This Row],[violation_code]],Table24[[#All],[violation_code]:[category]],3,FALSE)</f>
        <v>1</v>
      </c>
      <c r="E4110">
        <v>347489</v>
      </c>
      <c r="F4110" s="1">
        <v>0.3611111111111111</v>
      </c>
      <c r="G4110">
        <v>0.3611111111111111</v>
      </c>
      <c r="H4110">
        <v>1748</v>
      </c>
      <c r="I4110" t="s">
        <v>30</v>
      </c>
      <c r="J4110" t="str">
        <f>CONCATENATE([1]!Table14[[#This Row],[house_number]], " ",[1]!Table14[[#This Row],[street_name]], ", New York, NY")</f>
        <v>144A Bleecker St, New York, NY</v>
      </c>
    </row>
    <row r="4111" spans="1:10" x14ac:dyDescent="0.25">
      <c r="A4111">
        <v>7011599629</v>
      </c>
      <c r="B4111" s="3">
        <v>41565</v>
      </c>
      <c r="C4111">
        <v>21</v>
      </c>
      <c r="D4111">
        <f>VLOOKUP(Table1[[#This Row],[violation_code]],Table24[[#All],[violation_code]:[category]],3,FALSE)</f>
        <v>1</v>
      </c>
      <c r="E4111">
        <v>347489</v>
      </c>
      <c r="F4111" s="1">
        <v>0.36041666666666666</v>
      </c>
      <c r="G4111">
        <v>0.36041666666666666</v>
      </c>
      <c r="H4111">
        <v>1732</v>
      </c>
      <c r="I4111" t="s">
        <v>30</v>
      </c>
      <c r="J4111" t="str">
        <f>CONCATENATE([1]!Table14[[#This Row],[house_number]], " ",[1]!Table14[[#This Row],[street_name]], ", New York, NY")</f>
        <v>417 Lafayette St, New York, NY</v>
      </c>
    </row>
    <row r="4112" spans="1:10" x14ac:dyDescent="0.25">
      <c r="A4112">
        <v>7011599617</v>
      </c>
      <c r="B4112" s="3">
        <v>41565</v>
      </c>
      <c r="C4112">
        <v>10</v>
      </c>
      <c r="D4112">
        <f>VLOOKUP(Table1[[#This Row],[violation_code]],Table24[[#All],[violation_code]:[category]],3,FALSE)</f>
        <v>2</v>
      </c>
      <c r="E4112">
        <v>347489</v>
      </c>
      <c r="F4112" s="1">
        <v>0.35000000000000003</v>
      </c>
      <c r="G4112">
        <v>0.35000000000000003</v>
      </c>
      <c r="H4112">
        <v>1330</v>
      </c>
      <c r="I4112" t="s">
        <v>30</v>
      </c>
      <c r="J4112" t="str">
        <f>CONCATENATE([1]!Table14[[#This Row],[house_number]], " ",[1]!Table14[[#This Row],[street_name]], ", New York, NY")</f>
        <v>411 Lafayette St, New York, NY</v>
      </c>
    </row>
    <row r="4113" spans="1:10" x14ac:dyDescent="0.25">
      <c r="A4113">
        <v>7011599605</v>
      </c>
      <c r="B4113" s="3">
        <v>41565</v>
      </c>
      <c r="C4113">
        <v>10</v>
      </c>
      <c r="D4113">
        <f>VLOOKUP(Table1[[#This Row],[violation_code]],Table24[[#All],[violation_code]:[category]],3,FALSE)</f>
        <v>2</v>
      </c>
      <c r="E4113">
        <v>347489</v>
      </c>
      <c r="F4113" s="1">
        <v>0.34861111111111115</v>
      </c>
      <c r="G4113">
        <v>0.34861111111111115</v>
      </c>
      <c r="H4113">
        <v>1330</v>
      </c>
      <c r="I4113" t="s">
        <v>30</v>
      </c>
      <c r="J4113" t="str">
        <f>CONCATENATE([1]!Table14[[#This Row],[house_number]], " ",[1]!Table14[[#This Row],[street_name]], ", New York, NY")</f>
        <v>417 Lafayette St, New York, NY</v>
      </c>
    </row>
    <row r="4114" spans="1:10" x14ac:dyDescent="0.25">
      <c r="A4114">
        <v>7011599575</v>
      </c>
      <c r="B4114" s="3">
        <v>41565</v>
      </c>
      <c r="C4114">
        <v>21</v>
      </c>
      <c r="D4114">
        <f>VLOOKUP(Table1[[#This Row],[violation_code]],Table24[[#All],[violation_code]:[category]],3,FALSE)</f>
        <v>1</v>
      </c>
      <c r="E4114">
        <v>347489</v>
      </c>
      <c r="F4114" s="1">
        <v>0.33888888888888885</v>
      </c>
      <c r="G4114">
        <v>0.33888888888888885</v>
      </c>
      <c r="H4114">
        <v>1544</v>
      </c>
      <c r="I4114" t="s">
        <v>32</v>
      </c>
      <c r="J4114" t="str">
        <f>CONCATENATE([1]!Table14[[#This Row],[house_number]], " ",[1]!Table14[[#This Row],[street_name]], ", New York, NY")</f>
        <v>181 Bleecker St, New York, NY</v>
      </c>
    </row>
    <row r="4115" spans="1:10" x14ac:dyDescent="0.25">
      <c r="A4115">
        <v>7011599563</v>
      </c>
      <c r="B4115" s="3">
        <v>41565</v>
      </c>
      <c r="C4115">
        <v>21</v>
      </c>
      <c r="D4115">
        <f>VLOOKUP(Table1[[#This Row],[violation_code]],Table24[[#All],[violation_code]:[category]],3,FALSE)</f>
        <v>1</v>
      </c>
      <c r="E4115">
        <v>347489</v>
      </c>
      <c r="F4115" s="1">
        <v>0.33819444444444446</v>
      </c>
      <c r="G4115">
        <v>0.33819444444444446</v>
      </c>
      <c r="H4115">
        <v>1546</v>
      </c>
      <c r="I4115" t="s">
        <v>32</v>
      </c>
      <c r="J4115" t="str">
        <f>CONCATENATE([1]!Table14[[#This Row],[house_number]], " ",[1]!Table14[[#This Row],[street_name]], ", New York, NY")</f>
        <v>155 Bleecker St, New York, NY</v>
      </c>
    </row>
    <row r="4116" spans="1:10" x14ac:dyDescent="0.25">
      <c r="A4116">
        <v>7011599551</v>
      </c>
      <c r="B4116" s="3">
        <v>41565</v>
      </c>
      <c r="C4116">
        <v>21</v>
      </c>
      <c r="D4116">
        <f>VLOOKUP(Table1[[#This Row],[violation_code]],Table24[[#All],[violation_code]:[category]],3,FALSE)</f>
        <v>1</v>
      </c>
      <c r="E4116">
        <v>347489</v>
      </c>
      <c r="F4116" s="1">
        <v>0.33749999999999997</v>
      </c>
      <c r="G4116">
        <v>0.33749999999999997</v>
      </c>
      <c r="H4116">
        <v>1558</v>
      </c>
      <c r="I4116" t="s">
        <v>32</v>
      </c>
      <c r="J4116" t="str">
        <f>CONCATENATE([1]!Table14[[#This Row],[house_number]], " ",[1]!Table14[[#This Row],[street_name]], ", New York, NY")</f>
        <v>822 Broadway, New York, NY</v>
      </c>
    </row>
    <row r="4117" spans="1:10" x14ac:dyDescent="0.25">
      <c r="A4117">
        <v>7011599540</v>
      </c>
      <c r="B4117" s="3">
        <v>41565</v>
      </c>
      <c r="C4117">
        <v>21</v>
      </c>
      <c r="D4117">
        <f>VLOOKUP(Table1[[#This Row],[violation_code]],Table24[[#All],[violation_code]:[category]],3,FALSE)</f>
        <v>1</v>
      </c>
      <c r="E4117">
        <v>347489</v>
      </c>
      <c r="F4117" s="1">
        <v>0.33749999999999997</v>
      </c>
      <c r="G4117">
        <v>0.33749999999999997</v>
      </c>
      <c r="H4117">
        <v>1558</v>
      </c>
      <c r="I4117" t="s">
        <v>32</v>
      </c>
      <c r="J4117" t="str">
        <f>CONCATENATE([1]!Table14[[#This Row],[house_number]], " ",[1]!Table14[[#This Row],[street_name]], ", New York, NY")</f>
        <v>419 Lafayette St, New York, NY</v>
      </c>
    </row>
    <row r="4118" spans="1:10" x14ac:dyDescent="0.25">
      <c r="A4118">
        <v>7011599538</v>
      </c>
      <c r="B4118" s="3">
        <v>41565</v>
      </c>
      <c r="C4118">
        <v>14</v>
      </c>
      <c r="D4118">
        <f>VLOOKUP(Table1[[#This Row],[violation_code]],Table24[[#All],[violation_code]:[category]],3,FALSE)</f>
        <v>2</v>
      </c>
      <c r="E4118">
        <v>347489</v>
      </c>
      <c r="F4118" s="1">
        <v>0.33194444444444443</v>
      </c>
      <c r="G4118">
        <v>0.33194444444444443</v>
      </c>
      <c r="H4118">
        <v>1564</v>
      </c>
      <c r="I4118" t="s">
        <v>32</v>
      </c>
      <c r="J4118" t="str">
        <f>CONCATENATE([1]!Table14[[#This Row],[house_number]], " ",[1]!Table14[[#This Row],[street_name]], ", New York, NY")</f>
        <v>59 E 4th St, New York, NY</v>
      </c>
    </row>
    <row r="4119" spans="1:10" x14ac:dyDescent="0.25">
      <c r="A4119">
        <v>7011599526</v>
      </c>
      <c r="B4119" s="3">
        <v>41565</v>
      </c>
      <c r="C4119">
        <v>16</v>
      </c>
      <c r="D4119">
        <f>VLOOKUP(Table1[[#This Row],[violation_code]],Table24[[#All],[violation_code]:[category]],3,FALSE)</f>
        <v>2</v>
      </c>
      <c r="E4119">
        <v>347489</v>
      </c>
      <c r="F4119" s="1">
        <v>0.32777777777777778</v>
      </c>
      <c r="G4119">
        <v>0.32777777777777778</v>
      </c>
      <c r="H4119">
        <v>238</v>
      </c>
      <c r="I4119" t="s">
        <v>103</v>
      </c>
      <c r="J4119" t="str">
        <f>CONCATENATE([1]!Table14[[#This Row],[house_number]], " ",[1]!Table14[[#This Row],[street_name]], ", New York, NY")</f>
        <v>54 Bleecker St, New York, NY</v>
      </c>
    </row>
    <row r="4120" spans="1:10" x14ac:dyDescent="0.25">
      <c r="A4120">
        <v>7011599502</v>
      </c>
      <c r="B4120" s="3">
        <v>41565</v>
      </c>
      <c r="C4120">
        <v>21</v>
      </c>
      <c r="D4120">
        <f>VLOOKUP(Table1[[#This Row],[violation_code]],Table24[[#All],[violation_code]:[category]],3,FALSE)</f>
        <v>1</v>
      </c>
      <c r="E4120">
        <v>347489</v>
      </c>
      <c r="F4120" s="1">
        <v>0.32291666666666669</v>
      </c>
      <c r="G4120">
        <v>0.32291666666666669</v>
      </c>
      <c r="H4120">
        <v>1650</v>
      </c>
      <c r="I4120" t="s">
        <v>15</v>
      </c>
      <c r="J4120" t="str">
        <f>CONCATENATE([1]!Table14[[#This Row],[house_number]], " ",[1]!Table14[[#This Row],[street_name]], ", New York, NY")</f>
        <v>793 Broadway, New York, NY</v>
      </c>
    </row>
    <row r="4121" spans="1:10" x14ac:dyDescent="0.25">
      <c r="A4121">
        <v>7011599484</v>
      </c>
      <c r="B4121" s="3">
        <v>41565</v>
      </c>
      <c r="C4121">
        <v>21</v>
      </c>
      <c r="D4121">
        <f>VLOOKUP(Table1[[#This Row],[violation_code]],Table24[[#All],[violation_code]:[category]],3,FALSE)</f>
        <v>1</v>
      </c>
      <c r="E4121">
        <v>347489</v>
      </c>
      <c r="F4121" s="1">
        <v>0.32013888888888892</v>
      </c>
      <c r="G4121">
        <v>0.32013888888888892</v>
      </c>
      <c r="H4121">
        <v>1550</v>
      </c>
      <c r="I4121" t="s">
        <v>15</v>
      </c>
      <c r="J4121" t="str">
        <f>CONCATENATE([1]!Table14[[#This Row],[house_number]], " ",[1]!Table14[[#This Row],[street_name]], ", New York, NY")</f>
        <v>306 Mott St, New York, NY</v>
      </c>
    </row>
    <row r="4122" spans="1:10" x14ac:dyDescent="0.25">
      <c r="A4122">
        <v>7011599459</v>
      </c>
      <c r="B4122" s="3">
        <v>41565</v>
      </c>
      <c r="C4122">
        <v>21</v>
      </c>
      <c r="D4122">
        <f>VLOOKUP(Table1[[#This Row],[violation_code]],Table24[[#All],[violation_code]:[category]],3,FALSE)</f>
        <v>1</v>
      </c>
      <c r="E4122">
        <v>347489</v>
      </c>
      <c r="F4122" s="1">
        <v>0.31666666666666665</v>
      </c>
      <c r="G4122">
        <v>0.31666666666666665</v>
      </c>
      <c r="H4122">
        <v>1382</v>
      </c>
      <c r="I4122" t="s">
        <v>15</v>
      </c>
      <c r="J4122" t="str">
        <f>CONCATENATE([1]!Table14[[#This Row],[house_number]], " ",[1]!Table14[[#This Row],[street_name]], ", New York, NY")</f>
        <v>812 Broadway, New York, NY</v>
      </c>
    </row>
    <row r="4123" spans="1:10" x14ac:dyDescent="0.25">
      <c r="A4123">
        <v>7011599447</v>
      </c>
      <c r="B4123" s="3">
        <v>41565</v>
      </c>
      <c r="C4123">
        <v>14</v>
      </c>
      <c r="D4123">
        <f>VLOOKUP(Table1[[#This Row],[violation_code]],Table24[[#All],[violation_code]:[category]],3,FALSE)</f>
        <v>2</v>
      </c>
      <c r="E4123">
        <v>347489</v>
      </c>
      <c r="F4123" s="1">
        <v>0.30277777777777776</v>
      </c>
      <c r="G4123">
        <v>0.30277777777777776</v>
      </c>
      <c r="H4123">
        <v>158</v>
      </c>
      <c r="I4123" t="s">
        <v>102</v>
      </c>
      <c r="J4123" t="str">
        <f>CONCATENATE([1]!Table14[[#This Row],[house_number]], " ",[1]!Table14[[#This Row],[street_name]], ", New York, NY")</f>
        <v>159 Bleecker St, New York, NY</v>
      </c>
    </row>
    <row r="4124" spans="1:10" x14ac:dyDescent="0.25">
      <c r="A4124">
        <v>7011599423</v>
      </c>
      <c r="B4124" s="3">
        <v>41565</v>
      </c>
      <c r="C4124">
        <v>18</v>
      </c>
      <c r="D4124">
        <f>VLOOKUP(Table1[[#This Row],[violation_code]],Table24[[#All],[violation_code]:[category]],3,FALSE)</f>
        <v>2</v>
      </c>
      <c r="E4124">
        <v>347489</v>
      </c>
      <c r="F4124" s="1">
        <v>0.2986111111111111</v>
      </c>
      <c r="G4124">
        <v>0.2986111111111111</v>
      </c>
      <c r="H4124">
        <v>1110</v>
      </c>
      <c r="I4124" t="s">
        <v>41</v>
      </c>
      <c r="J4124" t="str">
        <f>CONCATENATE([1]!Table14[[#This Row],[house_number]], " ",[1]!Table14[[#This Row],[street_name]], ", New York, NY")</f>
        <v>799 Broadway, New York, NY</v>
      </c>
    </row>
    <row r="4125" spans="1:10" x14ac:dyDescent="0.25">
      <c r="A4125">
        <v>7011599400</v>
      </c>
      <c r="B4125" s="3">
        <v>41565</v>
      </c>
      <c r="C4125">
        <v>10</v>
      </c>
      <c r="D4125">
        <f>VLOOKUP(Table1[[#This Row],[violation_code]],Table24[[#All],[violation_code]:[category]],3,FALSE)</f>
        <v>2</v>
      </c>
      <c r="E4125">
        <v>347489</v>
      </c>
      <c r="F4125" s="1">
        <v>0.28402777777777777</v>
      </c>
      <c r="G4125">
        <v>0.28402777777777777</v>
      </c>
      <c r="H4125">
        <v>1330</v>
      </c>
      <c r="I4125" t="s">
        <v>30</v>
      </c>
      <c r="J4125" t="str">
        <f>CONCATENATE([1]!Table14[[#This Row],[house_number]], " ",[1]!Table14[[#This Row],[street_name]], ", New York, NY")</f>
        <v>306 Mott St, New York, NY</v>
      </c>
    </row>
    <row r="4126" spans="1:10" x14ac:dyDescent="0.25">
      <c r="A4126">
        <v>7011599393</v>
      </c>
      <c r="B4126" s="3">
        <v>41565</v>
      </c>
      <c r="C4126">
        <v>14</v>
      </c>
      <c r="D4126">
        <f>VLOOKUP(Table1[[#This Row],[violation_code]],Table24[[#All],[violation_code]:[category]],3,FALSE)</f>
        <v>2</v>
      </c>
      <c r="E4126">
        <v>347489</v>
      </c>
      <c r="F4126" s="1">
        <v>0.28194444444444444</v>
      </c>
      <c r="G4126">
        <v>0.28194444444444444</v>
      </c>
      <c r="H4126">
        <v>430</v>
      </c>
      <c r="I4126" t="s">
        <v>151</v>
      </c>
      <c r="J4126" t="str">
        <f>CONCATENATE([1]!Table14[[#This Row],[house_number]], " ",[1]!Table14[[#This Row],[street_name]], ", New York, NY")</f>
        <v>833 Broadway, New York, NY</v>
      </c>
    </row>
    <row r="4127" spans="1:10" x14ac:dyDescent="0.25">
      <c r="A4127">
        <v>7011599381</v>
      </c>
      <c r="B4127" s="3">
        <v>41565</v>
      </c>
      <c r="C4127">
        <v>19</v>
      </c>
      <c r="D4127">
        <f>VLOOKUP(Table1[[#This Row],[violation_code]],Table24[[#All],[violation_code]:[category]],3,FALSE)</f>
        <v>2</v>
      </c>
      <c r="E4127">
        <v>347489</v>
      </c>
      <c r="F4127" s="1">
        <v>0.27986111111111112</v>
      </c>
      <c r="G4127">
        <v>0.27986111111111112</v>
      </c>
      <c r="H4127">
        <v>1300</v>
      </c>
      <c r="I4127" t="s">
        <v>31</v>
      </c>
      <c r="J4127" t="str">
        <f>CONCATENATE([1]!Table14[[#This Row],[house_number]], " ",[1]!Table14[[#This Row],[street_name]], ", New York, NY")</f>
        <v>60 E 13th St, New York, NY</v>
      </c>
    </row>
    <row r="4128" spans="1:10" x14ac:dyDescent="0.25">
      <c r="A4128">
        <v>7011599332</v>
      </c>
      <c r="B4128" s="3">
        <v>41565</v>
      </c>
      <c r="C4128">
        <v>70</v>
      </c>
      <c r="D4128">
        <f>VLOOKUP(Table1[[#This Row],[violation_code]],Table24[[#All],[violation_code]:[category]],3,FALSE)</f>
        <v>5</v>
      </c>
      <c r="E4128">
        <v>347489</v>
      </c>
      <c r="F4128" s="1">
        <v>0.24652777777777779</v>
      </c>
      <c r="G4128">
        <v>0.24652777777777779</v>
      </c>
      <c r="H4128">
        <v>111</v>
      </c>
      <c r="I4128" t="s">
        <v>177</v>
      </c>
      <c r="J4128" t="str">
        <f>CONCATENATE([1]!Table14[[#This Row],[house_number]], " ",[1]!Table14[[#This Row],[street_name]], ", New York, NY")</f>
        <v>65 Bleecker St, New York, NY</v>
      </c>
    </row>
    <row r="4129" spans="1:10" x14ac:dyDescent="0.25">
      <c r="A4129">
        <v>7011599320</v>
      </c>
      <c r="B4129" s="3">
        <v>41565</v>
      </c>
      <c r="C4129">
        <v>14</v>
      </c>
      <c r="D4129">
        <f>VLOOKUP(Table1[[#This Row],[violation_code]],Table24[[#All],[violation_code]:[category]],3,FALSE)</f>
        <v>2</v>
      </c>
      <c r="E4129">
        <v>347489</v>
      </c>
      <c r="F4129" s="1">
        <v>0.24583333333333335</v>
      </c>
      <c r="G4129">
        <v>0.24583333333333335</v>
      </c>
      <c r="H4129">
        <v>111</v>
      </c>
      <c r="I4129" t="s">
        <v>177</v>
      </c>
      <c r="J4129" t="str">
        <f>CONCATENATE([1]!Table14[[#This Row],[house_number]], " ",[1]!Table14[[#This Row],[street_name]], ", New York, NY")</f>
        <v>419 Lafayette St, New York, NY</v>
      </c>
    </row>
    <row r="4130" spans="1:10" x14ac:dyDescent="0.25">
      <c r="A4130">
        <v>7011599319</v>
      </c>
      <c r="B4130" s="3">
        <v>41565</v>
      </c>
      <c r="C4130">
        <v>14</v>
      </c>
      <c r="D4130">
        <f>VLOOKUP(Table1[[#This Row],[violation_code]],Table24[[#All],[violation_code]:[category]],3,FALSE)</f>
        <v>2</v>
      </c>
      <c r="E4130">
        <v>347489</v>
      </c>
      <c r="F4130" s="1">
        <v>0.24444444444444446</v>
      </c>
      <c r="G4130">
        <v>0.24444444444444446</v>
      </c>
      <c r="H4130">
        <v>111</v>
      </c>
      <c r="I4130" t="s">
        <v>177</v>
      </c>
      <c r="J4130" t="str">
        <f>CONCATENATE([1]!Table14[[#This Row],[house_number]], " ",[1]!Table14[[#This Row],[street_name]], ", New York, NY")</f>
        <v>37 Cornelia St, New York, NY</v>
      </c>
    </row>
    <row r="4131" spans="1:10" x14ac:dyDescent="0.25">
      <c r="A4131">
        <v>7984370114</v>
      </c>
      <c r="B4131" s="3">
        <v>41565</v>
      </c>
      <c r="C4131">
        <v>21</v>
      </c>
      <c r="D4131">
        <f>VLOOKUP(Table1[[#This Row],[violation_code]],Table24[[#All],[violation_code]:[category]],3,FALSE)</f>
        <v>1</v>
      </c>
      <c r="E4131">
        <v>345221</v>
      </c>
      <c r="F4131" s="1">
        <v>0.4909722222222222</v>
      </c>
      <c r="G4131">
        <v>0.4909722222222222</v>
      </c>
      <c r="H4131">
        <v>326</v>
      </c>
      <c r="I4131" t="s">
        <v>29</v>
      </c>
      <c r="J4131" t="str">
        <f>CONCATENATE([1]!Table14[[#This Row],[house_number]], " ",[1]!Table14[[#This Row],[street_name]], ", New York, NY")</f>
        <v>269 Bowery, New York, NY</v>
      </c>
    </row>
    <row r="4132" spans="1:10" x14ac:dyDescent="0.25">
      <c r="A4132">
        <v>7984370035</v>
      </c>
      <c r="B4132" s="3">
        <v>41565</v>
      </c>
      <c r="C4132">
        <v>21</v>
      </c>
      <c r="D4132">
        <f>VLOOKUP(Table1[[#This Row],[violation_code]],Table24[[#All],[violation_code]:[category]],3,FALSE)</f>
        <v>1</v>
      </c>
      <c r="E4132">
        <v>345221</v>
      </c>
      <c r="F4132" s="1">
        <v>0.4291666666666667</v>
      </c>
      <c r="G4132">
        <v>0.4291666666666667</v>
      </c>
      <c r="H4132">
        <v>222</v>
      </c>
      <c r="I4132" t="s">
        <v>40</v>
      </c>
      <c r="J4132" t="str">
        <f>CONCATENATE([1]!Table14[[#This Row],[house_number]], " ",[1]!Table14[[#This Row],[street_name]], ", New York, NY")</f>
        <v>419 Lafayette St, New York, NY</v>
      </c>
    </row>
    <row r="4133" spans="1:10" x14ac:dyDescent="0.25">
      <c r="A4133">
        <v>7984370011</v>
      </c>
      <c r="B4133" s="3">
        <v>41565</v>
      </c>
      <c r="C4133">
        <v>21</v>
      </c>
      <c r="D4133">
        <f>VLOOKUP(Table1[[#This Row],[violation_code]],Table24[[#All],[violation_code]:[category]],3,FALSE)</f>
        <v>1</v>
      </c>
      <c r="E4133">
        <v>345221</v>
      </c>
      <c r="F4133" s="1">
        <v>0.4236111111111111</v>
      </c>
      <c r="G4133">
        <v>0.4236111111111111</v>
      </c>
      <c r="H4133">
        <v>2371</v>
      </c>
      <c r="I4133" t="s">
        <v>32</v>
      </c>
      <c r="J4133" t="str">
        <f>CONCATENATE([1]!Table14[[#This Row],[house_number]], " ",[1]!Table14[[#This Row],[street_name]], ", New York, NY")</f>
        <v>439 Lafayette St, New York, NY</v>
      </c>
    </row>
    <row r="4134" spans="1:10" x14ac:dyDescent="0.25">
      <c r="A4134">
        <v>7998731242</v>
      </c>
      <c r="B4134" s="3">
        <v>41565</v>
      </c>
      <c r="C4134">
        <v>21</v>
      </c>
      <c r="D4134">
        <f>VLOOKUP(Table1[[#This Row],[violation_code]],Table24[[#All],[violation_code]:[category]],3,FALSE)</f>
        <v>1</v>
      </c>
      <c r="E4134">
        <v>349850</v>
      </c>
      <c r="F4134" s="1">
        <v>0.49513888888888885</v>
      </c>
      <c r="G4134">
        <v>0.49513888888888885</v>
      </c>
      <c r="H4134">
        <v>206</v>
      </c>
      <c r="I4134" t="s">
        <v>7</v>
      </c>
      <c r="J4134" t="str">
        <f>CONCATENATE([1]!Table14[[#This Row],[house_number]], " ",[1]!Table14[[#This Row],[street_name]], ", New York, NY")</f>
        <v>306 Mott St, New York, NY</v>
      </c>
    </row>
    <row r="4135" spans="1:10" x14ac:dyDescent="0.25">
      <c r="A4135">
        <v>7998731229</v>
      </c>
      <c r="B4135" s="3">
        <v>41565</v>
      </c>
      <c r="C4135">
        <v>21</v>
      </c>
      <c r="D4135">
        <f>VLOOKUP(Table1[[#This Row],[violation_code]],Table24[[#All],[violation_code]:[category]],3,FALSE)</f>
        <v>1</v>
      </c>
      <c r="E4135">
        <v>349850</v>
      </c>
      <c r="F4135" s="1">
        <v>0.4916666666666667</v>
      </c>
      <c r="G4135">
        <v>0.4916666666666667</v>
      </c>
      <c r="H4135">
        <v>246</v>
      </c>
      <c r="I4135" t="s">
        <v>7</v>
      </c>
      <c r="J4135" t="str">
        <f>CONCATENATE([1]!Table14[[#This Row],[house_number]], " ",[1]!Table14[[#This Row],[street_name]], ", New York, NY")</f>
        <v>822 Broadway, New York, NY</v>
      </c>
    </row>
    <row r="4136" spans="1:10" x14ac:dyDescent="0.25">
      <c r="A4136">
        <v>7998731102</v>
      </c>
      <c r="B4136" s="3">
        <v>41565</v>
      </c>
      <c r="C4136">
        <v>21</v>
      </c>
      <c r="D4136">
        <f>VLOOKUP(Table1[[#This Row],[violation_code]],Table24[[#All],[violation_code]:[category]],3,FALSE)</f>
        <v>1</v>
      </c>
      <c r="E4136">
        <v>349850</v>
      </c>
      <c r="F4136" s="1">
        <v>0.37916666666666665</v>
      </c>
      <c r="G4136">
        <v>0.37916666666666665</v>
      </c>
      <c r="H4136">
        <v>789</v>
      </c>
      <c r="I4136" t="s">
        <v>57</v>
      </c>
      <c r="J4136" t="str">
        <f>CONCATENATE([1]!Table14[[#This Row],[house_number]], " ",[1]!Table14[[#This Row],[street_name]], ", New York, NY")</f>
        <v>60 E 13th St, New York, NY</v>
      </c>
    </row>
    <row r="4137" spans="1:10" x14ac:dyDescent="0.25">
      <c r="A4137">
        <v>7984370000</v>
      </c>
      <c r="B4137" s="3">
        <v>41565</v>
      </c>
      <c r="C4137">
        <v>21</v>
      </c>
      <c r="D4137">
        <f>VLOOKUP(Table1[[#This Row],[violation_code]],Table24[[#All],[violation_code]:[category]],3,FALSE)</f>
        <v>1</v>
      </c>
      <c r="E4137">
        <v>345221</v>
      </c>
      <c r="F4137" s="1">
        <v>0.42291666666666666</v>
      </c>
      <c r="G4137">
        <v>0.42291666666666666</v>
      </c>
      <c r="H4137">
        <v>2371</v>
      </c>
      <c r="I4137" t="s">
        <v>32</v>
      </c>
      <c r="J4137" t="str">
        <f>CONCATENATE([1]!Table14[[#This Row],[house_number]], " ",[1]!Table14[[#This Row],[street_name]], ", New York, NY")</f>
        <v>832 Broadway, New York, NY</v>
      </c>
    </row>
    <row r="4138" spans="1:10" x14ac:dyDescent="0.25">
      <c r="A4138">
        <v>7984369999</v>
      </c>
      <c r="B4138" s="3">
        <v>41565</v>
      </c>
      <c r="C4138">
        <v>21</v>
      </c>
      <c r="D4138">
        <f>VLOOKUP(Table1[[#This Row],[violation_code]],Table24[[#All],[violation_code]:[category]],3,FALSE)</f>
        <v>1</v>
      </c>
      <c r="E4138">
        <v>345221</v>
      </c>
      <c r="F4138" s="1">
        <v>0.42083333333333334</v>
      </c>
      <c r="G4138">
        <v>0.42083333333333334</v>
      </c>
      <c r="H4138">
        <v>2407</v>
      </c>
      <c r="I4138" t="s">
        <v>32</v>
      </c>
      <c r="J4138" t="str">
        <f>CONCATENATE([1]!Table14[[#This Row],[house_number]], " ",[1]!Table14[[#This Row],[street_name]], ", New York, NY")</f>
        <v>812 Broadway, New York, NY</v>
      </c>
    </row>
    <row r="4139" spans="1:10" x14ac:dyDescent="0.25">
      <c r="A4139">
        <v>7984369975</v>
      </c>
      <c r="B4139" s="3">
        <v>41565</v>
      </c>
      <c r="C4139">
        <v>10</v>
      </c>
      <c r="D4139">
        <f>VLOOKUP(Table1[[#This Row],[violation_code]],Table24[[#All],[violation_code]:[category]],3,FALSE)</f>
        <v>2</v>
      </c>
      <c r="E4139">
        <v>345221</v>
      </c>
      <c r="F4139" s="1">
        <v>0.39374999999999999</v>
      </c>
      <c r="G4139">
        <v>0.39374999999999999</v>
      </c>
      <c r="H4139">
        <v>541</v>
      </c>
      <c r="I4139" t="s">
        <v>78</v>
      </c>
      <c r="J4139" t="str">
        <f>CONCATENATE([1]!Table14[[#This Row],[house_number]], " ",[1]!Table14[[#This Row],[street_name]], ", New York, NY")</f>
        <v>111 4th Ave, New York, NY</v>
      </c>
    </row>
    <row r="4140" spans="1:10" x14ac:dyDescent="0.25">
      <c r="A4140">
        <v>7984369963</v>
      </c>
      <c r="B4140" s="3">
        <v>41565</v>
      </c>
      <c r="C4140">
        <v>10</v>
      </c>
      <c r="D4140">
        <f>VLOOKUP(Table1[[#This Row],[violation_code]],Table24[[#All],[violation_code]:[category]],3,FALSE)</f>
        <v>2</v>
      </c>
      <c r="E4140">
        <v>345221</v>
      </c>
      <c r="F4140" s="1">
        <v>0.39305555555555555</v>
      </c>
      <c r="G4140">
        <v>0.39305555555555555</v>
      </c>
      <c r="H4140">
        <v>541</v>
      </c>
      <c r="I4140" t="s">
        <v>78</v>
      </c>
      <c r="J4140" t="str">
        <f>CONCATENATE([1]!Table14[[#This Row],[house_number]], " ",[1]!Table14[[#This Row],[street_name]], ", New York, NY")</f>
        <v>41 2nd Ave, New York, NY</v>
      </c>
    </row>
    <row r="4141" spans="1:10" x14ac:dyDescent="0.25">
      <c r="A4141">
        <v>7984369926</v>
      </c>
      <c r="B4141" s="3">
        <v>41565</v>
      </c>
      <c r="C4141">
        <v>21</v>
      </c>
      <c r="D4141">
        <f>VLOOKUP(Table1[[#This Row],[violation_code]],Table24[[#All],[violation_code]:[category]],3,FALSE)</f>
        <v>1</v>
      </c>
      <c r="E4141">
        <v>345221</v>
      </c>
      <c r="F4141" s="1">
        <v>0.38263888888888892</v>
      </c>
      <c r="G4141">
        <v>0.38263888888888892</v>
      </c>
      <c r="H4141">
        <v>347</v>
      </c>
      <c r="I4141" t="s">
        <v>177</v>
      </c>
      <c r="J4141" t="str">
        <f>CONCATENATE([1]!Table14[[#This Row],[house_number]], " ",[1]!Table14[[#This Row],[street_name]], ", New York, NY")</f>
        <v>799 Broadway, New York, NY</v>
      </c>
    </row>
    <row r="4142" spans="1:10" x14ac:dyDescent="0.25">
      <c r="A4142">
        <v>7984369896</v>
      </c>
      <c r="B4142" s="3">
        <v>41565</v>
      </c>
      <c r="C4142">
        <v>21</v>
      </c>
      <c r="D4142">
        <f>VLOOKUP(Table1[[#This Row],[violation_code]],Table24[[#All],[violation_code]:[category]],3,FALSE)</f>
        <v>1</v>
      </c>
      <c r="E4142">
        <v>345221</v>
      </c>
      <c r="F4142" s="1">
        <v>0.36041666666666666</v>
      </c>
      <c r="G4142">
        <v>0.36041666666666666</v>
      </c>
      <c r="H4142">
        <v>1133</v>
      </c>
      <c r="I4142" t="s">
        <v>37</v>
      </c>
      <c r="J4142" t="str">
        <f>CONCATENATE([1]!Table14[[#This Row],[house_number]], " ",[1]!Table14[[#This Row],[street_name]], ", New York, NY")</f>
        <v>149 Bleecker St, New York, NY</v>
      </c>
    </row>
    <row r="4143" spans="1:10" x14ac:dyDescent="0.25">
      <c r="A4143">
        <v>7984369835</v>
      </c>
      <c r="B4143" s="3">
        <v>41565</v>
      </c>
      <c r="C4143">
        <v>14</v>
      </c>
      <c r="D4143">
        <f>VLOOKUP(Table1[[#This Row],[violation_code]],Table24[[#All],[violation_code]:[category]],3,FALSE)</f>
        <v>2</v>
      </c>
      <c r="E4143">
        <v>345221</v>
      </c>
      <c r="F4143" s="1">
        <v>0.32500000000000001</v>
      </c>
      <c r="G4143">
        <v>0.32500000000000001</v>
      </c>
      <c r="H4143">
        <v>403</v>
      </c>
      <c r="I4143" t="s">
        <v>127</v>
      </c>
      <c r="J4143" t="str">
        <f>CONCATENATE([1]!Table14[[#This Row],[house_number]], " ",[1]!Table14[[#This Row],[street_name]], ", New York, NY")</f>
        <v>818 Broadway, New York, NY</v>
      </c>
    </row>
    <row r="4144" spans="1:10" x14ac:dyDescent="0.25">
      <c r="A4144">
        <v>7984369811</v>
      </c>
      <c r="B4144" s="3">
        <v>41565</v>
      </c>
      <c r="C4144">
        <v>14</v>
      </c>
      <c r="D4144">
        <f>VLOOKUP(Table1[[#This Row],[violation_code]],Table24[[#All],[violation_code]:[category]],3,FALSE)</f>
        <v>2</v>
      </c>
      <c r="E4144">
        <v>345221</v>
      </c>
      <c r="F4144" s="1">
        <v>0.29722222222222222</v>
      </c>
      <c r="G4144">
        <v>0.29722222222222222</v>
      </c>
      <c r="H4144">
        <v>1751</v>
      </c>
      <c r="I4144" t="s">
        <v>32</v>
      </c>
      <c r="J4144" t="str">
        <f>CONCATENATE([1]!Table14[[#This Row],[house_number]], " ",[1]!Table14[[#This Row],[street_name]], ", New York, NY")</f>
        <v>840 Broadway, New York, NY</v>
      </c>
    </row>
    <row r="4145" spans="1:10" x14ac:dyDescent="0.25">
      <c r="A4145">
        <v>7998731060</v>
      </c>
      <c r="B4145" s="3">
        <v>41565</v>
      </c>
      <c r="C4145">
        <v>40</v>
      </c>
      <c r="D4145">
        <f>VLOOKUP(Table1[[#This Row],[violation_code]],Table24[[#All],[violation_code]:[category]],3,FALSE)</f>
        <v>2</v>
      </c>
      <c r="E4145">
        <v>349850</v>
      </c>
      <c r="F4145" s="1">
        <v>0.34513888888888888</v>
      </c>
      <c r="G4145">
        <v>0.34513888888888888</v>
      </c>
      <c r="H4145">
        <v>521</v>
      </c>
      <c r="I4145" t="s">
        <v>174</v>
      </c>
      <c r="J4145" t="str">
        <f>CONCATENATE([1]!Table14[[#This Row],[house_number]], " ",[1]!Table14[[#This Row],[street_name]], ", New York, NY")</f>
        <v>282 Bleecker St, New York, NY</v>
      </c>
    </row>
    <row r="4146" spans="1:10" x14ac:dyDescent="0.25">
      <c r="A4146">
        <v>7998731035</v>
      </c>
      <c r="B4146" s="3">
        <v>41565</v>
      </c>
      <c r="C4146">
        <v>20</v>
      </c>
      <c r="D4146">
        <f>VLOOKUP(Table1[[#This Row],[violation_code]],Table24[[#All],[violation_code]:[category]],3,FALSE)</f>
        <v>2</v>
      </c>
      <c r="E4146">
        <v>349850</v>
      </c>
      <c r="F4146" s="1">
        <v>0.30416666666666664</v>
      </c>
      <c r="G4146">
        <v>0.30416666666666664</v>
      </c>
      <c r="H4146">
        <v>501</v>
      </c>
      <c r="I4146" t="s">
        <v>356</v>
      </c>
      <c r="J4146" t="str">
        <f>CONCATENATE([1]!Table14[[#This Row],[house_number]], " ",[1]!Table14[[#This Row],[street_name]], ", New York, NY")</f>
        <v>812 Broadway, New York, NY</v>
      </c>
    </row>
    <row r="4147" spans="1:10" x14ac:dyDescent="0.25">
      <c r="A4147">
        <v>7998731023</v>
      </c>
      <c r="B4147" s="3">
        <v>41565</v>
      </c>
      <c r="C4147">
        <v>19</v>
      </c>
      <c r="D4147">
        <f>VLOOKUP(Table1[[#This Row],[violation_code]],Table24[[#All],[violation_code]:[category]],3,FALSE)</f>
        <v>2</v>
      </c>
      <c r="E4147">
        <v>349850</v>
      </c>
      <c r="F4147" s="1">
        <v>0.30208333333333331</v>
      </c>
      <c r="G4147">
        <v>0.30208333333333331</v>
      </c>
      <c r="H4147">
        <v>2498</v>
      </c>
      <c r="I4147" t="s">
        <v>85</v>
      </c>
      <c r="J4147" t="str">
        <f>CONCATENATE([1]!Table14[[#This Row],[house_number]], " ",[1]!Table14[[#This Row],[street_name]], ", New York, NY")</f>
        <v>832 Broadway, New York, NY</v>
      </c>
    </row>
    <row r="4148" spans="1:10" x14ac:dyDescent="0.25">
      <c r="A4148">
        <v>7810489276</v>
      </c>
      <c r="B4148" s="3">
        <v>41565</v>
      </c>
      <c r="C4148">
        <v>20</v>
      </c>
      <c r="D4148">
        <f>VLOOKUP(Table1[[#This Row],[violation_code]],Table24[[#All],[violation_code]:[category]],3,FALSE)</f>
        <v>2</v>
      </c>
      <c r="E4148">
        <v>355710</v>
      </c>
      <c r="F4148" s="1">
        <v>0.54791666666666672</v>
      </c>
      <c r="G4148">
        <v>0.54791666666666672</v>
      </c>
      <c r="H4148">
        <v>324</v>
      </c>
      <c r="I4148" t="s">
        <v>354</v>
      </c>
      <c r="J4148" t="str">
        <f>CONCATENATE([1]!Table14[[#This Row],[house_number]], " ",[1]!Table14[[#This Row],[street_name]], ", New York, NY")</f>
        <v>415 Lafayette St, New York, NY</v>
      </c>
    </row>
    <row r="4149" spans="1:10" x14ac:dyDescent="0.25">
      <c r="A4149">
        <v>7810489227</v>
      </c>
      <c r="B4149" s="3">
        <v>41565</v>
      </c>
      <c r="C4149">
        <v>21</v>
      </c>
      <c r="D4149">
        <f>VLOOKUP(Table1[[#This Row],[violation_code]],Table24[[#All],[violation_code]:[category]],3,FALSE)</f>
        <v>1</v>
      </c>
      <c r="E4149">
        <v>355710</v>
      </c>
      <c r="F4149" s="1">
        <v>0.40902777777777777</v>
      </c>
      <c r="G4149">
        <v>0.40902777777777777</v>
      </c>
      <c r="H4149">
        <v>356</v>
      </c>
      <c r="I4149" t="s">
        <v>357</v>
      </c>
      <c r="J4149" t="str">
        <f>CONCATENATE([1]!Table14[[#This Row],[house_number]], " ",[1]!Table14[[#This Row],[street_name]], ", New York, NY")</f>
        <v>814 Broadway, New York, NY</v>
      </c>
    </row>
    <row r="4150" spans="1:10" x14ac:dyDescent="0.25">
      <c r="A4150">
        <v>7810489215</v>
      </c>
      <c r="B4150" s="3">
        <v>41565</v>
      </c>
      <c r="C4150">
        <v>21</v>
      </c>
      <c r="D4150">
        <f>VLOOKUP(Table1[[#This Row],[violation_code]],Table24[[#All],[violation_code]:[category]],3,FALSE)</f>
        <v>1</v>
      </c>
      <c r="E4150">
        <v>355710</v>
      </c>
      <c r="F4150" s="1">
        <v>0.4069444444444445</v>
      </c>
      <c r="G4150">
        <v>0.4069444444444445</v>
      </c>
      <c r="H4150">
        <v>441</v>
      </c>
      <c r="I4150" t="s">
        <v>218</v>
      </c>
      <c r="J4150" t="str">
        <f>CONCATENATE([1]!Table14[[#This Row],[house_number]], " ",[1]!Table14[[#This Row],[street_name]], ", New York, NY")</f>
        <v>296 Bowery, New York, NY</v>
      </c>
    </row>
    <row r="4151" spans="1:10" x14ac:dyDescent="0.25">
      <c r="A4151">
        <v>7810489173</v>
      </c>
      <c r="B4151" s="3">
        <v>41565</v>
      </c>
      <c r="C4151">
        <v>21</v>
      </c>
      <c r="D4151">
        <f>VLOOKUP(Table1[[#This Row],[violation_code]],Table24[[#All],[violation_code]:[category]],3,FALSE)</f>
        <v>1</v>
      </c>
      <c r="E4151">
        <v>355710</v>
      </c>
      <c r="F4151" s="1">
        <v>0.40138888888888885</v>
      </c>
      <c r="G4151">
        <v>0.40138888888888885</v>
      </c>
      <c r="H4151">
        <v>327</v>
      </c>
      <c r="I4151" t="s">
        <v>218</v>
      </c>
      <c r="J4151" t="str">
        <f>CONCATENATE([1]!Table14[[#This Row],[house_number]], " ",[1]!Table14[[#This Row],[street_name]], ", New York, NY")</f>
        <v>832 Broadway, New York, NY</v>
      </c>
    </row>
    <row r="4152" spans="1:10" x14ac:dyDescent="0.25">
      <c r="A4152">
        <v>7810489136</v>
      </c>
      <c r="B4152" s="3">
        <v>41565</v>
      </c>
      <c r="C4152">
        <v>16</v>
      </c>
      <c r="D4152">
        <f>VLOOKUP(Table1[[#This Row],[violation_code]],Table24[[#All],[violation_code]:[category]],3,FALSE)</f>
        <v>2</v>
      </c>
      <c r="E4152">
        <v>355710</v>
      </c>
      <c r="F4152" s="1">
        <v>0.39374999999999999</v>
      </c>
      <c r="G4152">
        <v>0.39374999999999999</v>
      </c>
      <c r="H4152">
        <v>408</v>
      </c>
      <c r="I4152" t="s">
        <v>349</v>
      </c>
      <c r="J4152" t="str">
        <f>CONCATENATE([1]!Table14[[#This Row],[house_number]], " ",[1]!Table14[[#This Row],[street_name]], ", New York, NY")</f>
        <v>111 4th Ave, New York, NY</v>
      </c>
    </row>
    <row r="4153" spans="1:10" x14ac:dyDescent="0.25">
      <c r="A4153">
        <v>7810489112</v>
      </c>
      <c r="B4153" s="3">
        <v>41565</v>
      </c>
      <c r="C4153">
        <v>21</v>
      </c>
      <c r="D4153">
        <f>VLOOKUP(Table1[[#This Row],[violation_code]],Table24[[#All],[violation_code]:[category]],3,FALSE)</f>
        <v>1</v>
      </c>
      <c r="E4153">
        <v>355710</v>
      </c>
      <c r="F4153" s="1">
        <v>0.39166666666666666</v>
      </c>
      <c r="G4153">
        <v>0.39166666666666666</v>
      </c>
      <c r="H4153">
        <v>430</v>
      </c>
      <c r="I4153" t="s">
        <v>349</v>
      </c>
      <c r="J4153" t="str">
        <f>CONCATENATE([1]!Table14[[#This Row],[house_number]], " ",[1]!Table14[[#This Row],[street_name]], ", New York, NY")</f>
        <v>56 E 13th St, New York, NY</v>
      </c>
    </row>
    <row r="4154" spans="1:10" x14ac:dyDescent="0.25">
      <c r="A4154">
        <v>7810489100</v>
      </c>
      <c r="B4154" s="3">
        <v>41565</v>
      </c>
      <c r="C4154">
        <v>40</v>
      </c>
      <c r="D4154">
        <f>VLOOKUP(Table1[[#This Row],[violation_code]],Table24[[#All],[violation_code]:[category]],3,FALSE)</f>
        <v>2</v>
      </c>
      <c r="E4154">
        <v>355710</v>
      </c>
      <c r="F4154" s="1">
        <v>0.38958333333333334</v>
      </c>
      <c r="G4154">
        <v>0.38958333333333334</v>
      </c>
      <c r="H4154">
        <v>98</v>
      </c>
      <c r="I4154" t="s">
        <v>350</v>
      </c>
      <c r="J4154" t="str">
        <f>CONCATENATE([1]!Table14[[#This Row],[house_number]], " ",[1]!Table14[[#This Row],[street_name]], ", New York, NY")</f>
        <v>149 Bleecker St, New York, NY</v>
      </c>
    </row>
    <row r="4155" spans="1:10" x14ac:dyDescent="0.25">
      <c r="A4155">
        <v>7810489082</v>
      </c>
      <c r="B4155" s="3">
        <v>41565</v>
      </c>
      <c r="C4155">
        <v>20</v>
      </c>
      <c r="D4155">
        <f>VLOOKUP(Table1[[#This Row],[violation_code]],Table24[[#All],[violation_code]:[category]],3,FALSE)</f>
        <v>2</v>
      </c>
      <c r="E4155">
        <v>355710</v>
      </c>
      <c r="F4155" s="1">
        <v>0.38680555555555557</v>
      </c>
      <c r="G4155">
        <v>0.38680555555555557</v>
      </c>
      <c r="H4155">
        <v>50</v>
      </c>
      <c r="I4155" t="s">
        <v>350</v>
      </c>
      <c r="J4155" t="str">
        <f>CONCATENATE([1]!Table14[[#This Row],[house_number]], " ",[1]!Table14[[#This Row],[street_name]], ", New York, NY")</f>
        <v>840 Broadway, New York, NY</v>
      </c>
    </row>
    <row r="4156" spans="1:10" x14ac:dyDescent="0.25">
      <c r="A4156">
        <v>7810489070</v>
      </c>
      <c r="B4156" s="3">
        <v>41565</v>
      </c>
      <c r="C4156">
        <v>21</v>
      </c>
      <c r="D4156">
        <f>VLOOKUP(Table1[[#This Row],[violation_code]],Table24[[#All],[violation_code]:[category]],3,FALSE)</f>
        <v>1</v>
      </c>
      <c r="E4156">
        <v>355710</v>
      </c>
      <c r="F4156" s="1">
        <v>0.38263888888888892</v>
      </c>
      <c r="G4156">
        <v>0.38263888888888892</v>
      </c>
      <c r="H4156">
        <v>430</v>
      </c>
      <c r="I4156" t="s">
        <v>354</v>
      </c>
      <c r="J4156" t="str">
        <f>CONCATENATE([1]!Table14[[#This Row],[house_number]], " ",[1]!Table14[[#This Row],[street_name]], ", New York, NY")</f>
        <v>814 Broadway, New York, NY</v>
      </c>
    </row>
    <row r="4157" spans="1:10" x14ac:dyDescent="0.25">
      <c r="A4157">
        <v>7810489069</v>
      </c>
      <c r="B4157" s="3">
        <v>41565</v>
      </c>
      <c r="C4157">
        <v>21</v>
      </c>
      <c r="D4157">
        <f>VLOOKUP(Table1[[#This Row],[violation_code]],Table24[[#All],[violation_code]:[category]],3,FALSE)</f>
        <v>1</v>
      </c>
      <c r="E4157">
        <v>355710</v>
      </c>
      <c r="F4157" s="1">
        <v>0.38194444444444442</v>
      </c>
      <c r="G4157">
        <v>0.38194444444444442</v>
      </c>
      <c r="H4157">
        <v>417</v>
      </c>
      <c r="I4157" t="s">
        <v>354</v>
      </c>
      <c r="J4157" t="str">
        <f>CONCATENATE([1]!Table14[[#This Row],[house_number]], " ",[1]!Table14[[#This Row],[street_name]], ", New York, NY")</f>
        <v>111 4th Ave, New York, NY</v>
      </c>
    </row>
    <row r="4158" spans="1:10" x14ac:dyDescent="0.25">
      <c r="A4158">
        <v>7810489057</v>
      </c>
      <c r="B4158" s="3">
        <v>41565</v>
      </c>
      <c r="C4158">
        <v>21</v>
      </c>
      <c r="D4158">
        <f>VLOOKUP(Table1[[#This Row],[violation_code]],Table24[[#All],[violation_code]:[category]],3,FALSE)</f>
        <v>1</v>
      </c>
      <c r="E4158">
        <v>355710</v>
      </c>
      <c r="F4158" s="1">
        <v>0.37986111111111115</v>
      </c>
      <c r="G4158">
        <v>0.37986111111111115</v>
      </c>
      <c r="H4158">
        <v>334</v>
      </c>
      <c r="I4158" t="s">
        <v>354</v>
      </c>
      <c r="J4158" t="str">
        <f>CONCATENATE([1]!Table14[[#This Row],[house_number]], " ",[1]!Table14[[#This Row],[street_name]], ", New York, NY")</f>
        <v>23 2nd Ave, New York, NY</v>
      </c>
    </row>
    <row r="4159" spans="1:10" x14ac:dyDescent="0.25">
      <c r="A4159">
        <v>7810489045</v>
      </c>
      <c r="B4159" s="3">
        <v>41565</v>
      </c>
      <c r="C4159">
        <v>21</v>
      </c>
      <c r="D4159">
        <f>VLOOKUP(Table1[[#This Row],[violation_code]],Table24[[#All],[violation_code]:[category]],3,FALSE)</f>
        <v>1</v>
      </c>
      <c r="E4159">
        <v>355710</v>
      </c>
      <c r="F4159" s="1">
        <v>0.37916666666666665</v>
      </c>
      <c r="G4159">
        <v>0.37916666666666665</v>
      </c>
      <c r="H4159">
        <v>328</v>
      </c>
      <c r="I4159" t="s">
        <v>354</v>
      </c>
      <c r="J4159" t="str">
        <f>CONCATENATE([1]!Table14[[#This Row],[house_number]], " ",[1]!Table14[[#This Row],[street_name]], ", New York, NY")</f>
        <v>816 Broadway, New York, NY</v>
      </c>
    </row>
    <row r="4160" spans="1:10" x14ac:dyDescent="0.25">
      <c r="A4160">
        <v>7810489033</v>
      </c>
      <c r="B4160" s="3">
        <v>41565</v>
      </c>
      <c r="C4160">
        <v>53</v>
      </c>
      <c r="D4160">
        <f>VLOOKUP(Table1[[#This Row],[violation_code]],Table24[[#All],[violation_code]:[category]],3,FALSE)</f>
        <v>3</v>
      </c>
      <c r="E4160">
        <v>355710</v>
      </c>
      <c r="F4160" s="1">
        <v>0.35416666666666669</v>
      </c>
      <c r="G4160">
        <v>0.35416666666666669</v>
      </c>
      <c r="H4160">
        <v>193</v>
      </c>
      <c r="I4160" t="s">
        <v>352</v>
      </c>
      <c r="J4160" t="str">
        <f>CONCATENATE([1]!Table14[[#This Row],[house_number]], " ",[1]!Table14[[#This Row],[street_name]], ", New York, NY")</f>
        <v>154 Bleecker St, New York, NY</v>
      </c>
    </row>
    <row r="4161" spans="1:10" x14ac:dyDescent="0.25">
      <c r="A4161">
        <v>7810489010</v>
      </c>
      <c r="B4161" s="3">
        <v>41565</v>
      </c>
      <c r="C4161">
        <v>20</v>
      </c>
      <c r="D4161">
        <f>VLOOKUP(Table1[[#This Row],[violation_code]],Table24[[#All],[violation_code]:[category]],3,FALSE)</f>
        <v>2</v>
      </c>
      <c r="E4161">
        <v>355710</v>
      </c>
      <c r="F4161" s="1">
        <v>0.34236111111111112</v>
      </c>
      <c r="G4161">
        <v>0.34236111111111112</v>
      </c>
      <c r="H4161">
        <v>347</v>
      </c>
      <c r="I4161" t="s">
        <v>351</v>
      </c>
      <c r="J4161" t="str">
        <f>CONCATENATE([1]!Table14[[#This Row],[house_number]], " ",[1]!Table14[[#This Row],[street_name]], ", New York, NY")</f>
        <v>159 Bleecker St, New York, NY</v>
      </c>
    </row>
    <row r="4162" spans="1:10" x14ac:dyDescent="0.25">
      <c r="A4162">
        <v>7810488995</v>
      </c>
      <c r="B4162" s="3">
        <v>41565</v>
      </c>
      <c r="C4162">
        <v>20</v>
      </c>
      <c r="D4162">
        <f>VLOOKUP(Table1[[#This Row],[violation_code]],Table24[[#All],[violation_code]:[category]],3,FALSE)</f>
        <v>2</v>
      </c>
      <c r="E4162">
        <v>355710</v>
      </c>
      <c r="F4162" s="1">
        <v>0.33958333333333335</v>
      </c>
      <c r="G4162">
        <v>0.33958333333333335</v>
      </c>
      <c r="H4162">
        <v>313</v>
      </c>
      <c r="I4162" t="s">
        <v>351</v>
      </c>
      <c r="J4162" t="str">
        <f>CONCATENATE([1]!Table14[[#This Row],[house_number]], " ",[1]!Table14[[#This Row],[street_name]], ", New York, NY")</f>
        <v>48 E 13th St, New York, NY</v>
      </c>
    </row>
    <row r="4163" spans="1:10" x14ac:dyDescent="0.25">
      <c r="A4163">
        <v>7810488983</v>
      </c>
      <c r="B4163" s="3">
        <v>41565</v>
      </c>
      <c r="C4163">
        <v>20</v>
      </c>
      <c r="D4163">
        <f>VLOOKUP(Table1[[#This Row],[violation_code]],Table24[[#All],[violation_code]:[category]],3,FALSE)</f>
        <v>2</v>
      </c>
      <c r="E4163">
        <v>355710</v>
      </c>
      <c r="F4163" s="1">
        <v>0.32847222222222222</v>
      </c>
      <c r="G4163">
        <v>0.32847222222222222</v>
      </c>
      <c r="H4163">
        <v>84</v>
      </c>
      <c r="I4163" t="s">
        <v>352</v>
      </c>
      <c r="J4163" t="str">
        <f>CONCATENATE([1]!Table14[[#This Row],[house_number]], " ",[1]!Table14[[#This Row],[street_name]], ", New York, NY")</f>
        <v>438 Lafayette St, New York, NY</v>
      </c>
    </row>
    <row r="4164" spans="1:10" x14ac:dyDescent="0.25">
      <c r="A4164">
        <v>7810488971</v>
      </c>
      <c r="B4164" s="3">
        <v>41565</v>
      </c>
      <c r="C4164">
        <v>75</v>
      </c>
      <c r="D4164">
        <f>VLOOKUP(Table1[[#This Row],[violation_code]],Table24[[#All],[violation_code]:[category]],3,FALSE)</f>
        <v>5</v>
      </c>
      <c r="E4164">
        <v>355710</v>
      </c>
      <c r="F4164" s="1">
        <v>0.32708333333333334</v>
      </c>
      <c r="G4164">
        <v>0.32708333333333334</v>
      </c>
      <c r="H4164">
        <v>84</v>
      </c>
      <c r="I4164" t="s">
        <v>352</v>
      </c>
      <c r="J4164" t="str">
        <f>CONCATENATE([1]!Table14[[#This Row],[house_number]], " ",[1]!Table14[[#This Row],[street_name]], ", New York, NY")</f>
        <v>7 Jones St, New York, NY</v>
      </c>
    </row>
    <row r="4165" spans="1:10" x14ac:dyDescent="0.25">
      <c r="A4165">
        <v>7810488946</v>
      </c>
      <c r="B4165" s="3">
        <v>41565</v>
      </c>
      <c r="C4165">
        <v>24</v>
      </c>
      <c r="D4165">
        <f>VLOOKUP(Table1[[#This Row],[violation_code]],Table24[[#All],[violation_code]:[category]],3,FALSE)</f>
        <v>2</v>
      </c>
      <c r="E4165">
        <v>355710</v>
      </c>
      <c r="F4165" s="1">
        <v>0.30555555555555552</v>
      </c>
      <c r="G4165">
        <v>0.30555555555555552</v>
      </c>
      <c r="H4165">
        <v>155</v>
      </c>
      <c r="I4165" t="s">
        <v>353</v>
      </c>
      <c r="J4165" t="str">
        <f>CONCATENATE([1]!Table14[[#This Row],[house_number]], " ",[1]!Table14[[#This Row],[street_name]], ", New York, NY")</f>
        <v>799 Broadway, New York, NY</v>
      </c>
    </row>
    <row r="4166" spans="1:10" x14ac:dyDescent="0.25">
      <c r="A4166">
        <v>7349489109</v>
      </c>
      <c r="B4166" s="3">
        <v>41565</v>
      </c>
      <c r="C4166">
        <v>47</v>
      </c>
      <c r="D4166">
        <f>VLOOKUP(Table1[[#This Row],[violation_code]],Table24[[#All],[violation_code]:[category]],3,FALSE)</f>
        <v>3</v>
      </c>
      <c r="E4166">
        <v>347687</v>
      </c>
      <c r="F4166" s="1">
        <v>0.48055555555555557</v>
      </c>
      <c r="G4166">
        <v>0.48055555555555557</v>
      </c>
      <c r="H4166">
        <v>505</v>
      </c>
      <c r="I4166" t="s">
        <v>51</v>
      </c>
      <c r="J4166" t="str">
        <f>CONCATENATE([1]!Table14[[#This Row],[house_number]], " ",[1]!Table14[[#This Row],[street_name]], ", New York, NY")</f>
        <v>54 Bleecker St, New York, NY</v>
      </c>
    </row>
    <row r="4167" spans="1:10" x14ac:dyDescent="0.25">
      <c r="A4167">
        <v>7349489020</v>
      </c>
      <c r="B4167" s="3">
        <v>41565</v>
      </c>
      <c r="C4167">
        <v>14</v>
      </c>
      <c r="D4167">
        <f>VLOOKUP(Table1[[#This Row],[violation_code]],Table24[[#All],[violation_code]:[category]],3,FALSE)</f>
        <v>2</v>
      </c>
      <c r="E4167">
        <v>347687</v>
      </c>
      <c r="F4167" s="1">
        <v>0.38194444444444442</v>
      </c>
      <c r="G4167">
        <v>0.38194444444444442</v>
      </c>
      <c r="H4167">
        <v>425</v>
      </c>
      <c r="I4167" t="s">
        <v>51</v>
      </c>
      <c r="J4167" t="str">
        <f>CONCATENATE([1]!Table14[[#This Row],[house_number]], " ",[1]!Table14[[#This Row],[street_name]], ", New York, NY")</f>
        <v>445 Lafayette St, New York, NY</v>
      </c>
    </row>
    <row r="4168" spans="1:10" x14ac:dyDescent="0.25">
      <c r="A4168">
        <v>7349488920</v>
      </c>
      <c r="B4168" s="3">
        <v>41565</v>
      </c>
      <c r="C4168">
        <v>14</v>
      </c>
      <c r="D4168">
        <f>VLOOKUP(Table1[[#This Row],[violation_code]],Table24[[#All],[violation_code]:[category]],3,FALSE)</f>
        <v>2</v>
      </c>
      <c r="E4168">
        <v>347687</v>
      </c>
      <c r="F4168" s="1">
        <v>0.31180555555555556</v>
      </c>
      <c r="G4168">
        <v>0.31180555555555556</v>
      </c>
      <c r="H4168">
        <v>43</v>
      </c>
      <c r="I4168" t="s">
        <v>52</v>
      </c>
      <c r="J4168" t="str">
        <f>CONCATENATE([1]!Table14[[#This Row],[house_number]], " ",[1]!Table14[[#This Row],[street_name]], ", New York, NY")</f>
        <v>812 Broadway, New York, NY</v>
      </c>
    </row>
    <row r="4169" spans="1:10" x14ac:dyDescent="0.25">
      <c r="A4169">
        <v>7349488889</v>
      </c>
      <c r="B4169" s="3">
        <v>41565</v>
      </c>
      <c r="C4169">
        <v>14</v>
      </c>
      <c r="D4169">
        <f>VLOOKUP(Table1[[#This Row],[violation_code]],Table24[[#All],[violation_code]:[category]],3,FALSE)</f>
        <v>2</v>
      </c>
      <c r="E4169">
        <v>347687</v>
      </c>
      <c r="F4169" s="1">
        <v>0.30138888888888887</v>
      </c>
      <c r="G4169">
        <v>0.30138888888888887</v>
      </c>
      <c r="H4169">
        <v>50</v>
      </c>
      <c r="I4169" t="s">
        <v>97</v>
      </c>
      <c r="J4169" t="str">
        <f>CONCATENATE([1]!Table14[[#This Row],[house_number]], " ",[1]!Table14[[#This Row],[street_name]], ", New York, NY")</f>
        <v>836 Broadway, New York, NY</v>
      </c>
    </row>
    <row r="4170" spans="1:10" x14ac:dyDescent="0.25">
      <c r="A4170">
        <v>7349488841</v>
      </c>
      <c r="B4170" s="3">
        <v>41565</v>
      </c>
      <c r="C4170">
        <v>14</v>
      </c>
      <c r="D4170">
        <f>VLOOKUP(Table1[[#This Row],[violation_code]],Table24[[#All],[violation_code]:[category]],3,FALSE)</f>
        <v>2</v>
      </c>
      <c r="E4170">
        <v>347687</v>
      </c>
      <c r="F4170" s="1">
        <v>0.28750000000000003</v>
      </c>
      <c r="G4170">
        <v>0.28750000000000003</v>
      </c>
      <c r="H4170">
        <v>405</v>
      </c>
      <c r="I4170" t="s">
        <v>47</v>
      </c>
      <c r="J4170" t="str">
        <f>CONCATENATE([1]!Table14[[#This Row],[house_number]], " ",[1]!Table14[[#This Row],[street_name]], ", New York, NY")</f>
        <v>822 Broadway, New York, NY</v>
      </c>
    </row>
    <row r="4171" spans="1:10" x14ac:dyDescent="0.25">
      <c r="A4171">
        <v>7333879770</v>
      </c>
      <c r="B4171" s="3">
        <v>41565</v>
      </c>
      <c r="C4171">
        <v>21</v>
      </c>
      <c r="D4171">
        <f>VLOOKUP(Table1[[#This Row],[violation_code]],Table24[[#All],[violation_code]:[category]],3,FALSE)</f>
        <v>1</v>
      </c>
      <c r="E4171">
        <v>355134</v>
      </c>
      <c r="F4171" s="1">
        <v>0.4916666666666667</v>
      </c>
      <c r="G4171">
        <v>0.4916666666666667</v>
      </c>
      <c r="H4171">
        <v>162</v>
      </c>
      <c r="I4171" t="s">
        <v>126</v>
      </c>
      <c r="J4171" t="str">
        <f>CONCATENATE([1]!Table14[[#This Row],[house_number]], " ",[1]!Table14[[#This Row],[street_name]], ", New York, NY")</f>
        <v>33 Bleecker St, New York, NY</v>
      </c>
    </row>
    <row r="4172" spans="1:10" x14ac:dyDescent="0.25">
      <c r="A4172">
        <v>7333879756</v>
      </c>
      <c r="B4172" s="3">
        <v>41565</v>
      </c>
      <c r="C4172">
        <v>21</v>
      </c>
      <c r="D4172">
        <f>VLOOKUP(Table1[[#This Row],[violation_code]],Table24[[#All],[violation_code]:[category]],3,FALSE)</f>
        <v>1</v>
      </c>
      <c r="E4172">
        <v>355134</v>
      </c>
      <c r="F4172" s="1">
        <v>0.48472222222222222</v>
      </c>
      <c r="G4172">
        <v>0.48472222222222222</v>
      </c>
      <c r="H4172">
        <v>55</v>
      </c>
      <c r="I4172" t="s">
        <v>159</v>
      </c>
      <c r="J4172" t="str">
        <f>CONCATENATE([1]!Table14[[#This Row],[house_number]], " ",[1]!Table14[[#This Row],[street_name]], ", New York, NY")</f>
        <v>832 Broadway, New York, NY</v>
      </c>
    </row>
    <row r="4173" spans="1:10" x14ac:dyDescent="0.25">
      <c r="A4173">
        <v>7333879744</v>
      </c>
      <c r="B4173" s="3">
        <v>41565</v>
      </c>
      <c r="C4173">
        <v>21</v>
      </c>
      <c r="D4173">
        <f>VLOOKUP(Table1[[#This Row],[violation_code]],Table24[[#All],[violation_code]:[category]],3,FALSE)</f>
        <v>1</v>
      </c>
      <c r="E4173">
        <v>355134</v>
      </c>
      <c r="F4173" s="1">
        <v>0.46249999999999997</v>
      </c>
      <c r="G4173">
        <v>0.46249999999999997</v>
      </c>
      <c r="H4173">
        <v>410</v>
      </c>
      <c r="I4173" t="s">
        <v>103</v>
      </c>
      <c r="J4173" t="str">
        <f>CONCATENATE([1]!Table14[[#This Row],[house_number]], " ",[1]!Table14[[#This Row],[street_name]], ", New York, NY")</f>
        <v>72-74 E 13th St, New York, NY</v>
      </c>
    </row>
    <row r="4174" spans="1:10" x14ac:dyDescent="0.25">
      <c r="A4174">
        <v>7333879732</v>
      </c>
      <c r="B4174" s="3">
        <v>41565</v>
      </c>
      <c r="C4174">
        <v>21</v>
      </c>
      <c r="D4174">
        <f>VLOOKUP(Table1[[#This Row],[violation_code]],Table24[[#All],[violation_code]:[category]],3,FALSE)</f>
        <v>1</v>
      </c>
      <c r="E4174">
        <v>355134</v>
      </c>
      <c r="F4174" s="1">
        <v>0.42708333333333331</v>
      </c>
      <c r="G4174">
        <v>0.42708333333333331</v>
      </c>
      <c r="H4174">
        <v>2060</v>
      </c>
      <c r="I4174" t="s">
        <v>32</v>
      </c>
      <c r="J4174" t="str">
        <f>CONCATENATE([1]!Table14[[#This Row],[house_number]], " ",[1]!Table14[[#This Row],[street_name]], ", New York, NY")</f>
        <v>46 E 13th St, New York, NY</v>
      </c>
    </row>
    <row r="4175" spans="1:10" x14ac:dyDescent="0.25">
      <c r="A4175">
        <v>7333879719</v>
      </c>
      <c r="B4175" s="3">
        <v>41565</v>
      </c>
      <c r="C4175">
        <v>21</v>
      </c>
      <c r="D4175">
        <f>VLOOKUP(Table1[[#This Row],[violation_code]],Table24[[#All],[violation_code]:[category]],3,FALSE)</f>
        <v>1</v>
      </c>
      <c r="E4175">
        <v>355134</v>
      </c>
      <c r="F4175" s="1">
        <v>0.42222222222222222</v>
      </c>
      <c r="G4175">
        <v>0.42222222222222222</v>
      </c>
      <c r="H4175">
        <v>2130</v>
      </c>
      <c r="I4175" t="s">
        <v>32</v>
      </c>
      <c r="J4175" t="str">
        <f>CONCATENATE([1]!Table14[[#This Row],[house_number]], " ",[1]!Table14[[#This Row],[street_name]], ", New York, NY")</f>
        <v>159 Bleecker St, New York, NY</v>
      </c>
    </row>
    <row r="4176" spans="1:10" x14ac:dyDescent="0.25">
      <c r="A4176">
        <v>7333879690</v>
      </c>
      <c r="B4176" s="3">
        <v>41565</v>
      </c>
      <c r="C4176">
        <v>21</v>
      </c>
      <c r="D4176">
        <f>VLOOKUP(Table1[[#This Row],[violation_code]],Table24[[#All],[violation_code]:[category]],3,FALSE)</f>
        <v>1</v>
      </c>
      <c r="E4176">
        <v>355134</v>
      </c>
      <c r="F4176" s="1">
        <v>0.37986111111111115</v>
      </c>
      <c r="G4176">
        <v>0.37986111111111115</v>
      </c>
      <c r="H4176">
        <v>410</v>
      </c>
      <c r="I4176" t="s">
        <v>60</v>
      </c>
      <c r="J4176" t="str">
        <f>CONCATENATE([1]!Table14[[#This Row],[house_number]], " ",[1]!Table14[[#This Row],[street_name]], ", New York, NY")</f>
        <v>812 Broadway, New York, NY</v>
      </c>
    </row>
    <row r="4177" spans="1:10" x14ac:dyDescent="0.25">
      <c r="A4177">
        <v>7333879677</v>
      </c>
      <c r="B4177" s="3">
        <v>41565</v>
      </c>
      <c r="C4177">
        <v>21</v>
      </c>
      <c r="D4177">
        <f>VLOOKUP(Table1[[#This Row],[violation_code]],Table24[[#All],[violation_code]:[category]],3,FALSE)</f>
        <v>1</v>
      </c>
      <c r="E4177">
        <v>355134</v>
      </c>
      <c r="F4177" s="1">
        <v>0.37152777777777773</v>
      </c>
      <c r="G4177">
        <v>0.37152777777777773</v>
      </c>
      <c r="H4177">
        <v>95</v>
      </c>
      <c r="I4177" t="s">
        <v>155</v>
      </c>
      <c r="J4177" t="str">
        <f>CONCATENATE([1]!Table14[[#This Row],[house_number]], " ",[1]!Table14[[#This Row],[street_name]], ", New York, NY")</f>
        <v>8 Astor Pl, New York, NY</v>
      </c>
    </row>
    <row r="4178" spans="1:10" x14ac:dyDescent="0.25">
      <c r="A4178">
        <v>7333879665</v>
      </c>
      <c r="B4178" s="3">
        <v>41565</v>
      </c>
      <c r="C4178">
        <v>21</v>
      </c>
      <c r="D4178">
        <f>VLOOKUP(Table1[[#This Row],[violation_code]],Table24[[#All],[violation_code]:[category]],3,FALSE)</f>
        <v>1</v>
      </c>
      <c r="E4178">
        <v>355134</v>
      </c>
      <c r="F4178" s="1">
        <v>0.37083333333333335</v>
      </c>
      <c r="G4178">
        <v>0.37083333333333335</v>
      </c>
      <c r="H4178">
        <v>23</v>
      </c>
      <c r="I4178" t="s">
        <v>155</v>
      </c>
      <c r="J4178" t="str">
        <f>CONCATENATE([1]!Table14[[#This Row],[house_number]], " ",[1]!Table14[[#This Row],[street_name]], ", New York, NY")</f>
        <v>2 Jones St, New York, NY</v>
      </c>
    </row>
    <row r="4179" spans="1:10" x14ac:dyDescent="0.25">
      <c r="A4179">
        <v>7333879460</v>
      </c>
      <c r="B4179" s="3">
        <v>41565</v>
      </c>
      <c r="C4179">
        <v>14</v>
      </c>
      <c r="D4179">
        <f>VLOOKUP(Table1[[#This Row],[violation_code]],Table24[[#All],[violation_code]:[category]],3,FALSE)</f>
        <v>2</v>
      </c>
      <c r="E4179">
        <v>355134</v>
      </c>
      <c r="F4179" s="1">
        <v>0.34722222222222227</v>
      </c>
      <c r="G4179">
        <v>0.34722222222222227</v>
      </c>
      <c r="H4179">
        <v>622</v>
      </c>
      <c r="I4179" t="s">
        <v>58</v>
      </c>
      <c r="J4179" t="str">
        <f>CONCATENATE([1]!Table14[[#This Row],[house_number]], " ",[1]!Table14[[#This Row],[street_name]], ", New York, NY")</f>
        <v>818 Broadway, New York, NY</v>
      </c>
    </row>
    <row r="4180" spans="1:10" x14ac:dyDescent="0.25">
      <c r="A4180">
        <v>7333879355</v>
      </c>
      <c r="B4180" s="3">
        <v>41565</v>
      </c>
      <c r="C4180">
        <v>51</v>
      </c>
      <c r="D4180">
        <f>VLOOKUP(Table1[[#This Row],[violation_code]],Table24[[#All],[violation_code]:[category]],3,FALSE)</f>
        <v>3</v>
      </c>
      <c r="E4180">
        <v>355134</v>
      </c>
      <c r="F4180" s="1">
        <v>0.31180555555555556</v>
      </c>
      <c r="G4180">
        <v>0.31180555555555556</v>
      </c>
      <c r="H4180">
        <v>641</v>
      </c>
      <c r="I4180" t="s">
        <v>27</v>
      </c>
      <c r="J4180" t="str">
        <f>CONCATENATE([1]!Table14[[#This Row],[house_number]], " ",[1]!Table14[[#This Row],[street_name]], ", New York, NY")</f>
        <v>814 Broadway, New York, NY</v>
      </c>
    </row>
    <row r="4181" spans="1:10" x14ac:dyDescent="0.25">
      <c r="A4181">
        <v>7333879343</v>
      </c>
      <c r="B4181" s="3">
        <v>41565</v>
      </c>
      <c r="C4181">
        <v>19</v>
      </c>
      <c r="D4181">
        <f>VLOOKUP(Table1[[#This Row],[violation_code]],Table24[[#All],[violation_code]:[category]],3,FALSE)</f>
        <v>2</v>
      </c>
      <c r="E4181">
        <v>355134</v>
      </c>
      <c r="F4181" s="1">
        <v>0.30069444444444443</v>
      </c>
      <c r="G4181">
        <v>0.30069444444444443</v>
      </c>
      <c r="H4181">
        <v>448</v>
      </c>
      <c r="I4181" t="s">
        <v>66</v>
      </c>
      <c r="J4181" t="str">
        <f>CONCATENATE([1]!Table14[[#This Row],[house_number]], " ",[1]!Table14[[#This Row],[street_name]], ", New York, NY")</f>
        <v>10 Astor Pl, New York, NY</v>
      </c>
    </row>
    <row r="4182" spans="1:10" x14ac:dyDescent="0.25">
      <c r="A4182">
        <v>7333879331</v>
      </c>
      <c r="B4182" s="3">
        <v>41565</v>
      </c>
      <c r="C4182">
        <v>20</v>
      </c>
      <c r="D4182">
        <f>VLOOKUP(Table1[[#This Row],[violation_code]],Table24[[#All],[violation_code]:[category]],3,FALSE)</f>
        <v>2</v>
      </c>
      <c r="E4182">
        <v>355134</v>
      </c>
      <c r="F4182" s="1">
        <v>0.29583333333333334</v>
      </c>
      <c r="G4182">
        <v>0.29583333333333334</v>
      </c>
      <c r="H4182">
        <v>159</v>
      </c>
      <c r="I4182" t="s">
        <v>61</v>
      </c>
      <c r="J4182" t="str">
        <f>CONCATENATE([1]!Table14[[#This Row],[house_number]], " ",[1]!Table14[[#This Row],[street_name]], ", New York, NY")</f>
        <v>12 E 14th St, New York, NY</v>
      </c>
    </row>
    <row r="4183" spans="1:10" x14ac:dyDescent="0.25">
      <c r="A4183">
        <v>7333879320</v>
      </c>
      <c r="B4183" s="3">
        <v>41565</v>
      </c>
      <c r="C4183">
        <v>16</v>
      </c>
      <c r="D4183">
        <f>VLOOKUP(Table1[[#This Row],[violation_code]],Table24[[#All],[violation_code]:[category]],3,FALSE)</f>
        <v>2</v>
      </c>
      <c r="E4183">
        <v>355134</v>
      </c>
      <c r="F4183" s="1">
        <v>0.25972222222222224</v>
      </c>
      <c r="G4183">
        <v>0.25972222222222224</v>
      </c>
      <c r="H4183">
        <v>4247</v>
      </c>
      <c r="I4183" t="s">
        <v>24</v>
      </c>
      <c r="J4183" t="str">
        <f>CONCATENATE([1]!Table14[[#This Row],[house_number]], " ",[1]!Table14[[#This Row],[street_name]], ", New York, NY")</f>
        <v>838 Broadway, New York, NY</v>
      </c>
    </row>
    <row r="4184" spans="1:10" x14ac:dyDescent="0.25">
      <c r="A4184">
        <v>7127491586</v>
      </c>
      <c r="B4184" s="3">
        <v>41565</v>
      </c>
      <c r="C4184">
        <v>21</v>
      </c>
      <c r="D4184">
        <f>VLOOKUP(Table1[[#This Row],[violation_code]],Table24[[#All],[violation_code]:[category]],3,FALSE)</f>
        <v>1</v>
      </c>
      <c r="E4184">
        <v>354098</v>
      </c>
      <c r="F4184" s="1">
        <v>0.49236111111111108</v>
      </c>
      <c r="G4184">
        <v>0.49236111111111108</v>
      </c>
      <c r="H4184">
        <v>65</v>
      </c>
      <c r="I4184" t="s">
        <v>29</v>
      </c>
      <c r="J4184" t="str">
        <f>CONCATENATE([1]!Table14[[#This Row],[house_number]], " ",[1]!Table14[[#This Row],[street_name]], ", New York, NY")</f>
        <v>822 Broadway, New York, NY</v>
      </c>
    </row>
    <row r="4185" spans="1:10" x14ac:dyDescent="0.25">
      <c r="A4185">
        <v>7127491562</v>
      </c>
      <c r="B4185" s="3">
        <v>41565</v>
      </c>
      <c r="C4185">
        <v>21</v>
      </c>
      <c r="D4185">
        <f>VLOOKUP(Table1[[#This Row],[violation_code]],Table24[[#All],[violation_code]:[category]],3,FALSE)</f>
        <v>1</v>
      </c>
      <c r="E4185">
        <v>354098</v>
      </c>
      <c r="F4185" s="1">
        <v>0.48958333333333331</v>
      </c>
      <c r="G4185">
        <v>0.48958333333333331</v>
      </c>
      <c r="H4185">
        <v>70</v>
      </c>
      <c r="I4185" t="s">
        <v>92</v>
      </c>
      <c r="J4185" t="str">
        <f>CONCATENATE([1]!Table14[[#This Row],[house_number]], " ",[1]!Table14[[#This Row],[street_name]], ", New York, NY")</f>
        <v>1 Astor Pl, New York, NY</v>
      </c>
    </row>
    <row r="4186" spans="1:10" x14ac:dyDescent="0.25">
      <c r="A4186">
        <v>7127491471</v>
      </c>
      <c r="B4186" s="3">
        <v>41565</v>
      </c>
      <c r="C4186">
        <v>21</v>
      </c>
      <c r="D4186">
        <f>VLOOKUP(Table1[[#This Row],[violation_code]],Table24[[#All],[violation_code]:[category]],3,FALSE)</f>
        <v>1</v>
      </c>
      <c r="E4186">
        <v>354098</v>
      </c>
      <c r="F4186" s="1">
        <v>0.46249999999999997</v>
      </c>
      <c r="G4186">
        <v>0.46249999999999997</v>
      </c>
      <c r="H4186">
        <v>230</v>
      </c>
      <c r="I4186" t="s">
        <v>103</v>
      </c>
      <c r="J4186" t="str">
        <f>CONCATENATE([1]!Table14[[#This Row],[house_number]], " ",[1]!Table14[[#This Row],[street_name]], ", New York, NY")</f>
        <v>817 Broadway, New York, NY</v>
      </c>
    </row>
    <row r="4187" spans="1:10" x14ac:dyDescent="0.25">
      <c r="A4187">
        <v>7127491460</v>
      </c>
      <c r="B4187" s="3">
        <v>41565</v>
      </c>
      <c r="C4187">
        <v>21</v>
      </c>
      <c r="D4187">
        <f>VLOOKUP(Table1[[#This Row],[violation_code]],Table24[[#All],[violation_code]:[category]],3,FALSE)</f>
        <v>1</v>
      </c>
      <c r="E4187">
        <v>354098</v>
      </c>
      <c r="F4187" s="1">
        <v>0.42083333333333334</v>
      </c>
      <c r="G4187">
        <v>0.42083333333333334</v>
      </c>
      <c r="H4187">
        <v>111</v>
      </c>
      <c r="I4187" t="s">
        <v>133</v>
      </c>
      <c r="J4187" t="str">
        <f>CONCATENATE([1]!Table14[[#This Row],[house_number]], " ",[1]!Table14[[#This Row],[street_name]], ", New York, NY")</f>
        <v>838 Broadway, New York, NY</v>
      </c>
    </row>
    <row r="4188" spans="1:10" x14ac:dyDescent="0.25">
      <c r="A4188">
        <v>7127491422</v>
      </c>
      <c r="B4188" s="3">
        <v>41565</v>
      </c>
      <c r="C4188">
        <v>21</v>
      </c>
      <c r="D4188">
        <f>VLOOKUP(Table1[[#This Row],[violation_code]],Table24[[#All],[violation_code]:[category]],3,FALSE)</f>
        <v>1</v>
      </c>
      <c r="E4188">
        <v>354098</v>
      </c>
      <c r="F4188" s="1">
        <v>0.40347222222222223</v>
      </c>
      <c r="G4188">
        <v>0.40347222222222223</v>
      </c>
      <c r="H4188">
        <v>236</v>
      </c>
      <c r="I4188" t="s">
        <v>179</v>
      </c>
      <c r="J4188" t="str">
        <f>CONCATENATE([1]!Table14[[#This Row],[house_number]], " ",[1]!Table14[[#This Row],[street_name]], ", New York, NY")</f>
        <v>814 Broadway, New York, NY</v>
      </c>
    </row>
    <row r="4189" spans="1:10" x14ac:dyDescent="0.25">
      <c r="A4189">
        <v>7127491367</v>
      </c>
      <c r="B4189" s="3">
        <v>41565</v>
      </c>
      <c r="C4189">
        <v>21</v>
      </c>
      <c r="D4189">
        <f>VLOOKUP(Table1[[#This Row],[violation_code]],Table24[[#All],[violation_code]:[category]],3,FALSE)</f>
        <v>1</v>
      </c>
      <c r="E4189">
        <v>354098</v>
      </c>
      <c r="F4189" s="1">
        <v>0.3833333333333333</v>
      </c>
      <c r="G4189">
        <v>0.3833333333333333</v>
      </c>
      <c r="H4189">
        <v>8</v>
      </c>
      <c r="I4189" t="s">
        <v>62</v>
      </c>
      <c r="J4189" t="str">
        <f>CONCATENATE([1]!Table14[[#This Row],[house_number]], " ",[1]!Table14[[#This Row],[street_name]], ", New York, NY")</f>
        <v>799 Broadway, New York, NY</v>
      </c>
    </row>
    <row r="4190" spans="1:10" x14ac:dyDescent="0.25">
      <c r="A4190">
        <v>7127491331</v>
      </c>
      <c r="B4190" s="3">
        <v>41565</v>
      </c>
      <c r="C4190">
        <v>21</v>
      </c>
      <c r="D4190">
        <f>VLOOKUP(Table1[[#This Row],[violation_code]],Table24[[#All],[violation_code]:[category]],3,FALSE)</f>
        <v>1</v>
      </c>
      <c r="E4190">
        <v>354098</v>
      </c>
      <c r="F4190" s="1">
        <v>0.3666666666666667</v>
      </c>
      <c r="G4190">
        <v>0.3666666666666667</v>
      </c>
      <c r="H4190">
        <v>1634</v>
      </c>
      <c r="I4190" t="s">
        <v>37</v>
      </c>
      <c r="J4190" t="str">
        <f>CONCATENATE([1]!Table14[[#This Row],[house_number]], " ",[1]!Table14[[#This Row],[street_name]], ", New York, NY")</f>
        <v>87 E Houston St, New York, NY</v>
      </c>
    </row>
    <row r="4191" spans="1:10" x14ac:dyDescent="0.25">
      <c r="A4191">
        <v>7127491290</v>
      </c>
      <c r="B4191" s="3">
        <v>41565</v>
      </c>
      <c r="C4191">
        <v>21</v>
      </c>
      <c r="D4191">
        <f>VLOOKUP(Table1[[#This Row],[violation_code]],Table24[[#All],[violation_code]:[category]],3,FALSE)</f>
        <v>1</v>
      </c>
      <c r="E4191">
        <v>354098</v>
      </c>
      <c r="F4191" s="1">
        <v>0.35972222222222222</v>
      </c>
      <c r="G4191">
        <v>0.35972222222222222</v>
      </c>
      <c r="H4191">
        <v>1351</v>
      </c>
      <c r="I4191" t="s">
        <v>51</v>
      </c>
      <c r="J4191" t="str">
        <f>CONCATENATE([1]!Table14[[#This Row],[house_number]], " ",[1]!Table14[[#This Row],[street_name]], ", New York, NY")</f>
        <v>799 Broadway, New York, NY</v>
      </c>
    </row>
    <row r="4192" spans="1:10" x14ac:dyDescent="0.25">
      <c r="A4192">
        <v>7127491239</v>
      </c>
      <c r="B4192" s="3">
        <v>41565</v>
      </c>
      <c r="C4192">
        <v>21</v>
      </c>
      <c r="D4192">
        <f>VLOOKUP(Table1[[#This Row],[violation_code]],Table24[[#All],[violation_code]:[category]],3,FALSE)</f>
        <v>1</v>
      </c>
      <c r="E4192">
        <v>354098</v>
      </c>
      <c r="F4192" s="1">
        <v>0.31666666666666665</v>
      </c>
      <c r="G4192">
        <v>0.31666666666666665</v>
      </c>
      <c r="H4192">
        <v>161</v>
      </c>
      <c r="I4192" t="s">
        <v>212</v>
      </c>
      <c r="J4192" t="str">
        <f>CONCATENATE([1]!Table14[[#This Row],[house_number]], " ",[1]!Table14[[#This Row],[street_name]], ", New York, NY")</f>
        <v>75 Bleecker St, New York, NY</v>
      </c>
    </row>
    <row r="4193" spans="1:10" x14ac:dyDescent="0.25">
      <c r="A4193">
        <v>7127491215</v>
      </c>
      <c r="B4193" s="3">
        <v>41565</v>
      </c>
      <c r="C4193">
        <v>16</v>
      </c>
      <c r="D4193">
        <f>VLOOKUP(Table1[[#This Row],[violation_code]],Table24[[#All],[violation_code]:[category]],3,FALSE)</f>
        <v>2</v>
      </c>
      <c r="E4193">
        <v>354098</v>
      </c>
      <c r="F4193" s="1">
        <v>0.30486111111111108</v>
      </c>
      <c r="G4193">
        <v>0.30486111111111108</v>
      </c>
      <c r="H4193">
        <v>1729</v>
      </c>
      <c r="I4193" t="s">
        <v>30</v>
      </c>
      <c r="J4193" t="str">
        <f>CONCATENATE([1]!Table14[[#This Row],[house_number]], " ",[1]!Table14[[#This Row],[street_name]], ", New York, NY")</f>
        <v>752 Broadway, New York, NY</v>
      </c>
    </row>
    <row r="4194" spans="1:10" x14ac:dyDescent="0.25">
      <c r="A4194">
        <v>7127491197</v>
      </c>
      <c r="B4194" s="3">
        <v>41565</v>
      </c>
      <c r="C4194">
        <v>16</v>
      </c>
      <c r="D4194">
        <f>VLOOKUP(Table1[[#This Row],[violation_code]],Table24[[#All],[violation_code]:[category]],3,FALSE)</f>
        <v>2</v>
      </c>
      <c r="E4194">
        <v>354098</v>
      </c>
      <c r="F4194" s="1">
        <v>0.2986111111111111</v>
      </c>
      <c r="G4194">
        <v>0.2986111111111111</v>
      </c>
      <c r="H4194">
        <v>1464</v>
      </c>
      <c r="I4194" t="s">
        <v>30</v>
      </c>
      <c r="J4194" t="str">
        <f>CONCATENATE([1]!Table14[[#This Row],[house_number]], " ",[1]!Table14[[#This Row],[street_name]], ", New York, NY")</f>
        <v>830 Broadway, New York, NY</v>
      </c>
    </row>
    <row r="4195" spans="1:10" x14ac:dyDescent="0.25">
      <c r="A4195">
        <v>7127491124</v>
      </c>
      <c r="B4195" s="3">
        <v>41565</v>
      </c>
      <c r="C4195">
        <v>40</v>
      </c>
      <c r="D4195">
        <f>VLOOKUP(Table1[[#This Row],[violation_code]],Table24[[#All],[violation_code]:[category]],3,FALSE)</f>
        <v>2</v>
      </c>
      <c r="E4195">
        <v>354098</v>
      </c>
      <c r="F4195" s="1">
        <v>0.25208333333333333</v>
      </c>
      <c r="G4195">
        <v>0.25208333333333333</v>
      </c>
      <c r="H4195">
        <v>118</v>
      </c>
      <c r="I4195" t="s">
        <v>123</v>
      </c>
      <c r="J4195" t="str">
        <f>CONCATENATE([1]!Table14[[#This Row],[house_number]], " ",[1]!Table14[[#This Row],[street_name]], ", New York, NY")</f>
        <v>810 Broadway, New York, NY</v>
      </c>
    </row>
    <row r="4196" spans="1:10" x14ac:dyDescent="0.25">
      <c r="A4196">
        <v>7097835515</v>
      </c>
      <c r="B4196" s="3">
        <v>41565</v>
      </c>
      <c r="C4196">
        <v>71</v>
      </c>
      <c r="D4196">
        <f>VLOOKUP(Table1[[#This Row],[violation_code]],Table24[[#All],[violation_code]:[category]],3,FALSE)</f>
        <v>5</v>
      </c>
      <c r="E4196">
        <v>349570</v>
      </c>
      <c r="F4196" s="1">
        <v>0.61111111111111105</v>
      </c>
      <c r="G4196">
        <v>0.61111111111111105</v>
      </c>
      <c r="H4196">
        <v>2351</v>
      </c>
      <c r="I4196" t="s">
        <v>30</v>
      </c>
      <c r="J4196" t="str">
        <f>CONCATENATE([1]!Table14[[#This Row],[house_number]], " ",[1]!Table14[[#This Row],[street_name]], ", New York, NY")</f>
        <v>810 Broadway, New York, NY</v>
      </c>
    </row>
    <row r="4197" spans="1:10" x14ac:dyDescent="0.25">
      <c r="A4197">
        <v>7097835503</v>
      </c>
      <c r="B4197" s="3">
        <v>41565</v>
      </c>
      <c r="C4197">
        <v>48</v>
      </c>
      <c r="D4197">
        <f>VLOOKUP(Table1[[#This Row],[violation_code]],Table24[[#All],[violation_code]:[category]],3,FALSE)</f>
        <v>3</v>
      </c>
      <c r="E4197">
        <v>349570</v>
      </c>
      <c r="F4197" s="1">
        <v>0.60972222222222217</v>
      </c>
      <c r="G4197">
        <v>0.60972222222222217</v>
      </c>
      <c r="H4197">
        <v>2351</v>
      </c>
      <c r="I4197" t="s">
        <v>30</v>
      </c>
      <c r="J4197" t="str">
        <f>CONCATENATE([1]!Table14[[#This Row],[house_number]], " ",[1]!Table14[[#This Row],[street_name]], ", New York, NY")</f>
        <v>832 Broadway, New York, NY</v>
      </c>
    </row>
    <row r="4198" spans="1:10" x14ac:dyDescent="0.25">
      <c r="A4198">
        <v>7097835473</v>
      </c>
      <c r="B4198" s="3">
        <v>41565</v>
      </c>
      <c r="C4198">
        <v>20</v>
      </c>
      <c r="D4198">
        <f>VLOOKUP(Table1[[#This Row],[violation_code]],Table24[[#All],[violation_code]:[category]],3,FALSE)</f>
        <v>2</v>
      </c>
      <c r="E4198">
        <v>349570</v>
      </c>
      <c r="F4198" s="1">
        <v>0.60138888888888886</v>
      </c>
      <c r="G4198">
        <v>0.60138888888888886</v>
      </c>
      <c r="H4198">
        <v>216</v>
      </c>
      <c r="I4198" t="s">
        <v>40</v>
      </c>
      <c r="J4198" t="str">
        <f>CONCATENATE([1]!Table14[[#This Row],[house_number]], " ",[1]!Table14[[#This Row],[street_name]], ", New York, NY")</f>
        <v>812 Broadway, New York, NY</v>
      </c>
    </row>
    <row r="4199" spans="1:10" x14ac:dyDescent="0.25">
      <c r="A4199">
        <v>7097835448</v>
      </c>
      <c r="B4199" s="3">
        <v>41565</v>
      </c>
      <c r="C4199">
        <v>19</v>
      </c>
      <c r="D4199">
        <f>VLOOKUP(Table1[[#This Row],[violation_code]],Table24[[#All],[violation_code]:[category]],3,FALSE)</f>
        <v>2</v>
      </c>
      <c r="E4199">
        <v>349570</v>
      </c>
      <c r="F4199" s="1">
        <v>0.59305555555555556</v>
      </c>
      <c r="G4199">
        <v>0.59305555555555556</v>
      </c>
      <c r="H4199">
        <v>246</v>
      </c>
      <c r="I4199" t="s">
        <v>40</v>
      </c>
      <c r="J4199" t="str">
        <f>CONCATENATE([1]!Table14[[#This Row],[house_number]], " ",[1]!Table14[[#This Row],[street_name]], ", New York, NY")</f>
        <v>10 Astor Pl, New York, NY</v>
      </c>
    </row>
    <row r="4200" spans="1:10" x14ac:dyDescent="0.25">
      <c r="A4200">
        <v>7097835394</v>
      </c>
      <c r="B4200" s="3">
        <v>41565</v>
      </c>
      <c r="C4200">
        <v>16</v>
      </c>
      <c r="D4200">
        <f>VLOOKUP(Table1[[#This Row],[violation_code]],Table24[[#All],[violation_code]:[category]],3,FALSE)</f>
        <v>2</v>
      </c>
      <c r="E4200">
        <v>349570</v>
      </c>
      <c r="F4200" s="1">
        <v>0.57986111111111105</v>
      </c>
      <c r="G4200">
        <v>0.57986111111111105</v>
      </c>
      <c r="H4200">
        <v>2298</v>
      </c>
      <c r="I4200" t="s">
        <v>30</v>
      </c>
      <c r="J4200" t="str">
        <f>CONCATENATE([1]!Table14[[#This Row],[house_number]], " ",[1]!Table14[[#This Row],[street_name]], ", New York, NY")</f>
        <v>812 Broadway, New York, NY</v>
      </c>
    </row>
    <row r="4201" spans="1:10" x14ac:dyDescent="0.25">
      <c r="A4201">
        <v>7097835369</v>
      </c>
      <c r="B4201" s="3">
        <v>41565</v>
      </c>
      <c r="C4201">
        <v>19</v>
      </c>
      <c r="D4201">
        <f>VLOOKUP(Table1[[#This Row],[violation_code]],Table24[[#All],[violation_code]:[category]],3,FALSE)</f>
        <v>2</v>
      </c>
      <c r="E4201">
        <v>349570</v>
      </c>
      <c r="F4201" s="1">
        <v>0.56805555555555554</v>
      </c>
      <c r="G4201">
        <v>0.56805555555555554</v>
      </c>
      <c r="H4201">
        <v>247</v>
      </c>
      <c r="I4201" t="s">
        <v>40</v>
      </c>
      <c r="J4201" t="str">
        <f>CONCATENATE([1]!Table14[[#This Row],[house_number]], " ",[1]!Table14[[#This Row],[street_name]], ", New York, NY")</f>
        <v>832 Broadway, New York, NY</v>
      </c>
    </row>
    <row r="4202" spans="1:10" x14ac:dyDescent="0.25">
      <c r="A4202">
        <v>7097835357</v>
      </c>
      <c r="B4202" s="3">
        <v>41565</v>
      </c>
      <c r="C4202">
        <v>46</v>
      </c>
      <c r="D4202">
        <f>VLOOKUP(Table1[[#This Row],[violation_code]],Table24[[#All],[violation_code]:[category]],3,FALSE)</f>
        <v>3</v>
      </c>
      <c r="E4202">
        <v>349570</v>
      </c>
      <c r="F4202" s="1">
        <v>0.56597222222222221</v>
      </c>
      <c r="G4202">
        <v>0.56597222222222221</v>
      </c>
      <c r="H4202">
        <v>222</v>
      </c>
      <c r="I4202" t="s">
        <v>40</v>
      </c>
      <c r="J4202" t="str">
        <f>CONCATENATE([1]!Table14[[#This Row],[house_number]], " ",[1]!Table14[[#This Row],[street_name]], ", New York, NY")</f>
        <v>12 E 14th St, New York, NY</v>
      </c>
    </row>
    <row r="4203" spans="1:10" x14ac:dyDescent="0.25">
      <c r="A4203">
        <v>7097835345</v>
      </c>
      <c r="B4203" s="3">
        <v>41565</v>
      </c>
      <c r="C4203">
        <v>46</v>
      </c>
      <c r="D4203">
        <f>VLOOKUP(Table1[[#This Row],[violation_code]],Table24[[#All],[violation_code]:[category]],3,FALSE)</f>
        <v>3</v>
      </c>
      <c r="E4203">
        <v>349570</v>
      </c>
      <c r="F4203" s="1">
        <v>0.56527777777777777</v>
      </c>
      <c r="G4203">
        <v>0.56527777777777777</v>
      </c>
      <c r="H4203">
        <v>184</v>
      </c>
      <c r="I4203" t="s">
        <v>40</v>
      </c>
      <c r="J4203" t="str">
        <f>CONCATENATE([1]!Table14[[#This Row],[house_number]], " ",[1]!Table14[[#This Row],[street_name]], ", New York, NY")</f>
        <v>92 Grove St, New York, NY</v>
      </c>
    </row>
    <row r="4204" spans="1:10" x14ac:dyDescent="0.25">
      <c r="A4204">
        <v>7097835310</v>
      </c>
      <c r="B4204" s="3">
        <v>41565</v>
      </c>
      <c r="C4204">
        <v>21</v>
      </c>
      <c r="D4204">
        <f>VLOOKUP(Table1[[#This Row],[violation_code]],Table24[[#All],[violation_code]:[category]],3,FALSE)</f>
        <v>1</v>
      </c>
      <c r="E4204">
        <v>349570</v>
      </c>
      <c r="F4204" s="1">
        <v>0.49027777777777781</v>
      </c>
      <c r="G4204">
        <v>0.49027777777777781</v>
      </c>
      <c r="H4204">
        <v>242</v>
      </c>
      <c r="I4204" t="s">
        <v>23</v>
      </c>
      <c r="J4204" t="str">
        <f>CONCATENATE([1]!Table14[[#This Row],[house_number]], " ",[1]!Table14[[#This Row],[street_name]], ", New York, NY")</f>
        <v>818 Broadway, New York, NY</v>
      </c>
    </row>
    <row r="4205" spans="1:10" x14ac:dyDescent="0.25">
      <c r="A4205">
        <v>7097835308</v>
      </c>
      <c r="B4205" s="3">
        <v>41565</v>
      </c>
      <c r="C4205">
        <v>21</v>
      </c>
      <c r="D4205">
        <f>VLOOKUP(Table1[[#This Row],[violation_code]],Table24[[#All],[violation_code]:[category]],3,FALSE)</f>
        <v>1</v>
      </c>
      <c r="E4205">
        <v>349570</v>
      </c>
      <c r="F4205" s="1">
        <v>0.48888888888888887</v>
      </c>
      <c r="G4205">
        <v>0.48888888888888887</v>
      </c>
      <c r="H4205">
        <v>222</v>
      </c>
      <c r="I4205" t="s">
        <v>23</v>
      </c>
      <c r="J4205" t="str">
        <f>CONCATENATE([1]!Table14[[#This Row],[house_number]], " ",[1]!Table14[[#This Row],[street_name]], ", New York, NY")</f>
        <v>813 Broadway, New York, NY</v>
      </c>
    </row>
    <row r="4206" spans="1:10" x14ac:dyDescent="0.25">
      <c r="A4206">
        <v>7097835280</v>
      </c>
      <c r="B4206" s="3">
        <v>41565</v>
      </c>
      <c r="C4206">
        <v>21</v>
      </c>
      <c r="D4206">
        <f>VLOOKUP(Table1[[#This Row],[violation_code]],Table24[[#All],[violation_code]:[category]],3,FALSE)</f>
        <v>1</v>
      </c>
      <c r="E4206">
        <v>349570</v>
      </c>
      <c r="F4206" s="1">
        <v>0.4861111111111111</v>
      </c>
      <c r="G4206">
        <v>0.4861111111111111</v>
      </c>
      <c r="H4206">
        <v>174</v>
      </c>
      <c r="I4206" t="s">
        <v>23</v>
      </c>
      <c r="J4206" t="str">
        <f>CONCATENATE([1]!Table14[[#This Row],[house_number]], " ",[1]!Table14[[#This Row],[street_name]], ", New York, NY")</f>
        <v>1 Astor Pl, New York, NY</v>
      </c>
    </row>
    <row r="4207" spans="1:10" x14ac:dyDescent="0.25">
      <c r="A4207">
        <v>7097835278</v>
      </c>
      <c r="B4207" s="3">
        <v>41565</v>
      </c>
      <c r="C4207">
        <v>21</v>
      </c>
      <c r="D4207">
        <f>VLOOKUP(Table1[[#This Row],[violation_code]],Table24[[#All],[violation_code]:[category]],3,FALSE)</f>
        <v>1</v>
      </c>
      <c r="E4207">
        <v>349570</v>
      </c>
      <c r="F4207" s="1">
        <v>0.48541666666666666</v>
      </c>
      <c r="G4207">
        <v>0.48541666666666666</v>
      </c>
      <c r="H4207">
        <v>102</v>
      </c>
      <c r="I4207" t="s">
        <v>23</v>
      </c>
      <c r="J4207" t="str">
        <f>CONCATENATE([1]!Table14[[#This Row],[house_number]], " ",[1]!Table14[[#This Row],[street_name]], ", New York, NY")</f>
        <v>814 Broadway, New York, NY</v>
      </c>
    </row>
    <row r="4208" spans="1:10" x14ac:dyDescent="0.25">
      <c r="A4208">
        <v>7097835266</v>
      </c>
      <c r="B4208" s="3">
        <v>41565</v>
      </c>
      <c r="C4208">
        <v>21</v>
      </c>
      <c r="D4208">
        <f>VLOOKUP(Table1[[#This Row],[violation_code]],Table24[[#All],[violation_code]:[category]],3,FALSE)</f>
        <v>1</v>
      </c>
      <c r="E4208">
        <v>349570</v>
      </c>
      <c r="F4208" s="1">
        <v>0.48333333333333334</v>
      </c>
      <c r="G4208">
        <v>0.48333333333333334</v>
      </c>
      <c r="H4208">
        <v>108</v>
      </c>
      <c r="I4208" t="s">
        <v>22</v>
      </c>
      <c r="J4208" t="str">
        <f>CONCATENATE([1]!Table14[[#This Row],[house_number]], " ",[1]!Table14[[#This Row],[street_name]], ", New York, NY")</f>
        <v>14 E 4th St, New York, NY</v>
      </c>
    </row>
    <row r="4209" spans="1:10" x14ac:dyDescent="0.25">
      <c r="A4209">
        <v>7097835254</v>
      </c>
      <c r="B4209" s="3">
        <v>41565</v>
      </c>
      <c r="C4209">
        <v>21</v>
      </c>
      <c r="D4209">
        <f>VLOOKUP(Table1[[#This Row],[violation_code]],Table24[[#All],[violation_code]:[category]],3,FALSE)</f>
        <v>1</v>
      </c>
      <c r="E4209">
        <v>349570</v>
      </c>
      <c r="F4209" s="1">
        <v>0.47430555555555554</v>
      </c>
      <c r="G4209">
        <v>0.47430555555555554</v>
      </c>
      <c r="H4209">
        <v>56</v>
      </c>
      <c r="I4209" t="s">
        <v>9</v>
      </c>
      <c r="J4209" t="str">
        <f>CONCATENATE([1]!Table14[[#This Row],[house_number]], " ",[1]!Table14[[#This Row],[street_name]], ", New York, NY")</f>
        <v>56 2nd Ave, New York, NY</v>
      </c>
    </row>
    <row r="4210" spans="1:10" x14ac:dyDescent="0.25">
      <c r="A4210">
        <v>7097835230</v>
      </c>
      <c r="B4210" s="3">
        <v>41565</v>
      </c>
      <c r="C4210">
        <v>21</v>
      </c>
      <c r="D4210">
        <f>VLOOKUP(Table1[[#This Row],[violation_code]],Table24[[#All],[violation_code]:[category]],3,FALSE)</f>
        <v>1</v>
      </c>
      <c r="E4210">
        <v>349570</v>
      </c>
      <c r="F4210" s="1">
        <v>0.47222222222222227</v>
      </c>
      <c r="G4210">
        <v>0.47222222222222227</v>
      </c>
      <c r="H4210">
        <v>186</v>
      </c>
      <c r="I4210" t="s">
        <v>8</v>
      </c>
      <c r="J4210" t="str">
        <f>CONCATENATE([1]!Table14[[#This Row],[house_number]], " ",[1]!Table14[[#This Row],[street_name]], ", New York, NY")</f>
        <v>21 Astor Pl, New York, NY</v>
      </c>
    </row>
    <row r="4211" spans="1:10" x14ac:dyDescent="0.25">
      <c r="A4211">
        <v>7097835217</v>
      </c>
      <c r="B4211" s="3">
        <v>41565</v>
      </c>
      <c r="C4211">
        <v>21</v>
      </c>
      <c r="D4211">
        <f>VLOOKUP(Table1[[#This Row],[violation_code]],Table24[[#All],[violation_code]:[category]],3,FALSE)</f>
        <v>1</v>
      </c>
      <c r="E4211">
        <v>349570</v>
      </c>
      <c r="F4211" s="1">
        <v>0.47013888888888888</v>
      </c>
      <c r="G4211">
        <v>0.47013888888888888</v>
      </c>
      <c r="H4211">
        <v>69</v>
      </c>
      <c r="I4211" t="s">
        <v>9</v>
      </c>
      <c r="J4211" t="str">
        <f>CONCATENATE([1]!Table14[[#This Row],[house_number]], " ",[1]!Table14[[#This Row],[street_name]], ", New York, NY")</f>
        <v>91 7th Ave S, New York, NY</v>
      </c>
    </row>
    <row r="4212" spans="1:10" x14ac:dyDescent="0.25">
      <c r="A4212">
        <v>7097835205</v>
      </c>
      <c r="B4212" s="3">
        <v>41565</v>
      </c>
      <c r="C4212">
        <v>21</v>
      </c>
      <c r="D4212">
        <f>VLOOKUP(Table1[[#This Row],[violation_code]],Table24[[#All],[violation_code]:[category]],3,FALSE)</f>
        <v>1</v>
      </c>
      <c r="E4212">
        <v>349570</v>
      </c>
      <c r="F4212" s="1">
        <v>0.46875</v>
      </c>
      <c r="G4212">
        <v>0.46875</v>
      </c>
      <c r="H4212">
        <v>528</v>
      </c>
      <c r="I4212" t="s">
        <v>80</v>
      </c>
      <c r="J4212" t="str">
        <f>CONCATENATE([1]!Table14[[#This Row],[house_number]], " ",[1]!Table14[[#This Row],[street_name]], ", New York, NY")</f>
        <v>10 Astor Pl, New York, NY</v>
      </c>
    </row>
    <row r="4213" spans="1:10" x14ac:dyDescent="0.25">
      <c r="A4213">
        <v>7097835199</v>
      </c>
      <c r="B4213" s="3">
        <v>41565</v>
      </c>
      <c r="C4213">
        <v>21</v>
      </c>
      <c r="D4213">
        <f>VLOOKUP(Table1[[#This Row],[violation_code]],Table24[[#All],[violation_code]:[category]],3,FALSE)</f>
        <v>1</v>
      </c>
      <c r="E4213">
        <v>349570</v>
      </c>
      <c r="F4213" s="1">
        <v>0.4680555555555555</v>
      </c>
      <c r="G4213">
        <v>0.4680555555555555</v>
      </c>
      <c r="H4213">
        <v>530</v>
      </c>
      <c r="I4213" t="s">
        <v>80</v>
      </c>
      <c r="J4213" t="str">
        <f>CONCATENATE([1]!Table14[[#This Row],[house_number]], " ",[1]!Table14[[#This Row],[street_name]], ", New York, NY")</f>
        <v>830 Broadway, New York, NY</v>
      </c>
    </row>
    <row r="4214" spans="1:10" x14ac:dyDescent="0.25">
      <c r="A4214">
        <v>7097835163</v>
      </c>
      <c r="B4214" s="3">
        <v>41565</v>
      </c>
      <c r="C4214">
        <v>21</v>
      </c>
      <c r="D4214">
        <f>VLOOKUP(Table1[[#This Row],[violation_code]],Table24[[#All],[violation_code]:[category]],3,FALSE)</f>
        <v>1</v>
      </c>
      <c r="E4214">
        <v>349570</v>
      </c>
      <c r="F4214" s="1">
        <v>0.46597222222222223</v>
      </c>
      <c r="G4214">
        <v>0.46597222222222223</v>
      </c>
      <c r="H4214">
        <v>549</v>
      </c>
      <c r="I4214" t="s">
        <v>80</v>
      </c>
      <c r="J4214" t="str">
        <f>CONCATENATE([1]!Table14[[#This Row],[house_number]], " ",[1]!Table14[[#This Row],[street_name]], ", New York, NY")</f>
        <v>814 Broadway, New York, NY</v>
      </c>
    </row>
    <row r="4215" spans="1:10" x14ac:dyDescent="0.25">
      <c r="A4215">
        <v>7097835138</v>
      </c>
      <c r="B4215" s="3">
        <v>41565</v>
      </c>
      <c r="C4215">
        <v>21</v>
      </c>
      <c r="D4215">
        <f>VLOOKUP(Table1[[#This Row],[violation_code]],Table24[[#All],[violation_code]:[category]],3,FALSE)</f>
        <v>1</v>
      </c>
      <c r="E4215">
        <v>349570</v>
      </c>
      <c r="F4215" s="1">
        <v>0.41736111111111113</v>
      </c>
      <c r="G4215">
        <v>0.41736111111111113</v>
      </c>
      <c r="H4215">
        <v>164</v>
      </c>
      <c r="I4215" t="s">
        <v>68</v>
      </c>
      <c r="J4215" t="str">
        <f>CONCATENATE([1]!Table14[[#This Row],[house_number]], " ",[1]!Table14[[#This Row],[street_name]], ", New York, NY")</f>
        <v>780 Broadway, New York, NY</v>
      </c>
    </row>
    <row r="4216" spans="1:10" x14ac:dyDescent="0.25">
      <c r="A4216">
        <v>7097835102</v>
      </c>
      <c r="B4216" s="3">
        <v>41565</v>
      </c>
      <c r="C4216">
        <v>21</v>
      </c>
      <c r="D4216">
        <f>VLOOKUP(Table1[[#This Row],[violation_code]],Table24[[#All],[violation_code]:[category]],3,FALSE)</f>
        <v>1</v>
      </c>
      <c r="E4216">
        <v>349570</v>
      </c>
      <c r="F4216" s="1">
        <v>0.40625</v>
      </c>
      <c r="G4216">
        <v>0.40625</v>
      </c>
      <c r="H4216">
        <v>220</v>
      </c>
      <c r="I4216" t="s">
        <v>27</v>
      </c>
      <c r="J4216" t="str">
        <f>CONCATENATE([1]!Table14[[#This Row],[house_number]], " ",[1]!Table14[[#This Row],[street_name]], ", New York, NY")</f>
        <v>832 Broadway, New York, NY</v>
      </c>
    </row>
    <row r="4217" spans="1:10" x14ac:dyDescent="0.25">
      <c r="A4217">
        <v>7097835084</v>
      </c>
      <c r="B4217" s="3">
        <v>41565</v>
      </c>
      <c r="C4217">
        <v>21</v>
      </c>
      <c r="D4217">
        <f>VLOOKUP(Table1[[#This Row],[violation_code]],Table24[[#All],[violation_code]:[category]],3,FALSE)</f>
        <v>1</v>
      </c>
      <c r="E4217">
        <v>349570</v>
      </c>
      <c r="F4217" s="1">
        <v>0.40347222222222223</v>
      </c>
      <c r="G4217">
        <v>0.40347222222222223</v>
      </c>
      <c r="H4217">
        <v>220</v>
      </c>
      <c r="I4217" t="s">
        <v>27</v>
      </c>
      <c r="J4217" t="str">
        <f>CONCATENATE([1]!Table14[[#This Row],[house_number]], " ",[1]!Table14[[#This Row],[street_name]], ", New York, NY")</f>
        <v>2 Astor Pl, New York, NY</v>
      </c>
    </row>
    <row r="4218" spans="1:10" x14ac:dyDescent="0.25">
      <c r="A4218">
        <v>7097835059</v>
      </c>
      <c r="B4218" s="3">
        <v>41565</v>
      </c>
      <c r="C4218">
        <v>21</v>
      </c>
      <c r="D4218">
        <f>VLOOKUP(Table1[[#This Row],[violation_code]],Table24[[#All],[violation_code]:[category]],3,FALSE)</f>
        <v>1</v>
      </c>
      <c r="E4218">
        <v>349570</v>
      </c>
      <c r="F4218" s="1">
        <v>0.39999999999999997</v>
      </c>
      <c r="G4218">
        <v>0.39999999999999997</v>
      </c>
      <c r="H4218">
        <v>114</v>
      </c>
      <c r="I4218" t="s">
        <v>27</v>
      </c>
      <c r="J4218" t="str">
        <f>CONCATENATE([1]!Table14[[#This Row],[house_number]], " ",[1]!Table14[[#This Row],[street_name]], ", New York, NY")</f>
        <v>726 Broadway, New York, NY</v>
      </c>
    </row>
    <row r="4219" spans="1:10" x14ac:dyDescent="0.25">
      <c r="A4219">
        <v>7097834973</v>
      </c>
      <c r="B4219" s="3">
        <v>41565</v>
      </c>
      <c r="C4219">
        <v>21</v>
      </c>
      <c r="D4219">
        <f>VLOOKUP(Table1[[#This Row],[violation_code]],Table24[[#All],[violation_code]:[category]],3,FALSE)</f>
        <v>1</v>
      </c>
      <c r="E4219">
        <v>349570</v>
      </c>
      <c r="F4219" s="1">
        <v>0.36249999999999999</v>
      </c>
      <c r="G4219">
        <v>0.36249999999999999</v>
      </c>
      <c r="H4219">
        <v>454</v>
      </c>
      <c r="I4219" t="s">
        <v>14</v>
      </c>
      <c r="J4219" t="str">
        <f>CONCATENATE([1]!Table14[[#This Row],[house_number]], " ",[1]!Table14[[#This Row],[street_name]], ", New York, NY")</f>
        <v>57 5th Ave, New York, NY</v>
      </c>
    </row>
    <row r="4220" spans="1:10" x14ac:dyDescent="0.25">
      <c r="A4220">
        <v>7097834961</v>
      </c>
      <c r="B4220" s="3">
        <v>41565</v>
      </c>
      <c r="C4220">
        <v>40</v>
      </c>
      <c r="D4220">
        <f>VLOOKUP(Table1[[#This Row],[violation_code]],Table24[[#All],[violation_code]:[category]],3,FALSE)</f>
        <v>2</v>
      </c>
      <c r="E4220">
        <v>349570</v>
      </c>
      <c r="F4220" s="1">
        <v>0.3611111111111111</v>
      </c>
      <c r="G4220">
        <v>0.3611111111111111</v>
      </c>
      <c r="H4220">
        <v>515</v>
      </c>
      <c r="I4220" t="s">
        <v>14</v>
      </c>
      <c r="J4220" t="str">
        <f>CONCATENATE([1]!Table14[[#This Row],[house_number]], " ",[1]!Table14[[#This Row],[street_name]], ", New York, NY")</f>
        <v>736 Broadway, New York, NY</v>
      </c>
    </row>
    <row r="4221" spans="1:10" x14ac:dyDescent="0.25">
      <c r="A4221">
        <v>7097834950</v>
      </c>
      <c r="B4221" s="3">
        <v>41565</v>
      </c>
      <c r="C4221">
        <v>21</v>
      </c>
      <c r="D4221">
        <f>VLOOKUP(Table1[[#This Row],[violation_code]],Table24[[#All],[violation_code]:[category]],3,FALSE)</f>
        <v>1</v>
      </c>
      <c r="E4221">
        <v>349570</v>
      </c>
      <c r="F4221" s="1">
        <v>0.35972222222222222</v>
      </c>
      <c r="G4221">
        <v>0.35972222222222222</v>
      </c>
      <c r="H4221">
        <v>72</v>
      </c>
      <c r="I4221" t="s">
        <v>269</v>
      </c>
      <c r="J4221" t="str">
        <f>CONCATENATE([1]!Table14[[#This Row],[house_number]], " ",[1]!Table14[[#This Row],[street_name]], ", New York, NY")</f>
        <v>52 E 13th St, New York, NY</v>
      </c>
    </row>
    <row r="4222" spans="1:10" x14ac:dyDescent="0.25">
      <c r="A4222">
        <v>7097834882</v>
      </c>
      <c r="B4222" s="3">
        <v>41565</v>
      </c>
      <c r="C4222">
        <v>21</v>
      </c>
      <c r="D4222">
        <f>VLOOKUP(Table1[[#This Row],[violation_code]],Table24[[#All],[violation_code]:[category]],3,FALSE)</f>
        <v>1</v>
      </c>
      <c r="E4222">
        <v>349570</v>
      </c>
      <c r="F4222" s="1">
        <v>0.29791666666666666</v>
      </c>
      <c r="G4222">
        <v>0.29791666666666666</v>
      </c>
      <c r="H4222">
        <v>830</v>
      </c>
      <c r="I4222" t="s">
        <v>28</v>
      </c>
      <c r="J4222" t="str">
        <f>CONCATENATE([1]!Table14[[#This Row],[house_number]], " ",[1]!Table14[[#This Row],[street_name]], ", New York, NY")</f>
        <v>726 Broadway, New York, NY</v>
      </c>
    </row>
    <row r="4223" spans="1:10" x14ac:dyDescent="0.25">
      <c r="A4223">
        <v>7097834869</v>
      </c>
      <c r="B4223" s="3">
        <v>41565</v>
      </c>
      <c r="C4223">
        <v>71</v>
      </c>
      <c r="D4223">
        <f>VLOOKUP(Table1[[#This Row],[violation_code]],Table24[[#All],[violation_code]:[category]],3,FALSE)</f>
        <v>5</v>
      </c>
      <c r="E4223">
        <v>349570</v>
      </c>
      <c r="F4223" s="1">
        <v>0.27916666666666667</v>
      </c>
      <c r="G4223">
        <v>0.27916666666666667</v>
      </c>
      <c r="H4223">
        <v>825</v>
      </c>
      <c r="I4223" t="s">
        <v>28</v>
      </c>
      <c r="J4223" t="str">
        <f>CONCATENATE([1]!Table14[[#This Row],[house_number]], " ",[1]!Table14[[#This Row],[street_name]], ", New York, NY")</f>
        <v>822 Broadway, New York, NY</v>
      </c>
    </row>
    <row r="4224" spans="1:10" x14ac:dyDescent="0.25">
      <c r="A4224">
        <v>7097834857</v>
      </c>
      <c r="B4224" s="3">
        <v>41565</v>
      </c>
      <c r="C4224">
        <v>21</v>
      </c>
      <c r="D4224">
        <f>VLOOKUP(Table1[[#This Row],[violation_code]],Table24[[#All],[violation_code]:[category]],3,FALSE)</f>
        <v>1</v>
      </c>
      <c r="E4224">
        <v>349570</v>
      </c>
      <c r="F4224" s="1">
        <v>0.27916666666666667</v>
      </c>
      <c r="G4224">
        <v>0.27916666666666667</v>
      </c>
      <c r="H4224">
        <v>825</v>
      </c>
      <c r="I4224" t="s">
        <v>28</v>
      </c>
      <c r="J4224" t="str">
        <f>CONCATENATE([1]!Table14[[#This Row],[house_number]], " ",[1]!Table14[[#This Row],[street_name]], ", New York, NY")</f>
        <v>838 Broadway, New York, NY</v>
      </c>
    </row>
    <row r="4225" spans="1:10" x14ac:dyDescent="0.25">
      <c r="A4225">
        <v>7097834810</v>
      </c>
      <c r="B4225" s="3">
        <v>41565</v>
      </c>
      <c r="C4225">
        <v>21</v>
      </c>
      <c r="D4225">
        <f>VLOOKUP(Table1[[#This Row],[violation_code]],Table24[[#All],[violation_code]:[category]],3,FALSE)</f>
        <v>1</v>
      </c>
      <c r="E4225">
        <v>349570</v>
      </c>
      <c r="F4225" s="1">
        <v>0.27499999999999997</v>
      </c>
      <c r="G4225">
        <v>0.27499999999999997</v>
      </c>
      <c r="H4225">
        <v>885</v>
      </c>
      <c r="I4225" t="s">
        <v>28</v>
      </c>
      <c r="J4225" t="str">
        <f>CONCATENATE([1]!Table14[[#This Row],[house_number]], " ",[1]!Table14[[#This Row],[street_name]], ", New York, NY")</f>
        <v>92 2nd Ave, New York, NY</v>
      </c>
    </row>
    <row r="4226" spans="1:10" x14ac:dyDescent="0.25">
      <c r="A4226">
        <v>7011599824</v>
      </c>
      <c r="B4226" s="3">
        <v>41565</v>
      </c>
      <c r="C4226">
        <v>21</v>
      </c>
      <c r="D4226">
        <f>VLOOKUP(Table1[[#This Row],[violation_code]],Table24[[#All],[violation_code]:[category]],3,FALSE)</f>
        <v>1</v>
      </c>
      <c r="E4226">
        <v>347489</v>
      </c>
      <c r="F4226" s="1">
        <v>0.46388888888888885</v>
      </c>
      <c r="G4226">
        <v>0.46388888888888885</v>
      </c>
      <c r="H4226">
        <v>450</v>
      </c>
      <c r="I4226" t="s">
        <v>103</v>
      </c>
      <c r="J4226" t="str">
        <f>CONCATENATE([1]!Table14[[#This Row],[house_number]], " ",[1]!Table14[[#This Row],[street_name]], ", New York, NY")</f>
        <v>306 Mott St, New York, NY</v>
      </c>
    </row>
    <row r="4227" spans="1:10" x14ac:dyDescent="0.25">
      <c r="A4227">
        <v>7011599812</v>
      </c>
      <c r="B4227" s="3">
        <v>41565</v>
      </c>
      <c r="C4227">
        <v>14</v>
      </c>
      <c r="D4227">
        <f>VLOOKUP(Table1[[#This Row],[violation_code]],Table24[[#All],[violation_code]:[category]],3,FALSE)</f>
        <v>2</v>
      </c>
      <c r="E4227">
        <v>347489</v>
      </c>
      <c r="F4227" s="1">
        <v>0.45</v>
      </c>
      <c r="G4227">
        <v>0.45</v>
      </c>
      <c r="H4227">
        <v>435</v>
      </c>
      <c r="I4227" t="s">
        <v>102</v>
      </c>
      <c r="J4227" t="str">
        <f>CONCATENATE([1]!Table14[[#This Row],[house_number]], " ",[1]!Table14[[#This Row],[street_name]], ", New York, NY")</f>
        <v>306 Mott St, New York, NY</v>
      </c>
    </row>
    <row r="4228" spans="1:10" x14ac:dyDescent="0.25">
      <c r="A4228">
        <v>7011599800</v>
      </c>
      <c r="B4228" s="3">
        <v>41565</v>
      </c>
      <c r="C4228">
        <v>21</v>
      </c>
      <c r="D4228">
        <f>VLOOKUP(Table1[[#This Row],[violation_code]],Table24[[#All],[violation_code]:[category]],3,FALSE)</f>
        <v>1</v>
      </c>
      <c r="E4228">
        <v>347489</v>
      </c>
      <c r="F4228" s="1">
        <v>0.42569444444444443</v>
      </c>
      <c r="G4228">
        <v>0.42569444444444443</v>
      </c>
      <c r="H4228">
        <v>2075</v>
      </c>
      <c r="I4228" t="s">
        <v>32</v>
      </c>
      <c r="J4228" t="str">
        <f>CONCATENATE([1]!Table14[[#This Row],[house_number]], " ",[1]!Table14[[#This Row],[street_name]], ", New York, NY")</f>
        <v>832 Broadway, New York, NY</v>
      </c>
    </row>
    <row r="4229" spans="1:10" x14ac:dyDescent="0.25">
      <c r="A4229">
        <v>7011599745</v>
      </c>
      <c r="B4229" s="3">
        <v>41565</v>
      </c>
      <c r="C4229">
        <v>14</v>
      </c>
      <c r="D4229">
        <f>VLOOKUP(Table1[[#This Row],[violation_code]],Table24[[#All],[violation_code]:[category]],3,FALSE)</f>
        <v>2</v>
      </c>
      <c r="E4229">
        <v>347489</v>
      </c>
      <c r="F4229" s="1">
        <v>0.39583333333333331</v>
      </c>
      <c r="G4229">
        <v>0.39583333333333331</v>
      </c>
      <c r="H4229">
        <v>419</v>
      </c>
      <c r="I4229" t="s">
        <v>180</v>
      </c>
      <c r="J4229" t="str">
        <f>CONCATENATE([1]!Table14[[#This Row],[house_number]], " ",[1]!Table14[[#This Row],[street_name]], ", New York, NY")</f>
        <v>822 Broadway, New York, NY</v>
      </c>
    </row>
    <row r="4230" spans="1:10" x14ac:dyDescent="0.25">
      <c r="A4230">
        <v>7011599721</v>
      </c>
      <c r="B4230" s="3">
        <v>41565</v>
      </c>
      <c r="C4230">
        <v>21</v>
      </c>
      <c r="D4230">
        <f>VLOOKUP(Table1[[#This Row],[violation_code]],Table24[[#All],[violation_code]:[category]],3,FALSE)</f>
        <v>1</v>
      </c>
      <c r="E4230">
        <v>347489</v>
      </c>
      <c r="F4230" s="1">
        <v>0.39097222222222222</v>
      </c>
      <c r="G4230">
        <v>0.39097222222222222</v>
      </c>
      <c r="H4230">
        <v>536</v>
      </c>
      <c r="I4230" t="s">
        <v>178</v>
      </c>
      <c r="J4230" t="str">
        <f>CONCATENATE([1]!Table14[[#This Row],[house_number]], " ",[1]!Table14[[#This Row],[street_name]], ", New York, NY")</f>
        <v>736 Broadway, New York, NY</v>
      </c>
    </row>
    <row r="4231" spans="1:10" x14ac:dyDescent="0.25">
      <c r="A4231">
        <v>7011599708</v>
      </c>
      <c r="B4231" s="3">
        <v>41565</v>
      </c>
      <c r="C4231">
        <v>21</v>
      </c>
      <c r="D4231">
        <f>VLOOKUP(Table1[[#This Row],[violation_code]],Table24[[#All],[violation_code]:[category]],3,FALSE)</f>
        <v>1</v>
      </c>
      <c r="E4231">
        <v>347489</v>
      </c>
      <c r="F4231" s="1">
        <v>0.38680555555555557</v>
      </c>
      <c r="G4231">
        <v>0.38680555555555557</v>
      </c>
      <c r="H4231">
        <v>55</v>
      </c>
      <c r="I4231" t="s">
        <v>240</v>
      </c>
      <c r="J4231" t="str">
        <f>CONCATENATE([1]!Table14[[#This Row],[house_number]], " ",[1]!Table14[[#This Row],[street_name]], ", New York, NY")</f>
        <v>41 1st Ave, New York, NY</v>
      </c>
    </row>
    <row r="4232" spans="1:10" x14ac:dyDescent="0.25">
      <c r="A4232">
        <v>7011599680</v>
      </c>
      <c r="B4232" s="3">
        <v>41565</v>
      </c>
      <c r="C4232">
        <v>21</v>
      </c>
      <c r="D4232">
        <f>VLOOKUP(Table1[[#This Row],[violation_code]],Table24[[#All],[violation_code]:[category]],3,FALSE)</f>
        <v>1</v>
      </c>
      <c r="E4232">
        <v>347489</v>
      </c>
      <c r="F4232" s="1">
        <v>0.38263888888888892</v>
      </c>
      <c r="G4232">
        <v>0.38263888888888892</v>
      </c>
      <c r="H4232">
        <v>326</v>
      </c>
      <c r="I4232" t="s">
        <v>33</v>
      </c>
      <c r="J4232" t="str">
        <f>CONCATENATE([1]!Table14[[#This Row],[house_number]], " ",[1]!Table14[[#This Row],[street_name]], ", New York, NY")</f>
        <v>814 Broadway, New York, NY</v>
      </c>
    </row>
    <row r="4233" spans="1:10" x14ac:dyDescent="0.25">
      <c r="A4233">
        <v>7011599666</v>
      </c>
      <c r="B4233" s="3">
        <v>41565</v>
      </c>
      <c r="C4233">
        <v>46</v>
      </c>
      <c r="D4233">
        <f>VLOOKUP(Table1[[#This Row],[violation_code]],Table24[[#All],[violation_code]:[category]],3,FALSE)</f>
        <v>3</v>
      </c>
      <c r="E4233">
        <v>347489</v>
      </c>
      <c r="F4233" s="1">
        <v>0.37083333333333335</v>
      </c>
      <c r="G4233">
        <v>0.37083333333333335</v>
      </c>
      <c r="H4233">
        <v>1394</v>
      </c>
      <c r="I4233" t="s">
        <v>41</v>
      </c>
      <c r="J4233" t="str">
        <f>CONCATENATE([1]!Table14[[#This Row],[house_number]], " ",[1]!Table14[[#This Row],[street_name]], ", New York, NY")</f>
        <v>740 Broadway, New York, NY</v>
      </c>
    </row>
    <row r="4234" spans="1:10" x14ac:dyDescent="0.25">
      <c r="A4234">
        <v>7011599642</v>
      </c>
      <c r="B4234" s="3">
        <v>41565</v>
      </c>
      <c r="C4234">
        <v>10</v>
      </c>
      <c r="D4234">
        <f>VLOOKUP(Table1[[#This Row],[violation_code]],Table24[[#All],[violation_code]:[category]],3,FALSE)</f>
        <v>2</v>
      </c>
      <c r="E4234">
        <v>347489</v>
      </c>
      <c r="F4234" s="1">
        <v>0.36388888888888887</v>
      </c>
      <c r="G4234">
        <v>0.36388888888888887</v>
      </c>
      <c r="H4234">
        <v>1833</v>
      </c>
      <c r="I4234" t="s">
        <v>30</v>
      </c>
      <c r="J4234" t="str">
        <f>CONCATENATE([1]!Table14[[#This Row],[house_number]], " ",[1]!Table14[[#This Row],[street_name]], ", New York, NY")</f>
        <v>832 Broadway, New York, NY</v>
      </c>
    </row>
    <row r="4235" spans="1:10" x14ac:dyDescent="0.25">
      <c r="A4235">
        <v>7011599599</v>
      </c>
      <c r="B4235" s="3">
        <v>41565</v>
      </c>
      <c r="C4235">
        <v>20</v>
      </c>
      <c r="D4235">
        <f>VLOOKUP(Table1[[#This Row],[violation_code]],Table24[[#All],[violation_code]:[category]],3,FALSE)</f>
        <v>2</v>
      </c>
      <c r="E4235">
        <v>347489</v>
      </c>
      <c r="F4235" s="1">
        <v>0.34513888888888888</v>
      </c>
      <c r="G4235">
        <v>0.34513888888888888</v>
      </c>
      <c r="H4235">
        <v>324</v>
      </c>
      <c r="I4235" t="s">
        <v>102</v>
      </c>
      <c r="J4235" t="str">
        <f>CONCATENATE([1]!Table14[[#This Row],[house_number]], " ",[1]!Table14[[#This Row],[street_name]], ", New York, NY")</f>
        <v>817 Broadway, New York, NY</v>
      </c>
    </row>
    <row r="4236" spans="1:10" x14ac:dyDescent="0.25">
      <c r="A4236">
        <v>7011599587</v>
      </c>
      <c r="B4236" s="3">
        <v>41565</v>
      </c>
      <c r="C4236">
        <v>21</v>
      </c>
      <c r="D4236">
        <f>VLOOKUP(Table1[[#This Row],[violation_code]],Table24[[#All],[violation_code]:[category]],3,FALSE)</f>
        <v>1</v>
      </c>
      <c r="E4236">
        <v>347489</v>
      </c>
      <c r="F4236" s="1">
        <v>0.34166666666666662</v>
      </c>
      <c r="G4236">
        <v>0.34166666666666662</v>
      </c>
      <c r="H4236">
        <v>1456</v>
      </c>
      <c r="I4236" t="s">
        <v>32</v>
      </c>
      <c r="J4236" t="str">
        <f>CONCATENATE([1]!Table14[[#This Row],[house_number]], " ",[1]!Table14[[#This Row],[street_name]], ", New York, NY")</f>
        <v>78 W 3rd St, New York, NY</v>
      </c>
    </row>
    <row r="4237" spans="1:10" x14ac:dyDescent="0.25">
      <c r="A4237">
        <v>7011599514</v>
      </c>
      <c r="B4237" s="3">
        <v>41565</v>
      </c>
      <c r="C4237">
        <v>16</v>
      </c>
      <c r="D4237">
        <f>VLOOKUP(Table1[[#This Row],[violation_code]],Table24[[#All],[violation_code]:[category]],3,FALSE)</f>
        <v>2</v>
      </c>
      <c r="E4237">
        <v>347489</v>
      </c>
      <c r="F4237" s="1">
        <v>0.3263888888888889</v>
      </c>
      <c r="G4237">
        <v>0.3263888888888889</v>
      </c>
      <c r="H4237">
        <v>238</v>
      </c>
      <c r="I4237" t="s">
        <v>103</v>
      </c>
      <c r="J4237" t="str">
        <f>CONCATENATE([1]!Table14[[#This Row],[house_number]], " ",[1]!Table14[[#This Row],[street_name]], ", New York, NY")</f>
        <v>739 Broadway, New York, NY</v>
      </c>
    </row>
    <row r="4238" spans="1:10" x14ac:dyDescent="0.25">
      <c r="A4238">
        <v>7011599496</v>
      </c>
      <c r="B4238" s="3">
        <v>41565</v>
      </c>
      <c r="C4238">
        <v>21</v>
      </c>
      <c r="D4238">
        <f>VLOOKUP(Table1[[#This Row],[violation_code]],Table24[[#All],[violation_code]:[category]],3,FALSE)</f>
        <v>1</v>
      </c>
      <c r="E4238">
        <v>347489</v>
      </c>
      <c r="F4238" s="1">
        <v>0.3215277777777778</v>
      </c>
      <c r="G4238">
        <v>0.3215277777777778</v>
      </c>
      <c r="H4238">
        <v>1638</v>
      </c>
      <c r="I4238" t="s">
        <v>15</v>
      </c>
      <c r="J4238" t="str">
        <f>CONCATENATE([1]!Table14[[#This Row],[house_number]], " ",[1]!Table14[[#This Row],[street_name]], ", New York, NY")</f>
        <v>55 5th Ave, New York, NY</v>
      </c>
    </row>
    <row r="4239" spans="1:10" x14ac:dyDescent="0.25">
      <c r="A4239">
        <v>7011599472</v>
      </c>
      <c r="B4239" s="3">
        <v>41565</v>
      </c>
      <c r="C4239">
        <v>21</v>
      </c>
      <c r="D4239">
        <f>VLOOKUP(Table1[[#This Row],[violation_code]],Table24[[#All],[violation_code]:[category]],3,FALSE)</f>
        <v>1</v>
      </c>
      <c r="E4239">
        <v>347489</v>
      </c>
      <c r="F4239" s="1">
        <v>0.31944444444444448</v>
      </c>
      <c r="G4239">
        <v>0.31944444444444448</v>
      </c>
      <c r="H4239">
        <v>1482</v>
      </c>
      <c r="I4239" t="s">
        <v>15</v>
      </c>
      <c r="J4239" t="str">
        <f>CONCATENATE([1]!Table14[[#This Row],[house_number]], " ",[1]!Table14[[#This Row],[street_name]], ", New York, NY")</f>
        <v>2 Astor Pl, New York, NY</v>
      </c>
    </row>
    <row r="4240" spans="1:10" x14ac:dyDescent="0.25">
      <c r="A4240">
        <v>7011599460</v>
      </c>
      <c r="B4240" s="3">
        <v>41565</v>
      </c>
      <c r="C4240">
        <v>21</v>
      </c>
      <c r="D4240">
        <f>VLOOKUP(Table1[[#This Row],[violation_code]],Table24[[#All],[violation_code]:[category]],3,FALSE)</f>
        <v>1</v>
      </c>
      <c r="E4240">
        <v>347489</v>
      </c>
      <c r="F4240" s="1">
        <v>0.31805555555555554</v>
      </c>
      <c r="G4240">
        <v>0.31805555555555554</v>
      </c>
      <c r="H4240">
        <v>1414</v>
      </c>
      <c r="I4240" t="s">
        <v>15</v>
      </c>
      <c r="J4240" t="str">
        <f>CONCATENATE([1]!Table14[[#This Row],[house_number]], " ",[1]!Table14[[#This Row],[street_name]], ", New York, NY")</f>
        <v>60 E 13th St, New York, NY</v>
      </c>
    </row>
    <row r="4241" spans="1:10" x14ac:dyDescent="0.25">
      <c r="A4241">
        <v>7011599435</v>
      </c>
      <c r="B4241" s="3">
        <v>41565</v>
      </c>
      <c r="C4241">
        <v>18</v>
      </c>
      <c r="D4241">
        <f>VLOOKUP(Table1[[#This Row],[violation_code]],Table24[[#All],[violation_code]:[category]],3,FALSE)</f>
        <v>2</v>
      </c>
      <c r="E4241">
        <v>347489</v>
      </c>
      <c r="F4241" s="1">
        <v>0.30138888888888887</v>
      </c>
      <c r="G4241">
        <v>0.30138888888888887</v>
      </c>
      <c r="H4241">
        <v>960</v>
      </c>
      <c r="I4241" t="s">
        <v>41</v>
      </c>
      <c r="J4241" t="str">
        <f>CONCATENATE([1]!Table14[[#This Row],[house_number]], " ",[1]!Table14[[#This Row],[street_name]], ", New York, NY")</f>
        <v>838 Broadway, New York, NY</v>
      </c>
    </row>
    <row r="4242" spans="1:10" x14ac:dyDescent="0.25">
      <c r="A4242">
        <v>7011599411</v>
      </c>
      <c r="B4242" s="3">
        <v>41565</v>
      </c>
      <c r="C4242">
        <v>18</v>
      </c>
      <c r="D4242">
        <f>VLOOKUP(Table1[[#This Row],[violation_code]],Table24[[#All],[violation_code]:[category]],3,FALSE)</f>
        <v>2</v>
      </c>
      <c r="E4242">
        <v>347489</v>
      </c>
      <c r="F4242" s="1">
        <v>0.29583333333333334</v>
      </c>
      <c r="G4242">
        <v>0.29583333333333334</v>
      </c>
      <c r="H4242">
        <v>1364</v>
      </c>
      <c r="I4242" t="s">
        <v>41</v>
      </c>
      <c r="J4242" t="str">
        <f>CONCATENATE([1]!Table14[[#This Row],[house_number]], " ",[1]!Table14[[#This Row],[street_name]], ", New York, NY")</f>
        <v>88 7th Ave S, New York, NY</v>
      </c>
    </row>
    <row r="4243" spans="1:10" x14ac:dyDescent="0.25">
      <c r="A4243">
        <v>7011599307</v>
      </c>
      <c r="B4243" s="3">
        <v>41565</v>
      </c>
      <c r="C4243">
        <v>14</v>
      </c>
      <c r="D4243">
        <f>VLOOKUP(Table1[[#This Row],[violation_code]],Table24[[#All],[violation_code]:[category]],3,FALSE)</f>
        <v>2</v>
      </c>
      <c r="E4243">
        <v>347489</v>
      </c>
      <c r="F4243" s="1">
        <v>0.23611111111111113</v>
      </c>
      <c r="G4243">
        <v>0.23611111111111113</v>
      </c>
      <c r="H4243">
        <v>1306</v>
      </c>
      <c r="I4243" t="s">
        <v>30</v>
      </c>
      <c r="J4243" t="str">
        <f>CONCATENATE([1]!Table14[[#This Row],[house_number]], " ",[1]!Table14[[#This Row],[street_name]], ", New York, NY")</f>
        <v>726 Broadway, New York, NY</v>
      </c>
    </row>
    <row r="4244" spans="1:10" x14ac:dyDescent="0.25">
      <c r="A4244">
        <v>7011599850</v>
      </c>
      <c r="B4244" s="3">
        <v>41565</v>
      </c>
      <c r="C4244">
        <v>21</v>
      </c>
      <c r="D4244">
        <f>VLOOKUP(Table1[[#This Row],[violation_code]],Table24[[#All],[violation_code]:[category]],3,FALSE)</f>
        <v>1</v>
      </c>
      <c r="E4244">
        <v>347489</v>
      </c>
      <c r="F4244" s="1">
        <v>0.49027777777777781</v>
      </c>
      <c r="G4244">
        <v>0.49027777777777781</v>
      </c>
      <c r="H4244">
        <v>179</v>
      </c>
      <c r="I4244" t="s">
        <v>126</v>
      </c>
      <c r="J4244" t="str">
        <f>CONCATENATE([1]!Table14[[#This Row],[house_number]], " ",[1]!Table14[[#This Row],[street_name]], ", New York, NY")</f>
        <v>813 Broadway, New York, NY</v>
      </c>
    </row>
    <row r="4245" spans="1:10" x14ac:dyDescent="0.25">
      <c r="A4245">
        <v>7998731771</v>
      </c>
      <c r="B4245" s="3">
        <v>41566</v>
      </c>
      <c r="C4245">
        <v>19</v>
      </c>
      <c r="D4245">
        <f>VLOOKUP(Table1[[#This Row],[violation_code]],Table24[[#All],[violation_code]:[category]],3,FALSE)</f>
        <v>2</v>
      </c>
      <c r="E4245">
        <v>349850</v>
      </c>
      <c r="F4245" s="1">
        <v>0.51944444444444449</v>
      </c>
      <c r="G4245">
        <v>0.51944444444444449</v>
      </c>
      <c r="H4245">
        <v>1625</v>
      </c>
      <c r="I4245" t="s">
        <v>85</v>
      </c>
      <c r="J4245" t="str">
        <f>CONCATENATE([1]!Table14[[#This Row],[house_number]], " ",[1]!Table14[[#This Row],[street_name]], ", New York, NY")</f>
        <v>736 Broadway, New York, NY</v>
      </c>
    </row>
    <row r="4246" spans="1:10" x14ac:dyDescent="0.25">
      <c r="A4246">
        <v>7998731760</v>
      </c>
      <c r="B4246" s="3">
        <v>41566</v>
      </c>
      <c r="C4246">
        <v>46</v>
      </c>
      <c r="D4246">
        <f>VLOOKUP(Table1[[#This Row],[violation_code]],Table24[[#All],[violation_code]:[category]],3,FALSE)</f>
        <v>3</v>
      </c>
      <c r="E4246">
        <v>349850</v>
      </c>
      <c r="F4246" s="1">
        <v>0.51666666666666672</v>
      </c>
      <c r="G4246">
        <v>0.51666666666666672</v>
      </c>
      <c r="H4246">
        <v>501</v>
      </c>
      <c r="I4246" t="s">
        <v>22</v>
      </c>
      <c r="J4246" t="str">
        <f>CONCATENATE([1]!Table14[[#This Row],[house_number]], " ",[1]!Table14[[#This Row],[street_name]], ", New York, NY")</f>
        <v>836 Broadway, New York, NY</v>
      </c>
    </row>
    <row r="4247" spans="1:10" x14ac:dyDescent="0.25">
      <c r="A4247">
        <v>7998731710</v>
      </c>
      <c r="B4247" s="3">
        <v>41566</v>
      </c>
      <c r="C4247">
        <v>38</v>
      </c>
      <c r="D4247">
        <f>VLOOKUP(Table1[[#This Row],[violation_code]],Table24[[#All],[violation_code]:[category]],3,FALSE)</f>
        <v>5</v>
      </c>
      <c r="E4247">
        <v>349850</v>
      </c>
      <c r="F4247" s="1">
        <v>0.39374999999999999</v>
      </c>
      <c r="G4247">
        <v>0.39374999999999999</v>
      </c>
      <c r="H4247">
        <v>2362</v>
      </c>
      <c r="I4247" t="s">
        <v>125</v>
      </c>
      <c r="J4247" t="str">
        <f>CONCATENATE([1]!Table14[[#This Row],[house_number]], " ",[1]!Table14[[#This Row],[street_name]], ", New York, NY")</f>
        <v>813 Broadway, New York, NY</v>
      </c>
    </row>
    <row r="4248" spans="1:10" x14ac:dyDescent="0.25">
      <c r="A4248">
        <v>7998731709</v>
      </c>
      <c r="B4248" s="3">
        <v>41566</v>
      </c>
      <c r="C4248">
        <v>38</v>
      </c>
      <c r="D4248">
        <f>VLOOKUP(Table1[[#This Row],[violation_code]],Table24[[#All],[violation_code]:[category]],3,FALSE)</f>
        <v>5</v>
      </c>
      <c r="E4248">
        <v>349850</v>
      </c>
      <c r="F4248" s="1">
        <v>0.39305555555555555</v>
      </c>
      <c r="G4248">
        <v>0.39305555555555555</v>
      </c>
      <c r="H4248">
        <v>2363</v>
      </c>
      <c r="I4248" t="s">
        <v>125</v>
      </c>
      <c r="J4248" t="str">
        <f>CONCATENATE([1]!Table14[[#This Row],[house_number]], " ",[1]!Table14[[#This Row],[street_name]], ", New York, NY")</f>
        <v>72-74 E 13th St, New York, NY</v>
      </c>
    </row>
    <row r="4249" spans="1:10" x14ac:dyDescent="0.25">
      <c r="A4249">
        <v>7998731667</v>
      </c>
      <c r="B4249" s="3">
        <v>41566</v>
      </c>
      <c r="C4249">
        <v>38</v>
      </c>
      <c r="D4249">
        <f>VLOOKUP(Table1[[#This Row],[violation_code]],Table24[[#All],[violation_code]:[category]],3,FALSE)</f>
        <v>5</v>
      </c>
      <c r="E4249">
        <v>349850</v>
      </c>
      <c r="F4249" s="1">
        <v>0.38611111111111113</v>
      </c>
      <c r="G4249">
        <v>0.38611111111111113</v>
      </c>
      <c r="H4249">
        <v>506</v>
      </c>
      <c r="I4249" t="s">
        <v>66</v>
      </c>
      <c r="J4249" t="str">
        <f>CONCATENATE([1]!Table14[[#This Row],[house_number]], " ",[1]!Table14[[#This Row],[street_name]], ", New York, NY")</f>
        <v>43 Bleecker St, New York, NY</v>
      </c>
    </row>
    <row r="4250" spans="1:10" x14ac:dyDescent="0.25">
      <c r="A4250">
        <v>7998731631</v>
      </c>
      <c r="B4250" s="3">
        <v>41566</v>
      </c>
      <c r="C4250">
        <v>38</v>
      </c>
      <c r="D4250">
        <f>VLOOKUP(Table1[[#This Row],[violation_code]],Table24[[#All],[violation_code]:[category]],3,FALSE)</f>
        <v>5</v>
      </c>
      <c r="E4250">
        <v>349850</v>
      </c>
      <c r="F4250" s="1">
        <v>0.38263888888888892</v>
      </c>
      <c r="G4250">
        <v>0.38263888888888892</v>
      </c>
      <c r="H4250">
        <v>619</v>
      </c>
      <c r="I4250" t="s">
        <v>66</v>
      </c>
      <c r="J4250" t="str">
        <f>CONCATENATE([1]!Table14[[#This Row],[house_number]], " ",[1]!Table14[[#This Row],[street_name]], ", New York, NY")</f>
        <v>814 Broadway, New York, NY</v>
      </c>
    </row>
    <row r="4251" spans="1:10" x14ac:dyDescent="0.25">
      <c r="A4251">
        <v>7998731620</v>
      </c>
      <c r="B4251" s="3">
        <v>41566</v>
      </c>
      <c r="C4251">
        <v>38</v>
      </c>
      <c r="D4251">
        <f>VLOOKUP(Table1[[#This Row],[violation_code]],Table24[[#All],[violation_code]:[category]],3,FALSE)</f>
        <v>5</v>
      </c>
      <c r="E4251">
        <v>349850</v>
      </c>
      <c r="F4251" s="1">
        <v>0.38194444444444442</v>
      </c>
      <c r="G4251">
        <v>0.38194444444444442</v>
      </c>
      <c r="H4251">
        <v>607</v>
      </c>
      <c r="I4251" t="s">
        <v>66</v>
      </c>
      <c r="J4251" t="str">
        <f>CONCATENATE([1]!Table14[[#This Row],[house_number]], " ",[1]!Table14[[#This Row],[street_name]], ", New York, NY")</f>
        <v>120 2nd Ave, New York, NY</v>
      </c>
    </row>
    <row r="4252" spans="1:10" x14ac:dyDescent="0.25">
      <c r="A4252">
        <v>7998731618</v>
      </c>
      <c r="B4252" s="3">
        <v>41566</v>
      </c>
      <c r="C4252">
        <v>38</v>
      </c>
      <c r="D4252">
        <f>VLOOKUP(Table1[[#This Row],[violation_code]],Table24[[#All],[violation_code]:[category]],3,FALSE)</f>
        <v>5</v>
      </c>
      <c r="E4252">
        <v>349850</v>
      </c>
      <c r="F4252" s="1">
        <v>0.38125000000000003</v>
      </c>
      <c r="G4252">
        <v>0.38125000000000003</v>
      </c>
      <c r="H4252">
        <v>587</v>
      </c>
      <c r="I4252" t="s">
        <v>66</v>
      </c>
      <c r="J4252" t="str">
        <f>CONCATENATE([1]!Table14[[#This Row],[house_number]], " ",[1]!Table14[[#This Row],[street_name]], ", New York, NY")</f>
        <v>80 W 3rd St, New York, NY</v>
      </c>
    </row>
    <row r="4253" spans="1:10" x14ac:dyDescent="0.25">
      <c r="A4253">
        <v>7998731606</v>
      </c>
      <c r="B4253" s="3">
        <v>41566</v>
      </c>
      <c r="C4253">
        <v>38</v>
      </c>
      <c r="D4253">
        <f>VLOOKUP(Table1[[#This Row],[violation_code]],Table24[[#All],[violation_code]:[category]],3,FALSE)</f>
        <v>5</v>
      </c>
      <c r="E4253">
        <v>349850</v>
      </c>
      <c r="F4253" s="1">
        <v>0.3611111111111111</v>
      </c>
      <c r="G4253">
        <v>0.3611111111111111</v>
      </c>
      <c r="H4253">
        <v>533</v>
      </c>
      <c r="I4253" t="s">
        <v>61</v>
      </c>
      <c r="J4253" t="str">
        <f>CONCATENATE([1]!Table14[[#This Row],[house_number]], " ",[1]!Table14[[#This Row],[street_name]], ", New York, NY")</f>
        <v>726-730 Broadway, New York, NY</v>
      </c>
    </row>
    <row r="4254" spans="1:10" x14ac:dyDescent="0.25">
      <c r="A4254">
        <v>7998731588</v>
      </c>
      <c r="B4254" s="3">
        <v>41566</v>
      </c>
      <c r="C4254">
        <v>38</v>
      </c>
      <c r="D4254">
        <f>VLOOKUP(Table1[[#This Row],[violation_code]],Table24[[#All],[violation_code]:[category]],3,FALSE)</f>
        <v>5</v>
      </c>
      <c r="E4254">
        <v>349850</v>
      </c>
      <c r="F4254" s="1">
        <v>0.35833333333333334</v>
      </c>
      <c r="G4254">
        <v>0.35833333333333334</v>
      </c>
      <c r="H4254">
        <v>520</v>
      </c>
      <c r="I4254" t="s">
        <v>61</v>
      </c>
      <c r="J4254" t="str">
        <f>CONCATENATE([1]!Table14[[#This Row],[house_number]], " ",[1]!Table14[[#This Row],[street_name]], ", New York, NY")</f>
        <v>43 5th Ave, New York, NY</v>
      </c>
    </row>
    <row r="4255" spans="1:10" x14ac:dyDescent="0.25">
      <c r="A4255">
        <v>7998731564</v>
      </c>
      <c r="B4255" s="3">
        <v>41566</v>
      </c>
      <c r="C4255">
        <v>19</v>
      </c>
      <c r="D4255">
        <f>VLOOKUP(Table1[[#This Row],[violation_code]],Table24[[#All],[violation_code]:[category]],3,FALSE)</f>
        <v>2</v>
      </c>
      <c r="E4255">
        <v>349850</v>
      </c>
      <c r="F4255" s="1">
        <v>0.34791666666666665</v>
      </c>
      <c r="G4255">
        <v>0.34791666666666665</v>
      </c>
      <c r="H4255">
        <v>162</v>
      </c>
      <c r="I4255" t="s">
        <v>61</v>
      </c>
      <c r="J4255" t="str">
        <f>CONCATENATE([1]!Table14[[#This Row],[house_number]], " ",[1]!Table14[[#This Row],[street_name]], ", New York, NY")</f>
        <v>87 E Houston St, New York, NY</v>
      </c>
    </row>
    <row r="4256" spans="1:10" x14ac:dyDescent="0.25">
      <c r="A4256">
        <v>7998731540</v>
      </c>
      <c r="B4256" s="3">
        <v>41566</v>
      </c>
      <c r="C4256">
        <v>21</v>
      </c>
      <c r="D4256">
        <f>VLOOKUP(Table1[[#This Row],[violation_code]],Table24[[#All],[violation_code]:[category]],3,FALSE)</f>
        <v>1</v>
      </c>
      <c r="E4256">
        <v>349850</v>
      </c>
      <c r="F4256" s="1">
        <v>0.34027777777777773</v>
      </c>
      <c r="G4256">
        <v>0.34027777777777773</v>
      </c>
      <c r="H4256">
        <v>2322</v>
      </c>
      <c r="I4256" t="s">
        <v>125</v>
      </c>
      <c r="J4256" t="str">
        <f>CONCATENATE([1]!Table14[[#This Row],[house_number]], " ",[1]!Table14[[#This Row],[street_name]], ", New York, NY")</f>
        <v>822 Broadway, New York, NY</v>
      </c>
    </row>
    <row r="4257" spans="1:10" x14ac:dyDescent="0.25">
      <c r="A4257">
        <v>7998731527</v>
      </c>
      <c r="B4257" s="3">
        <v>41566</v>
      </c>
      <c r="C4257">
        <v>21</v>
      </c>
      <c r="D4257">
        <f>VLOOKUP(Table1[[#This Row],[violation_code]],Table24[[#All],[violation_code]:[category]],3,FALSE)</f>
        <v>1</v>
      </c>
      <c r="E4257">
        <v>349850</v>
      </c>
      <c r="F4257" s="1">
        <v>0.33888888888888885</v>
      </c>
      <c r="G4257">
        <v>0.33888888888888885</v>
      </c>
      <c r="H4257">
        <v>2339</v>
      </c>
      <c r="I4257" t="s">
        <v>125</v>
      </c>
      <c r="J4257" t="str">
        <f>CONCATENATE([1]!Table14[[#This Row],[house_number]], " ",[1]!Table14[[#This Row],[street_name]], ", New York, NY")</f>
        <v>72-74 E 13th St, New York, NY</v>
      </c>
    </row>
    <row r="4258" spans="1:10" x14ac:dyDescent="0.25">
      <c r="A4258">
        <v>7998731515</v>
      </c>
      <c r="B4258" s="3">
        <v>41566</v>
      </c>
      <c r="C4258">
        <v>21</v>
      </c>
      <c r="D4258">
        <f>VLOOKUP(Table1[[#This Row],[violation_code]],Table24[[#All],[violation_code]:[category]],3,FALSE)</f>
        <v>1</v>
      </c>
      <c r="E4258">
        <v>349850</v>
      </c>
      <c r="F4258" s="1">
        <v>0.33819444444444446</v>
      </c>
      <c r="G4258">
        <v>0.33819444444444446</v>
      </c>
      <c r="H4258">
        <v>2339</v>
      </c>
      <c r="I4258" t="s">
        <v>125</v>
      </c>
      <c r="J4258" t="str">
        <f>CONCATENATE([1]!Table14[[#This Row],[house_number]], " ",[1]!Table14[[#This Row],[street_name]], ", New York, NY")</f>
        <v>838 Broadway, New York, NY</v>
      </c>
    </row>
    <row r="4259" spans="1:10" x14ac:dyDescent="0.25">
      <c r="A4259">
        <v>7998731436</v>
      </c>
      <c r="B4259" s="3">
        <v>41566</v>
      </c>
      <c r="C4259">
        <v>21</v>
      </c>
      <c r="D4259">
        <f>VLOOKUP(Table1[[#This Row],[violation_code]],Table24[[#All],[violation_code]:[category]],3,FALSE)</f>
        <v>1</v>
      </c>
      <c r="E4259">
        <v>349850</v>
      </c>
      <c r="F4259" s="1">
        <v>0.3215277777777778</v>
      </c>
      <c r="G4259">
        <v>0.3215277777777778</v>
      </c>
      <c r="H4259">
        <v>128</v>
      </c>
      <c r="I4259" t="s">
        <v>316</v>
      </c>
      <c r="J4259" t="str">
        <f>CONCATENATE([1]!Table14[[#This Row],[house_number]], " ",[1]!Table14[[#This Row],[street_name]], ", New York, NY")</f>
        <v>810 Broadway, New York, NY</v>
      </c>
    </row>
    <row r="4260" spans="1:10" x14ac:dyDescent="0.25">
      <c r="A4260">
        <v>7998731424</v>
      </c>
      <c r="B4260" s="3">
        <v>41566</v>
      </c>
      <c r="C4260">
        <v>21</v>
      </c>
      <c r="D4260">
        <f>VLOOKUP(Table1[[#This Row],[violation_code]],Table24[[#All],[violation_code]:[category]],3,FALSE)</f>
        <v>1</v>
      </c>
      <c r="E4260">
        <v>349850</v>
      </c>
      <c r="F4260" s="1">
        <v>0.32083333333333336</v>
      </c>
      <c r="G4260">
        <v>0.32083333333333336</v>
      </c>
      <c r="H4260">
        <v>156</v>
      </c>
      <c r="I4260" t="s">
        <v>316</v>
      </c>
      <c r="J4260" t="str">
        <f>CONCATENATE([1]!Table14[[#This Row],[house_number]], " ",[1]!Table14[[#This Row],[street_name]], ", New York, NY")</f>
        <v>120 2nd Ave, New York, NY</v>
      </c>
    </row>
    <row r="4261" spans="1:10" x14ac:dyDescent="0.25">
      <c r="A4261">
        <v>7998731400</v>
      </c>
      <c r="B4261" s="3">
        <v>41566</v>
      </c>
      <c r="C4261">
        <v>21</v>
      </c>
      <c r="D4261">
        <f>VLOOKUP(Table1[[#This Row],[violation_code]],Table24[[#All],[violation_code]:[category]],3,FALSE)</f>
        <v>1</v>
      </c>
      <c r="E4261">
        <v>349850</v>
      </c>
      <c r="F4261" s="1">
        <v>0.31805555555555554</v>
      </c>
      <c r="G4261">
        <v>0.31805555555555554</v>
      </c>
      <c r="H4261">
        <v>60</v>
      </c>
      <c r="I4261" t="s">
        <v>279</v>
      </c>
      <c r="J4261" t="str">
        <f>CONCATENATE([1]!Table14[[#This Row],[house_number]], " ",[1]!Table14[[#This Row],[street_name]], ", New York, NY")</f>
        <v>643 Broadway, New York, NY</v>
      </c>
    </row>
    <row r="4262" spans="1:10" x14ac:dyDescent="0.25">
      <c r="A4262">
        <v>7998731394</v>
      </c>
      <c r="B4262" s="3">
        <v>41566</v>
      </c>
      <c r="C4262">
        <v>21</v>
      </c>
      <c r="D4262">
        <f>VLOOKUP(Table1[[#This Row],[violation_code]],Table24[[#All],[violation_code]:[category]],3,FALSE)</f>
        <v>1</v>
      </c>
      <c r="E4262">
        <v>349850</v>
      </c>
      <c r="F4262" s="1">
        <v>0.31666666666666665</v>
      </c>
      <c r="G4262">
        <v>0.31666666666666665</v>
      </c>
      <c r="H4262">
        <v>62</v>
      </c>
      <c r="I4262" t="s">
        <v>279</v>
      </c>
      <c r="J4262" t="str">
        <f>CONCATENATE([1]!Table14[[#This Row],[house_number]], " ",[1]!Table14[[#This Row],[street_name]], ", New York, NY")</f>
        <v>120 2nd Ave, New York, NY</v>
      </c>
    </row>
    <row r="4263" spans="1:10" x14ac:dyDescent="0.25">
      <c r="A4263">
        <v>7998731382</v>
      </c>
      <c r="B4263" s="3">
        <v>41566</v>
      </c>
      <c r="C4263">
        <v>20</v>
      </c>
      <c r="D4263">
        <f>VLOOKUP(Table1[[#This Row],[violation_code]],Table24[[#All],[violation_code]:[category]],3,FALSE)</f>
        <v>2</v>
      </c>
      <c r="E4263">
        <v>349850</v>
      </c>
      <c r="F4263" s="1">
        <v>0.3</v>
      </c>
      <c r="G4263">
        <v>0.3</v>
      </c>
      <c r="H4263">
        <v>3769</v>
      </c>
      <c r="I4263" t="s">
        <v>243</v>
      </c>
      <c r="J4263" t="str">
        <f>CONCATENATE([1]!Table14[[#This Row],[house_number]], " ",[1]!Table14[[#This Row],[street_name]], ", New York, NY")</f>
        <v>89 7th Ave S, New York, NY</v>
      </c>
    </row>
    <row r="4264" spans="1:10" x14ac:dyDescent="0.25">
      <c r="A4264">
        <v>7998731333</v>
      </c>
      <c r="B4264" s="3">
        <v>41566</v>
      </c>
      <c r="C4264">
        <v>21</v>
      </c>
      <c r="D4264">
        <f>VLOOKUP(Table1[[#This Row],[violation_code]],Table24[[#All],[violation_code]:[category]],3,FALSE)</f>
        <v>1</v>
      </c>
      <c r="E4264">
        <v>349850</v>
      </c>
      <c r="F4264" s="1">
        <v>0.27916666666666667</v>
      </c>
      <c r="G4264">
        <v>0.27916666666666667</v>
      </c>
      <c r="H4264">
        <v>3835</v>
      </c>
      <c r="I4264" t="s">
        <v>358</v>
      </c>
      <c r="J4264" t="str">
        <f>CONCATENATE([1]!Table14[[#This Row],[house_number]], " ",[1]!Table14[[#This Row],[street_name]], ", New York, NY")</f>
        <v>816 Broadway, New York, NY</v>
      </c>
    </row>
    <row r="4265" spans="1:10" x14ac:dyDescent="0.25">
      <c r="A4265">
        <v>7998731321</v>
      </c>
      <c r="B4265" s="3">
        <v>41566</v>
      </c>
      <c r="C4265">
        <v>21</v>
      </c>
      <c r="D4265">
        <f>VLOOKUP(Table1[[#This Row],[violation_code]],Table24[[#All],[violation_code]:[category]],3,FALSE)</f>
        <v>1</v>
      </c>
      <c r="E4265">
        <v>349850</v>
      </c>
      <c r="F4265" s="1">
        <v>0.27847222222222223</v>
      </c>
      <c r="G4265">
        <v>0.27847222222222223</v>
      </c>
      <c r="H4265">
        <v>3835</v>
      </c>
      <c r="I4265" t="s">
        <v>358</v>
      </c>
      <c r="J4265" t="str">
        <f>CONCATENATE([1]!Table14[[#This Row],[house_number]], " ",[1]!Table14[[#This Row],[street_name]], ", New York, NY")</f>
        <v>812 Broadway, New York, NY</v>
      </c>
    </row>
    <row r="4266" spans="1:10" x14ac:dyDescent="0.25">
      <c r="A4266">
        <v>7998731310</v>
      </c>
      <c r="B4266" s="3">
        <v>41566</v>
      </c>
      <c r="C4266">
        <v>21</v>
      </c>
      <c r="D4266">
        <f>VLOOKUP(Table1[[#This Row],[violation_code]],Table24[[#All],[violation_code]:[category]],3,FALSE)</f>
        <v>1</v>
      </c>
      <c r="E4266">
        <v>349850</v>
      </c>
      <c r="F4266" s="1">
        <v>0.27777777777777779</v>
      </c>
      <c r="G4266">
        <v>0.27777777777777779</v>
      </c>
      <c r="H4266">
        <v>3835</v>
      </c>
      <c r="I4266" t="s">
        <v>358</v>
      </c>
      <c r="J4266" t="str">
        <f>CONCATENATE([1]!Table14[[#This Row],[house_number]], " ",[1]!Table14[[#This Row],[street_name]], ", New York, NY")</f>
        <v>300 Elizabeth St, New York, NY</v>
      </c>
    </row>
    <row r="4267" spans="1:10" x14ac:dyDescent="0.25">
      <c r="A4267">
        <v>7998731308</v>
      </c>
      <c r="B4267" s="3">
        <v>41566</v>
      </c>
      <c r="C4267">
        <v>21</v>
      </c>
      <c r="D4267">
        <f>VLOOKUP(Table1[[#This Row],[violation_code]],Table24[[#All],[violation_code]:[category]],3,FALSE)</f>
        <v>1</v>
      </c>
      <c r="E4267">
        <v>349850</v>
      </c>
      <c r="F4267" s="1">
        <v>0.27638888888888885</v>
      </c>
      <c r="G4267">
        <v>0.27638888888888885</v>
      </c>
      <c r="H4267">
        <v>3816</v>
      </c>
      <c r="I4267" t="s">
        <v>358</v>
      </c>
      <c r="J4267" t="str">
        <f>CONCATENATE([1]!Table14[[#This Row],[house_number]], " ",[1]!Table14[[#This Row],[street_name]], ", New York, NY")</f>
        <v>817 Broadway, New York, NY</v>
      </c>
    </row>
    <row r="4268" spans="1:10" x14ac:dyDescent="0.25">
      <c r="A4268">
        <v>7984370485</v>
      </c>
      <c r="B4268" s="3">
        <v>41566</v>
      </c>
      <c r="C4268">
        <v>14</v>
      </c>
      <c r="D4268">
        <f>VLOOKUP(Table1[[#This Row],[violation_code]],Table24[[#All],[violation_code]:[category]],3,FALSE)</f>
        <v>2</v>
      </c>
      <c r="E4268">
        <v>345221</v>
      </c>
      <c r="F4268" s="1">
        <v>0.44861111111111113</v>
      </c>
      <c r="G4268">
        <v>0.44861111111111113</v>
      </c>
      <c r="H4268">
        <v>1450</v>
      </c>
      <c r="I4268" t="s">
        <v>37</v>
      </c>
      <c r="J4268" t="str">
        <f>CONCATENATE([1]!Table14[[#This Row],[house_number]], " ",[1]!Table14[[#This Row],[street_name]], ", New York, NY")</f>
        <v>832 Broadway, New York, NY</v>
      </c>
    </row>
    <row r="4269" spans="1:10" x14ac:dyDescent="0.25">
      <c r="A4269">
        <v>7984370473</v>
      </c>
      <c r="B4269" s="3">
        <v>41566</v>
      </c>
      <c r="C4269">
        <v>38</v>
      </c>
      <c r="D4269">
        <f>VLOOKUP(Table1[[#This Row],[violation_code]],Table24[[#All],[violation_code]:[category]],3,FALSE)</f>
        <v>5</v>
      </c>
      <c r="E4269">
        <v>345221</v>
      </c>
      <c r="F4269" s="1">
        <v>0.43402777777777773</v>
      </c>
      <c r="G4269">
        <v>0.43402777777777773</v>
      </c>
      <c r="H4269">
        <v>1734</v>
      </c>
      <c r="I4269" t="s">
        <v>32</v>
      </c>
      <c r="J4269" t="str">
        <f>CONCATENATE([1]!Table14[[#This Row],[house_number]], " ",[1]!Table14[[#This Row],[street_name]], ", New York, NY")</f>
        <v>82 W 3rd St, New York, NY</v>
      </c>
    </row>
    <row r="4270" spans="1:10" x14ac:dyDescent="0.25">
      <c r="A4270">
        <v>7984370450</v>
      </c>
      <c r="B4270" s="3">
        <v>41566</v>
      </c>
      <c r="C4270">
        <v>14</v>
      </c>
      <c r="D4270">
        <f>VLOOKUP(Table1[[#This Row],[violation_code]],Table24[[#All],[violation_code]:[category]],3,FALSE)</f>
        <v>2</v>
      </c>
      <c r="E4270">
        <v>345221</v>
      </c>
      <c r="F4270" s="1">
        <v>0.40486111111111112</v>
      </c>
      <c r="G4270">
        <v>0.40486111111111112</v>
      </c>
      <c r="H4270">
        <v>927</v>
      </c>
      <c r="I4270" t="s">
        <v>37</v>
      </c>
      <c r="J4270" t="str">
        <f>CONCATENATE([1]!Table14[[#This Row],[house_number]], " ",[1]!Table14[[#This Row],[street_name]], ", New York, NY")</f>
        <v>645 Broadway, New York, NY</v>
      </c>
    </row>
    <row r="4271" spans="1:10" x14ac:dyDescent="0.25">
      <c r="A4271">
        <v>7984370448</v>
      </c>
      <c r="B4271" s="3">
        <v>41566</v>
      </c>
      <c r="C4271">
        <v>14</v>
      </c>
      <c r="D4271">
        <f>VLOOKUP(Table1[[#This Row],[violation_code]],Table24[[#All],[violation_code]:[category]],3,FALSE)</f>
        <v>2</v>
      </c>
      <c r="E4271">
        <v>345221</v>
      </c>
      <c r="F4271" s="1">
        <v>0.40277777777777773</v>
      </c>
      <c r="G4271">
        <v>0.40277777777777773</v>
      </c>
      <c r="H4271">
        <v>907</v>
      </c>
      <c r="I4271" t="s">
        <v>37</v>
      </c>
      <c r="J4271" t="str">
        <f>CONCATENATE([1]!Table14[[#This Row],[house_number]], " ",[1]!Table14[[#This Row],[street_name]], ", New York, NY")</f>
        <v>120 2nd Ave, New York, NY</v>
      </c>
    </row>
    <row r="4272" spans="1:10" x14ac:dyDescent="0.25">
      <c r="A4272">
        <v>7984370436</v>
      </c>
      <c r="B4272" s="3">
        <v>41566</v>
      </c>
      <c r="C4272">
        <v>38</v>
      </c>
      <c r="D4272">
        <f>VLOOKUP(Table1[[#This Row],[violation_code]],Table24[[#All],[violation_code]:[category]],3,FALSE)</f>
        <v>5</v>
      </c>
      <c r="E4272">
        <v>345221</v>
      </c>
      <c r="F4272" s="1">
        <v>0.39374999999999999</v>
      </c>
      <c r="G4272">
        <v>0.39374999999999999</v>
      </c>
      <c r="H4272">
        <v>777</v>
      </c>
      <c r="I4272" t="s">
        <v>37</v>
      </c>
      <c r="J4272" t="str">
        <f>CONCATENATE([1]!Table14[[#This Row],[house_number]], " ",[1]!Table14[[#This Row],[street_name]], ", New York, NY")</f>
        <v>722 Broadway, New York, NY</v>
      </c>
    </row>
    <row r="4273" spans="1:10" x14ac:dyDescent="0.25">
      <c r="A4273">
        <v>7984370424</v>
      </c>
      <c r="B4273" s="3">
        <v>41566</v>
      </c>
      <c r="C4273">
        <v>16</v>
      </c>
      <c r="D4273">
        <f>VLOOKUP(Table1[[#This Row],[violation_code]],Table24[[#All],[violation_code]:[category]],3,FALSE)</f>
        <v>2</v>
      </c>
      <c r="E4273">
        <v>345221</v>
      </c>
      <c r="F4273" s="1">
        <v>0.38680555555555557</v>
      </c>
      <c r="G4273">
        <v>0.38680555555555557</v>
      </c>
      <c r="H4273">
        <v>345</v>
      </c>
      <c r="I4273" t="s">
        <v>48</v>
      </c>
      <c r="J4273" t="str">
        <f>CONCATENATE([1]!Table14[[#This Row],[house_number]], " ",[1]!Table14[[#This Row],[street_name]], ", New York, NY")</f>
        <v>840 Broadway, New York, NY</v>
      </c>
    </row>
    <row r="4274" spans="1:10" x14ac:dyDescent="0.25">
      <c r="A4274">
        <v>7984370382</v>
      </c>
      <c r="B4274" s="3">
        <v>41566</v>
      </c>
      <c r="C4274">
        <v>19</v>
      </c>
      <c r="D4274">
        <f>VLOOKUP(Table1[[#This Row],[violation_code]],Table24[[#All],[violation_code]:[category]],3,FALSE)</f>
        <v>2</v>
      </c>
      <c r="E4274">
        <v>345221</v>
      </c>
      <c r="F4274" s="1">
        <v>0.36527777777777781</v>
      </c>
      <c r="G4274">
        <v>0.36527777777777781</v>
      </c>
      <c r="H4274">
        <v>1575</v>
      </c>
      <c r="I4274" t="s">
        <v>32</v>
      </c>
      <c r="J4274" t="str">
        <f>CONCATENATE([1]!Table14[[#This Row],[house_number]], " ",[1]!Table14[[#This Row],[street_name]], ", New York, NY")</f>
        <v>832 Broadway, New York, NY</v>
      </c>
    </row>
    <row r="4275" spans="1:10" x14ac:dyDescent="0.25">
      <c r="A4275">
        <v>7984370357</v>
      </c>
      <c r="B4275" s="3">
        <v>41566</v>
      </c>
      <c r="C4275">
        <v>21</v>
      </c>
      <c r="D4275">
        <f>VLOOKUP(Table1[[#This Row],[violation_code]],Table24[[#All],[violation_code]:[category]],3,FALSE)</f>
        <v>1</v>
      </c>
      <c r="E4275">
        <v>345221</v>
      </c>
      <c r="F4275" s="1">
        <v>0.35902777777777778</v>
      </c>
      <c r="G4275">
        <v>0.35902777777777778</v>
      </c>
      <c r="H4275">
        <v>1273</v>
      </c>
      <c r="I4275" t="s">
        <v>15</v>
      </c>
      <c r="J4275" t="str">
        <f>CONCATENATE([1]!Table14[[#This Row],[house_number]], " ",[1]!Table14[[#This Row],[street_name]], ", New York, NY")</f>
        <v>814 Broadway, New York, NY</v>
      </c>
    </row>
    <row r="4276" spans="1:10" x14ac:dyDescent="0.25">
      <c r="A4276">
        <v>7984370345</v>
      </c>
      <c r="B4276" s="3">
        <v>41566</v>
      </c>
      <c r="C4276">
        <v>21</v>
      </c>
      <c r="D4276">
        <f>VLOOKUP(Table1[[#This Row],[violation_code]],Table24[[#All],[violation_code]:[category]],3,FALSE)</f>
        <v>1</v>
      </c>
      <c r="E4276">
        <v>345221</v>
      </c>
      <c r="F4276" s="1">
        <v>0.35833333333333334</v>
      </c>
      <c r="G4276">
        <v>0.35833333333333334</v>
      </c>
      <c r="H4276">
        <v>1278</v>
      </c>
      <c r="I4276" t="s">
        <v>15</v>
      </c>
      <c r="J4276" t="str">
        <f>CONCATENATE([1]!Table14[[#This Row],[house_number]], " ",[1]!Table14[[#This Row],[street_name]], ", New York, NY")</f>
        <v>13 E 4th St, New York, NY</v>
      </c>
    </row>
    <row r="4277" spans="1:10" x14ac:dyDescent="0.25">
      <c r="A4277">
        <v>7984370333</v>
      </c>
      <c r="B4277" s="3">
        <v>41566</v>
      </c>
      <c r="C4277">
        <v>14</v>
      </c>
      <c r="D4277">
        <f>VLOOKUP(Table1[[#This Row],[violation_code]],Table24[[#All],[violation_code]:[category]],3,FALSE)</f>
        <v>2</v>
      </c>
      <c r="E4277">
        <v>345221</v>
      </c>
      <c r="F4277" s="1">
        <v>0.34930555555555554</v>
      </c>
      <c r="G4277">
        <v>0.34930555555555554</v>
      </c>
      <c r="H4277">
        <v>405</v>
      </c>
      <c r="I4277" t="s">
        <v>48</v>
      </c>
      <c r="J4277" t="str">
        <f>CONCATENATE([1]!Table14[[#This Row],[house_number]], " ",[1]!Table14[[#This Row],[street_name]], ", New York, NY")</f>
        <v>11 E 4th St, New York, NY</v>
      </c>
    </row>
    <row r="4278" spans="1:10" x14ac:dyDescent="0.25">
      <c r="A4278">
        <v>7984370321</v>
      </c>
      <c r="B4278" s="3">
        <v>41566</v>
      </c>
      <c r="C4278">
        <v>84</v>
      </c>
      <c r="D4278">
        <f>VLOOKUP(Table1[[#This Row],[violation_code]],Table24[[#All],[violation_code]:[category]],3,FALSE)</f>
        <v>5</v>
      </c>
      <c r="E4278">
        <v>345221</v>
      </c>
      <c r="F4278" s="1">
        <v>0.34236111111111112</v>
      </c>
      <c r="G4278">
        <v>0.34236111111111112</v>
      </c>
      <c r="H4278">
        <v>1603</v>
      </c>
      <c r="I4278" t="s">
        <v>32</v>
      </c>
      <c r="J4278" t="str">
        <f>CONCATENATE([1]!Table14[[#This Row],[house_number]], " ",[1]!Table14[[#This Row],[street_name]], ", New York, NY")</f>
        <v>832 Broadway, New York, NY</v>
      </c>
    </row>
    <row r="4279" spans="1:10" x14ac:dyDescent="0.25">
      <c r="A4279">
        <v>7984370310</v>
      </c>
      <c r="B4279" s="3">
        <v>41566</v>
      </c>
      <c r="C4279">
        <v>16</v>
      </c>
      <c r="D4279">
        <f>VLOOKUP(Table1[[#This Row],[violation_code]],Table24[[#All],[violation_code]:[category]],3,FALSE)</f>
        <v>2</v>
      </c>
      <c r="E4279">
        <v>345221</v>
      </c>
      <c r="F4279" s="1">
        <v>0.33819444444444446</v>
      </c>
      <c r="G4279">
        <v>0.33819444444444446</v>
      </c>
      <c r="H4279">
        <v>203</v>
      </c>
      <c r="I4279" t="s">
        <v>16</v>
      </c>
      <c r="J4279" t="str">
        <f>CONCATENATE([1]!Table14[[#This Row],[house_number]], " ",[1]!Table14[[#This Row],[street_name]], ", New York, NY")</f>
        <v>155 2nd Ave, New York, NY</v>
      </c>
    </row>
    <row r="4280" spans="1:10" x14ac:dyDescent="0.25">
      <c r="A4280">
        <v>7984370280</v>
      </c>
      <c r="B4280" s="3">
        <v>41566</v>
      </c>
      <c r="C4280">
        <v>21</v>
      </c>
      <c r="D4280">
        <f>VLOOKUP(Table1[[#This Row],[violation_code]],Table24[[#All],[violation_code]:[category]],3,FALSE)</f>
        <v>1</v>
      </c>
      <c r="E4280">
        <v>345221</v>
      </c>
      <c r="F4280" s="1">
        <v>0.32222222222222224</v>
      </c>
      <c r="G4280">
        <v>0.32222222222222224</v>
      </c>
      <c r="H4280">
        <v>1103</v>
      </c>
      <c r="I4280" t="s">
        <v>15</v>
      </c>
      <c r="J4280" t="str">
        <f>CONCATENATE([1]!Table14[[#This Row],[house_number]], " ",[1]!Table14[[#This Row],[street_name]], ", New York, NY")</f>
        <v>72 5th Ave, New York, NY</v>
      </c>
    </row>
    <row r="4281" spans="1:10" x14ac:dyDescent="0.25">
      <c r="A4281">
        <v>7984370254</v>
      </c>
      <c r="B4281" s="3">
        <v>41566</v>
      </c>
      <c r="C4281">
        <v>21</v>
      </c>
      <c r="D4281">
        <f>VLOOKUP(Table1[[#This Row],[violation_code]],Table24[[#All],[violation_code]:[category]],3,FALSE)</f>
        <v>1</v>
      </c>
      <c r="E4281">
        <v>345221</v>
      </c>
      <c r="F4281" s="1">
        <v>0.31666666666666665</v>
      </c>
      <c r="G4281">
        <v>0.31666666666666665</v>
      </c>
      <c r="H4281">
        <v>1030</v>
      </c>
      <c r="I4281" t="s">
        <v>15</v>
      </c>
      <c r="J4281" t="str">
        <f>CONCATENATE([1]!Table14[[#This Row],[house_number]], " ",[1]!Table14[[#This Row],[street_name]], ", New York, NY")</f>
        <v>330 Bleecker St, New York, NY</v>
      </c>
    </row>
    <row r="4282" spans="1:10" x14ac:dyDescent="0.25">
      <c r="A4282">
        <v>7984370242</v>
      </c>
      <c r="B4282" s="3">
        <v>41566</v>
      </c>
      <c r="C4282">
        <v>16</v>
      </c>
      <c r="D4282">
        <f>VLOOKUP(Table1[[#This Row],[violation_code]],Table24[[#All],[violation_code]:[category]],3,FALSE)</f>
        <v>2</v>
      </c>
      <c r="E4282">
        <v>345221</v>
      </c>
      <c r="F4282" s="1">
        <v>0.30763888888888891</v>
      </c>
      <c r="G4282">
        <v>0.30763888888888891</v>
      </c>
      <c r="H4282">
        <v>340</v>
      </c>
      <c r="I4282" t="s">
        <v>213</v>
      </c>
      <c r="J4282" t="str">
        <f>CONCATENATE([1]!Table14[[#This Row],[house_number]], " ",[1]!Table14[[#This Row],[street_name]], ", New York, NY")</f>
        <v>812 Broadway, New York, NY</v>
      </c>
    </row>
    <row r="4283" spans="1:10" x14ac:dyDescent="0.25">
      <c r="A4283">
        <v>7984370230</v>
      </c>
      <c r="B4283" s="3">
        <v>41566</v>
      </c>
      <c r="C4283">
        <v>16</v>
      </c>
      <c r="D4283">
        <f>VLOOKUP(Table1[[#This Row],[violation_code]],Table24[[#All],[violation_code]:[category]],3,FALSE)</f>
        <v>2</v>
      </c>
      <c r="E4283">
        <v>345221</v>
      </c>
      <c r="F4283" s="1">
        <v>0.30486111111111108</v>
      </c>
      <c r="G4283">
        <v>0.30486111111111108</v>
      </c>
      <c r="H4283">
        <v>435</v>
      </c>
      <c r="I4283" t="s">
        <v>213</v>
      </c>
      <c r="J4283" t="str">
        <f>CONCATENATE([1]!Table14[[#This Row],[house_number]], " ",[1]!Table14[[#This Row],[street_name]], ", New York, NY")</f>
        <v>814 Broadway, New York, NY</v>
      </c>
    </row>
    <row r="4284" spans="1:10" x14ac:dyDescent="0.25">
      <c r="A4284">
        <v>7984370229</v>
      </c>
      <c r="B4284" s="3">
        <v>41566</v>
      </c>
      <c r="C4284">
        <v>70</v>
      </c>
      <c r="D4284">
        <f>VLOOKUP(Table1[[#This Row],[violation_code]],Table24[[#All],[violation_code]:[category]],3,FALSE)</f>
        <v>5</v>
      </c>
      <c r="E4284">
        <v>345221</v>
      </c>
      <c r="F4284" s="1">
        <v>0.30416666666666664</v>
      </c>
      <c r="G4284">
        <v>0.30416666666666664</v>
      </c>
      <c r="H4284">
        <v>425</v>
      </c>
      <c r="I4284" t="s">
        <v>213</v>
      </c>
      <c r="J4284" t="str">
        <f>CONCATENATE([1]!Table14[[#This Row],[house_number]], " ",[1]!Table14[[#This Row],[street_name]], ", New York, NY")</f>
        <v>812 Broadway, New York, NY</v>
      </c>
    </row>
    <row r="4285" spans="1:10" x14ac:dyDescent="0.25">
      <c r="A4285">
        <v>7984370217</v>
      </c>
      <c r="B4285" s="3">
        <v>41566</v>
      </c>
      <c r="C4285">
        <v>14</v>
      </c>
      <c r="D4285">
        <f>VLOOKUP(Table1[[#This Row],[violation_code]],Table24[[#All],[violation_code]:[category]],3,FALSE)</f>
        <v>2</v>
      </c>
      <c r="E4285">
        <v>345221</v>
      </c>
      <c r="F4285" s="1">
        <v>0.3034722222222222</v>
      </c>
      <c r="G4285">
        <v>0.3034722222222222</v>
      </c>
      <c r="H4285">
        <v>425</v>
      </c>
      <c r="I4285" t="s">
        <v>213</v>
      </c>
      <c r="J4285" t="str">
        <f>CONCATENATE([1]!Table14[[#This Row],[house_number]], " ",[1]!Table14[[#This Row],[street_name]], ", New York, NY")</f>
        <v>793 Broadway, New York, NY</v>
      </c>
    </row>
    <row r="4286" spans="1:10" x14ac:dyDescent="0.25">
      <c r="A4286">
        <v>7984370187</v>
      </c>
      <c r="B4286" s="3">
        <v>41566</v>
      </c>
      <c r="C4286">
        <v>14</v>
      </c>
      <c r="D4286">
        <f>VLOOKUP(Table1[[#This Row],[violation_code]],Table24[[#All],[violation_code]:[category]],3,FALSE)</f>
        <v>2</v>
      </c>
      <c r="E4286">
        <v>345221</v>
      </c>
      <c r="F4286" s="1">
        <v>0.2986111111111111</v>
      </c>
      <c r="G4286">
        <v>0.2986111111111111</v>
      </c>
      <c r="H4286">
        <v>1221</v>
      </c>
      <c r="I4286" t="s">
        <v>31</v>
      </c>
      <c r="J4286" t="str">
        <f>CONCATENATE([1]!Table14[[#This Row],[house_number]], " ",[1]!Table14[[#This Row],[street_name]], ", New York, NY")</f>
        <v>735 Broadway, New York, NY</v>
      </c>
    </row>
    <row r="4287" spans="1:10" x14ac:dyDescent="0.25">
      <c r="A4287">
        <v>7984370175</v>
      </c>
      <c r="B4287" s="3">
        <v>41566</v>
      </c>
      <c r="C4287">
        <v>14</v>
      </c>
      <c r="D4287">
        <f>VLOOKUP(Table1[[#This Row],[violation_code]],Table24[[#All],[violation_code]:[category]],3,FALSE)</f>
        <v>2</v>
      </c>
      <c r="E4287">
        <v>345221</v>
      </c>
      <c r="F4287" s="1">
        <v>0.29791666666666666</v>
      </c>
      <c r="G4287">
        <v>0.29791666666666666</v>
      </c>
      <c r="H4287">
        <v>1227</v>
      </c>
      <c r="I4287" t="s">
        <v>31</v>
      </c>
      <c r="J4287" t="str">
        <f>CONCATENATE([1]!Table14[[#This Row],[house_number]], " ",[1]!Table14[[#This Row],[street_name]], ", New York, NY")</f>
        <v>157 2nd Ave, New York, NY</v>
      </c>
    </row>
    <row r="4288" spans="1:10" x14ac:dyDescent="0.25">
      <c r="A4288">
        <v>7984370163</v>
      </c>
      <c r="B4288" s="3">
        <v>41566</v>
      </c>
      <c r="C4288">
        <v>14</v>
      </c>
      <c r="D4288">
        <f>VLOOKUP(Table1[[#This Row],[violation_code]],Table24[[#All],[violation_code]:[category]],3,FALSE)</f>
        <v>2</v>
      </c>
      <c r="E4288">
        <v>345221</v>
      </c>
      <c r="F4288" s="1">
        <v>0.29722222222222222</v>
      </c>
      <c r="G4288">
        <v>0.29722222222222222</v>
      </c>
      <c r="H4288">
        <v>1227</v>
      </c>
      <c r="I4288" t="s">
        <v>31</v>
      </c>
      <c r="J4288" t="str">
        <f>CONCATENATE([1]!Table14[[#This Row],[house_number]], " ",[1]!Table14[[#This Row],[street_name]], ", New York, NY")</f>
        <v>636 Broadway, New York, NY</v>
      </c>
    </row>
    <row r="4289" spans="1:10" x14ac:dyDescent="0.25">
      <c r="A4289">
        <v>7355426000</v>
      </c>
      <c r="B4289" s="3">
        <v>41566</v>
      </c>
      <c r="C4289">
        <v>19</v>
      </c>
      <c r="D4289">
        <f>VLOOKUP(Table1[[#This Row],[violation_code]],Table24[[#All],[violation_code]:[category]],3,FALSE)</f>
        <v>2</v>
      </c>
      <c r="E4289">
        <v>347489</v>
      </c>
      <c r="F4289" s="1">
        <v>0.53333333333333333</v>
      </c>
      <c r="G4289">
        <v>0.53333333333333333</v>
      </c>
      <c r="H4289">
        <v>1736</v>
      </c>
      <c r="I4289" t="s">
        <v>32</v>
      </c>
      <c r="J4289" t="str">
        <f>CONCATENATE([1]!Table14[[#This Row],[house_number]], " ",[1]!Table14[[#This Row],[street_name]], ", New York, NY")</f>
        <v>150 2nd Ave, New York, NY</v>
      </c>
    </row>
    <row r="4290" spans="1:10" x14ac:dyDescent="0.25">
      <c r="A4290">
        <v>7355425997</v>
      </c>
      <c r="B4290" s="3">
        <v>41566</v>
      </c>
      <c r="C4290">
        <v>38</v>
      </c>
      <c r="D4290">
        <f>VLOOKUP(Table1[[#This Row],[violation_code]],Table24[[#All],[violation_code]:[category]],3,FALSE)</f>
        <v>5</v>
      </c>
      <c r="E4290">
        <v>347489</v>
      </c>
      <c r="F4290" s="1">
        <v>0.52777777777777779</v>
      </c>
      <c r="G4290">
        <v>0.52777777777777779</v>
      </c>
      <c r="H4290">
        <v>1700</v>
      </c>
      <c r="I4290" t="s">
        <v>30</v>
      </c>
      <c r="J4290" t="str">
        <f>CONCATENATE([1]!Table14[[#This Row],[house_number]], " ",[1]!Table14[[#This Row],[street_name]], ", New York, NY")</f>
        <v>11 E 4th St, New York, NY</v>
      </c>
    </row>
    <row r="4291" spans="1:10" x14ac:dyDescent="0.25">
      <c r="A4291">
        <v>7355425973</v>
      </c>
      <c r="B4291" s="3">
        <v>41566</v>
      </c>
      <c r="C4291">
        <v>19</v>
      </c>
      <c r="D4291">
        <f>VLOOKUP(Table1[[#This Row],[violation_code]],Table24[[#All],[violation_code]:[category]],3,FALSE)</f>
        <v>2</v>
      </c>
      <c r="E4291">
        <v>347489</v>
      </c>
      <c r="F4291" s="1">
        <v>0.50902777777777775</v>
      </c>
      <c r="G4291">
        <v>0.50902777777777775</v>
      </c>
      <c r="H4291">
        <v>440</v>
      </c>
      <c r="I4291" t="s">
        <v>118</v>
      </c>
      <c r="J4291" t="str">
        <f>CONCATENATE([1]!Table14[[#This Row],[house_number]], " ",[1]!Table14[[#This Row],[street_name]], ", New York, NY")</f>
        <v>114 E 4th St, New York, NY</v>
      </c>
    </row>
    <row r="4292" spans="1:10" x14ac:dyDescent="0.25">
      <c r="A4292">
        <v>7355425950</v>
      </c>
      <c r="B4292" s="3">
        <v>41566</v>
      </c>
      <c r="C4292">
        <v>71</v>
      </c>
      <c r="D4292">
        <f>VLOOKUP(Table1[[#This Row],[violation_code]],Table24[[#All],[violation_code]:[category]],3,FALSE)</f>
        <v>5</v>
      </c>
      <c r="E4292">
        <v>347489</v>
      </c>
      <c r="F4292" s="1">
        <v>0.47222222222222227</v>
      </c>
      <c r="G4292">
        <v>0.47222222222222227</v>
      </c>
      <c r="H4292">
        <v>215</v>
      </c>
      <c r="I4292" t="s">
        <v>78</v>
      </c>
      <c r="J4292" t="str">
        <f>CONCATENATE([1]!Table14[[#This Row],[house_number]], " ",[1]!Table14[[#This Row],[street_name]], ", New York, NY")</f>
        <v>840 Broadway, New York, NY</v>
      </c>
    </row>
    <row r="4293" spans="1:10" x14ac:dyDescent="0.25">
      <c r="A4293">
        <v>7355425924</v>
      </c>
      <c r="B4293" s="3">
        <v>41566</v>
      </c>
      <c r="C4293">
        <v>40</v>
      </c>
      <c r="D4293">
        <f>VLOOKUP(Table1[[#This Row],[violation_code]],Table24[[#All],[violation_code]:[category]],3,FALSE)</f>
        <v>2</v>
      </c>
      <c r="E4293">
        <v>347489</v>
      </c>
      <c r="F4293" s="1">
        <v>0.46736111111111112</v>
      </c>
      <c r="G4293">
        <v>0.46736111111111112</v>
      </c>
      <c r="H4293">
        <v>311</v>
      </c>
      <c r="I4293" t="s">
        <v>78</v>
      </c>
      <c r="J4293" t="str">
        <f>CONCATENATE([1]!Table14[[#This Row],[house_number]], " ",[1]!Table14[[#This Row],[street_name]], ", New York, NY")</f>
        <v>341 Bleecker St, New York, NY</v>
      </c>
    </row>
    <row r="4294" spans="1:10" x14ac:dyDescent="0.25">
      <c r="A4294">
        <v>7355425912</v>
      </c>
      <c r="B4294" s="3">
        <v>41566</v>
      </c>
      <c r="C4294">
        <v>20</v>
      </c>
      <c r="D4294">
        <f>VLOOKUP(Table1[[#This Row],[violation_code]],Table24[[#All],[violation_code]:[category]],3,FALSE)</f>
        <v>2</v>
      </c>
      <c r="E4294">
        <v>347489</v>
      </c>
      <c r="F4294" s="1">
        <v>0.46388888888888885</v>
      </c>
      <c r="G4294">
        <v>0.46388888888888885</v>
      </c>
      <c r="H4294">
        <v>423</v>
      </c>
      <c r="I4294" t="s">
        <v>102</v>
      </c>
      <c r="J4294" t="str">
        <f>CONCATENATE([1]!Table14[[#This Row],[house_number]], " ",[1]!Table14[[#This Row],[street_name]], ", New York, NY")</f>
        <v>88 W 3rd St, New York, NY</v>
      </c>
    </row>
    <row r="4295" spans="1:10" x14ac:dyDescent="0.25">
      <c r="A4295">
        <v>7355425882</v>
      </c>
      <c r="B4295" s="3">
        <v>41566</v>
      </c>
      <c r="C4295">
        <v>38</v>
      </c>
      <c r="D4295">
        <f>VLOOKUP(Table1[[#This Row],[violation_code]],Table24[[#All],[violation_code]:[category]],3,FALSE)</f>
        <v>5</v>
      </c>
      <c r="E4295">
        <v>347489</v>
      </c>
      <c r="F4295" s="1">
        <v>0.43472222222222223</v>
      </c>
      <c r="G4295">
        <v>0.43472222222222223</v>
      </c>
      <c r="H4295">
        <v>1546</v>
      </c>
      <c r="I4295" t="s">
        <v>30</v>
      </c>
      <c r="J4295" t="str">
        <f>CONCATENATE([1]!Table14[[#This Row],[house_number]], " ",[1]!Table14[[#This Row],[street_name]], ", New York, NY")</f>
        <v>814 Broadway, New York, NY</v>
      </c>
    </row>
    <row r="4296" spans="1:10" x14ac:dyDescent="0.25">
      <c r="A4296">
        <v>7355425857</v>
      </c>
      <c r="B4296" s="3">
        <v>41566</v>
      </c>
      <c r="C4296">
        <v>38</v>
      </c>
      <c r="D4296">
        <f>VLOOKUP(Table1[[#This Row],[violation_code]],Table24[[#All],[violation_code]:[category]],3,FALSE)</f>
        <v>5</v>
      </c>
      <c r="E4296">
        <v>347489</v>
      </c>
      <c r="F4296" s="1">
        <v>0.4201388888888889</v>
      </c>
      <c r="G4296">
        <v>0.4201388888888889</v>
      </c>
      <c r="H4296">
        <v>1239</v>
      </c>
      <c r="I4296" t="s">
        <v>32</v>
      </c>
      <c r="J4296" t="str">
        <f>CONCATENATE([1]!Table14[[#This Row],[house_number]], " ",[1]!Table14[[#This Row],[street_name]], ", New York, NY")</f>
        <v>712 Broadway, New York, NY</v>
      </c>
    </row>
    <row r="4297" spans="1:10" x14ac:dyDescent="0.25">
      <c r="A4297">
        <v>7355425833</v>
      </c>
      <c r="B4297" s="3">
        <v>41566</v>
      </c>
      <c r="C4297">
        <v>38</v>
      </c>
      <c r="D4297">
        <f>VLOOKUP(Table1[[#This Row],[violation_code]],Table24[[#All],[violation_code]:[category]],3,FALSE)</f>
        <v>5</v>
      </c>
      <c r="E4297">
        <v>347489</v>
      </c>
      <c r="F4297" s="1">
        <v>0.39999999999999997</v>
      </c>
      <c r="G4297">
        <v>0.39999999999999997</v>
      </c>
      <c r="H4297">
        <v>1162</v>
      </c>
      <c r="I4297" t="s">
        <v>30</v>
      </c>
      <c r="J4297" t="str">
        <f>CONCATENATE([1]!Table14[[#This Row],[house_number]], " ",[1]!Table14[[#This Row],[street_name]], ", New York, NY")</f>
        <v>778 Broadway, New York, NY</v>
      </c>
    </row>
    <row r="4298" spans="1:10" x14ac:dyDescent="0.25">
      <c r="A4298">
        <v>7355425821</v>
      </c>
      <c r="B4298" s="3">
        <v>41566</v>
      </c>
      <c r="C4298">
        <v>14</v>
      </c>
      <c r="D4298">
        <f>VLOOKUP(Table1[[#This Row],[violation_code]],Table24[[#All],[violation_code]:[category]],3,FALSE)</f>
        <v>2</v>
      </c>
      <c r="E4298">
        <v>347489</v>
      </c>
      <c r="F4298" s="1">
        <v>0.39305555555555555</v>
      </c>
      <c r="G4298">
        <v>0.39305555555555555</v>
      </c>
      <c r="H4298">
        <v>530</v>
      </c>
      <c r="I4298" t="s">
        <v>177</v>
      </c>
      <c r="J4298" t="str">
        <f>CONCATENATE([1]!Table14[[#This Row],[house_number]], " ",[1]!Table14[[#This Row],[street_name]], ", New York, NY")</f>
        <v>170 2nd Ave, New York, NY</v>
      </c>
    </row>
    <row r="4299" spans="1:10" x14ac:dyDescent="0.25">
      <c r="A4299">
        <v>7355425810</v>
      </c>
      <c r="B4299" s="3">
        <v>41566</v>
      </c>
      <c r="C4299">
        <v>37</v>
      </c>
      <c r="D4299">
        <f>VLOOKUP(Table1[[#This Row],[violation_code]],Table24[[#All],[violation_code]:[category]],3,FALSE)</f>
        <v>4</v>
      </c>
      <c r="E4299">
        <v>347489</v>
      </c>
      <c r="F4299" s="1">
        <v>0.38958333333333334</v>
      </c>
      <c r="G4299">
        <v>0.38958333333333334</v>
      </c>
      <c r="H4299">
        <v>1527</v>
      </c>
      <c r="I4299" t="s">
        <v>31</v>
      </c>
      <c r="J4299" t="str">
        <f>CONCATENATE([1]!Table14[[#This Row],[house_number]], " ",[1]!Table14[[#This Row],[street_name]], ", New York, NY")</f>
        <v>749 Broadway, New York, NY</v>
      </c>
    </row>
    <row r="4300" spans="1:10" x14ac:dyDescent="0.25">
      <c r="A4300">
        <v>7355425808</v>
      </c>
      <c r="B4300" s="3">
        <v>41566</v>
      </c>
      <c r="C4300">
        <v>16</v>
      </c>
      <c r="D4300">
        <f>VLOOKUP(Table1[[#This Row],[violation_code]],Table24[[#All],[violation_code]:[category]],3,FALSE)</f>
        <v>2</v>
      </c>
      <c r="E4300">
        <v>347489</v>
      </c>
      <c r="F4300" s="1">
        <v>0.3833333333333333</v>
      </c>
      <c r="G4300">
        <v>0.3833333333333333</v>
      </c>
      <c r="H4300">
        <v>238</v>
      </c>
      <c r="I4300" t="s">
        <v>103</v>
      </c>
      <c r="J4300" t="str">
        <f>CONCATENATE([1]!Table14[[#This Row],[house_number]], " ",[1]!Table14[[#This Row],[street_name]], ", New York, NY")</f>
        <v>25 W 14th St, New York, NY</v>
      </c>
    </row>
    <row r="4301" spans="1:10" x14ac:dyDescent="0.25">
      <c r="A4301">
        <v>7355425791</v>
      </c>
      <c r="B4301" s="3">
        <v>41566</v>
      </c>
      <c r="C4301">
        <v>20</v>
      </c>
      <c r="D4301">
        <f>VLOOKUP(Table1[[#This Row],[violation_code]],Table24[[#All],[violation_code]:[category]],3,FALSE)</f>
        <v>2</v>
      </c>
      <c r="E4301">
        <v>347489</v>
      </c>
      <c r="F4301" s="1">
        <v>0.37638888888888888</v>
      </c>
      <c r="G4301">
        <v>0.37638888888888888</v>
      </c>
      <c r="H4301">
        <v>158</v>
      </c>
      <c r="I4301" t="s">
        <v>62</v>
      </c>
      <c r="J4301" t="str">
        <f>CONCATENATE([1]!Table14[[#This Row],[house_number]], " ",[1]!Table14[[#This Row],[street_name]], ", New York, NY")</f>
        <v>670 Broadway, New York, NY</v>
      </c>
    </row>
    <row r="4302" spans="1:10" x14ac:dyDescent="0.25">
      <c r="A4302">
        <v>7355425780</v>
      </c>
      <c r="B4302" s="3">
        <v>41566</v>
      </c>
      <c r="C4302">
        <v>38</v>
      </c>
      <c r="D4302">
        <f>VLOOKUP(Table1[[#This Row],[violation_code]],Table24[[#All],[violation_code]:[category]],3,FALSE)</f>
        <v>5</v>
      </c>
      <c r="E4302">
        <v>347489</v>
      </c>
      <c r="F4302" s="1">
        <v>0.3666666666666667</v>
      </c>
      <c r="G4302">
        <v>0.3666666666666667</v>
      </c>
      <c r="H4302">
        <v>1629</v>
      </c>
      <c r="I4302" t="s">
        <v>51</v>
      </c>
      <c r="J4302" t="str">
        <f>CONCATENATE([1]!Table14[[#This Row],[house_number]], " ",[1]!Table14[[#This Row],[street_name]], ", New York, NY")</f>
        <v>219 Mott St, New York, NY</v>
      </c>
    </row>
    <row r="4303" spans="1:10" x14ac:dyDescent="0.25">
      <c r="A4303">
        <v>7355425778</v>
      </c>
      <c r="B4303" s="3">
        <v>41566</v>
      </c>
      <c r="C4303">
        <v>84</v>
      </c>
      <c r="D4303">
        <f>VLOOKUP(Table1[[#This Row],[violation_code]],Table24[[#All],[violation_code]:[category]],3,FALSE)</f>
        <v>5</v>
      </c>
      <c r="E4303">
        <v>347489</v>
      </c>
      <c r="F4303" s="1">
        <v>0.36458333333333331</v>
      </c>
      <c r="G4303">
        <v>0.36458333333333331</v>
      </c>
      <c r="H4303">
        <v>153</v>
      </c>
      <c r="I4303" t="s">
        <v>40</v>
      </c>
      <c r="J4303" t="str">
        <f>CONCATENATE([1]!Table14[[#This Row],[house_number]], " ",[1]!Table14[[#This Row],[street_name]], ", New York, NY")</f>
        <v>82 Christopher St, New York, NY</v>
      </c>
    </row>
    <row r="4304" spans="1:10" x14ac:dyDescent="0.25">
      <c r="A4304">
        <v>7355425766</v>
      </c>
      <c r="B4304" s="3">
        <v>41566</v>
      </c>
      <c r="C4304">
        <v>19</v>
      </c>
      <c r="D4304">
        <f>VLOOKUP(Table1[[#This Row],[violation_code]],Table24[[#All],[violation_code]:[category]],3,FALSE)</f>
        <v>2</v>
      </c>
      <c r="E4304">
        <v>347489</v>
      </c>
      <c r="F4304" s="1">
        <v>0.36388888888888887</v>
      </c>
      <c r="G4304">
        <v>0.36388888888888887</v>
      </c>
      <c r="H4304">
        <v>153</v>
      </c>
      <c r="I4304" t="s">
        <v>40</v>
      </c>
      <c r="J4304" t="str">
        <f>CONCATENATE([1]!Table14[[#This Row],[house_number]], " ",[1]!Table14[[#This Row],[street_name]], ", New York, NY")</f>
        <v>106 Mac Dougal St, New York, NY</v>
      </c>
    </row>
    <row r="4305" spans="1:10" x14ac:dyDescent="0.25">
      <c r="A4305">
        <v>7355425729</v>
      </c>
      <c r="B4305" s="3">
        <v>41566</v>
      </c>
      <c r="C4305">
        <v>21</v>
      </c>
      <c r="D4305">
        <f>VLOOKUP(Table1[[#This Row],[violation_code]],Table24[[#All],[violation_code]:[category]],3,FALSE)</f>
        <v>1</v>
      </c>
      <c r="E4305">
        <v>347489</v>
      </c>
      <c r="F4305" s="1">
        <v>0.35902777777777778</v>
      </c>
      <c r="G4305">
        <v>0.35902777777777778</v>
      </c>
      <c r="H4305">
        <v>1634</v>
      </c>
      <c r="I4305" t="s">
        <v>37</v>
      </c>
      <c r="J4305" t="str">
        <f>CONCATENATE([1]!Table14[[#This Row],[house_number]], " ",[1]!Table14[[#This Row],[street_name]], ", New York, NY")</f>
        <v>817 Broadway, New York, NY</v>
      </c>
    </row>
    <row r="4306" spans="1:10" x14ac:dyDescent="0.25">
      <c r="A4306">
        <v>7355425717</v>
      </c>
      <c r="B4306" s="3">
        <v>41566</v>
      </c>
      <c r="C4306">
        <v>21</v>
      </c>
      <c r="D4306">
        <f>VLOOKUP(Table1[[#This Row],[violation_code]],Table24[[#All],[violation_code]:[category]],3,FALSE)</f>
        <v>1</v>
      </c>
      <c r="E4306">
        <v>347489</v>
      </c>
      <c r="F4306" s="1">
        <v>0.35833333333333334</v>
      </c>
      <c r="G4306">
        <v>0.35833333333333334</v>
      </c>
      <c r="H4306">
        <v>1634</v>
      </c>
      <c r="I4306" t="s">
        <v>37</v>
      </c>
      <c r="J4306" t="str">
        <f>CONCATENATE([1]!Table14[[#This Row],[house_number]], " ",[1]!Table14[[#This Row],[street_name]], ", New York, NY")</f>
        <v>178 2nd Ave, New York, NY</v>
      </c>
    </row>
    <row r="4307" spans="1:10" x14ac:dyDescent="0.25">
      <c r="A4307">
        <v>7355425705</v>
      </c>
      <c r="B4307" s="3">
        <v>41566</v>
      </c>
      <c r="C4307">
        <v>21</v>
      </c>
      <c r="D4307">
        <f>VLOOKUP(Table1[[#This Row],[violation_code]],Table24[[#All],[violation_code]:[category]],3,FALSE)</f>
        <v>1</v>
      </c>
      <c r="E4307">
        <v>347489</v>
      </c>
      <c r="F4307" s="1">
        <v>0.34513888888888888</v>
      </c>
      <c r="G4307">
        <v>0.34513888888888888</v>
      </c>
      <c r="H4307">
        <v>1629</v>
      </c>
      <c r="I4307" t="s">
        <v>40</v>
      </c>
      <c r="J4307" t="str">
        <f>CONCATENATE([1]!Table14[[#This Row],[house_number]], " ",[1]!Table14[[#This Row],[street_name]], ", New York, NY")</f>
        <v>202 Mott St, New York, NY</v>
      </c>
    </row>
    <row r="4308" spans="1:10" x14ac:dyDescent="0.25">
      <c r="A4308">
        <v>7355425699</v>
      </c>
      <c r="B4308" s="3">
        <v>41566</v>
      </c>
      <c r="C4308">
        <v>21</v>
      </c>
      <c r="D4308">
        <f>VLOOKUP(Table1[[#This Row],[violation_code]],Table24[[#All],[violation_code]:[category]],3,FALSE)</f>
        <v>1</v>
      </c>
      <c r="E4308">
        <v>347489</v>
      </c>
      <c r="F4308" s="1">
        <v>0.3430555555555555</v>
      </c>
      <c r="G4308">
        <v>0.3430555555555555</v>
      </c>
      <c r="H4308">
        <v>128</v>
      </c>
      <c r="I4308" t="s">
        <v>40</v>
      </c>
      <c r="J4308" t="str">
        <f>CONCATENATE([1]!Table14[[#This Row],[house_number]], " ",[1]!Table14[[#This Row],[street_name]], ", New York, NY")</f>
        <v>25 W 14th St, New York, NY</v>
      </c>
    </row>
    <row r="4309" spans="1:10" x14ac:dyDescent="0.25">
      <c r="A4309">
        <v>7355425675</v>
      </c>
      <c r="B4309" s="3">
        <v>41566</v>
      </c>
      <c r="C4309">
        <v>21</v>
      </c>
      <c r="D4309">
        <f>VLOOKUP(Table1[[#This Row],[violation_code]],Table24[[#All],[violation_code]:[category]],3,FALSE)</f>
        <v>1</v>
      </c>
      <c r="E4309">
        <v>347489</v>
      </c>
      <c r="F4309" s="1">
        <v>0.33819444444444446</v>
      </c>
      <c r="G4309">
        <v>0.33819444444444446</v>
      </c>
      <c r="H4309">
        <v>1406</v>
      </c>
      <c r="I4309" t="s">
        <v>37</v>
      </c>
      <c r="J4309" t="str">
        <f>CONCATENATE([1]!Table14[[#This Row],[house_number]], " ",[1]!Table14[[#This Row],[street_name]], ", New York, NY")</f>
        <v>170 2nd Ave, New York, NY</v>
      </c>
    </row>
    <row r="4310" spans="1:10" x14ac:dyDescent="0.25">
      <c r="A4310">
        <v>7355425651</v>
      </c>
      <c r="B4310" s="3">
        <v>41566</v>
      </c>
      <c r="C4310">
        <v>40</v>
      </c>
      <c r="D4310">
        <f>VLOOKUP(Table1[[#This Row],[violation_code]],Table24[[#All],[violation_code]:[category]],3,FALSE)</f>
        <v>2</v>
      </c>
      <c r="E4310">
        <v>347489</v>
      </c>
      <c r="F4310" s="1">
        <v>0.33263888888888887</v>
      </c>
      <c r="G4310">
        <v>0.33263888888888887</v>
      </c>
      <c r="H4310">
        <v>339</v>
      </c>
      <c r="I4310" t="s">
        <v>76</v>
      </c>
      <c r="J4310" t="str">
        <f>CONCATENATE([1]!Table14[[#This Row],[house_number]], " ",[1]!Table14[[#This Row],[street_name]], ", New York, NY")</f>
        <v>97 Mac Dougal St, New York, NY</v>
      </c>
    </row>
    <row r="4311" spans="1:10" x14ac:dyDescent="0.25">
      <c r="A4311">
        <v>7355425626</v>
      </c>
      <c r="B4311" s="3">
        <v>41566</v>
      </c>
      <c r="C4311">
        <v>21</v>
      </c>
      <c r="D4311">
        <f>VLOOKUP(Table1[[#This Row],[violation_code]],Table24[[#All],[violation_code]:[category]],3,FALSE)</f>
        <v>1</v>
      </c>
      <c r="E4311">
        <v>347489</v>
      </c>
      <c r="F4311" s="1">
        <v>0.32361111111111113</v>
      </c>
      <c r="G4311">
        <v>0.32361111111111113</v>
      </c>
      <c r="H4311">
        <v>1456</v>
      </c>
      <c r="I4311" t="s">
        <v>15</v>
      </c>
      <c r="J4311" t="str">
        <f>CONCATENATE([1]!Table14[[#This Row],[house_number]], " ",[1]!Table14[[#This Row],[street_name]], ", New York, NY")</f>
        <v>11 E 4th St, New York, NY</v>
      </c>
    </row>
    <row r="4312" spans="1:10" x14ac:dyDescent="0.25">
      <c r="A4312">
        <v>7355425614</v>
      </c>
      <c r="B4312" s="3">
        <v>41566</v>
      </c>
      <c r="C4312">
        <v>21</v>
      </c>
      <c r="D4312">
        <f>VLOOKUP(Table1[[#This Row],[violation_code]],Table24[[#All],[violation_code]:[category]],3,FALSE)</f>
        <v>1</v>
      </c>
      <c r="E4312">
        <v>347489</v>
      </c>
      <c r="F4312" s="1">
        <v>0.32291666666666669</v>
      </c>
      <c r="G4312">
        <v>0.32291666666666669</v>
      </c>
      <c r="H4312">
        <v>1450</v>
      </c>
      <c r="I4312" t="s">
        <v>15</v>
      </c>
      <c r="J4312" t="str">
        <f>CONCATENATE([1]!Table14[[#This Row],[house_number]], " ",[1]!Table14[[#This Row],[street_name]], ", New York, NY")</f>
        <v>23 Avenue A, New York, NY</v>
      </c>
    </row>
    <row r="4313" spans="1:10" x14ac:dyDescent="0.25">
      <c r="A4313">
        <v>7355425602</v>
      </c>
      <c r="B4313" s="3">
        <v>41566</v>
      </c>
      <c r="C4313">
        <v>21</v>
      </c>
      <c r="D4313">
        <f>VLOOKUP(Table1[[#This Row],[violation_code]],Table24[[#All],[violation_code]:[category]],3,FALSE)</f>
        <v>1</v>
      </c>
      <c r="E4313">
        <v>347489</v>
      </c>
      <c r="F4313" s="1">
        <v>0.3215277777777778</v>
      </c>
      <c r="G4313">
        <v>0.3215277777777778</v>
      </c>
      <c r="H4313">
        <v>1424</v>
      </c>
      <c r="I4313" t="s">
        <v>15</v>
      </c>
      <c r="J4313" t="str">
        <f>CONCATENATE([1]!Table14[[#This Row],[house_number]], " ",[1]!Table14[[#This Row],[street_name]], ", New York, NY")</f>
        <v>159 Bleecker St, New York, NY</v>
      </c>
    </row>
    <row r="4314" spans="1:10" x14ac:dyDescent="0.25">
      <c r="A4314">
        <v>7355425596</v>
      </c>
      <c r="B4314" s="3">
        <v>41566</v>
      </c>
      <c r="C4314">
        <v>21</v>
      </c>
      <c r="D4314">
        <f>VLOOKUP(Table1[[#This Row],[violation_code]],Table24[[#All],[violation_code]:[category]],3,FALSE)</f>
        <v>1</v>
      </c>
      <c r="E4314">
        <v>347489</v>
      </c>
      <c r="F4314" s="1">
        <v>0.32013888888888892</v>
      </c>
      <c r="G4314">
        <v>0.32013888888888892</v>
      </c>
      <c r="H4314">
        <v>1388</v>
      </c>
      <c r="I4314" t="s">
        <v>15</v>
      </c>
      <c r="J4314" t="str">
        <f>CONCATENATE([1]!Table14[[#This Row],[house_number]], " ",[1]!Table14[[#This Row],[street_name]], ", New York, NY")</f>
        <v>832 Broadway, New York, NY</v>
      </c>
    </row>
    <row r="4315" spans="1:10" x14ac:dyDescent="0.25">
      <c r="A4315">
        <v>7355425584</v>
      </c>
      <c r="B4315" s="3">
        <v>41566</v>
      </c>
      <c r="C4315">
        <v>21</v>
      </c>
      <c r="D4315">
        <f>VLOOKUP(Table1[[#This Row],[violation_code]],Table24[[#All],[violation_code]:[category]],3,FALSE)</f>
        <v>1</v>
      </c>
      <c r="E4315">
        <v>347489</v>
      </c>
      <c r="F4315" s="1">
        <v>0.31944444444444448</v>
      </c>
      <c r="G4315">
        <v>0.31944444444444448</v>
      </c>
      <c r="H4315">
        <v>1378</v>
      </c>
      <c r="I4315" t="s">
        <v>15</v>
      </c>
      <c r="J4315" t="str">
        <f>CONCATENATE([1]!Table14[[#This Row],[house_number]], " ",[1]!Table14[[#This Row],[street_name]], ", New York, NY")</f>
        <v>47 2nd Ave, New York, NY</v>
      </c>
    </row>
    <row r="4316" spans="1:10" x14ac:dyDescent="0.25">
      <c r="A4316">
        <v>7349489626</v>
      </c>
      <c r="B4316" s="3">
        <v>41566</v>
      </c>
      <c r="C4316">
        <v>14</v>
      </c>
      <c r="D4316">
        <f>VLOOKUP(Table1[[#This Row],[violation_code]],Table24[[#All],[violation_code]:[category]],3,FALSE)</f>
        <v>2</v>
      </c>
      <c r="E4316">
        <v>347687</v>
      </c>
      <c r="F4316" s="1">
        <v>0.67499999999999993</v>
      </c>
      <c r="G4316">
        <v>0.67499999999999993</v>
      </c>
      <c r="H4316">
        <v>942</v>
      </c>
      <c r="I4316" t="s">
        <v>15</v>
      </c>
      <c r="J4316" t="str">
        <f>CONCATENATE([1]!Table14[[#This Row],[house_number]], " ",[1]!Table14[[#This Row],[street_name]], ", New York, NY")</f>
        <v>82 Christopher St, New York, NY</v>
      </c>
    </row>
    <row r="4317" spans="1:10" x14ac:dyDescent="0.25">
      <c r="A4317">
        <v>7349489614</v>
      </c>
      <c r="B4317" s="3">
        <v>41566</v>
      </c>
      <c r="C4317">
        <v>14</v>
      </c>
      <c r="D4317">
        <f>VLOOKUP(Table1[[#This Row],[violation_code]],Table24[[#All],[violation_code]:[category]],3,FALSE)</f>
        <v>2</v>
      </c>
      <c r="E4317">
        <v>347687</v>
      </c>
      <c r="F4317" s="1">
        <v>0.67152777777777783</v>
      </c>
      <c r="G4317">
        <v>0.67152777777777783</v>
      </c>
      <c r="H4317">
        <v>916</v>
      </c>
      <c r="I4317" t="s">
        <v>15</v>
      </c>
      <c r="J4317" t="str">
        <f>CONCATENATE([1]!Table14[[#This Row],[house_number]], " ",[1]!Table14[[#This Row],[street_name]], ", New York, NY")</f>
        <v>20 Avenue A, New York, NY</v>
      </c>
    </row>
    <row r="4318" spans="1:10" x14ac:dyDescent="0.25">
      <c r="A4318">
        <v>7349489596</v>
      </c>
      <c r="B4318" s="3">
        <v>41566</v>
      </c>
      <c r="C4318">
        <v>47</v>
      </c>
      <c r="D4318">
        <f>VLOOKUP(Table1[[#This Row],[violation_code]],Table24[[#All],[violation_code]:[category]],3,FALSE)</f>
        <v>3</v>
      </c>
      <c r="E4318">
        <v>347687</v>
      </c>
      <c r="F4318" s="1">
        <v>0.60416666666666663</v>
      </c>
      <c r="G4318">
        <v>0.60416666666666663</v>
      </c>
      <c r="H4318">
        <v>400</v>
      </c>
      <c r="I4318" t="s">
        <v>97</v>
      </c>
      <c r="J4318" t="str">
        <f>CONCATENATE([1]!Table14[[#This Row],[house_number]], " ",[1]!Table14[[#This Row],[street_name]], ", New York, NY")</f>
        <v>245 Sullivan St, New York, NY</v>
      </c>
    </row>
    <row r="4319" spans="1:10" x14ac:dyDescent="0.25">
      <c r="A4319">
        <v>7349489584</v>
      </c>
      <c r="B4319" s="3">
        <v>41566</v>
      </c>
      <c r="C4319">
        <v>31</v>
      </c>
      <c r="D4319">
        <f>VLOOKUP(Table1[[#This Row],[violation_code]],Table24[[#All],[violation_code]:[category]],3,FALSE)</f>
        <v>2</v>
      </c>
      <c r="E4319">
        <v>347687</v>
      </c>
      <c r="F4319" s="1">
        <v>0.60069444444444442</v>
      </c>
      <c r="G4319">
        <v>0.60069444444444442</v>
      </c>
      <c r="H4319">
        <v>220</v>
      </c>
      <c r="I4319" t="s">
        <v>97</v>
      </c>
      <c r="J4319" t="str">
        <f>CONCATENATE([1]!Table14[[#This Row],[house_number]], " ",[1]!Table14[[#This Row],[street_name]], ", New York, NY")</f>
        <v>245 E 11th St, New York, NY</v>
      </c>
    </row>
    <row r="4320" spans="1:10" x14ac:dyDescent="0.25">
      <c r="A4320">
        <v>7349489560</v>
      </c>
      <c r="B4320" s="3">
        <v>41566</v>
      </c>
      <c r="C4320">
        <v>64</v>
      </c>
      <c r="D4320">
        <f>VLOOKUP(Table1[[#This Row],[violation_code]],Table24[[#All],[violation_code]:[category]],3,FALSE)</f>
        <v>2</v>
      </c>
      <c r="E4320">
        <v>347687</v>
      </c>
      <c r="F4320" s="1">
        <v>0.5854166666666667</v>
      </c>
      <c r="G4320">
        <v>0.5854166666666667</v>
      </c>
      <c r="H4320">
        <v>347</v>
      </c>
      <c r="I4320" t="s">
        <v>227</v>
      </c>
      <c r="J4320" t="str">
        <f>CONCATENATE([1]!Table14[[#This Row],[house_number]], " ",[1]!Table14[[#This Row],[street_name]], ", New York, NY")</f>
        <v>380 Broome St, New York, NY</v>
      </c>
    </row>
    <row r="4321" spans="1:10" x14ac:dyDescent="0.25">
      <c r="A4321">
        <v>7349489535</v>
      </c>
      <c r="B4321" s="3">
        <v>41566</v>
      </c>
      <c r="C4321">
        <v>64</v>
      </c>
      <c r="D4321">
        <f>VLOOKUP(Table1[[#This Row],[violation_code]],Table24[[#All],[violation_code]:[category]],3,FALSE)</f>
        <v>2</v>
      </c>
      <c r="E4321">
        <v>347687</v>
      </c>
      <c r="F4321" s="1">
        <v>0.55972222222222223</v>
      </c>
      <c r="G4321">
        <v>0.55972222222222223</v>
      </c>
      <c r="H4321">
        <v>248</v>
      </c>
      <c r="I4321" t="s">
        <v>50</v>
      </c>
      <c r="J4321" t="str">
        <f>CONCATENATE([1]!Table14[[#This Row],[house_number]], " ",[1]!Table14[[#This Row],[street_name]], ", New York, NY")</f>
        <v>752 Broadway, New York, NY</v>
      </c>
    </row>
    <row r="4322" spans="1:10" x14ac:dyDescent="0.25">
      <c r="A4322">
        <v>7349489511</v>
      </c>
      <c r="B4322" s="3">
        <v>41566</v>
      </c>
      <c r="C4322">
        <v>31</v>
      </c>
      <c r="D4322">
        <f>VLOOKUP(Table1[[#This Row],[violation_code]],Table24[[#All],[violation_code]:[category]],3,FALSE)</f>
        <v>2</v>
      </c>
      <c r="E4322">
        <v>347687</v>
      </c>
      <c r="F4322" s="1">
        <v>0.55347222222222225</v>
      </c>
      <c r="G4322">
        <v>0.55347222222222225</v>
      </c>
      <c r="H4322">
        <v>216</v>
      </c>
      <c r="I4322" t="s">
        <v>94</v>
      </c>
      <c r="J4322" t="str">
        <f>CONCATENATE([1]!Table14[[#This Row],[house_number]], " ",[1]!Table14[[#This Row],[street_name]], ", New York, NY")</f>
        <v>628-630 Broadway, New York, NY</v>
      </c>
    </row>
    <row r="4323" spans="1:10" x14ac:dyDescent="0.25">
      <c r="A4323">
        <v>7349489500</v>
      </c>
      <c r="B4323" s="3">
        <v>41566</v>
      </c>
      <c r="C4323">
        <v>31</v>
      </c>
      <c r="D4323">
        <f>VLOOKUP(Table1[[#This Row],[violation_code]],Table24[[#All],[violation_code]:[category]],3,FALSE)</f>
        <v>2</v>
      </c>
      <c r="E4323">
        <v>347687</v>
      </c>
      <c r="F4323" s="1">
        <v>0.54791666666666672</v>
      </c>
      <c r="G4323">
        <v>0.54791666666666672</v>
      </c>
      <c r="H4323">
        <v>246</v>
      </c>
      <c r="I4323" t="s">
        <v>128</v>
      </c>
      <c r="J4323" t="str">
        <f>CONCATENATE([1]!Table14[[#This Row],[house_number]], " ",[1]!Table14[[#This Row],[street_name]], ", New York, NY")</f>
        <v>186 2nd Ave, New York, NY</v>
      </c>
    </row>
    <row r="4324" spans="1:10" x14ac:dyDescent="0.25">
      <c r="A4324">
        <v>7349489481</v>
      </c>
      <c r="B4324" s="3">
        <v>41566</v>
      </c>
      <c r="C4324">
        <v>64</v>
      </c>
      <c r="D4324">
        <f>VLOOKUP(Table1[[#This Row],[violation_code]],Table24[[#All],[violation_code]:[category]],3,FALSE)</f>
        <v>2</v>
      </c>
      <c r="E4324">
        <v>347687</v>
      </c>
      <c r="F4324" s="1">
        <v>0.53472222222222221</v>
      </c>
      <c r="G4324">
        <v>0.53472222222222221</v>
      </c>
      <c r="H4324">
        <v>228</v>
      </c>
      <c r="I4324" t="s">
        <v>227</v>
      </c>
      <c r="J4324" t="str">
        <f>CONCATENATE([1]!Table14[[#This Row],[house_number]], " ",[1]!Table14[[#This Row],[street_name]], ", New York, NY")</f>
        <v>75 Christopher St, New York, NY</v>
      </c>
    </row>
    <row r="4325" spans="1:10" x14ac:dyDescent="0.25">
      <c r="A4325">
        <v>7349489470</v>
      </c>
      <c r="B4325" s="3">
        <v>41566</v>
      </c>
      <c r="C4325">
        <v>64</v>
      </c>
      <c r="D4325">
        <f>VLOOKUP(Table1[[#This Row],[violation_code]],Table24[[#All],[violation_code]:[category]],3,FALSE)</f>
        <v>2</v>
      </c>
      <c r="E4325">
        <v>347687</v>
      </c>
      <c r="F4325" s="1">
        <v>0.53333333333333333</v>
      </c>
      <c r="G4325">
        <v>0.53333333333333333</v>
      </c>
      <c r="H4325">
        <v>227</v>
      </c>
      <c r="I4325" t="s">
        <v>227</v>
      </c>
      <c r="J4325" t="str">
        <f>CONCATENATE([1]!Table14[[#This Row],[house_number]], " ",[1]!Table14[[#This Row],[street_name]], ", New York, NY")</f>
        <v>144 Bleecker St, New York, NY</v>
      </c>
    </row>
    <row r="4326" spans="1:10" x14ac:dyDescent="0.25">
      <c r="A4326">
        <v>7349489444</v>
      </c>
      <c r="B4326" s="3">
        <v>41566</v>
      </c>
      <c r="C4326">
        <v>47</v>
      </c>
      <c r="D4326">
        <f>VLOOKUP(Table1[[#This Row],[violation_code]],Table24[[#All],[violation_code]:[category]],3,FALSE)</f>
        <v>3</v>
      </c>
      <c r="E4326">
        <v>347687</v>
      </c>
      <c r="F4326" s="1">
        <v>0.50972222222222219</v>
      </c>
      <c r="G4326">
        <v>0.50972222222222219</v>
      </c>
      <c r="H4326">
        <v>875</v>
      </c>
      <c r="I4326" t="s">
        <v>15</v>
      </c>
      <c r="J4326" t="str">
        <f>CONCATENATE([1]!Table14[[#This Row],[house_number]], " ",[1]!Table14[[#This Row],[street_name]], ", New York, NY")</f>
        <v>157 Bleecker St, New York, NY</v>
      </c>
    </row>
    <row r="4327" spans="1:10" x14ac:dyDescent="0.25">
      <c r="A4327">
        <v>7349489432</v>
      </c>
      <c r="B4327" s="3">
        <v>41566</v>
      </c>
      <c r="C4327">
        <v>46</v>
      </c>
      <c r="D4327">
        <f>VLOOKUP(Table1[[#This Row],[violation_code]],Table24[[#All],[violation_code]:[category]],3,FALSE)</f>
        <v>3</v>
      </c>
      <c r="E4327">
        <v>347687</v>
      </c>
      <c r="F4327" s="1">
        <v>0.50069444444444444</v>
      </c>
      <c r="G4327">
        <v>0.50069444444444444</v>
      </c>
      <c r="H4327">
        <v>419</v>
      </c>
      <c r="I4327" t="s">
        <v>97</v>
      </c>
      <c r="J4327" t="str">
        <f>CONCATENATE([1]!Table14[[#This Row],[house_number]], " ",[1]!Table14[[#This Row],[street_name]], ", New York, NY")</f>
        <v>704 Broadway, New York, NY</v>
      </c>
    </row>
    <row r="4328" spans="1:10" x14ac:dyDescent="0.25">
      <c r="A4328">
        <v>7349489420</v>
      </c>
      <c r="B4328" s="3">
        <v>41566</v>
      </c>
      <c r="C4328">
        <v>14</v>
      </c>
      <c r="D4328">
        <f>VLOOKUP(Table1[[#This Row],[violation_code]],Table24[[#All],[violation_code]:[category]],3,FALSE)</f>
        <v>2</v>
      </c>
      <c r="E4328">
        <v>347687</v>
      </c>
      <c r="F4328" s="1">
        <v>0.49722222222222223</v>
      </c>
      <c r="G4328">
        <v>0.49722222222222223</v>
      </c>
      <c r="H4328">
        <v>1072</v>
      </c>
      <c r="I4328" t="s">
        <v>30</v>
      </c>
      <c r="J4328" t="str">
        <f>CONCATENATE([1]!Table14[[#This Row],[house_number]], " ",[1]!Table14[[#This Row],[street_name]], ", New York, NY")</f>
        <v>75 Christopher St, New York, NY</v>
      </c>
    </row>
    <row r="4329" spans="1:10" x14ac:dyDescent="0.25">
      <c r="A4329">
        <v>7349489407</v>
      </c>
      <c r="B4329" s="3">
        <v>41566</v>
      </c>
      <c r="C4329">
        <v>48</v>
      </c>
      <c r="D4329">
        <f>VLOOKUP(Table1[[#This Row],[violation_code]],Table24[[#All],[violation_code]:[category]],3,FALSE)</f>
        <v>3</v>
      </c>
      <c r="E4329">
        <v>347687</v>
      </c>
      <c r="F4329" s="1">
        <v>0.48888888888888887</v>
      </c>
      <c r="G4329">
        <v>0.48888888888888887</v>
      </c>
      <c r="H4329">
        <v>351</v>
      </c>
      <c r="I4329" t="s">
        <v>45</v>
      </c>
      <c r="J4329" t="str">
        <f>CONCATENATE([1]!Table14[[#This Row],[house_number]], " ",[1]!Table14[[#This Row],[street_name]], ", New York, NY")</f>
        <v>23 2nd Ave, New York, NY</v>
      </c>
    </row>
    <row r="4330" spans="1:10" x14ac:dyDescent="0.25">
      <c r="A4330">
        <v>7349489365</v>
      </c>
      <c r="B4330" s="3">
        <v>41566</v>
      </c>
      <c r="C4330">
        <v>47</v>
      </c>
      <c r="D4330">
        <f>VLOOKUP(Table1[[#This Row],[violation_code]],Table24[[#All],[violation_code]:[category]],3,FALSE)</f>
        <v>3</v>
      </c>
      <c r="E4330">
        <v>347687</v>
      </c>
      <c r="F4330" s="1">
        <v>0.46249999999999997</v>
      </c>
      <c r="G4330">
        <v>0.46249999999999997</v>
      </c>
      <c r="H4330">
        <v>411</v>
      </c>
      <c r="I4330" t="s">
        <v>97</v>
      </c>
      <c r="J4330" t="str">
        <f>CONCATENATE([1]!Table14[[#This Row],[house_number]], " ",[1]!Table14[[#This Row],[street_name]], ", New York, NY")</f>
        <v>666 Broadway, New York, NY</v>
      </c>
    </row>
    <row r="4331" spans="1:10" x14ac:dyDescent="0.25">
      <c r="A4331">
        <v>7349489353</v>
      </c>
      <c r="B4331" s="3">
        <v>41566</v>
      </c>
      <c r="C4331">
        <v>47</v>
      </c>
      <c r="D4331">
        <f>VLOOKUP(Table1[[#This Row],[violation_code]],Table24[[#All],[violation_code]:[category]],3,FALSE)</f>
        <v>3</v>
      </c>
      <c r="E4331">
        <v>347687</v>
      </c>
      <c r="F4331" s="1">
        <v>0.4597222222222222</v>
      </c>
      <c r="G4331">
        <v>0.4597222222222222</v>
      </c>
      <c r="H4331">
        <v>431</v>
      </c>
      <c r="I4331" t="s">
        <v>97</v>
      </c>
      <c r="J4331" t="str">
        <f>CONCATENATE([1]!Table14[[#This Row],[house_number]], " ",[1]!Table14[[#This Row],[street_name]], ", New York, NY")</f>
        <v>8 Astor Pl, New York, NY</v>
      </c>
    </row>
    <row r="4332" spans="1:10" x14ac:dyDescent="0.25">
      <c r="A4332">
        <v>7349489341</v>
      </c>
      <c r="B4332" s="3">
        <v>41566</v>
      </c>
      <c r="C4332">
        <v>14</v>
      </c>
      <c r="D4332">
        <f>VLOOKUP(Table1[[#This Row],[violation_code]],Table24[[#All],[violation_code]:[category]],3,FALSE)</f>
        <v>2</v>
      </c>
      <c r="E4332">
        <v>347687</v>
      </c>
      <c r="F4332" s="1">
        <v>0.45624999999999999</v>
      </c>
      <c r="G4332">
        <v>0.45624999999999999</v>
      </c>
      <c r="H4332">
        <v>409</v>
      </c>
      <c r="I4332" t="s">
        <v>47</v>
      </c>
      <c r="J4332" t="str">
        <f>CONCATENATE([1]!Table14[[#This Row],[house_number]], " ",[1]!Table14[[#This Row],[street_name]], ", New York, NY")</f>
        <v>816 Broadway, New York, NY</v>
      </c>
    </row>
    <row r="4333" spans="1:10" x14ac:dyDescent="0.25">
      <c r="A4333">
        <v>7349489328</v>
      </c>
      <c r="B4333" s="3">
        <v>41566</v>
      </c>
      <c r="C4333">
        <v>14</v>
      </c>
      <c r="D4333">
        <f>VLOOKUP(Table1[[#This Row],[violation_code]],Table24[[#All],[violation_code]:[category]],3,FALSE)</f>
        <v>2</v>
      </c>
      <c r="E4333">
        <v>347687</v>
      </c>
      <c r="F4333" s="1">
        <v>0.44930555555555557</v>
      </c>
      <c r="G4333">
        <v>0.44930555555555557</v>
      </c>
      <c r="H4333">
        <v>304</v>
      </c>
      <c r="I4333" t="s">
        <v>227</v>
      </c>
      <c r="J4333" t="str">
        <f>CONCATENATE([1]!Table14[[#This Row],[house_number]], " ",[1]!Table14[[#This Row],[street_name]], ", New York, NY")</f>
        <v>157 Bleecker St, New York, NY</v>
      </c>
    </row>
    <row r="4334" spans="1:10" x14ac:dyDescent="0.25">
      <c r="A4334">
        <v>7349489316</v>
      </c>
      <c r="B4334" s="3">
        <v>41566</v>
      </c>
      <c r="C4334">
        <v>47</v>
      </c>
      <c r="D4334">
        <f>VLOOKUP(Table1[[#This Row],[violation_code]],Table24[[#All],[violation_code]:[category]],3,FALSE)</f>
        <v>3</v>
      </c>
      <c r="E4334">
        <v>347687</v>
      </c>
      <c r="F4334" s="1">
        <v>0.44097222222222227</v>
      </c>
      <c r="G4334">
        <v>0.44097222222222227</v>
      </c>
      <c r="H4334">
        <v>336</v>
      </c>
      <c r="I4334" t="s">
        <v>96</v>
      </c>
      <c r="J4334" t="str">
        <f>CONCATENATE([1]!Table14[[#This Row],[house_number]], " ",[1]!Table14[[#This Row],[street_name]], ", New York, NY")</f>
        <v>100-110 Bleecker St, New York, NY</v>
      </c>
    </row>
    <row r="4335" spans="1:10" x14ac:dyDescent="0.25">
      <c r="A4335">
        <v>7349489304</v>
      </c>
      <c r="B4335" s="3">
        <v>41566</v>
      </c>
      <c r="C4335">
        <v>47</v>
      </c>
      <c r="D4335">
        <f>VLOOKUP(Table1[[#This Row],[violation_code]],Table24[[#All],[violation_code]:[category]],3,FALSE)</f>
        <v>3</v>
      </c>
      <c r="E4335">
        <v>347687</v>
      </c>
      <c r="F4335" s="1">
        <v>0.43611111111111112</v>
      </c>
      <c r="G4335">
        <v>0.43611111111111112</v>
      </c>
      <c r="H4335">
        <v>320</v>
      </c>
      <c r="I4335" t="s">
        <v>128</v>
      </c>
      <c r="J4335" t="str">
        <f>CONCATENATE([1]!Table14[[#This Row],[house_number]], " ",[1]!Table14[[#This Row],[street_name]], ", New York, NY")</f>
        <v>69 Spring St, New York, NY</v>
      </c>
    </row>
    <row r="4336" spans="1:10" x14ac:dyDescent="0.25">
      <c r="A4336">
        <v>7349489298</v>
      </c>
      <c r="B4336" s="3">
        <v>41566</v>
      </c>
      <c r="C4336">
        <v>46</v>
      </c>
      <c r="D4336">
        <f>VLOOKUP(Table1[[#This Row],[violation_code]],Table24[[#All],[violation_code]:[category]],3,FALSE)</f>
        <v>3</v>
      </c>
      <c r="E4336">
        <v>347687</v>
      </c>
      <c r="F4336" s="1">
        <v>0.42569444444444443</v>
      </c>
      <c r="G4336">
        <v>0.42569444444444443</v>
      </c>
      <c r="H4336">
        <v>45</v>
      </c>
      <c r="I4336" t="s">
        <v>359</v>
      </c>
      <c r="J4336" t="str">
        <f>CONCATENATE([1]!Table14[[#This Row],[house_number]], " ",[1]!Table14[[#This Row],[street_name]], ", New York, NY")</f>
        <v>10 Astor Pl, New York, NY</v>
      </c>
    </row>
    <row r="4337" spans="1:10" x14ac:dyDescent="0.25">
      <c r="A4337">
        <v>7333880151</v>
      </c>
      <c r="B4337" s="3">
        <v>41566</v>
      </c>
      <c r="C4337">
        <v>19</v>
      </c>
      <c r="D4337">
        <f>VLOOKUP(Table1[[#This Row],[violation_code]],Table24[[#All],[violation_code]:[category]],3,FALSE)</f>
        <v>2</v>
      </c>
      <c r="E4337">
        <v>355134</v>
      </c>
      <c r="F4337" s="1">
        <v>0.49791666666666662</v>
      </c>
      <c r="G4337">
        <v>0.49791666666666662</v>
      </c>
      <c r="H4337">
        <v>2950</v>
      </c>
      <c r="I4337" t="s">
        <v>24</v>
      </c>
      <c r="J4337" t="str">
        <f>CONCATENATE([1]!Table14[[#This Row],[house_number]], " ",[1]!Table14[[#This Row],[street_name]], ", New York, NY")</f>
        <v>1 Astor Pl, New York, NY</v>
      </c>
    </row>
    <row r="4338" spans="1:10" x14ac:dyDescent="0.25">
      <c r="A4338">
        <v>7333880138</v>
      </c>
      <c r="B4338" s="3">
        <v>41566</v>
      </c>
      <c r="C4338">
        <v>20</v>
      </c>
      <c r="D4338">
        <f>VLOOKUP(Table1[[#This Row],[violation_code]],Table24[[#All],[violation_code]:[category]],3,FALSE)</f>
        <v>2</v>
      </c>
      <c r="E4338">
        <v>355134</v>
      </c>
      <c r="F4338" s="1">
        <v>0.49236111111111108</v>
      </c>
      <c r="G4338">
        <v>0.49236111111111108</v>
      </c>
      <c r="H4338">
        <v>530</v>
      </c>
      <c r="I4338" t="s">
        <v>71</v>
      </c>
      <c r="J4338" t="str">
        <f>CONCATENATE([1]!Table14[[#This Row],[house_number]], " ",[1]!Table14[[#This Row],[street_name]], ", New York, NY")</f>
        <v>237 Centre St, New York, NY</v>
      </c>
    </row>
    <row r="4339" spans="1:10" x14ac:dyDescent="0.25">
      <c r="A4339">
        <v>7333880102</v>
      </c>
      <c r="B4339" s="3">
        <v>41566</v>
      </c>
      <c r="C4339">
        <v>17</v>
      </c>
      <c r="D4339">
        <f>VLOOKUP(Table1[[#This Row],[violation_code]],Table24[[#All],[violation_code]:[category]],3,FALSE)</f>
        <v>2</v>
      </c>
      <c r="E4339">
        <v>355134</v>
      </c>
      <c r="F4339" s="1">
        <v>0.48541666666666666</v>
      </c>
      <c r="G4339">
        <v>0.48541666666666666</v>
      </c>
      <c r="H4339">
        <v>34</v>
      </c>
      <c r="I4339" t="s">
        <v>86</v>
      </c>
      <c r="J4339" t="str">
        <f>CONCATENATE([1]!Table14[[#This Row],[house_number]], " ",[1]!Table14[[#This Row],[street_name]], ", New York, NY")</f>
        <v>41 2nd Ave, New York, NY</v>
      </c>
    </row>
    <row r="4340" spans="1:10" x14ac:dyDescent="0.25">
      <c r="A4340">
        <v>7333880084</v>
      </c>
      <c r="B4340" s="3">
        <v>41566</v>
      </c>
      <c r="C4340">
        <v>20</v>
      </c>
      <c r="D4340">
        <f>VLOOKUP(Table1[[#This Row],[violation_code]],Table24[[#All],[violation_code]:[category]],3,FALSE)</f>
        <v>2</v>
      </c>
      <c r="E4340">
        <v>355134</v>
      </c>
      <c r="F4340" s="1">
        <v>0.4777777777777778</v>
      </c>
      <c r="G4340">
        <v>0.4777777777777778</v>
      </c>
      <c r="H4340">
        <v>302</v>
      </c>
      <c r="I4340" t="s">
        <v>222</v>
      </c>
      <c r="J4340" t="str">
        <f>CONCATENATE([1]!Table14[[#This Row],[house_number]], " ",[1]!Table14[[#This Row],[street_name]], ", New York, NY")</f>
        <v>36 Avenue A, New York, NY</v>
      </c>
    </row>
    <row r="4341" spans="1:10" x14ac:dyDescent="0.25">
      <c r="A4341">
        <v>7333880060</v>
      </c>
      <c r="B4341" s="3">
        <v>41566</v>
      </c>
      <c r="C4341">
        <v>19</v>
      </c>
      <c r="D4341">
        <f>VLOOKUP(Table1[[#This Row],[violation_code]],Table24[[#All],[violation_code]:[category]],3,FALSE)</f>
        <v>2</v>
      </c>
      <c r="E4341">
        <v>355134</v>
      </c>
      <c r="F4341" s="1">
        <v>0.43958333333333338</v>
      </c>
      <c r="G4341">
        <v>0.43958333333333338</v>
      </c>
      <c r="H4341">
        <v>3833</v>
      </c>
      <c r="I4341" t="s">
        <v>24</v>
      </c>
      <c r="J4341" t="str">
        <f>CONCATENATE([1]!Table14[[#This Row],[house_number]], " ",[1]!Table14[[#This Row],[street_name]], ", New York, NY")</f>
        <v>21 Astor Pl, New York, NY</v>
      </c>
    </row>
    <row r="4342" spans="1:10" x14ac:dyDescent="0.25">
      <c r="A4342">
        <v>7333880059</v>
      </c>
      <c r="B4342" s="3">
        <v>41566</v>
      </c>
      <c r="C4342">
        <v>16</v>
      </c>
      <c r="D4342">
        <f>VLOOKUP(Table1[[#This Row],[violation_code]],Table24[[#All],[violation_code]:[category]],3,FALSE)</f>
        <v>2</v>
      </c>
      <c r="E4342">
        <v>355134</v>
      </c>
      <c r="F4342" s="1">
        <v>0.42499999999999999</v>
      </c>
      <c r="G4342">
        <v>0.42499999999999999</v>
      </c>
      <c r="H4342">
        <v>610</v>
      </c>
      <c r="I4342" t="s">
        <v>237</v>
      </c>
      <c r="J4342" t="str">
        <f>CONCATENATE([1]!Table14[[#This Row],[house_number]], " ",[1]!Table14[[#This Row],[street_name]], ", New York, NY")</f>
        <v>588 Broadway, New York, NY</v>
      </c>
    </row>
    <row r="4343" spans="1:10" x14ac:dyDescent="0.25">
      <c r="A4343">
        <v>7333880047</v>
      </c>
      <c r="B4343" s="3">
        <v>41566</v>
      </c>
      <c r="C4343">
        <v>38</v>
      </c>
      <c r="D4343">
        <f>VLOOKUP(Table1[[#This Row],[violation_code]],Table24[[#All],[violation_code]:[category]],3,FALSE)</f>
        <v>5</v>
      </c>
      <c r="E4343">
        <v>355134</v>
      </c>
      <c r="F4343" s="1">
        <v>0.41944444444444445</v>
      </c>
      <c r="G4343">
        <v>0.41944444444444445</v>
      </c>
      <c r="H4343">
        <v>1348</v>
      </c>
      <c r="I4343" t="s">
        <v>57</v>
      </c>
      <c r="J4343" t="str">
        <f>CONCATENATE([1]!Table14[[#This Row],[house_number]], " ",[1]!Table14[[#This Row],[street_name]], ", New York, NY")</f>
        <v>41 2nd Ave, New York, NY</v>
      </c>
    </row>
    <row r="4344" spans="1:10" x14ac:dyDescent="0.25">
      <c r="A4344">
        <v>7333880023</v>
      </c>
      <c r="B4344" s="3">
        <v>41566</v>
      </c>
      <c r="C4344">
        <v>38</v>
      </c>
      <c r="D4344">
        <f>VLOOKUP(Table1[[#This Row],[violation_code]],Table24[[#All],[violation_code]:[category]],3,FALSE)</f>
        <v>5</v>
      </c>
      <c r="E4344">
        <v>355134</v>
      </c>
      <c r="F4344" s="1">
        <v>0.40208333333333335</v>
      </c>
      <c r="G4344">
        <v>0.40208333333333335</v>
      </c>
      <c r="H4344">
        <v>3570</v>
      </c>
      <c r="I4344" t="s">
        <v>24</v>
      </c>
      <c r="J4344" t="str">
        <f>CONCATENATE([1]!Table14[[#This Row],[house_number]], " ",[1]!Table14[[#This Row],[street_name]], ", New York, NY")</f>
        <v>66 5th Ave, New York, NY</v>
      </c>
    </row>
    <row r="4345" spans="1:10" x14ac:dyDescent="0.25">
      <c r="A4345">
        <v>7333880011</v>
      </c>
      <c r="B4345" s="3">
        <v>41566</v>
      </c>
      <c r="C4345">
        <v>38</v>
      </c>
      <c r="D4345">
        <f>VLOOKUP(Table1[[#This Row],[violation_code]],Table24[[#All],[violation_code]:[category]],3,FALSE)</f>
        <v>5</v>
      </c>
      <c r="E4345">
        <v>355134</v>
      </c>
      <c r="F4345" s="1">
        <v>0.39861111111111108</v>
      </c>
      <c r="G4345">
        <v>0.39861111111111108</v>
      </c>
      <c r="H4345">
        <v>538</v>
      </c>
      <c r="I4345" t="s">
        <v>61</v>
      </c>
      <c r="J4345" t="str">
        <f>CONCATENATE([1]!Table14[[#This Row],[house_number]], " ",[1]!Table14[[#This Row],[street_name]], ", New York, NY")</f>
        <v>389 Broadway, New York, NY</v>
      </c>
    </row>
    <row r="4346" spans="1:10" x14ac:dyDescent="0.25">
      <c r="A4346">
        <v>7333879999</v>
      </c>
      <c r="B4346" s="3">
        <v>41566</v>
      </c>
      <c r="C4346">
        <v>20</v>
      </c>
      <c r="D4346">
        <f>VLOOKUP(Table1[[#This Row],[violation_code]],Table24[[#All],[violation_code]:[category]],3,FALSE)</f>
        <v>2</v>
      </c>
      <c r="E4346">
        <v>355134</v>
      </c>
      <c r="F4346" s="1">
        <v>0.39374999999999999</v>
      </c>
      <c r="G4346">
        <v>0.39374999999999999</v>
      </c>
      <c r="H4346">
        <v>300</v>
      </c>
      <c r="I4346" t="s">
        <v>61</v>
      </c>
      <c r="J4346" t="str">
        <f>CONCATENATE([1]!Table14[[#This Row],[house_number]], " ",[1]!Table14[[#This Row],[street_name]], ", New York, NY")</f>
        <v>47 2nd Ave, New York, NY</v>
      </c>
    </row>
    <row r="4347" spans="1:10" x14ac:dyDescent="0.25">
      <c r="A4347">
        <v>7333879975</v>
      </c>
      <c r="B4347" s="3">
        <v>41566</v>
      </c>
      <c r="C4347">
        <v>71</v>
      </c>
      <c r="D4347">
        <f>VLOOKUP(Table1[[#This Row],[violation_code]],Table24[[#All],[violation_code]:[category]],3,FALSE)</f>
        <v>5</v>
      </c>
      <c r="E4347">
        <v>355134</v>
      </c>
      <c r="F4347" s="1">
        <v>0.39166666666666666</v>
      </c>
      <c r="G4347">
        <v>0.39166666666666666</v>
      </c>
      <c r="H4347">
        <v>300</v>
      </c>
      <c r="I4347" t="s">
        <v>61</v>
      </c>
      <c r="J4347" t="str">
        <f>CONCATENATE([1]!Table14[[#This Row],[house_number]], " ",[1]!Table14[[#This Row],[street_name]], ", New York, NY")</f>
        <v>584 Broadway, New York, NY</v>
      </c>
    </row>
    <row r="4348" spans="1:10" x14ac:dyDescent="0.25">
      <c r="A4348">
        <v>7333879963</v>
      </c>
      <c r="B4348" s="3">
        <v>41566</v>
      </c>
      <c r="C4348">
        <v>20</v>
      </c>
      <c r="D4348">
        <f>VLOOKUP(Table1[[#This Row],[violation_code]],Table24[[#All],[violation_code]:[category]],3,FALSE)</f>
        <v>2</v>
      </c>
      <c r="E4348">
        <v>355134</v>
      </c>
      <c r="F4348" s="1">
        <v>0.39097222222222222</v>
      </c>
      <c r="G4348">
        <v>0.39097222222222222</v>
      </c>
      <c r="H4348">
        <v>300</v>
      </c>
      <c r="I4348" t="s">
        <v>61</v>
      </c>
      <c r="J4348" t="str">
        <f>CONCATENATE([1]!Table14[[#This Row],[house_number]], " ",[1]!Table14[[#This Row],[street_name]], ", New York, NY")</f>
        <v>622 Broadway, New York, NY</v>
      </c>
    </row>
    <row r="4349" spans="1:10" x14ac:dyDescent="0.25">
      <c r="A4349">
        <v>7333879940</v>
      </c>
      <c r="B4349" s="3">
        <v>41566</v>
      </c>
      <c r="C4349">
        <v>19</v>
      </c>
      <c r="D4349">
        <f>VLOOKUP(Table1[[#This Row],[violation_code]],Table24[[#All],[violation_code]:[category]],3,FALSE)</f>
        <v>2</v>
      </c>
      <c r="E4349">
        <v>355134</v>
      </c>
      <c r="F4349" s="1">
        <v>0.3888888888888889</v>
      </c>
      <c r="G4349">
        <v>0.3888888888888889</v>
      </c>
      <c r="H4349">
        <v>247</v>
      </c>
      <c r="I4349" t="s">
        <v>61</v>
      </c>
      <c r="J4349" t="str">
        <f>CONCATENATE([1]!Table14[[#This Row],[house_number]], " ",[1]!Table14[[#This Row],[street_name]], ", New York, NY")</f>
        <v>149 Bleecker St, New York, NY</v>
      </c>
    </row>
    <row r="4350" spans="1:10" x14ac:dyDescent="0.25">
      <c r="A4350">
        <v>7333879938</v>
      </c>
      <c r="B4350" s="3">
        <v>41566</v>
      </c>
      <c r="C4350">
        <v>38</v>
      </c>
      <c r="D4350">
        <f>VLOOKUP(Table1[[#This Row],[violation_code]],Table24[[#All],[violation_code]:[category]],3,FALSE)</f>
        <v>5</v>
      </c>
      <c r="E4350">
        <v>355134</v>
      </c>
      <c r="F4350" s="1">
        <v>0.38611111111111113</v>
      </c>
      <c r="G4350">
        <v>0.38611111111111113</v>
      </c>
      <c r="H4350">
        <v>2469</v>
      </c>
      <c r="I4350" t="s">
        <v>230</v>
      </c>
      <c r="J4350" t="str">
        <f>CONCATENATE([1]!Table14[[#This Row],[house_number]], " ",[1]!Table14[[#This Row],[street_name]], ", New York, NY")</f>
        <v>636 Broadway, New York, NY</v>
      </c>
    </row>
    <row r="4351" spans="1:10" x14ac:dyDescent="0.25">
      <c r="A4351">
        <v>7333879926</v>
      </c>
      <c r="B4351" s="3">
        <v>41566</v>
      </c>
      <c r="C4351">
        <v>38</v>
      </c>
      <c r="D4351">
        <f>VLOOKUP(Table1[[#This Row],[violation_code]],Table24[[#All],[violation_code]:[category]],3,FALSE)</f>
        <v>5</v>
      </c>
      <c r="E4351">
        <v>355134</v>
      </c>
      <c r="F4351" s="1">
        <v>0.3833333333333333</v>
      </c>
      <c r="G4351">
        <v>0.3833333333333333</v>
      </c>
      <c r="H4351">
        <v>598</v>
      </c>
      <c r="I4351" t="s">
        <v>66</v>
      </c>
      <c r="J4351" t="str">
        <f>CONCATENATE([1]!Table14[[#This Row],[house_number]], " ",[1]!Table14[[#This Row],[street_name]], ", New York, NY")</f>
        <v>1 Astor Pl, New York, NY</v>
      </c>
    </row>
    <row r="4352" spans="1:10" x14ac:dyDescent="0.25">
      <c r="A4352">
        <v>7349489274</v>
      </c>
      <c r="B4352" s="3">
        <v>41566</v>
      </c>
      <c r="C4352">
        <v>64</v>
      </c>
      <c r="D4352">
        <f>VLOOKUP(Table1[[#This Row],[violation_code]],Table24[[#All],[violation_code]:[category]],3,FALSE)</f>
        <v>2</v>
      </c>
      <c r="E4352">
        <v>347687</v>
      </c>
      <c r="F4352" s="1">
        <v>0.41736111111111113</v>
      </c>
      <c r="G4352">
        <v>0.41736111111111113</v>
      </c>
      <c r="H4352">
        <v>66</v>
      </c>
      <c r="I4352" t="s">
        <v>51</v>
      </c>
      <c r="J4352" t="str">
        <f>CONCATENATE([1]!Table14[[#This Row],[house_number]], " ",[1]!Table14[[#This Row],[street_name]], ", New York, NY")</f>
        <v>12 E 14th St, New York, NY</v>
      </c>
    </row>
    <row r="4353" spans="1:10" x14ac:dyDescent="0.25">
      <c r="A4353">
        <v>7349489250</v>
      </c>
      <c r="B4353" s="3">
        <v>41566</v>
      </c>
      <c r="C4353">
        <v>19</v>
      </c>
      <c r="D4353">
        <f>VLOOKUP(Table1[[#This Row],[violation_code]],Table24[[#All],[violation_code]:[category]],3,FALSE)</f>
        <v>2</v>
      </c>
      <c r="E4353">
        <v>347687</v>
      </c>
      <c r="F4353" s="1">
        <v>0.40902777777777777</v>
      </c>
      <c r="G4353">
        <v>0.40902777777777777</v>
      </c>
      <c r="H4353">
        <v>340</v>
      </c>
      <c r="I4353" t="s">
        <v>41</v>
      </c>
      <c r="J4353" t="str">
        <f>CONCATENATE([1]!Table14[[#This Row],[house_number]], " ",[1]!Table14[[#This Row],[street_name]], ", New York, NY")</f>
        <v>175 2nd Ave, New York, NY</v>
      </c>
    </row>
    <row r="4354" spans="1:10" x14ac:dyDescent="0.25">
      <c r="A4354">
        <v>7349489213</v>
      </c>
      <c r="B4354" s="3">
        <v>41566</v>
      </c>
      <c r="C4354">
        <v>14</v>
      </c>
      <c r="D4354">
        <f>VLOOKUP(Table1[[#This Row],[violation_code]],Table24[[#All],[violation_code]:[category]],3,FALSE)</f>
        <v>2</v>
      </c>
      <c r="E4354">
        <v>347687</v>
      </c>
      <c r="F4354" s="1">
        <v>0.38958333333333334</v>
      </c>
      <c r="G4354">
        <v>0.38958333333333334</v>
      </c>
      <c r="H4354">
        <v>155</v>
      </c>
      <c r="I4354" t="s">
        <v>96</v>
      </c>
      <c r="J4354" t="str">
        <f>CONCATENATE([1]!Table14[[#This Row],[house_number]], " ",[1]!Table14[[#This Row],[street_name]], ", New York, NY")</f>
        <v>2 Astor Pl, New York, NY</v>
      </c>
    </row>
    <row r="4355" spans="1:10" x14ac:dyDescent="0.25">
      <c r="A4355">
        <v>7349489195</v>
      </c>
      <c r="B4355" s="3">
        <v>41566</v>
      </c>
      <c r="C4355">
        <v>64</v>
      </c>
      <c r="D4355">
        <f>VLOOKUP(Table1[[#This Row],[violation_code]],Table24[[#All],[violation_code]:[category]],3,FALSE)</f>
        <v>2</v>
      </c>
      <c r="E4355">
        <v>347687</v>
      </c>
      <c r="F4355" s="1">
        <v>0.37916666666666665</v>
      </c>
      <c r="G4355">
        <v>0.37916666666666665</v>
      </c>
      <c r="H4355">
        <v>237</v>
      </c>
      <c r="I4355" t="s">
        <v>227</v>
      </c>
      <c r="J4355" t="str">
        <f>CONCATENATE([1]!Table14[[#This Row],[house_number]], " ",[1]!Table14[[#This Row],[street_name]], ", New York, NY")</f>
        <v>50 2nd Ave, New York, NY</v>
      </c>
    </row>
    <row r="4356" spans="1:10" x14ac:dyDescent="0.25">
      <c r="A4356">
        <v>7349489160</v>
      </c>
      <c r="B4356" s="3">
        <v>41566</v>
      </c>
      <c r="C4356">
        <v>14</v>
      </c>
      <c r="D4356">
        <f>VLOOKUP(Table1[[#This Row],[violation_code]],Table24[[#All],[violation_code]:[category]],3,FALSE)</f>
        <v>2</v>
      </c>
      <c r="E4356">
        <v>347687</v>
      </c>
      <c r="F4356" s="1">
        <v>0.36944444444444446</v>
      </c>
      <c r="G4356">
        <v>0.36944444444444446</v>
      </c>
      <c r="H4356">
        <v>301</v>
      </c>
      <c r="I4356" t="s">
        <v>207</v>
      </c>
      <c r="J4356" t="str">
        <f>CONCATENATE([1]!Table14[[#This Row],[house_number]], " ",[1]!Table14[[#This Row],[street_name]], ", New York, NY")</f>
        <v>155 2nd Ave, New York, NY</v>
      </c>
    </row>
    <row r="4357" spans="1:10" x14ac:dyDescent="0.25">
      <c r="A4357">
        <v>7349489158</v>
      </c>
      <c r="B4357" s="3">
        <v>41566</v>
      </c>
      <c r="C4357">
        <v>14</v>
      </c>
      <c r="D4357">
        <f>VLOOKUP(Table1[[#This Row],[violation_code]],Table24[[#All],[violation_code]:[category]],3,FALSE)</f>
        <v>2</v>
      </c>
      <c r="E4357">
        <v>347687</v>
      </c>
      <c r="F4357" s="1">
        <v>0.3666666666666667</v>
      </c>
      <c r="G4357">
        <v>0.3666666666666667</v>
      </c>
      <c r="H4357">
        <v>404</v>
      </c>
      <c r="I4357" t="s">
        <v>207</v>
      </c>
      <c r="J4357" t="str">
        <f>CONCATENATE([1]!Table14[[#This Row],[house_number]], " ",[1]!Table14[[#This Row],[street_name]], ", New York, NY")</f>
        <v>54 Bleecker St, New York, NY</v>
      </c>
    </row>
    <row r="4358" spans="1:10" x14ac:dyDescent="0.25">
      <c r="A4358">
        <v>7349489146</v>
      </c>
      <c r="B4358" s="3">
        <v>41566</v>
      </c>
      <c r="C4358">
        <v>40</v>
      </c>
      <c r="D4358">
        <f>VLOOKUP(Table1[[#This Row],[violation_code]],Table24[[#All],[violation_code]:[category]],3,FALSE)</f>
        <v>2</v>
      </c>
      <c r="E4358">
        <v>347687</v>
      </c>
      <c r="F4358" s="1">
        <v>0.36319444444444443</v>
      </c>
      <c r="G4358">
        <v>0.36319444444444443</v>
      </c>
      <c r="H4358">
        <v>400</v>
      </c>
      <c r="I4358" t="s">
        <v>121</v>
      </c>
      <c r="J4358" t="str">
        <f>CONCATENATE([1]!Table14[[#This Row],[house_number]], " ",[1]!Table14[[#This Row],[street_name]], ", New York, NY")</f>
        <v>13A E 4th St, New York, NY</v>
      </c>
    </row>
    <row r="4359" spans="1:10" x14ac:dyDescent="0.25">
      <c r="A4359">
        <v>7333879860</v>
      </c>
      <c r="B4359" s="3">
        <v>41566</v>
      </c>
      <c r="C4359">
        <v>21</v>
      </c>
      <c r="D4359">
        <f>VLOOKUP(Table1[[#This Row],[violation_code]],Table24[[#All],[violation_code]:[category]],3,FALSE)</f>
        <v>1</v>
      </c>
      <c r="E4359">
        <v>355134</v>
      </c>
      <c r="F4359" s="1">
        <v>0.3666666666666667</v>
      </c>
      <c r="G4359">
        <v>0.3666666666666667</v>
      </c>
      <c r="H4359">
        <v>982</v>
      </c>
      <c r="I4359" t="s">
        <v>85</v>
      </c>
      <c r="J4359" t="str">
        <f>CONCATENATE([1]!Table14[[#This Row],[house_number]], " ",[1]!Table14[[#This Row],[street_name]], ", New York, NY")</f>
        <v>1 Astor Pl, New York, NY</v>
      </c>
    </row>
    <row r="4360" spans="1:10" x14ac:dyDescent="0.25">
      <c r="A4360">
        <v>7333879859</v>
      </c>
      <c r="B4360" s="3">
        <v>41566</v>
      </c>
      <c r="C4360">
        <v>21</v>
      </c>
      <c r="D4360">
        <f>VLOOKUP(Table1[[#This Row],[violation_code]],Table24[[#All],[violation_code]:[category]],3,FALSE)</f>
        <v>1</v>
      </c>
      <c r="E4360">
        <v>355134</v>
      </c>
      <c r="F4360" s="1">
        <v>0.3659722222222222</v>
      </c>
      <c r="G4360">
        <v>0.3659722222222222</v>
      </c>
      <c r="H4360">
        <v>974</v>
      </c>
      <c r="I4360" t="s">
        <v>85</v>
      </c>
      <c r="J4360" t="str">
        <f>CONCATENATE([1]!Table14[[#This Row],[house_number]], " ",[1]!Table14[[#This Row],[street_name]], ", New York, NY")</f>
        <v>66 2nd Ave, New York, NY</v>
      </c>
    </row>
    <row r="4361" spans="1:10" x14ac:dyDescent="0.25">
      <c r="A4361">
        <v>7333879847</v>
      </c>
      <c r="B4361" s="3">
        <v>41566</v>
      </c>
      <c r="C4361">
        <v>21</v>
      </c>
      <c r="D4361">
        <f>VLOOKUP(Table1[[#This Row],[violation_code]],Table24[[#All],[violation_code]:[category]],3,FALSE)</f>
        <v>1</v>
      </c>
      <c r="E4361">
        <v>355134</v>
      </c>
      <c r="F4361" s="1">
        <v>0.36527777777777781</v>
      </c>
      <c r="G4361">
        <v>0.36527777777777781</v>
      </c>
      <c r="H4361">
        <v>912</v>
      </c>
      <c r="I4361" t="s">
        <v>85</v>
      </c>
      <c r="J4361" t="str">
        <f>CONCATENATE([1]!Table14[[#This Row],[house_number]], " ",[1]!Table14[[#This Row],[street_name]], ", New York, NY")</f>
        <v>35 1st Ave, New York, NY</v>
      </c>
    </row>
    <row r="4362" spans="1:10" x14ac:dyDescent="0.25">
      <c r="A4362">
        <v>7333879835</v>
      </c>
      <c r="B4362" s="3">
        <v>41566</v>
      </c>
      <c r="C4362">
        <v>21</v>
      </c>
      <c r="D4362">
        <f>VLOOKUP(Table1[[#This Row],[violation_code]],Table24[[#All],[violation_code]:[category]],3,FALSE)</f>
        <v>1</v>
      </c>
      <c r="E4362">
        <v>355134</v>
      </c>
      <c r="F4362" s="1">
        <v>0.36458333333333331</v>
      </c>
      <c r="G4362">
        <v>0.36458333333333331</v>
      </c>
      <c r="H4362">
        <v>908</v>
      </c>
      <c r="I4362" t="s">
        <v>85</v>
      </c>
      <c r="J4362" t="str">
        <f>CONCATENATE([1]!Table14[[#This Row],[house_number]], " ",[1]!Table14[[#This Row],[street_name]], ", New York, NY")</f>
        <v>58 2nd Ave, New York, NY</v>
      </c>
    </row>
    <row r="4363" spans="1:10" x14ac:dyDescent="0.25">
      <c r="A4363">
        <v>7333879823</v>
      </c>
      <c r="B4363" s="3">
        <v>41566</v>
      </c>
      <c r="C4363">
        <v>21</v>
      </c>
      <c r="D4363">
        <f>VLOOKUP(Table1[[#This Row],[violation_code]],Table24[[#All],[violation_code]:[category]],3,FALSE)</f>
        <v>1</v>
      </c>
      <c r="E4363">
        <v>355134</v>
      </c>
      <c r="F4363" s="1">
        <v>0.36319444444444443</v>
      </c>
      <c r="G4363">
        <v>0.36319444444444443</v>
      </c>
      <c r="H4363">
        <v>896</v>
      </c>
      <c r="I4363" t="s">
        <v>85</v>
      </c>
      <c r="J4363" t="str">
        <f>CONCATENATE([1]!Table14[[#This Row],[house_number]], " ",[1]!Table14[[#This Row],[street_name]], ", New York, NY")</f>
        <v>532-536 Broadway, New York, NY</v>
      </c>
    </row>
    <row r="4364" spans="1:10" x14ac:dyDescent="0.25">
      <c r="A4364">
        <v>7333879781</v>
      </c>
      <c r="B4364" s="3">
        <v>41566</v>
      </c>
      <c r="C4364">
        <v>21</v>
      </c>
      <c r="D4364">
        <f>VLOOKUP(Table1[[#This Row],[violation_code]],Table24[[#All],[violation_code]:[category]],3,FALSE)</f>
        <v>1</v>
      </c>
      <c r="E4364">
        <v>355134</v>
      </c>
      <c r="F4364" s="1">
        <v>0.35972222222222222</v>
      </c>
      <c r="G4364">
        <v>0.35972222222222222</v>
      </c>
      <c r="H4364">
        <v>830</v>
      </c>
      <c r="I4364" t="s">
        <v>85</v>
      </c>
      <c r="J4364" t="str">
        <f>CONCATENATE([1]!Table14[[#This Row],[house_number]], " ",[1]!Table14[[#This Row],[street_name]], ", New York, NY")</f>
        <v>45 1st Ave, New York, NY</v>
      </c>
    </row>
    <row r="4365" spans="1:10" x14ac:dyDescent="0.25">
      <c r="A4365">
        <v>7127491987</v>
      </c>
      <c r="B4365" s="3">
        <v>41566</v>
      </c>
      <c r="C4365">
        <v>20</v>
      </c>
      <c r="D4365">
        <f>VLOOKUP(Table1[[#This Row],[violation_code]],Table24[[#All],[violation_code]:[category]],3,FALSE)</f>
        <v>2</v>
      </c>
      <c r="E4365">
        <v>354098</v>
      </c>
      <c r="F4365" s="1">
        <v>0.59930555555555554</v>
      </c>
      <c r="G4365">
        <v>0.59930555555555554</v>
      </c>
      <c r="H4365">
        <v>309</v>
      </c>
      <c r="I4365" t="s">
        <v>36</v>
      </c>
      <c r="J4365" t="str">
        <f>CONCATENATE([1]!Table14[[#This Row],[house_number]], " ",[1]!Table14[[#This Row],[street_name]], ", New York, NY")</f>
        <v>8 E 1st St, New York, NY</v>
      </c>
    </row>
    <row r="4366" spans="1:10" x14ac:dyDescent="0.25">
      <c r="A4366">
        <v>7127491963</v>
      </c>
      <c r="B4366" s="3">
        <v>41566</v>
      </c>
      <c r="C4366">
        <v>16</v>
      </c>
      <c r="D4366">
        <f>VLOOKUP(Table1[[#This Row],[violation_code]],Table24[[#All],[violation_code]:[category]],3,FALSE)</f>
        <v>2</v>
      </c>
      <c r="E4366">
        <v>354098</v>
      </c>
      <c r="F4366" s="1">
        <v>0.59722222222222221</v>
      </c>
      <c r="G4366">
        <v>0.59722222222222221</v>
      </c>
      <c r="H4366">
        <v>341</v>
      </c>
      <c r="I4366" t="s">
        <v>36</v>
      </c>
      <c r="J4366" t="str">
        <f>CONCATENATE([1]!Table14[[#This Row],[house_number]], " ",[1]!Table14[[#This Row],[street_name]], ", New York, NY")</f>
        <v>68 5th Ave, New York, NY</v>
      </c>
    </row>
    <row r="4367" spans="1:10" x14ac:dyDescent="0.25">
      <c r="A4367">
        <v>7127491940</v>
      </c>
      <c r="B4367" s="3">
        <v>41566</v>
      </c>
      <c r="C4367">
        <v>14</v>
      </c>
      <c r="D4367">
        <f>VLOOKUP(Table1[[#This Row],[violation_code]],Table24[[#All],[violation_code]:[category]],3,FALSE)</f>
        <v>2</v>
      </c>
      <c r="E4367">
        <v>354098</v>
      </c>
      <c r="F4367" s="1">
        <v>0.52777777777777779</v>
      </c>
      <c r="G4367">
        <v>0.52777777777777779</v>
      </c>
      <c r="H4367">
        <v>1048</v>
      </c>
      <c r="I4367" t="s">
        <v>38</v>
      </c>
      <c r="J4367" t="str">
        <f>CONCATENATE([1]!Table14[[#This Row],[house_number]], " ",[1]!Table14[[#This Row],[street_name]], ", New York, NY")</f>
        <v>302-4 Mott St, New York, NY</v>
      </c>
    </row>
    <row r="4368" spans="1:10" x14ac:dyDescent="0.25">
      <c r="A4368">
        <v>7127491938</v>
      </c>
      <c r="B4368" s="3">
        <v>41566</v>
      </c>
      <c r="C4368">
        <v>14</v>
      </c>
      <c r="D4368">
        <f>VLOOKUP(Table1[[#This Row],[violation_code]],Table24[[#All],[violation_code]:[category]],3,FALSE)</f>
        <v>2</v>
      </c>
      <c r="E4368">
        <v>354098</v>
      </c>
      <c r="F4368" s="1">
        <v>0.52430555555555558</v>
      </c>
      <c r="G4368">
        <v>0.52430555555555558</v>
      </c>
      <c r="H4368">
        <v>50</v>
      </c>
      <c r="I4368" t="s">
        <v>180</v>
      </c>
      <c r="J4368" t="str">
        <f>CONCATENATE([1]!Table14[[#This Row],[house_number]], " ",[1]!Table14[[#This Row],[street_name]], ", New York, NY")</f>
        <v>160 2nd Ave, New York, NY</v>
      </c>
    </row>
    <row r="4369" spans="1:10" x14ac:dyDescent="0.25">
      <c r="A4369">
        <v>7127491926</v>
      </c>
      <c r="B4369" s="3">
        <v>41566</v>
      </c>
      <c r="C4369">
        <v>14</v>
      </c>
      <c r="D4369">
        <f>VLOOKUP(Table1[[#This Row],[violation_code]],Table24[[#All],[violation_code]:[category]],3,FALSE)</f>
        <v>2</v>
      </c>
      <c r="E4369">
        <v>354098</v>
      </c>
      <c r="F4369" s="1">
        <v>0.51666666666666672</v>
      </c>
      <c r="G4369">
        <v>0.51666666666666672</v>
      </c>
      <c r="H4369">
        <v>1190</v>
      </c>
      <c r="I4369" t="s">
        <v>38</v>
      </c>
      <c r="J4369" t="str">
        <f>CONCATENATE([1]!Table14[[#This Row],[house_number]], " ",[1]!Table14[[#This Row],[street_name]], ", New York, NY")</f>
        <v>577 Broadway, New York, NY</v>
      </c>
    </row>
    <row r="4370" spans="1:10" x14ac:dyDescent="0.25">
      <c r="A4370">
        <v>7127491902</v>
      </c>
      <c r="B4370" s="3">
        <v>41566</v>
      </c>
      <c r="C4370">
        <v>16</v>
      </c>
      <c r="D4370">
        <f>VLOOKUP(Table1[[#This Row],[violation_code]],Table24[[#All],[violation_code]:[category]],3,FALSE)</f>
        <v>2</v>
      </c>
      <c r="E4370">
        <v>354098</v>
      </c>
      <c r="F4370" s="1">
        <v>0.50763888888888886</v>
      </c>
      <c r="G4370">
        <v>0.50763888888888886</v>
      </c>
      <c r="H4370">
        <v>343</v>
      </c>
      <c r="I4370" t="s">
        <v>36</v>
      </c>
      <c r="J4370" t="str">
        <f>CONCATENATE([1]!Table14[[#This Row],[house_number]], " ",[1]!Table14[[#This Row],[street_name]], ", New York, NY")</f>
        <v>7 E 14th St, New York, NY</v>
      </c>
    </row>
    <row r="4371" spans="1:10" x14ac:dyDescent="0.25">
      <c r="A4371">
        <v>7127491896</v>
      </c>
      <c r="B4371" s="3">
        <v>41566</v>
      </c>
      <c r="C4371">
        <v>71</v>
      </c>
      <c r="D4371">
        <f>VLOOKUP(Table1[[#This Row],[violation_code]],Table24[[#All],[violation_code]:[category]],3,FALSE)</f>
        <v>5</v>
      </c>
      <c r="E4371">
        <v>354098</v>
      </c>
      <c r="F4371" s="1">
        <v>0.4909722222222222</v>
      </c>
      <c r="G4371">
        <v>0.4909722222222222</v>
      </c>
      <c r="H4371">
        <v>1760</v>
      </c>
      <c r="I4371" t="s">
        <v>15</v>
      </c>
      <c r="J4371" t="str">
        <f>CONCATENATE([1]!Table14[[#This Row],[house_number]], " ",[1]!Table14[[#This Row],[street_name]], ", New York, NY")</f>
        <v>151 2nd Ave, New York, NY</v>
      </c>
    </row>
    <row r="4372" spans="1:10" x14ac:dyDescent="0.25">
      <c r="A4372">
        <v>7127491884</v>
      </c>
      <c r="B4372" s="3">
        <v>41566</v>
      </c>
      <c r="C4372">
        <v>70</v>
      </c>
      <c r="D4372">
        <f>VLOOKUP(Table1[[#This Row],[violation_code]],Table24[[#All],[violation_code]:[category]],3,FALSE)</f>
        <v>5</v>
      </c>
      <c r="E4372">
        <v>354098</v>
      </c>
      <c r="F4372" s="1">
        <v>0.48958333333333331</v>
      </c>
      <c r="G4372">
        <v>0.48958333333333331</v>
      </c>
      <c r="H4372">
        <v>1760</v>
      </c>
      <c r="I4372" t="s">
        <v>15</v>
      </c>
      <c r="J4372" t="str">
        <f>CONCATENATE([1]!Table14[[#This Row],[house_number]], " ",[1]!Table14[[#This Row],[street_name]], ", New York, NY")</f>
        <v>41 1st Ave, New York, NY</v>
      </c>
    </row>
    <row r="4373" spans="1:10" x14ac:dyDescent="0.25">
      <c r="A4373">
        <v>7127491872</v>
      </c>
      <c r="B4373" s="3">
        <v>41566</v>
      </c>
      <c r="C4373">
        <v>14</v>
      </c>
      <c r="D4373">
        <f>VLOOKUP(Table1[[#This Row],[violation_code]],Table24[[#All],[violation_code]:[category]],3,FALSE)</f>
        <v>2</v>
      </c>
      <c r="E4373">
        <v>354098</v>
      </c>
      <c r="F4373" s="1">
        <v>0.48819444444444443</v>
      </c>
      <c r="G4373">
        <v>0.48819444444444443</v>
      </c>
      <c r="H4373">
        <v>230</v>
      </c>
      <c r="I4373" t="s">
        <v>114</v>
      </c>
      <c r="J4373" t="str">
        <f>CONCATENATE([1]!Table14[[#This Row],[house_number]], " ",[1]!Table14[[#This Row],[street_name]], ", New York, NY")</f>
        <v>158 Bleecker St, New York, NY</v>
      </c>
    </row>
    <row r="4374" spans="1:10" x14ac:dyDescent="0.25">
      <c r="A4374">
        <v>7127491860</v>
      </c>
      <c r="B4374" s="3">
        <v>41566</v>
      </c>
      <c r="C4374">
        <v>14</v>
      </c>
      <c r="D4374">
        <f>VLOOKUP(Table1[[#This Row],[violation_code]],Table24[[#All],[violation_code]:[category]],3,FALSE)</f>
        <v>2</v>
      </c>
      <c r="E4374">
        <v>354098</v>
      </c>
      <c r="F4374" s="1">
        <v>0.48680555555555555</v>
      </c>
      <c r="G4374">
        <v>0.48680555555555555</v>
      </c>
      <c r="H4374">
        <v>230</v>
      </c>
      <c r="I4374" t="s">
        <v>114</v>
      </c>
      <c r="J4374" t="str">
        <f>CONCATENATE([1]!Table14[[#This Row],[house_number]], " ",[1]!Table14[[#This Row],[street_name]], ", New York, NY")</f>
        <v>306 Mott St, New York, NY</v>
      </c>
    </row>
    <row r="4375" spans="1:10" x14ac:dyDescent="0.25">
      <c r="A4375">
        <v>7127491859</v>
      </c>
      <c r="B4375" s="3">
        <v>41566</v>
      </c>
      <c r="C4375">
        <v>14</v>
      </c>
      <c r="D4375">
        <f>VLOOKUP(Table1[[#This Row],[violation_code]],Table24[[#All],[violation_code]:[category]],3,FALSE)</f>
        <v>2</v>
      </c>
      <c r="E4375">
        <v>354098</v>
      </c>
      <c r="F4375" s="1">
        <v>0.48541666666666666</v>
      </c>
      <c r="G4375">
        <v>0.48541666666666666</v>
      </c>
      <c r="H4375">
        <v>230</v>
      </c>
      <c r="I4375" t="s">
        <v>114</v>
      </c>
      <c r="J4375" t="str">
        <f>CONCATENATE([1]!Table14[[#This Row],[house_number]], " ",[1]!Table14[[#This Row],[street_name]], ", New York, NY")</f>
        <v>726 Broadway, New York, NY</v>
      </c>
    </row>
    <row r="4376" spans="1:10" x14ac:dyDescent="0.25">
      <c r="A4376">
        <v>7127491823</v>
      </c>
      <c r="B4376" s="3">
        <v>41566</v>
      </c>
      <c r="C4376">
        <v>14</v>
      </c>
      <c r="D4376">
        <f>VLOOKUP(Table1[[#This Row],[violation_code]],Table24[[#All],[violation_code]:[category]],3,FALSE)</f>
        <v>2</v>
      </c>
      <c r="E4376">
        <v>354098</v>
      </c>
      <c r="F4376" s="1">
        <v>0.47361111111111115</v>
      </c>
      <c r="G4376">
        <v>0.47361111111111115</v>
      </c>
      <c r="H4376">
        <v>101</v>
      </c>
      <c r="I4376" t="s">
        <v>266</v>
      </c>
      <c r="J4376" t="str">
        <f>CONCATENATE([1]!Table14[[#This Row],[house_number]], " ",[1]!Table14[[#This Row],[street_name]], ", New York, NY")</f>
        <v>726 Broadway, New York, NY</v>
      </c>
    </row>
    <row r="4377" spans="1:10" x14ac:dyDescent="0.25">
      <c r="A4377">
        <v>7127491800</v>
      </c>
      <c r="B4377" s="3">
        <v>41566</v>
      </c>
      <c r="C4377">
        <v>40</v>
      </c>
      <c r="D4377">
        <f>VLOOKUP(Table1[[#This Row],[violation_code]],Table24[[#All],[violation_code]:[category]],3,FALSE)</f>
        <v>2</v>
      </c>
      <c r="E4377">
        <v>354098</v>
      </c>
      <c r="F4377" s="1">
        <v>0.46319444444444446</v>
      </c>
      <c r="G4377">
        <v>0.46319444444444446</v>
      </c>
      <c r="H4377">
        <v>2222</v>
      </c>
      <c r="I4377" t="s">
        <v>30</v>
      </c>
      <c r="J4377" t="str">
        <f>CONCATENATE([1]!Table14[[#This Row],[house_number]], " ",[1]!Table14[[#This Row],[street_name]], ", New York, NY")</f>
        <v>535 Broadway, New York, NY</v>
      </c>
    </row>
    <row r="4378" spans="1:10" x14ac:dyDescent="0.25">
      <c r="A4378">
        <v>7127491781</v>
      </c>
      <c r="B4378" s="3">
        <v>41566</v>
      </c>
      <c r="C4378">
        <v>38</v>
      </c>
      <c r="D4378">
        <f>VLOOKUP(Table1[[#This Row],[violation_code]],Table24[[#All],[violation_code]:[category]],3,FALSE)</f>
        <v>5</v>
      </c>
      <c r="E4378">
        <v>354098</v>
      </c>
      <c r="F4378" s="1">
        <v>0.45555555555555555</v>
      </c>
      <c r="G4378">
        <v>0.45555555555555555</v>
      </c>
      <c r="H4378">
        <v>2170</v>
      </c>
      <c r="I4378" t="s">
        <v>15</v>
      </c>
      <c r="J4378" t="str">
        <f>CONCATENATE([1]!Table14[[#This Row],[house_number]], " ",[1]!Table14[[#This Row],[street_name]], ", New York, NY")</f>
        <v>92 2nd Ave, New York, NY</v>
      </c>
    </row>
    <row r="4379" spans="1:10" x14ac:dyDescent="0.25">
      <c r="A4379">
        <v>7127491770</v>
      </c>
      <c r="B4379" s="3">
        <v>41566</v>
      </c>
      <c r="C4379">
        <v>16</v>
      </c>
      <c r="D4379">
        <f>VLOOKUP(Table1[[#This Row],[violation_code]],Table24[[#All],[violation_code]:[category]],3,FALSE)</f>
        <v>2</v>
      </c>
      <c r="E4379">
        <v>354098</v>
      </c>
      <c r="F4379" s="1">
        <v>0.45208333333333334</v>
      </c>
      <c r="G4379">
        <v>0.45208333333333334</v>
      </c>
      <c r="H4379">
        <v>341</v>
      </c>
      <c r="I4379" t="s">
        <v>36</v>
      </c>
      <c r="J4379" t="str">
        <f>CONCATENATE([1]!Table14[[#This Row],[house_number]], " ",[1]!Table14[[#This Row],[street_name]], ", New York, NY")</f>
        <v>122 2nd Ave, New York, NY</v>
      </c>
    </row>
    <row r="4380" spans="1:10" x14ac:dyDescent="0.25">
      <c r="A4380">
        <v>7127491768</v>
      </c>
      <c r="B4380" s="3">
        <v>41566</v>
      </c>
      <c r="C4380">
        <v>71</v>
      </c>
      <c r="D4380">
        <f>VLOOKUP(Table1[[#This Row],[violation_code]],Table24[[#All],[violation_code]:[category]],3,FALSE)</f>
        <v>5</v>
      </c>
      <c r="E4380">
        <v>354098</v>
      </c>
      <c r="F4380" s="1">
        <v>0.45069444444444445</v>
      </c>
      <c r="G4380">
        <v>0.45069444444444445</v>
      </c>
      <c r="H4380">
        <v>341</v>
      </c>
      <c r="I4380" t="s">
        <v>36</v>
      </c>
      <c r="J4380" t="str">
        <f>CONCATENATE([1]!Table14[[#This Row],[house_number]], " ",[1]!Table14[[#This Row],[street_name]], ", New York, NY")</f>
        <v>726 Broadway, New York, NY</v>
      </c>
    </row>
    <row r="4381" spans="1:10" x14ac:dyDescent="0.25">
      <c r="A4381">
        <v>7127491744</v>
      </c>
      <c r="B4381" s="3">
        <v>41566</v>
      </c>
      <c r="C4381">
        <v>38</v>
      </c>
      <c r="D4381">
        <f>VLOOKUP(Table1[[#This Row],[violation_code]],Table24[[#All],[violation_code]:[category]],3,FALSE)</f>
        <v>5</v>
      </c>
      <c r="E4381">
        <v>354098</v>
      </c>
      <c r="F4381" s="1">
        <v>0.43333333333333335</v>
      </c>
      <c r="G4381">
        <v>0.43333333333333335</v>
      </c>
      <c r="H4381">
        <v>17</v>
      </c>
      <c r="I4381" t="s">
        <v>114</v>
      </c>
      <c r="J4381" t="str">
        <f>CONCATENATE([1]!Table14[[#This Row],[house_number]], " ",[1]!Table14[[#This Row],[street_name]], ", New York, NY")</f>
        <v>82 2nd Ave, New York, NY</v>
      </c>
    </row>
    <row r="4382" spans="1:10" x14ac:dyDescent="0.25">
      <c r="A4382">
        <v>7127491732</v>
      </c>
      <c r="B4382" s="3">
        <v>41566</v>
      </c>
      <c r="C4382">
        <v>38</v>
      </c>
      <c r="D4382">
        <f>VLOOKUP(Table1[[#This Row],[violation_code]],Table24[[#All],[violation_code]:[category]],3,FALSE)</f>
        <v>5</v>
      </c>
      <c r="E4382">
        <v>354098</v>
      </c>
      <c r="F4382" s="1">
        <v>0.42708333333333331</v>
      </c>
      <c r="G4382">
        <v>0.42708333333333331</v>
      </c>
      <c r="H4382">
        <v>1150</v>
      </c>
      <c r="I4382" t="s">
        <v>38</v>
      </c>
      <c r="J4382" t="str">
        <f>CONCATENATE([1]!Table14[[#This Row],[house_number]], " ",[1]!Table14[[#This Row],[street_name]], ", New York, NY")</f>
        <v>577 Broadway, New York, NY</v>
      </c>
    </row>
    <row r="4383" spans="1:10" x14ac:dyDescent="0.25">
      <c r="A4383">
        <v>7127491720</v>
      </c>
      <c r="B4383" s="3">
        <v>41566</v>
      </c>
      <c r="C4383">
        <v>71</v>
      </c>
      <c r="D4383">
        <f>VLOOKUP(Table1[[#This Row],[violation_code]],Table24[[#All],[violation_code]:[category]],3,FALSE)</f>
        <v>5</v>
      </c>
      <c r="E4383">
        <v>354098</v>
      </c>
      <c r="F4383" s="1">
        <v>0.42083333333333334</v>
      </c>
      <c r="G4383">
        <v>0.42083333333333334</v>
      </c>
      <c r="H4383">
        <v>1190</v>
      </c>
      <c r="I4383" t="s">
        <v>38</v>
      </c>
      <c r="J4383" t="str">
        <f>CONCATENATE([1]!Table14[[#This Row],[house_number]], " ",[1]!Table14[[#This Row],[street_name]], ", New York, NY")</f>
        <v>235 Bowery, New York, NY</v>
      </c>
    </row>
    <row r="4384" spans="1:10" x14ac:dyDescent="0.25">
      <c r="A4384">
        <v>7097835564</v>
      </c>
      <c r="B4384" s="3">
        <v>41566</v>
      </c>
      <c r="C4384">
        <v>21</v>
      </c>
      <c r="D4384">
        <f>VLOOKUP(Table1[[#This Row],[violation_code]],Table24[[#All],[violation_code]:[category]],3,FALSE)</f>
        <v>1</v>
      </c>
      <c r="E4384">
        <v>349570</v>
      </c>
      <c r="F4384" s="1">
        <v>0.27777777777777779</v>
      </c>
      <c r="G4384">
        <v>0.27777777777777779</v>
      </c>
      <c r="H4384">
        <v>865</v>
      </c>
      <c r="I4384" t="s">
        <v>28</v>
      </c>
      <c r="J4384" t="str">
        <f>CONCATENATE([1]!Table14[[#This Row],[house_number]], " ",[1]!Table14[[#This Row],[street_name]], ", New York, NY")</f>
        <v>32 E 14th St, New York, NY</v>
      </c>
    </row>
    <row r="4385" spans="1:10" x14ac:dyDescent="0.25">
      <c r="A4385">
        <v>7097835552</v>
      </c>
      <c r="B4385" s="3">
        <v>41566</v>
      </c>
      <c r="C4385">
        <v>21</v>
      </c>
      <c r="D4385">
        <f>VLOOKUP(Table1[[#This Row],[violation_code]],Table24[[#All],[violation_code]:[category]],3,FALSE)</f>
        <v>1</v>
      </c>
      <c r="E4385">
        <v>349570</v>
      </c>
      <c r="F4385" s="1">
        <v>0.27708333333333335</v>
      </c>
      <c r="G4385">
        <v>0.27708333333333335</v>
      </c>
      <c r="H4385">
        <v>865</v>
      </c>
      <c r="I4385" t="s">
        <v>28</v>
      </c>
      <c r="J4385" t="str">
        <f>CONCATENATE([1]!Table14[[#This Row],[house_number]], " ",[1]!Table14[[#This Row],[street_name]], ", New York, NY")</f>
        <v>300 Elizabeth St, New York, NY</v>
      </c>
    </row>
    <row r="4386" spans="1:10" x14ac:dyDescent="0.25">
      <c r="A4386">
        <v>7097835540</v>
      </c>
      <c r="B4386" s="3">
        <v>41566</v>
      </c>
      <c r="C4386">
        <v>21</v>
      </c>
      <c r="D4386">
        <f>VLOOKUP(Table1[[#This Row],[violation_code]],Table24[[#All],[violation_code]:[category]],3,FALSE)</f>
        <v>1</v>
      </c>
      <c r="E4386">
        <v>349570</v>
      </c>
      <c r="F4386" s="1">
        <v>0.27499999999999997</v>
      </c>
      <c r="G4386">
        <v>0.27499999999999997</v>
      </c>
      <c r="H4386">
        <v>885</v>
      </c>
      <c r="I4386" t="s">
        <v>28</v>
      </c>
      <c r="J4386" t="str">
        <f>CONCATENATE([1]!Table14[[#This Row],[house_number]], " ",[1]!Table14[[#This Row],[street_name]], ", New York, NY")</f>
        <v>643 Broadway, New York, NY</v>
      </c>
    </row>
    <row r="4387" spans="1:10" x14ac:dyDescent="0.25">
      <c r="A4387">
        <v>7097835539</v>
      </c>
      <c r="B4387" s="3">
        <v>41566</v>
      </c>
      <c r="C4387">
        <v>40</v>
      </c>
      <c r="D4387">
        <f>VLOOKUP(Table1[[#This Row],[violation_code]],Table24[[#All],[violation_code]:[category]],3,FALSE)</f>
        <v>2</v>
      </c>
      <c r="E4387">
        <v>349570</v>
      </c>
      <c r="F4387" s="1">
        <v>0.27083333333333331</v>
      </c>
      <c r="G4387">
        <v>0.27083333333333331</v>
      </c>
      <c r="H4387">
        <v>307</v>
      </c>
      <c r="I4387" t="s">
        <v>249</v>
      </c>
      <c r="J4387" t="str">
        <f>CONCATENATE([1]!Table14[[#This Row],[house_number]], " ",[1]!Table14[[#This Row],[street_name]], ", New York, NY")</f>
        <v>155 2nd Ave, New York, NY</v>
      </c>
    </row>
    <row r="4388" spans="1:10" x14ac:dyDescent="0.25">
      <c r="A4388">
        <v>7097835527</v>
      </c>
      <c r="B4388" s="3">
        <v>41566</v>
      </c>
      <c r="C4388">
        <v>20</v>
      </c>
      <c r="D4388">
        <f>VLOOKUP(Table1[[#This Row],[violation_code]],Table24[[#All],[violation_code]:[category]],3,FALSE)</f>
        <v>2</v>
      </c>
      <c r="E4388">
        <v>349570</v>
      </c>
      <c r="F4388" s="1">
        <v>0.26944444444444443</v>
      </c>
      <c r="G4388">
        <v>0.26944444444444443</v>
      </c>
      <c r="H4388">
        <v>301</v>
      </c>
      <c r="I4388" t="s">
        <v>249</v>
      </c>
      <c r="J4388" t="str">
        <f>CONCATENATE([1]!Table14[[#This Row],[house_number]], " ",[1]!Table14[[#This Row],[street_name]], ", New York, NY")</f>
        <v>185 W 4th St, New York, NY</v>
      </c>
    </row>
    <row r="4389" spans="1:10" x14ac:dyDescent="0.25">
      <c r="A4389">
        <v>7127491719</v>
      </c>
      <c r="B4389" s="3">
        <v>41566</v>
      </c>
      <c r="C4389">
        <v>38</v>
      </c>
      <c r="D4389">
        <f>VLOOKUP(Table1[[#This Row],[violation_code]],Table24[[#All],[violation_code]:[category]],3,FALSE)</f>
        <v>5</v>
      </c>
      <c r="E4389">
        <v>354098</v>
      </c>
      <c r="F4389" s="1">
        <v>0.40763888888888888</v>
      </c>
      <c r="G4389">
        <v>0.40763888888888888</v>
      </c>
      <c r="H4389">
        <v>40</v>
      </c>
      <c r="I4389" t="s">
        <v>116</v>
      </c>
      <c r="J4389" t="str">
        <f>CONCATENATE([1]!Table14[[#This Row],[house_number]], " ",[1]!Table14[[#This Row],[street_name]], ", New York, NY")</f>
        <v>302 Elizabeth St, New York, NY</v>
      </c>
    </row>
    <row r="4390" spans="1:10" x14ac:dyDescent="0.25">
      <c r="A4390">
        <v>7127491707</v>
      </c>
      <c r="B4390" s="3">
        <v>41566</v>
      </c>
      <c r="C4390">
        <v>38</v>
      </c>
      <c r="D4390">
        <f>VLOOKUP(Table1[[#This Row],[violation_code]],Table24[[#All],[violation_code]:[category]],3,FALSE)</f>
        <v>5</v>
      </c>
      <c r="E4390">
        <v>354098</v>
      </c>
      <c r="F4390" s="1">
        <v>0.40416666666666662</v>
      </c>
      <c r="G4390">
        <v>0.40416666666666662</v>
      </c>
      <c r="H4390">
        <v>38</v>
      </c>
      <c r="I4390" t="s">
        <v>116</v>
      </c>
      <c r="J4390" t="str">
        <f>CONCATENATE([1]!Table14[[#This Row],[house_number]], " ",[1]!Table14[[#This Row],[street_name]], ", New York, NY")</f>
        <v>84 2nd Ave, New York, NY</v>
      </c>
    </row>
    <row r="4391" spans="1:10" x14ac:dyDescent="0.25">
      <c r="A4391">
        <v>7127491689</v>
      </c>
      <c r="B4391" s="3">
        <v>41566</v>
      </c>
      <c r="C4391">
        <v>38</v>
      </c>
      <c r="D4391">
        <f>VLOOKUP(Table1[[#This Row],[violation_code]],Table24[[#All],[violation_code]:[category]],3,FALSE)</f>
        <v>5</v>
      </c>
      <c r="E4391">
        <v>354098</v>
      </c>
      <c r="F4391" s="1">
        <v>0.39999999999999997</v>
      </c>
      <c r="G4391">
        <v>0.39999999999999997</v>
      </c>
      <c r="H4391">
        <v>1190</v>
      </c>
      <c r="I4391" t="s">
        <v>38</v>
      </c>
      <c r="J4391" t="str">
        <f>CONCATENATE([1]!Table14[[#This Row],[house_number]], " ",[1]!Table14[[#This Row],[street_name]], ", New York, NY")</f>
        <v>83 Spring St, New York, NY</v>
      </c>
    </row>
    <row r="4392" spans="1:10" x14ac:dyDescent="0.25">
      <c r="A4392">
        <v>7127491677</v>
      </c>
      <c r="B4392" s="3">
        <v>41566</v>
      </c>
      <c r="C4392">
        <v>38</v>
      </c>
      <c r="D4392">
        <f>VLOOKUP(Table1[[#This Row],[violation_code]],Table24[[#All],[violation_code]:[category]],3,FALSE)</f>
        <v>5</v>
      </c>
      <c r="E4392">
        <v>354098</v>
      </c>
      <c r="F4392" s="1">
        <v>0.39444444444444443</v>
      </c>
      <c r="G4392">
        <v>0.39444444444444443</v>
      </c>
      <c r="H4392">
        <v>1250</v>
      </c>
      <c r="I4392" t="s">
        <v>38</v>
      </c>
      <c r="J4392" t="str">
        <f>CONCATENATE([1]!Table14[[#This Row],[house_number]], " ",[1]!Table14[[#This Row],[street_name]], ", New York, NY")</f>
        <v>235 Bowery, New York, NY</v>
      </c>
    </row>
    <row r="4393" spans="1:10" x14ac:dyDescent="0.25">
      <c r="A4393">
        <v>7127491665</v>
      </c>
      <c r="B4393" s="3">
        <v>41566</v>
      </c>
      <c r="C4393">
        <v>19</v>
      </c>
      <c r="D4393">
        <f>VLOOKUP(Table1[[#This Row],[violation_code]],Table24[[#All],[violation_code]:[category]],3,FALSE)</f>
        <v>2</v>
      </c>
      <c r="E4393">
        <v>354098</v>
      </c>
      <c r="F4393" s="1">
        <v>0.39166666666666666</v>
      </c>
      <c r="G4393">
        <v>0.39166666666666666</v>
      </c>
      <c r="H4393">
        <v>1565</v>
      </c>
      <c r="I4393" t="s">
        <v>37</v>
      </c>
      <c r="J4393" t="str">
        <f>CONCATENATE([1]!Table14[[#This Row],[house_number]], " ",[1]!Table14[[#This Row],[street_name]], ", New York, NY")</f>
        <v>120 2nd Ave, New York, NY</v>
      </c>
    </row>
    <row r="4394" spans="1:10" x14ac:dyDescent="0.25">
      <c r="A4394">
        <v>7127491641</v>
      </c>
      <c r="B4394" s="3">
        <v>41566</v>
      </c>
      <c r="C4394">
        <v>64</v>
      </c>
      <c r="D4394">
        <f>VLOOKUP(Table1[[#This Row],[violation_code]],Table24[[#All],[violation_code]:[category]],3,FALSE)</f>
        <v>2</v>
      </c>
      <c r="E4394">
        <v>354098</v>
      </c>
      <c r="F4394" s="1">
        <v>0.38055555555555554</v>
      </c>
      <c r="G4394">
        <v>0.38055555555555554</v>
      </c>
      <c r="H4394">
        <v>25</v>
      </c>
      <c r="I4394" t="s">
        <v>167</v>
      </c>
      <c r="J4394" t="str">
        <f>CONCATENATE([1]!Table14[[#This Row],[house_number]], " ",[1]!Table14[[#This Row],[street_name]], ", New York, NY")</f>
        <v>129 2nd Ave, New York, NY</v>
      </c>
    </row>
    <row r="4395" spans="1:10" x14ac:dyDescent="0.25">
      <c r="A4395">
        <v>7127491630</v>
      </c>
      <c r="B4395" s="3">
        <v>41566</v>
      </c>
      <c r="C4395">
        <v>38</v>
      </c>
      <c r="D4395">
        <f>VLOOKUP(Table1[[#This Row],[violation_code]],Table24[[#All],[violation_code]:[category]],3,FALSE)</f>
        <v>5</v>
      </c>
      <c r="E4395">
        <v>354098</v>
      </c>
      <c r="F4395" s="1">
        <v>0.37916666666666665</v>
      </c>
      <c r="G4395">
        <v>0.37916666666666665</v>
      </c>
      <c r="H4395">
        <v>22</v>
      </c>
      <c r="I4395" t="s">
        <v>167</v>
      </c>
      <c r="J4395" t="str">
        <f>CONCATENATE([1]!Table14[[#This Row],[house_number]], " ",[1]!Table14[[#This Row],[street_name]], ", New York, NY")</f>
        <v>6 E 1st St, New York, NY</v>
      </c>
    </row>
    <row r="4396" spans="1:10" x14ac:dyDescent="0.25">
      <c r="A4396">
        <v>7127491628</v>
      </c>
      <c r="B4396" s="3">
        <v>41566</v>
      </c>
      <c r="C4396">
        <v>20</v>
      </c>
      <c r="D4396">
        <f>VLOOKUP(Table1[[#This Row],[violation_code]],Table24[[#All],[violation_code]:[category]],3,FALSE)</f>
        <v>2</v>
      </c>
      <c r="E4396">
        <v>354098</v>
      </c>
      <c r="F4396" s="1">
        <v>0.3756944444444445</v>
      </c>
      <c r="G4396">
        <v>0.3756944444444445</v>
      </c>
      <c r="H4396">
        <v>10</v>
      </c>
      <c r="I4396" t="s">
        <v>78</v>
      </c>
      <c r="J4396" t="str">
        <f>CONCATENATE([1]!Table14[[#This Row],[house_number]], " ",[1]!Table14[[#This Row],[street_name]], ", New York, NY")</f>
        <v>235 Bowery, New York, NY</v>
      </c>
    </row>
    <row r="4397" spans="1:10" x14ac:dyDescent="0.25">
      <c r="A4397">
        <v>7127491616</v>
      </c>
      <c r="B4397" s="3">
        <v>41566</v>
      </c>
      <c r="C4397">
        <v>21</v>
      </c>
      <c r="D4397">
        <f>VLOOKUP(Table1[[#This Row],[violation_code]],Table24[[#All],[violation_code]:[category]],3,FALSE)</f>
        <v>1</v>
      </c>
      <c r="E4397">
        <v>354098</v>
      </c>
      <c r="F4397" s="1">
        <v>0.36944444444444446</v>
      </c>
      <c r="G4397">
        <v>0.36944444444444446</v>
      </c>
      <c r="H4397">
        <v>1250</v>
      </c>
      <c r="I4397" t="s">
        <v>38</v>
      </c>
      <c r="J4397" t="str">
        <f>CONCATENATE([1]!Table14[[#This Row],[house_number]], " ",[1]!Table14[[#This Row],[street_name]], ", New York, NY")</f>
        <v>72 5th Ave, New York, NY</v>
      </c>
    </row>
    <row r="4398" spans="1:10" x14ac:dyDescent="0.25">
      <c r="A4398">
        <v>7127491598</v>
      </c>
      <c r="B4398" s="3">
        <v>41566</v>
      </c>
      <c r="C4398">
        <v>21</v>
      </c>
      <c r="D4398">
        <f>VLOOKUP(Table1[[#This Row],[violation_code]],Table24[[#All],[violation_code]:[category]],3,FALSE)</f>
        <v>1</v>
      </c>
      <c r="E4398">
        <v>354098</v>
      </c>
      <c r="F4398" s="1">
        <v>0.35833333333333334</v>
      </c>
      <c r="G4398">
        <v>0.35833333333333334</v>
      </c>
      <c r="H4398">
        <v>1176</v>
      </c>
      <c r="I4398" t="s">
        <v>38</v>
      </c>
      <c r="J4398" t="str">
        <f>CONCATENATE([1]!Table14[[#This Row],[house_number]], " ",[1]!Table14[[#This Row],[street_name]], ", New York, NY")</f>
        <v>139 4th Ave, New York, NY</v>
      </c>
    </row>
    <row r="4399" spans="1:10" x14ac:dyDescent="0.25">
      <c r="A4399">
        <v>7097836167</v>
      </c>
      <c r="B4399" s="3">
        <v>41566</v>
      </c>
      <c r="C4399">
        <v>71</v>
      </c>
      <c r="D4399">
        <f>VLOOKUP(Table1[[#This Row],[violation_code]],Table24[[#All],[violation_code]:[category]],3,FALSE)</f>
        <v>5</v>
      </c>
      <c r="E4399">
        <v>349570</v>
      </c>
      <c r="F4399" s="1">
        <v>0.51736111111111105</v>
      </c>
      <c r="G4399">
        <v>0.51736111111111105</v>
      </c>
      <c r="H4399">
        <v>1530</v>
      </c>
      <c r="I4399" t="s">
        <v>57</v>
      </c>
      <c r="J4399" t="str">
        <f>CONCATENATE([1]!Table14[[#This Row],[house_number]], " ",[1]!Table14[[#This Row],[street_name]], ", New York, NY")</f>
        <v>241 Bowery, New York, NY</v>
      </c>
    </row>
    <row r="4400" spans="1:10" x14ac:dyDescent="0.25">
      <c r="A4400">
        <v>7097836155</v>
      </c>
      <c r="B4400" s="3">
        <v>41566</v>
      </c>
      <c r="C4400">
        <v>46</v>
      </c>
      <c r="D4400">
        <f>VLOOKUP(Table1[[#This Row],[violation_code]],Table24[[#All],[violation_code]:[category]],3,FALSE)</f>
        <v>3</v>
      </c>
      <c r="E4400">
        <v>349570</v>
      </c>
      <c r="F4400" s="1">
        <v>0.51527777777777783</v>
      </c>
      <c r="G4400">
        <v>0.51527777777777783</v>
      </c>
      <c r="H4400">
        <v>1582</v>
      </c>
      <c r="I4400" t="s">
        <v>57</v>
      </c>
      <c r="J4400" t="str">
        <f>CONCATENATE([1]!Table14[[#This Row],[house_number]], " ",[1]!Table14[[#This Row],[street_name]], ", New York, NY")</f>
        <v>172 Bleecker St, New York, NY</v>
      </c>
    </row>
    <row r="4401" spans="1:10" x14ac:dyDescent="0.25">
      <c r="A4401">
        <v>7097836131</v>
      </c>
      <c r="B4401" s="3">
        <v>41566</v>
      </c>
      <c r="C4401">
        <v>19</v>
      </c>
      <c r="D4401">
        <f>VLOOKUP(Table1[[#This Row],[violation_code]],Table24[[#All],[violation_code]:[category]],3,FALSE)</f>
        <v>2</v>
      </c>
      <c r="E4401">
        <v>349570</v>
      </c>
      <c r="F4401" s="1">
        <v>0.50347222222222221</v>
      </c>
      <c r="G4401">
        <v>0.50347222222222221</v>
      </c>
      <c r="H4401">
        <v>4929</v>
      </c>
      <c r="I4401" t="s">
        <v>24</v>
      </c>
      <c r="J4401" t="str">
        <f>CONCATENATE([1]!Table14[[#This Row],[house_number]], " ",[1]!Table14[[#This Row],[street_name]], ", New York, NY")</f>
        <v>120 2nd Ave, New York, NY</v>
      </c>
    </row>
    <row r="4402" spans="1:10" x14ac:dyDescent="0.25">
      <c r="A4402">
        <v>7097836120</v>
      </c>
      <c r="B4402" s="3">
        <v>41566</v>
      </c>
      <c r="C4402">
        <v>46</v>
      </c>
      <c r="D4402">
        <f>VLOOKUP(Table1[[#This Row],[violation_code]],Table24[[#All],[violation_code]:[category]],3,FALSE)</f>
        <v>3</v>
      </c>
      <c r="E4402">
        <v>349570</v>
      </c>
      <c r="F4402" s="1">
        <v>0.50138888888888888</v>
      </c>
      <c r="G4402">
        <v>0.50138888888888888</v>
      </c>
      <c r="H4402">
        <v>570</v>
      </c>
      <c r="I4402" t="s">
        <v>339</v>
      </c>
      <c r="J4402" t="str">
        <f>CONCATENATE([1]!Table14[[#This Row],[house_number]], " ",[1]!Table14[[#This Row],[street_name]], ", New York, NY")</f>
        <v>127 2nd Ave, New York, NY</v>
      </c>
    </row>
    <row r="4403" spans="1:10" x14ac:dyDescent="0.25">
      <c r="A4403">
        <v>7097836118</v>
      </c>
      <c r="B4403" s="3">
        <v>41566</v>
      </c>
      <c r="C4403">
        <v>40</v>
      </c>
      <c r="D4403">
        <f>VLOOKUP(Table1[[#This Row],[violation_code]],Table24[[#All],[violation_code]:[category]],3,FALSE)</f>
        <v>2</v>
      </c>
      <c r="E4403">
        <v>349570</v>
      </c>
      <c r="F4403" s="1">
        <v>0.47222222222222227</v>
      </c>
      <c r="G4403">
        <v>0.47222222222222227</v>
      </c>
      <c r="H4403">
        <v>5</v>
      </c>
      <c r="I4403" t="s">
        <v>200</v>
      </c>
      <c r="J4403" t="str">
        <f>CONCATENATE([1]!Table14[[#This Row],[house_number]], " ",[1]!Table14[[#This Row],[street_name]], ", New York, NY")</f>
        <v>11 Cleveland Pl, New York, NY</v>
      </c>
    </row>
    <row r="4404" spans="1:10" x14ac:dyDescent="0.25">
      <c r="A4404">
        <v>7097836090</v>
      </c>
      <c r="B4404" s="3">
        <v>41566</v>
      </c>
      <c r="C4404">
        <v>19</v>
      </c>
      <c r="D4404">
        <f>VLOOKUP(Table1[[#This Row],[violation_code]],Table24[[#All],[violation_code]:[category]],3,FALSE)</f>
        <v>2</v>
      </c>
      <c r="E4404">
        <v>349570</v>
      </c>
      <c r="F4404" s="1">
        <v>0.46249999999999997</v>
      </c>
      <c r="G4404">
        <v>0.46249999999999997</v>
      </c>
      <c r="H4404" t="s">
        <v>360</v>
      </c>
      <c r="I4404" t="s">
        <v>66</v>
      </c>
      <c r="J4404" t="str">
        <f>CONCATENATE([1]!Table14[[#This Row],[house_number]], " ",[1]!Table14[[#This Row],[street_name]], ", New York, NY")</f>
        <v>304 Elizabeth St, New York, NY</v>
      </c>
    </row>
    <row r="4405" spans="1:10" x14ac:dyDescent="0.25">
      <c r="A4405">
        <v>7097836088</v>
      </c>
      <c r="B4405" s="3">
        <v>41566</v>
      </c>
      <c r="C4405">
        <v>38</v>
      </c>
      <c r="D4405">
        <f>VLOOKUP(Table1[[#This Row],[violation_code]],Table24[[#All],[violation_code]:[category]],3,FALSE)</f>
        <v>5</v>
      </c>
      <c r="E4405">
        <v>349570</v>
      </c>
      <c r="F4405" s="1">
        <v>0.46111111111111108</v>
      </c>
      <c r="G4405">
        <v>0.46111111111111108</v>
      </c>
      <c r="H4405">
        <v>490</v>
      </c>
      <c r="I4405" t="s">
        <v>66</v>
      </c>
      <c r="J4405" t="str">
        <f>CONCATENATE([1]!Table14[[#This Row],[house_number]], " ",[1]!Table14[[#This Row],[street_name]], ", New York, NY")</f>
        <v>98 2nd Ave, New York, NY</v>
      </c>
    </row>
    <row r="4406" spans="1:10" x14ac:dyDescent="0.25">
      <c r="A4406">
        <v>7097836064</v>
      </c>
      <c r="B4406" s="3">
        <v>41566</v>
      </c>
      <c r="C4406">
        <v>38</v>
      </c>
      <c r="D4406">
        <f>VLOOKUP(Table1[[#This Row],[violation_code]],Table24[[#All],[violation_code]:[category]],3,FALSE)</f>
        <v>5</v>
      </c>
      <c r="E4406">
        <v>349570</v>
      </c>
      <c r="F4406" s="1">
        <v>0.3923611111111111</v>
      </c>
      <c r="G4406">
        <v>0.3923611111111111</v>
      </c>
      <c r="H4406">
        <v>10</v>
      </c>
      <c r="I4406" t="s">
        <v>168</v>
      </c>
      <c r="J4406" t="str">
        <f>CONCATENATE([1]!Table14[[#This Row],[house_number]], " ",[1]!Table14[[#This Row],[street_name]], ", New York, NY")</f>
        <v>57 5th Ave, New York, NY</v>
      </c>
    </row>
    <row r="4407" spans="1:10" x14ac:dyDescent="0.25">
      <c r="A4407">
        <v>7097836052</v>
      </c>
      <c r="B4407" s="3">
        <v>41566</v>
      </c>
      <c r="C4407">
        <v>38</v>
      </c>
      <c r="D4407">
        <f>VLOOKUP(Table1[[#This Row],[violation_code]],Table24[[#All],[violation_code]:[category]],3,FALSE)</f>
        <v>5</v>
      </c>
      <c r="E4407">
        <v>349570</v>
      </c>
      <c r="F4407" s="1">
        <v>0.38958333333333334</v>
      </c>
      <c r="G4407">
        <v>0.38958333333333334</v>
      </c>
      <c r="H4407">
        <v>537</v>
      </c>
      <c r="I4407" t="s">
        <v>66</v>
      </c>
      <c r="J4407" t="str">
        <f>CONCATENATE([1]!Table14[[#This Row],[house_number]], " ",[1]!Table14[[#This Row],[street_name]], ", New York, NY")</f>
        <v>130 W 3rd St, New York, NY</v>
      </c>
    </row>
    <row r="4408" spans="1:10" x14ac:dyDescent="0.25">
      <c r="A4408">
        <v>7097836040</v>
      </c>
      <c r="B4408" s="3">
        <v>41566</v>
      </c>
      <c r="C4408">
        <v>38</v>
      </c>
      <c r="D4408">
        <f>VLOOKUP(Table1[[#This Row],[violation_code]],Table24[[#All],[violation_code]:[category]],3,FALSE)</f>
        <v>5</v>
      </c>
      <c r="E4408">
        <v>349570</v>
      </c>
      <c r="F4408" s="1">
        <v>0.3888888888888889</v>
      </c>
      <c r="G4408">
        <v>0.3888888888888889</v>
      </c>
      <c r="H4408">
        <v>539</v>
      </c>
      <c r="I4408" t="s">
        <v>66</v>
      </c>
      <c r="J4408" t="str">
        <f>CONCATENATE([1]!Table14[[#This Row],[house_number]], " ",[1]!Table14[[#This Row],[street_name]], ", New York, NY")</f>
        <v>21 Astor Pl, New York, NY</v>
      </c>
    </row>
    <row r="4409" spans="1:10" x14ac:dyDescent="0.25">
      <c r="A4409">
        <v>7097836039</v>
      </c>
      <c r="B4409" s="3">
        <v>41566</v>
      </c>
      <c r="C4409">
        <v>38</v>
      </c>
      <c r="D4409">
        <f>VLOOKUP(Table1[[#This Row],[violation_code]],Table24[[#All],[violation_code]:[category]],3,FALSE)</f>
        <v>5</v>
      </c>
      <c r="E4409">
        <v>349570</v>
      </c>
      <c r="F4409" s="1">
        <v>0.38819444444444445</v>
      </c>
      <c r="G4409">
        <v>0.38819444444444445</v>
      </c>
      <c r="H4409">
        <v>541</v>
      </c>
      <c r="I4409" t="s">
        <v>66</v>
      </c>
      <c r="J4409" t="str">
        <f>CONCATENATE([1]!Table14[[#This Row],[house_number]], " ",[1]!Table14[[#This Row],[street_name]], ", New York, NY")</f>
        <v>181 Bleecker St, New York, NY</v>
      </c>
    </row>
    <row r="4410" spans="1:10" x14ac:dyDescent="0.25">
      <c r="A4410">
        <v>7097836027</v>
      </c>
      <c r="B4410" s="3">
        <v>41566</v>
      </c>
      <c r="C4410">
        <v>70</v>
      </c>
      <c r="D4410">
        <f>VLOOKUP(Table1[[#This Row],[violation_code]],Table24[[#All],[violation_code]:[category]],3,FALSE)</f>
        <v>5</v>
      </c>
      <c r="E4410">
        <v>349570</v>
      </c>
      <c r="F4410" s="1">
        <v>0.38750000000000001</v>
      </c>
      <c r="G4410">
        <v>0.38750000000000001</v>
      </c>
      <c r="H4410">
        <v>543</v>
      </c>
      <c r="I4410" t="s">
        <v>66</v>
      </c>
      <c r="J4410" t="str">
        <f>CONCATENATE([1]!Table14[[#This Row],[house_number]], " ",[1]!Table14[[#This Row],[street_name]], ", New York, NY")</f>
        <v>20 W 14th St, New York, NY</v>
      </c>
    </row>
    <row r="4411" spans="1:10" x14ac:dyDescent="0.25">
      <c r="A4411">
        <v>7097836015</v>
      </c>
      <c r="B4411" s="3">
        <v>41566</v>
      </c>
      <c r="C4411">
        <v>38</v>
      </c>
      <c r="D4411">
        <f>VLOOKUP(Table1[[#This Row],[violation_code]],Table24[[#All],[violation_code]:[category]],3,FALSE)</f>
        <v>5</v>
      </c>
      <c r="E4411">
        <v>349570</v>
      </c>
      <c r="F4411" s="1">
        <v>0.38472222222222219</v>
      </c>
      <c r="G4411">
        <v>0.38472222222222219</v>
      </c>
      <c r="H4411">
        <v>543</v>
      </c>
      <c r="I4411" t="s">
        <v>66</v>
      </c>
      <c r="J4411" t="str">
        <f>CONCATENATE([1]!Table14[[#This Row],[house_number]], " ",[1]!Table14[[#This Row],[street_name]], ", New York, NY")</f>
        <v>310 Elizabeth St, New York, NY</v>
      </c>
    </row>
    <row r="4412" spans="1:10" x14ac:dyDescent="0.25">
      <c r="A4412">
        <v>7097836003</v>
      </c>
      <c r="B4412" s="3">
        <v>41566</v>
      </c>
      <c r="C4412">
        <v>38</v>
      </c>
      <c r="D4412">
        <f>VLOOKUP(Table1[[#This Row],[violation_code]],Table24[[#All],[violation_code]:[category]],3,FALSE)</f>
        <v>5</v>
      </c>
      <c r="E4412">
        <v>349570</v>
      </c>
      <c r="F4412" s="1">
        <v>0.3833333333333333</v>
      </c>
      <c r="G4412">
        <v>0.3833333333333333</v>
      </c>
      <c r="H4412">
        <v>547</v>
      </c>
      <c r="I4412" t="s">
        <v>66</v>
      </c>
      <c r="J4412" t="str">
        <f>CONCATENATE([1]!Table14[[#This Row],[house_number]], " ",[1]!Table14[[#This Row],[street_name]], ", New York, NY")</f>
        <v>628-630 Broadway, New York, NY</v>
      </c>
    </row>
    <row r="4413" spans="1:10" x14ac:dyDescent="0.25">
      <c r="A4413">
        <v>7097835977</v>
      </c>
      <c r="B4413" s="3">
        <v>41566</v>
      </c>
      <c r="C4413">
        <v>40</v>
      </c>
      <c r="D4413">
        <f>VLOOKUP(Table1[[#This Row],[violation_code]],Table24[[#All],[violation_code]:[category]],3,FALSE)</f>
        <v>2</v>
      </c>
      <c r="E4413">
        <v>349570</v>
      </c>
      <c r="F4413" s="1">
        <v>0.37916666666666665</v>
      </c>
      <c r="G4413">
        <v>0.37916666666666665</v>
      </c>
      <c r="H4413" t="s">
        <v>361</v>
      </c>
      <c r="I4413" t="s">
        <v>18</v>
      </c>
      <c r="J4413" t="str">
        <f>CONCATENATE([1]!Table14[[#This Row],[house_number]], " ",[1]!Table14[[#This Row],[street_name]], ", New York, NY")</f>
        <v>143 W 4th St, New York, NY</v>
      </c>
    </row>
    <row r="4414" spans="1:10" x14ac:dyDescent="0.25">
      <c r="A4414">
        <v>7097835965</v>
      </c>
      <c r="B4414" s="3">
        <v>41566</v>
      </c>
      <c r="C4414">
        <v>21</v>
      </c>
      <c r="D4414">
        <f>VLOOKUP(Table1[[#This Row],[violation_code]],Table24[[#All],[violation_code]:[category]],3,FALSE)</f>
        <v>1</v>
      </c>
      <c r="E4414">
        <v>349570</v>
      </c>
      <c r="F4414" s="1">
        <v>0.35902777777777778</v>
      </c>
      <c r="G4414">
        <v>0.35902777777777778</v>
      </c>
      <c r="H4414">
        <v>393</v>
      </c>
      <c r="I4414" t="s">
        <v>66</v>
      </c>
      <c r="J4414" t="str">
        <f>CONCATENATE([1]!Table14[[#This Row],[house_number]], " ",[1]!Table14[[#This Row],[street_name]], ", New York, NY")</f>
        <v>840 Broadway, New York, NY</v>
      </c>
    </row>
    <row r="4415" spans="1:10" x14ac:dyDescent="0.25">
      <c r="A4415">
        <v>7097835953</v>
      </c>
      <c r="B4415" s="3">
        <v>41566</v>
      </c>
      <c r="C4415">
        <v>21</v>
      </c>
      <c r="D4415">
        <f>VLOOKUP(Table1[[#This Row],[violation_code]],Table24[[#All],[violation_code]:[category]],3,FALSE)</f>
        <v>1</v>
      </c>
      <c r="E4415">
        <v>349570</v>
      </c>
      <c r="F4415" s="1">
        <v>0.3520833333333333</v>
      </c>
      <c r="G4415">
        <v>0.3520833333333333</v>
      </c>
      <c r="H4415">
        <v>619</v>
      </c>
      <c r="I4415" t="s">
        <v>66</v>
      </c>
      <c r="J4415" t="str">
        <f>CONCATENATE([1]!Table14[[#This Row],[house_number]], " ",[1]!Table14[[#This Row],[street_name]], ", New York, NY")</f>
        <v>542 Broadway, New York, NY</v>
      </c>
    </row>
    <row r="4416" spans="1:10" x14ac:dyDescent="0.25">
      <c r="A4416">
        <v>7097835941</v>
      </c>
      <c r="B4416" s="3">
        <v>41566</v>
      </c>
      <c r="C4416">
        <v>21</v>
      </c>
      <c r="D4416">
        <f>VLOOKUP(Table1[[#This Row],[violation_code]],Table24[[#All],[violation_code]:[category]],3,FALSE)</f>
        <v>1</v>
      </c>
      <c r="E4416">
        <v>349570</v>
      </c>
      <c r="F4416" s="1">
        <v>0.35138888888888892</v>
      </c>
      <c r="G4416">
        <v>0.35138888888888892</v>
      </c>
      <c r="H4416">
        <v>607</v>
      </c>
      <c r="I4416" t="s">
        <v>66</v>
      </c>
      <c r="J4416" t="str">
        <f>CONCATENATE([1]!Table14[[#This Row],[house_number]], " ",[1]!Table14[[#This Row],[street_name]], ", New York, NY")</f>
        <v>55 5th Ave, New York, NY</v>
      </c>
    </row>
    <row r="4417" spans="1:10" x14ac:dyDescent="0.25">
      <c r="A4417">
        <v>7097835928</v>
      </c>
      <c r="B4417" s="3">
        <v>41566</v>
      </c>
      <c r="C4417">
        <v>21</v>
      </c>
      <c r="D4417">
        <f>VLOOKUP(Table1[[#This Row],[violation_code]],Table24[[#All],[violation_code]:[category]],3,FALSE)</f>
        <v>1</v>
      </c>
      <c r="E4417">
        <v>349570</v>
      </c>
      <c r="F4417" s="1">
        <v>0.35000000000000003</v>
      </c>
      <c r="G4417">
        <v>0.35000000000000003</v>
      </c>
      <c r="H4417">
        <v>587</v>
      </c>
      <c r="I4417" t="s">
        <v>66</v>
      </c>
      <c r="J4417" t="str">
        <f>CONCATENATE([1]!Table14[[#This Row],[house_number]], " ",[1]!Table14[[#This Row],[street_name]], ", New York, NY")</f>
        <v>111 2nd Ave, New York, NY</v>
      </c>
    </row>
    <row r="4418" spans="1:10" x14ac:dyDescent="0.25">
      <c r="A4418">
        <v>7097835916</v>
      </c>
      <c r="B4418" s="3">
        <v>41566</v>
      </c>
      <c r="C4418">
        <v>21</v>
      </c>
      <c r="D4418">
        <f>VLOOKUP(Table1[[#This Row],[violation_code]],Table24[[#All],[violation_code]:[category]],3,FALSE)</f>
        <v>1</v>
      </c>
      <c r="E4418">
        <v>349570</v>
      </c>
      <c r="F4418" s="1">
        <v>0.35000000000000003</v>
      </c>
      <c r="G4418">
        <v>0.35000000000000003</v>
      </c>
      <c r="H4418">
        <v>587</v>
      </c>
      <c r="I4418" t="s">
        <v>66</v>
      </c>
      <c r="J4418" t="str">
        <f>CONCATENATE([1]!Table14[[#This Row],[house_number]], " ",[1]!Table14[[#This Row],[street_name]], ", New York, NY")</f>
        <v>87 E Houston St, New York, NY</v>
      </c>
    </row>
    <row r="4419" spans="1:10" x14ac:dyDescent="0.25">
      <c r="A4419">
        <v>7097835886</v>
      </c>
      <c r="B4419" s="3">
        <v>41566</v>
      </c>
      <c r="C4419">
        <v>21</v>
      </c>
      <c r="D4419">
        <f>VLOOKUP(Table1[[#This Row],[violation_code]],Table24[[#All],[violation_code]:[category]],3,FALSE)</f>
        <v>1</v>
      </c>
      <c r="E4419">
        <v>349570</v>
      </c>
      <c r="F4419" s="1">
        <v>0.34791666666666665</v>
      </c>
      <c r="G4419">
        <v>0.34791666666666665</v>
      </c>
      <c r="H4419">
        <v>598</v>
      </c>
      <c r="I4419" t="s">
        <v>66</v>
      </c>
      <c r="J4419" t="str">
        <f>CONCATENATE([1]!Table14[[#This Row],[house_number]], " ",[1]!Table14[[#This Row],[street_name]], ", New York, NY")</f>
        <v>91 2nd Ave, New York, NY</v>
      </c>
    </row>
    <row r="4420" spans="1:10" x14ac:dyDescent="0.25">
      <c r="A4420">
        <v>7097835849</v>
      </c>
      <c r="B4420" s="3">
        <v>41566</v>
      </c>
      <c r="C4420">
        <v>21</v>
      </c>
      <c r="D4420">
        <f>VLOOKUP(Table1[[#This Row],[violation_code]],Table24[[#All],[violation_code]:[category]],3,FALSE)</f>
        <v>1</v>
      </c>
      <c r="E4420">
        <v>349570</v>
      </c>
      <c r="F4420" s="1">
        <v>0.34027777777777773</v>
      </c>
      <c r="G4420">
        <v>0.34027777777777773</v>
      </c>
      <c r="H4420">
        <v>2362</v>
      </c>
      <c r="I4420" t="s">
        <v>230</v>
      </c>
      <c r="J4420" t="str">
        <f>CONCATENATE([1]!Table14[[#This Row],[house_number]], " ",[1]!Table14[[#This Row],[street_name]], ", New York, NY")</f>
        <v>315 6th Ave, New York, NY</v>
      </c>
    </row>
    <row r="4421" spans="1:10" x14ac:dyDescent="0.25">
      <c r="A4421">
        <v>7097835837</v>
      </c>
      <c r="B4421" s="3">
        <v>41566</v>
      </c>
      <c r="C4421">
        <v>21</v>
      </c>
      <c r="D4421">
        <f>VLOOKUP(Table1[[#This Row],[violation_code]],Table24[[#All],[violation_code]:[category]],3,FALSE)</f>
        <v>1</v>
      </c>
      <c r="E4421">
        <v>349570</v>
      </c>
      <c r="F4421" s="1">
        <v>0.33958333333333335</v>
      </c>
      <c r="G4421">
        <v>0.33958333333333335</v>
      </c>
      <c r="H4421">
        <v>2364</v>
      </c>
      <c r="I4421" t="s">
        <v>230</v>
      </c>
      <c r="J4421" t="str">
        <f>CONCATENATE([1]!Table14[[#This Row],[house_number]], " ",[1]!Table14[[#This Row],[street_name]], ", New York, NY")</f>
        <v>119 2nd Ave, New York, NY</v>
      </c>
    </row>
    <row r="4422" spans="1:10" x14ac:dyDescent="0.25">
      <c r="A4422">
        <v>7097835825</v>
      </c>
      <c r="B4422" s="3">
        <v>41566</v>
      </c>
      <c r="C4422">
        <v>21</v>
      </c>
      <c r="D4422">
        <f>VLOOKUP(Table1[[#This Row],[violation_code]],Table24[[#All],[violation_code]:[category]],3,FALSE)</f>
        <v>1</v>
      </c>
      <c r="E4422">
        <v>349570</v>
      </c>
      <c r="F4422" s="1">
        <v>0.33958333333333335</v>
      </c>
      <c r="G4422">
        <v>0.33958333333333335</v>
      </c>
      <c r="H4422">
        <v>2362</v>
      </c>
      <c r="I4422" t="s">
        <v>230</v>
      </c>
      <c r="J4422" t="str">
        <f>CONCATENATE([1]!Table14[[#This Row],[house_number]], " ",[1]!Table14[[#This Row],[street_name]], ", New York, NY")</f>
        <v>47 2nd Ave, New York, NY</v>
      </c>
    </row>
    <row r="4423" spans="1:10" x14ac:dyDescent="0.25">
      <c r="A4423">
        <v>7097835758</v>
      </c>
      <c r="B4423" s="3">
        <v>41566</v>
      </c>
      <c r="C4423">
        <v>21</v>
      </c>
      <c r="D4423">
        <f>VLOOKUP(Table1[[#This Row],[violation_code]],Table24[[#All],[violation_code]:[category]],3,FALSE)</f>
        <v>1</v>
      </c>
      <c r="E4423">
        <v>349570</v>
      </c>
      <c r="F4423" s="1">
        <v>0.3215277777777778</v>
      </c>
      <c r="G4423">
        <v>0.3215277777777778</v>
      </c>
      <c r="H4423">
        <v>2788</v>
      </c>
      <c r="I4423" t="s">
        <v>24</v>
      </c>
      <c r="J4423" t="str">
        <f>CONCATENATE([1]!Table14[[#This Row],[house_number]], " ",[1]!Table14[[#This Row],[street_name]], ", New York, NY")</f>
        <v>302-4 Mott St, New York, NY</v>
      </c>
    </row>
    <row r="4424" spans="1:10" x14ac:dyDescent="0.25">
      <c r="A4424">
        <v>7097835722</v>
      </c>
      <c r="B4424" s="3">
        <v>41566</v>
      </c>
      <c r="C4424">
        <v>21</v>
      </c>
      <c r="D4424">
        <f>VLOOKUP(Table1[[#This Row],[violation_code]],Table24[[#All],[violation_code]:[category]],3,FALSE)</f>
        <v>1</v>
      </c>
      <c r="E4424">
        <v>349570</v>
      </c>
      <c r="F4424" s="1">
        <v>0.31736111111111115</v>
      </c>
      <c r="G4424">
        <v>0.31736111111111115</v>
      </c>
      <c r="H4424">
        <v>2602</v>
      </c>
      <c r="I4424" t="s">
        <v>24</v>
      </c>
      <c r="J4424" t="str">
        <f>CONCATENATE([1]!Table14[[#This Row],[house_number]], " ",[1]!Table14[[#This Row],[street_name]], ", New York, NY")</f>
        <v>555 Broadway, New York, NY</v>
      </c>
    </row>
    <row r="4425" spans="1:10" x14ac:dyDescent="0.25">
      <c r="A4425">
        <v>7097835710</v>
      </c>
      <c r="B4425" s="3">
        <v>41566</v>
      </c>
      <c r="C4425">
        <v>21</v>
      </c>
      <c r="D4425">
        <f>VLOOKUP(Table1[[#This Row],[violation_code]],Table24[[#All],[violation_code]:[category]],3,FALSE)</f>
        <v>1</v>
      </c>
      <c r="E4425">
        <v>349570</v>
      </c>
      <c r="F4425" s="1">
        <v>0.31666666666666665</v>
      </c>
      <c r="G4425">
        <v>0.31666666666666665</v>
      </c>
      <c r="H4425">
        <v>2592</v>
      </c>
      <c r="I4425" t="s">
        <v>24</v>
      </c>
      <c r="J4425" t="str">
        <f>CONCATENATE([1]!Table14[[#This Row],[house_number]], " ",[1]!Table14[[#This Row],[street_name]], ", New York, NY")</f>
        <v>22 Spring St, New York, NY</v>
      </c>
    </row>
    <row r="4426" spans="1:10" x14ac:dyDescent="0.25">
      <c r="A4426">
        <v>7097835692</v>
      </c>
      <c r="B4426" s="3">
        <v>41566</v>
      </c>
      <c r="C4426">
        <v>38</v>
      </c>
      <c r="D4426">
        <f>VLOOKUP(Table1[[#This Row],[violation_code]],Table24[[#All],[violation_code]:[category]],3,FALSE)</f>
        <v>5</v>
      </c>
      <c r="E4426">
        <v>349570</v>
      </c>
      <c r="F4426" s="1">
        <v>0.30833333333333335</v>
      </c>
      <c r="G4426">
        <v>0.30833333333333335</v>
      </c>
      <c r="H4426">
        <v>565</v>
      </c>
      <c r="I4426" t="s">
        <v>28</v>
      </c>
      <c r="J4426" t="str">
        <f>CONCATENATE([1]!Table14[[#This Row],[house_number]], " ",[1]!Table14[[#This Row],[street_name]], ", New York, NY")</f>
        <v>54 E 13th St, New York, NY</v>
      </c>
    </row>
    <row r="4427" spans="1:10" x14ac:dyDescent="0.25">
      <c r="A4427">
        <v>7097835655</v>
      </c>
      <c r="B4427" s="3">
        <v>41566</v>
      </c>
      <c r="C4427">
        <v>21</v>
      </c>
      <c r="D4427">
        <f>VLOOKUP(Table1[[#This Row],[violation_code]],Table24[[#All],[violation_code]:[category]],3,FALSE)</f>
        <v>1</v>
      </c>
      <c r="E4427">
        <v>349570</v>
      </c>
      <c r="F4427" s="1">
        <v>0.30069444444444443</v>
      </c>
      <c r="G4427">
        <v>0.30069444444444443</v>
      </c>
      <c r="H4427">
        <v>845</v>
      </c>
      <c r="I4427" t="s">
        <v>28</v>
      </c>
      <c r="J4427" t="str">
        <f>CONCATENATE([1]!Table14[[#This Row],[house_number]], " ",[1]!Table14[[#This Row],[street_name]], ", New York, NY")</f>
        <v>670 Broadway, New York, NY</v>
      </c>
    </row>
    <row r="4428" spans="1:10" x14ac:dyDescent="0.25">
      <c r="A4428">
        <v>7097835643</v>
      </c>
      <c r="B4428" s="3">
        <v>41566</v>
      </c>
      <c r="C4428">
        <v>21</v>
      </c>
      <c r="D4428">
        <f>VLOOKUP(Table1[[#This Row],[violation_code]],Table24[[#All],[violation_code]:[category]],3,FALSE)</f>
        <v>1</v>
      </c>
      <c r="E4428">
        <v>349570</v>
      </c>
      <c r="F4428" s="1">
        <v>0.29930555555555555</v>
      </c>
      <c r="G4428">
        <v>0.29930555555555555</v>
      </c>
      <c r="H4428">
        <v>830</v>
      </c>
      <c r="I4428" t="s">
        <v>28</v>
      </c>
      <c r="J4428" t="str">
        <f>CONCATENATE([1]!Table14[[#This Row],[house_number]], " ",[1]!Table14[[#This Row],[street_name]], ", New York, NY")</f>
        <v>122 2nd Ave, New York, NY</v>
      </c>
    </row>
    <row r="4429" spans="1:10" x14ac:dyDescent="0.25">
      <c r="A4429">
        <v>7097835618</v>
      </c>
      <c r="B4429" s="3">
        <v>41566</v>
      </c>
      <c r="C4429">
        <v>21</v>
      </c>
      <c r="D4429">
        <f>VLOOKUP(Table1[[#This Row],[violation_code]],Table24[[#All],[violation_code]:[category]],3,FALSE)</f>
        <v>1</v>
      </c>
      <c r="E4429">
        <v>349570</v>
      </c>
      <c r="F4429" s="1">
        <v>0.29583333333333334</v>
      </c>
      <c r="G4429">
        <v>0.29583333333333334</v>
      </c>
      <c r="H4429">
        <v>924</v>
      </c>
      <c r="I4429" t="s">
        <v>28</v>
      </c>
      <c r="J4429" t="str">
        <f>CONCATENATE([1]!Table14[[#This Row],[house_number]], " ",[1]!Table14[[#This Row],[street_name]], ", New York, NY")</f>
        <v>136-38 W 4th St, New York, NY</v>
      </c>
    </row>
    <row r="4430" spans="1:10" x14ac:dyDescent="0.25">
      <c r="A4430">
        <v>7097835606</v>
      </c>
      <c r="B4430" s="3">
        <v>41566</v>
      </c>
      <c r="C4430">
        <v>21</v>
      </c>
      <c r="D4430">
        <f>VLOOKUP(Table1[[#This Row],[violation_code]],Table24[[#All],[violation_code]:[category]],3,FALSE)</f>
        <v>1</v>
      </c>
      <c r="E4430">
        <v>349570</v>
      </c>
      <c r="F4430" s="1">
        <v>0.28194444444444444</v>
      </c>
      <c r="G4430">
        <v>0.28194444444444444</v>
      </c>
      <c r="H4430">
        <v>830</v>
      </c>
      <c r="I4430" t="s">
        <v>28</v>
      </c>
      <c r="J4430" t="str">
        <f>CONCATENATE([1]!Table14[[#This Row],[house_number]], " ",[1]!Table14[[#This Row],[street_name]], ", New York, NY")</f>
        <v>71 2nd Ave, New York, NY</v>
      </c>
    </row>
    <row r="4431" spans="1:10" x14ac:dyDescent="0.25">
      <c r="A4431">
        <v>7097835590</v>
      </c>
      <c r="B4431" s="3">
        <v>41566</v>
      </c>
      <c r="C4431">
        <v>21</v>
      </c>
      <c r="D4431">
        <f>VLOOKUP(Table1[[#This Row],[violation_code]],Table24[[#All],[violation_code]:[category]],3,FALSE)</f>
        <v>1</v>
      </c>
      <c r="E4431">
        <v>349570</v>
      </c>
      <c r="F4431" s="1">
        <v>0.28125</v>
      </c>
      <c r="G4431">
        <v>0.28125</v>
      </c>
      <c r="H4431">
        <v>830</v>
      </c>
      <c r="I4431" t="s">
        <v>28</v>
      </c>
      <c r="J4431" t="str">
        <f>CONCATENATE([1]!Table14[[#This Row],[house_number]], " ",[1]!Table14[[#This Row],[street_name]], ", New York, NY")</f>
        <v>55 W 14th St, New York, NY</v>
      </c>
    </row>
    <row r="4432" spans="1:10" x14ac:dyDescent="0.25">
      <c r="A4432">
        <v>7097835588</v>
      </c>
      <c r="B4432" s="3">
        <v>41566</v>
      </c>
      <c r="C4432">
        <v>21</v>
      </c>
      <c r="D4432">
        <f>VLOOKUP(Table1[[#This Row],[violation_code]],Table24[[#All],[violation_code]:[category]],3,FALSE)</f>
        <v>1</v>
      </c>
      <c r="E4432">
        <v>349570</v>
      </c>
      <c r="F4432" s="1">
        <v>0.27986111111111112</v>
      </c>
      <c r="G4432">
        <v>0.27986111111111112</v>
      </c>
      <c r="H4432">
        <v>830</v>
      </c>
      <c r="I4432" t="s">
        <v>28</v>
      </c>
      <c r="J4432" t="str">
        <f>CONCATENATE([1]!Table14[[#This Row],[house_number]], " ",[1]!Table14[[#This Row],[street_name]], ", New York, NY")</f>
        <v>306 Mott St, New York, NY</v>
      </c>
    </row>
    <row r="4433" spans="1:10" x14ac:dyDescent="0.25">
      <c r="A4433">
        <v>7097835576</v>
      </c>
      <c r="B4433" s="3">
        <v>41566</v>
      </c>
      <c r="C4433">
        <v>21</v>
      </c>
      <c r="D4433">
        <f>VLOOKUP(Table1[[#This Row],[violation_code]],Table24[[#All],[violation_code]:[category]],3,FALSE)</f>
        <v>1</v>
      </c>
      <c r="E4433">
        <v>349570</v>
      </c>
      <c r="F4433" s="1">
        <v>0.27916666666666667</v>
      </c>
      <c r="G4433">
        <v>0.27916666666666667</v>
      </c>
      <c r="H4433">
        <v>830</v>
      </c>
      <c r="I4433" t="s">
        <v>28</v>
      </c>
      <c r="J4433" t="str">
        <f>CONCATENATE([1]!Table14[[#This Row],[house_number]], " ",[1]!Table14[[#This Row],[street_name]], ", New York, NY")</f>
        <v>7 Carmine St, New York, NY</v>
      </c>
    </row>
    <row r="4434" spans="1:10" x14ac:dyDescent="0.25">
      <c r="A4434">
        <v>7011599990</v>
      </c>
      <c r="B4434" s="3">
        <v>41566</v>
      </c>
      <c r="C4434">
        <v>20</v>
      </c>
      <c r="D4434">
        <f>VLOOKUP(Table1[[#This Row],[violation_code]],Table24[[#All],[violation_code]:[category]],3,FALSE)</f>
        <v>2</v>
      </c>
      <c r="E4434">
        <v>347489</v>
      </c>
      <c r="F4434" s="1">
        <v>0.30138888888888887</v>
      </c>
      <c r="G4434">
        <v>0.30138888888888887</v>
      </c>
      <c r="H4434">
        <v>331</v>
      </c>
      <c r="I4434" t="s">
        <v>93</v>
      </c>
      <c r="J4434" t="str">
        <f>CONCATENATE([1]!Table14[[#This Row],[house_number]], " ",[1]!Table14[[#This Row],[street_name]], ", New York, NY")</f>
        <v>69 2nd Ave, New York, NY</v>
      </c>
    </row>
    <row r="4435" spans="1:10" x14ac:dyDescent="0.25">
      <c r="A4435">
        <v>7011599988</v>
      </c>
      <c r="B4435" s="3">
        <v>41566</v>
      </c>
      <c r="C4435">
        <v>16</v>
      </c>
      <c r="D4435">
        <f>VLOOKUP(Table1[[#This Row],[violation_code]],Table24[[#All],[violation_code]:[category]],3,FALSE)</f>
        <v>2</v>
      </c>
      <c r="E4435">
        <v>347489</v>
      </c>
      <c r="F4435" s="1">
        <v>0.29930555555555555</v>
      </c>
      <c r="G4435">
        <v>0.29930555555555555</v>
      </c>
      <c r="H4435">
        <v>301</v>
      </c>
      <c r="I4435" t="s">
        <v>78</v>
      </c>
      <c r="J4435" t="str">
        <f>CONCATENATE([1]!Table14[[#This Row],[house_number]], " ",[1]!Table14[[#This Row],[street_name]], ", New York, NY")</f>
        <v>82 2nd Ave, New York, NY</v>
      </c>
    </row>
    <row r="4436" spans="1:10" x14ac:dyDescent="0.25">
      <c r="A4436">
        <v>7011599976</v>
      </c>
      <c r="B4436" s="3">
        <v>41566</v>
      </c>
      <c r="C4436">
        <v>20</v>
      </c>
      <c r="D4436">
        <f>VLOOKUP(Table1[[#This Row],[violation_code]],Table24[[#All],[violation_code]:[category]],3,FALSE)</f>
        <v>2</v>
      </c>
      <c r="E4436">
        <v>347489</v>
      </c>
      <c r="F4436" s="1">
        <v>0.29722222222222222</v>
      </c>
      <c r="G4436">
        <v>0.29722222222222222</v>
      </c>
      <c r="H4436">
        <v>432</v>
      </c>
      <c r="I4436" t="s">
        <v>78</v>
      </c>
      <c r="J4436" t="str">
        <f>CONCATENATE([1]!Table14[[#This Row],[house_number]], " ",[1]!Table14[[#This Row],[street_name]], ", New York, NY")</f>
        <v>670 Broadway, New York, NY</v>
      </c>
    </row>
    <row r="4437" spans="1:10" x14ac:dyDescent="0.25">
      <c r="A4437">
        <v>7011599964</v>
      </c>
      <c r="B4437" s="3">
        <v>41566</v>
      </c>
      <c r="C4437">
        <v>20</v>
      </c>
      <c r="D4437">
        <f>VLOOKUP(Table1[[#This Row],[violation_code]],Table24[[#All],[violation_code]:[category]],3,FALSE)</f>
        <v>2</v>
      </c>
      <c r="E4437">
        <v>347489</v>
      </c>
      <c r="F4437" s="1">
        <v>0.29652777777777778</v>
      </c>
      <c r="G4437">
        <v>0.29652777777777778</v>
      </c>
      <c r="H4437">
        <v>437</v>
      </c>
      <c r="I4437" t="s">
        <v>78</v>
      </c>
      <c r="J4437" t="str">
        <f>CONCATENATE([1]!Table14[[#This Row],[house_number]], " ",[1]!Table14[[#This Row],[street_name]], ", New York, NY")</f>
        <v>684 Broadway, New York, NY</v>
      </c>
    </row>
    <row r="4438" spans="1:10" x14ac:dyDescent="0.25">
      <c r="A4438">
        <v>7011599940</v>
      </c>
      <c r="B4438" s="3">
        <v>41566</v>
      </c>
      <c r="C4438">
        <v>70</v>
      </c>
      <c r="D4438">
        <f>VLOOKUP(Table1[[#This Row],[violation_code]],Table24[[#All],[violation_code]:[category]],3,FALSE)</f>
        <v>5</v>
      </c>
      <c r="E4438">
        <v>347489</v>
      </c>
      <c r="F4438" s="1">
        <v>0.28263888888888888</v>
      </c>
      <c r="G4438">
        <v>0.28263888888888888</v>
      </c>
      <c r="H4438">
        <v>435</v>
      </c>
      <c r="I4438" t="s">
        <v>102</v>
      </c>
      <c r="J4438" t="str">
        <f>CONCATENATE([1]!Table14[[#This Row],[house_number]], " ",[1]!Table14[[#This Row],[street_name]], ", New York, NY")</f>
        <v>128 2nd Ave, New York, NY</v>
      </c>
    </row>
    <row r="4439" spans="1:10" x14ac:dyDescent="0.25">
      <c r="A4439">
        <v>7011599939</v>
      </c>
      <c r="B4439" s="3">
        <v>41566</v>
      </c>
      <c r="C4439">
        <v>20</v>
      </c>
      <c r="D4439">
        <f>VLOOKUP(Table1[[#This Row],[violation_code]],Table24[[#All],[violation_code]:[category]],3,FALSE)</f>
        <v>2</v>
      </c>
      <c r="E4439">
        <v>347489</v>
      </c>
      <c r="F4439" s="1">
        <v>0.28194444444444444</v>
      </c>
      <c r="G4439">
        <v>0.28194444444444444</v>
      </c>
      <c r="H4439">
        <v>435</v>
      </c>
      <c r="I4439" t="s">
        <v>102</v>
      </c>
      <c r="J4439" t="str">
        <f>CONCATENATE([1]!Table14[[#This Row],[house_number]], " ",[1]!Table14[[#This Row],[street_name]], ", New York, NY")</f>
        <v>207 2nd Ave, New York, NY</v>
      </c>
    </row>
    <row r="4440" spans="1:10" x14ac:dyDescent="0.25">
      <c r="A4440">
        <v>7011599915</v>
      </c>
      <c r="B4440" s="3">
        <v>41566</v>
      </c>
      <c r="C4440">
        <v>14</v>
      </c>
      <c r="D4440">
        <f>VLOOKUP(Table1[[#This Row],[violation_code]],Table24[[#All],[violation_code]:[category]],3,FALSE)</f>
        <v>2</v>
      </c>
      <c r="E4440">
        <v>347489</v>
      </c>
      <c r="F4440" s="1">
        <v>0.27847222222222223</v>
      </c>
      <c r="G4440">
        <v>0.27847222222222223</v>
      </c>
      <c r="H4440">
        <v>417</v>
      </c>
      <c r="I4440" t="s">
        <v>151</v>
      </c>
      <c r="J4440" t="str">
        <f>CONCATENATE([1]!Table14[[#This Row],[house_number]], " ",[1]!Table14[[#This Row],[street_name]], ", New York, NY")</f>
        <v>136-38 W 4th St, New York, NY</v>
      </c>
    </row>
    <row r="4441" spans="1:10" x14ac:dyDescent="0.25">
      <c r="A4441">
        <v>7011599897</v>
      </c>
      <c r="B4441" s="3">
        <v>41566</v>
      </c>
      <c r="C4441">
        <v>19</v>
      </c>
      <c r="D4441">
        <f>VLOOKUP(Table1[[#This Row],[violation_code]],Table24[[#All],[violation_code]:[category]],3,FALSE)</f>
        <v>2</v>
      </c>
      <c r="E4441">
        <v>347489</v>
      </c>
      <c r="F4441" s="1">
        <v>0.27291666666666664</v>
      </c>
      <c r="G4441">
        <v>0.27291666666666664</v>
      </c>
      <c r="H4441">
        <v>1354</v>
      </c>
      <c r="I4441" t="s">
        <v>30</v>
      </c>
      <c r="J4441" t="str">
        <f>CONCATENATE([1]!Table14[[#This Row],[house_number]], " ",[1]!Table14[[#This Row],[street_name]], ", New York, NY")</f>
        <v>69 2nd Ave, New York, NY</v>
      </c>
    </row>
    <row r="4442" spans="1:10" x14ac:dyDescent="0.25">
      <c r="A4442">
        <v>7011599885</v>
      </c>
      <c r="B4442" s="3">
        <v>41566</v>
      </c>
      <c r="C4442">
        <v>10</v>
      </c>
      <c r="D4442">
        <f>VLOOKUP(Table1[[#This Row],[violation_code]],Table24[[#All],[violation_code]:[category]],3,FALSE)</f>
        <v>2</v>
      </c>
      <c r="E4442">
        <v>347489</v>
      </c>
      <c r="F4442" s="1">
        <v>0.27152777777777776</v>
      </c>
      <c r="G4442">
        <v>0.27152777777777776</v>
      </c>
      <c r="H4442">
        <v>1330</v>
      </c>
      <c r="I4442" t="s">
        <v>30</v>
      </c>
      <c r="J4442" t="str">
        <f>CONCATENATE([1]!Table14[[#This Row],[house_number]], " ",[1]!Table14[[#This Row],[street_name]], ", New York, NY")</f>
        <v>55 W 14th St, New York, NY</v>
      </c>
    </row>
    <row r="4443" spans="1:10" x14ac:dyDescent="0.25">
      <c r="A4443">
        <v>7011599873</v>
      </c>
      <c r="B4443" s="3">
        <v>41566</v>
      </c>
      <c r="C4443">
        <v>14</v>
      </c>
      <c r="D4443">
        <f>VLOOKUP(Table1[[#This Row],[violation_code]],Table24[[#All],[violation_code]:[category]],3,FALSE)</f>
        <v>2</v>
      </c>
      <c r="E4443">
        <v>347489</v>
      </c>
      <c r="F4443" s="1">
        <v>0.27013888888888887</v>
      </c>
      <c r="G4443">
        <v>0.27013888888888887</v>
      </c>
      <c r="H4443">
        <v>1306</v>
      </c>
      <c r="I4443" t="s">
        <v>30</v>
      </c>
      <c r="J4443" t="str">
        <f>CONCATENATE([1]!Table14[[#This Row],[house_number]], " ",[1]!Table14[[#This Row],[street_name]], ", New York, NY")</f>
        <v>11 Carmine St, New York, NY</v>
      </c>
    </row>
    <row r="4444" spans="1:10" x14ac:dyDescent="0.25">
      <c r="A4444">
        <v>7011599861</v>
      </c>
      <c r="B4444" s="3">
        <v>41566</v>
      </c>
      <c r="C4444">
        <v>14</v>
      </c>
      <c r="D4444">
        <f>VLOOKUP(Table1[[#This Row],[violation_code]],Table24[[#All],[violation_code]:[category]],3,FALSE)</f>
        <v>2</v>
      </c>
      <c r="E4444">
        <v>347489</v>
      </c>
      <c r="F4444" s="1">
        <v>0.26805555555555555</v>
      </c>
      <c r="G4444">
        <v>0.26805555555555555</v>
      </c>
      <c r="H4444">
        <v>1323</v>
      </c>
      <c r="I4444" t="s">
        <v>32</v>
      </c>
      <c r="J4444" t="str">
        <f>CONCATENATE([1]!Table14[[#This Row],[house_number]], " ",[1]!Table14[[#This Row],[street_name]], ", New York, NY")</f>
        <v>130 2nd Ave, New York, NY</v>
      </c>
    </row>
    <row r="4445" spans="1:10" x14ac:dyDescent="0.25">
      <c r="A4445">
        <v>7998731734</v>
      </c>
      <c r="B4445" s="3">
        <v>41566</v>
      </c>
      <c r="C4445">
        <v>40</v>
      </c>
      <c r="D4445">
        <f>VLOOKUP(Table1[[#This Row],[violation_code]],Table24[[#All],[violation_code]:[category]],3,FALSE)</f>
        <v>2</v>
      </c>
      <c r="E4445">
        <v>349850</v>
      </c>
      <c r="F4445" s="1">
        <v>0.46736111111111112</v>
      </c>
      <c r="G4445">
        <v>0.46736111111111112</v>
      </c>
      <c r="H4445">
        <v>273</v>
      </c>
      <c r="I4445" t="s">
        <v>27</v>
      </c>
      <c r="J4445" t="str">
        <f>CONCATENATE([1]!Table14[[#This Row],[house_number]], " ",[1]!Table14[[#This Row],[street_name]], ", New York, NY")</f>
        <v>66 5th Ave, New York, NY</v>
      </c>
    </row>
    <row r="4446" spans="1:10" x14ac:dyDescent="0.25">
      <c r="A4446">
        <v>7998731722</v>
      </c>
      <c r="B4446" s="3">
        <v>41566</v>
      </c>
      <c r="C4446">
        <v>38</v>
      </c>
      <c r="D4446">
        <f>VLOOKUP(Table1[[#This Row],[violation_code]],Table24[[#All],[violation_code]:[category]],3,FALSE)</f>
        <v>5</v>
      </c>
      <c r="E4446">
        <v>349850</v>
      </c>
      <c r="F4446" s="1">
        <v>0.39444444444444443</v>
      </c>
      <c r="G4446">
        <v>0.39444444444444443</v>
      </c>
      <c r="H4446">
        <v>2363</v>
      </c>
      <c r="I4446" t="s">
        <v>125</v>
      </c>
      <c r="J4446" t="str">
        <f>CONCATENATE([1]!Table14[[#This Row],[house_number]], " ",[1]!Table14[[#This Row],[street_name]], ", New York, NY")</f>
        <v>73 2nd Ave, New York, NY</v>
      </c>
    </row>
    <row r="4447" spans="1:10" x14ac:dyDescent="0.25">
      <c r="A4447">
        <v>7998731692</v>
      </c>
      <c r="B4447" s="3">
        <v>41566</v>
      </c>
      <c r="C4447">
        <v>38</v>
      </c>
      <c r="D4447">
        <f>VLOOKUP(Table1[[#This Row],[violation_code]],Table24[[#All],[violation_code]:[category]],3,FALSE)</f>
        <v>5</v>
      </c>
      <c r="E4447">
        <v>349850</v>
      </c>
      <c r="F4447" s="1">
        <v>0.3923611111111111</v>
      </c>
      <c r="G4447">
        <v>0.3923611111111111</v>
      </c>
      <c r="H4447">
        <v>2363</v>
      </c>
      <c r="I4447" t="s">
        <v>125</v>
      </c>
      <c r="J4447" t="str">
        <f>CONCATENATE([1]!Table14[[#This Row],[house_number]], " ",[1]!Table14[[#This Row],[street_name]], ", New York, NY")</f>
        <v>836 Broadway, New York, NY</v>
      </c>
    </row>
    <row r="4448" spans="1:10" x14ac:dyDescent="0.25">
      <c r="A4448">
        <v>7998731680</v>
      </c>
      <c r="B4448" s="3">
        <v>41566</v>
      </c>
      <c r="C4448">
        <v>38</v>
      </c>
      <c r="D4448">
        <f>VLOOKUP(Table1[[#This Row],[violation_code]],Table24[[#All],[violation_code]:[category]],3,FALSE)</f>
        <v>5</v>
      </c>
      <c r="E4448">
        <v>349850</v>
      </c>
      <c r="F4448" s="1">
        <v>0.39027777777777778</v>
      </c>
      <c r="G4448">
        <v>0.39027777777777778</v>
      </c>
      <c r="H4448">
        <v>2350</v>
      </c>
      <c r="I4448" t="s">
        <v>125</v>
      </c>
      <c r="J4448" t="str">
        <f>CONCATENATE([1]!Table14[[#This Row],[house_number]], " ",[1]!Table14[[#This Row],[street_name]], ", New York, NY")</f>
        <v>111 4th Ave, New York, NY</v>
      </c>
    </row>
    <row r="4449" spans="1:10" x14ac:dyDescent="0.25">
      <c r="A4449">
        <v>7998731679</v>
      </c>
      <c r="B4449" s="3">
        <v>41566</v>
      </c>
      <c r="C4449">
        <v>38</v>
      </c>
      <c r="D4449">
        <f>VLOOKUP(Table1[[#This Row],[violation_code]],Table24[[#All],[violation_code]:[category]],3,FALSE)</f>
        <v>5</v>
      </c>
      <c r="E4449">
        <v>349850</v>
      </c>
      <c r="F4449" s="1">
        <v>0.38750000000000001</v>
      </c>
      <c r="G4449">
        <v>0.38750000000000001</v>
      </c>
      <c r="H4449">
        <v>475</v>
      </c>
      <c r="I4449" t="s">
        <v>66</v>
      </c>
      <c r="J4449" t="str">
        <f>CONCATENATE([1]!Table14[[#This Row],[house_number]], " ",[1]!Table14[[#This Row],[street_name]], ", New York, NY")</f>
        <v>98 2nd Ave, New York, NY</v>
      </c>
    </row>
    <row r="4450" spans="1:10" x14ac:dyDescent="0.25">
      <c r="A4450">
        <v>7998731655</v>
      </c>
      <c r="B4450" s="3">
        <v>41566</v>
      </c>
      <c r="C4450">
        <v>38</v>
      </c>
      <c r="D4450">
        <f>VLOOKUP(Table1[[#This Row],[violation_code]],Table24[[#All],[violation_code]:[category]],3,FALSE)</f>
        <v>5</v>
      </c>
      <c r="E4450">
        <v>349850</v>
      </c>
      <c r="F4450" s="1">
        <v>0.38541666666666669</v>
      </c>
      <c r="G4450">
        <v>0.38541666666666669</v>
      </c>
      <c r="H4450">
        <v>506</v>
      </c>
      <c r="I4450" t="s">
        <v>66</v>
      </c>
      <c r="J4450" t="str">
        <f>CONCATENATE([1]!Table14[[#This Row],[house_number]], " ",[1]!Table14[[#This Row],[street_name]], ", New York, NY")</f>
        <v>100 Prince St, New York, NY</v>
      </c>
    </row>
    <row r="4451" spans="1:10" x14ac:dyDescent="0.25">
      <c r="A4451">
        <v>7998731643</v>
      </c>
      <c r="B4451" s="3">
        <v>41566</v>
      </c>
      <c r="C4451">
        <v>38</v>
      </c>
      <c r="D4451">
        <f>VLOOKUP(Table1[[#This Row],[violation_code]],Table24[[#All],[violation_code]:[category]],3,FALSE)</f>
        <v>5</v>
      </c>
      <c r="E4451">
        <v>349850</v>
      </c>
      <c r="F4451" s="1">
        <v>0.38472222222222219</v>
      </c>
      <c r="G4451">
        <v>0.38472222222222219</v>
      </c>
      <c r="H4451">
        <v>506</v>
      </c>
      <c r="I4451" t="s">
        <v>66</v>
      </c>
      <c r="J4451" t="str">
        <f>CONCATENATE([1]!Table14[[#This Row],[house_number]], " ",[1]!Table14[[#This Row],[street_name]], ", New York, NY")</f>
        <v>117 Mac Dougal St, New York, NY</v>
      </c>
    </row>
    <row r="4452" spans="1:10" x14ac:dyDescent="0.25">
      <c r="A4452">
        <v>7998731590</v>
      </c>
      <c r="B4452" s="3">
        <v>41566</v>
      </c>
      <c r="C4452">
        <v>38</v>
      </c>
      <c r="D4452">
        <f>VLOOKUP(Table1[[#This Row],[violation_code]],Table24[[#All],[violation_code]:[category]],3,FALSE)</f>
        <v>5</v>
      </c>
      <c r="E4452">
        <v>349850</v>
      </c>
      <c r="F4452" s="1">
        <v>0.35972222222222222</v>
      </c>
      <c r="G4452">
        <v>0.35972222222222222</v>
      </c>
      <c r="H4452">
        <v>529</v>
      </c>
      <c r="I4452" t="s">
        <v>61</v>
      </c>
      <c r="J4452" t="str">
        <f>CONCATENATE([1]!Table14[[#This Row],[house_number]], " ",[1]!Table14[[#This Row],[street_name]], ", New York, NY")</f>
        <v>178 2nd Ave, New York, NY</v>
      </c>
    </row>
    <row r="4453" spans="1:10" x14ac:dyDescent="0.25">
      <c r="A4453">
        <v>7998731552</v>
      </c>
      <c r="B4453" s="3">
        <v>41566</v>
      </c>
      <c r="C4453">
        <v>21</v>
      </c>
      <c r="D4453">
        <f>VLOOKUP(Table1[[#This Row],[violation_code]],Table24[[#All],[violation_code]:[category]],3,FALSE)</f>
        <v>1</v>
      </c>
      <c r="E4453">
        <v>349850</v>
      </c>
      <c r="F4453" s="1">
        <v>0.34236111111111112</v>
      </c>
      <c r="G4453">
        <v>0.34236111111111112</v>
      </c>
      <c r="H4453">
        <v>2363</v>
      </c>
      <c r="I4453" t="s">
        <v>125</v>
      </c>
      <c r="J4453" t="str">
        <f>CONCATENATE([1]!Table14[[#This Row],[house_number]], " ",[1]!Table14[[#This Row],[street_name]], ", New York, NY")</f>
        <v>133 W 4th St, New York, NY</v>
      </c>
    </row>
    <row r="4454" spans="1:10" x14ac:dyDescent="0.25">
      <c r="A4454">
        <v>7998731539</v>
      </c>
      <c r="B4454" s="3">
        <v>41566</v>
      </c>
      <c r="C4454">
        <v>21</v>
      </c>
      <c r="D4454">
        <f>VLOOKUP(Table1[[#This Row],[violation_code]],Table24[[#All],[violation_code]:[category]],3,FALSE)</f>
        <v>1</v>
      </c>
      <c r="E4454">
        <v>349850</v>
      </c>
      <c r="F4454" s="1">
        <v>0.33958333333333335</v>
      </c>
      <c r="G4454">
        <v>0.33958333333333335</v>
      </c>
      <c r="H4454">
        <v>2330</v>
      </c>
      <c r="I4454" t="s">
        <v>125</v>
      </c>
      <c r="J4454" t="str">
        <f>CONCATENATE([1]!Table14[[#This Row],[house_number]], " ",[1]!Table14[[#This Row],[street_name]], ", New York, NY")</f>
        <v>57 2nd Ave, New York, NY</v>
      </c>
    </row>
    <row r="4455" spans="1:10" x14ac:dyDescent="0.25">
      <c r="A4455">
        <v>7998731503</v>
      </c>
      <c r="B4455" s="3">
        <v>41566</v>
      </c>
      <c r="C4455">
        <v>21</v>
      </c>
      <c r="D4455">
        <f>VLOOKUP(Table1[[#This Row],[violation_code]],Table24[[#All],[violation_code]:[category]],3,FALSE)</f>
        <v>1</v>
      </c>
      <c r="E4455">
        <v>349850</v>
      </c>
      <c r="F4455" s="1">
        <v>0.33749999999999997</v>
      </c>
      <c r="G4455">
        <v>0.33749999999999997</v>
      </c>
      <c r="H4455">
        <v>2339</v>
      </c>
      <c r="I4455" t="s">
        <v>125</v>
      </c>
      <c r="J4455" t="str">
        <f>CONCATENATE([1]!Table14[[#This Row],[house_number]], " ",[1]!Table14[[#This Row],[street_name]], ", New York, NY")</f>
        <v>65 2nd Ave, New York, NY</v>
      </c>
    </row>
    <row r="4456" spans="1:10" x14ac:dyDescent="0.25">
      <c r="A4456">
        <v>7998731497</v>
      </c>
      <c r="B4456" s="3">
        <v>41566</v>
      </c>
      <c r="C4456">
        <v>21</v>
      </c>
      <c r="D4456">
        <f>VLOOKUP(Table1[[#This Row],[violation_code]],Table24[[#All],[violation_code]:[category]],3,FALSE)</f>
        <v>1</v>
      </c>
      <c r="E4456">
        <v>349850</v>
      </c>
      <c r="F4456" s="1">
        <v>0.32708333333333334</v>
      </c>
      <c r="G4456">
        <v>0.32708333333333334</v>
      </c>
      <c r="H4456">
        <v>84</v>
      </c>
      <c r="I4456" t="s">
        <v>362</v>
      </c>
      <c r="J4456" t="str">
        <f>CONCATENATE([1]!Table14[[#This Row],[house_number]], " ",[1]!Table14[[#This Row],[street_name]], ", New York, NY")</f>
        <v>149 Bleecker St, New York, NY</v>
      </c>
    </row>
    <row r="4457" spans="1:10" x14ac:dyDescent="0.25">
      <c r="A4457">
        <v>7998731485</v>
      </c>
      <c r="B4457" s="3">
        <v>41566</v>
      </c>
      <c r="C4457">
        <v>21</v>
      </c>
      <c r="D4457">
        <f>VLOOKUP(Table1[[#This Row],[violation_code]],Table24[[#All],[violation_code]:[category]],3,FALSE)</f>
        <v>1</v>
      </c>
      <c r="E4457">
        <v>349850</v>
      </c>
      <c r="F4457" s="1">
        <v>0.3263888888888889</v>
      </c>
      <c r="G4457">
        <v>0.3263888888888889</v>
      </c>
      <c r="H4457">
        <v>82</v>
      </c>
      <c r="I4457" t="s">
        <v>362</v>
      </c>
      <c r="J4457" t="str">
        <f>CONCATENATE([1]!Table14[[#This Row],[house_number]], " ",[1]!Table14[[#This Row],[street_name]], ", New York, NY")</f>
        <v>117 Mac Dougal St, New York, NY</v>
      </c>
    </row>
    <row r="4458" spans="1:10" x14ac:dyDescent="0.25">
      <c r="A4458">
        <v>7998731473</v>
      </c>
      <c r="B4458" s="3">
        <v>41566</v>
      </c>
      <c r="C4458">
        <v>21</v>
      </c>
      <c r="D4458">
        <f>VLOOKUP(Table1[[#This Row],[violation_code]],Table24[[#All],[violation_code]:[category]],3,FALSE)</f>
        <v>1</v>
      </c>
      <c r="E4458">
        <v>349850</v>
      </c>
      <c r="F4458" s="1">
        <v>0.32500000000000001</v>
      </c>
      <c r="G4458">
        <v>0.32500000000000001</v>
      </c>
      <c r="H4458">
        <v>126</v>
      </c>
      <c r="I4458" t="s">
        <v>362</v>
      </c>
      <c r="J4458" t="str">
        <f>CONCATENATE([1]!Table14[[#This Row],[house_number]], " ",[1]!Table14[[#This Row],[street_name]], ", New York, NY")</f>
        <v>74 5th Ave, New York, NY</v>
      </c>
    </row>
    <row r="4459" spans="1:10" x14ac:dyDescent="0.25">
      <c r="A4459">
        <v>7998731461</v>
      </c>
      <c r="B4459" s="3">
        <v>41566</v>
      </c>
      <c r="C4459">
        <v>21</v>
      </c>
      <c r="D4459">
        <f>VLOOKUP(Table1[[#This Row],[violation_code]],Table24[[#All],[violation_code]:[category]],3,FALSE)</f>
        <v>1</v>
      </c>
      <c r="E4459">
        <v>349850</v>
      </c>
      <c r="F4459" s="1">
        <v>0.32430555555555557</v>
      </c>
      <c r="G4459">
        <v>0.32430555555555557</v>
      </c>
      <c r="H4459">
        <v>126</v>
      </c>
      <c r="I4459" t="s">
        <v>362</v>
      </c>
      <c r="J4459" t="str">
        <f>CONCATENATE([1]!Table14[[#This Row],[house_number]], " ",[1]!Table14[[#This Row],[street_name]], ", New York, NY")</f>
        <v>445 Lafayette St, New York, NY</v>
      </c>
    </row>
    <row r="4460" spans="1:10" x14ac:dyDescent="0.25">
      <c r="A4460">
        <v>7998731450</v>
      </c>
      <c r="B4460" s="3">
        <v>41566</v>
      </c>
      <c r="C4460">
        <v>21</v>
      </c>
      <c r="D4460">
        <f>VLOOKUP(Table1[[#This Row],[violation_code]],Table24[[#All],[violation_code]:[category]],3,FALSE)</f>
        <v>1</v>
      </c>
      <c r="E4460">
        <v>349850</v>
      </c>
      <c r="F4460" s="1">
        <v>0.32361111111111113</v>
      </c>
      <c r="G4460">
        <v>0.32361111111111113</v>
      </c>
      <c r="H4460">
        <v>152</v>
      </c>
      <c r="I4460" t="s">
        <v>362</v>
      </c>
      <c r="J4460" t="str">
        <f>CONCATENATE([1]!Table14[[#This Row],[house_number]], " ",[1]!Table14[[#This Row],[street_name]], ", New York, NY")</f>
        <v>666 Broadway, New York, NY</v>
      </c>
    </row>
    <row r="4461" spans="1:10" x14ac:dyDescent="0.25">
      <c r="A4461">
        <v>7998731448</v>
      </c>
      <c r="B4461" s="3">
        <v>41566</v>
      </c>
      <c r="C4461">
        <v>21</v>
      </c>
      <c r="D4461">
        <f>VLOOKUP(Table1[[#This Row],[violation_code]],Table24[[#All],[violation_code]:[category]],3,FALSE)</f>
        <v>1</v>
      </c>
      <c r="E4461">
        <v>349850</v>
      </c>
      <c r="F4461" s="1">
        <v>0.32222222222222224</v>
      </c>
      <c r="G4461">
        <v>0.32222222222222224</v>
      </c>
      <c r="H4461">
        <v>126</v>
      </c>
      <c r="I4461" t="s">
        <v>316</v>
      </c>
      <c r="J4461" t="str">
        <f>CONCATENATE([1]!Table14[[#This Row],[house_number]], " ",[1]!Table14[[#This Row],[street_name]], ", New York, NY")</f>
        <v>35 Cornelia St, New York, NY</v>
      </c>
    </row>
    <row r="4462" spans="1:10" x14ac:dyDescent="0.25">
      <c r="A4462">
        <v>7998731412</v>
      </c>
      <c r="B4462" s="3">
        <v>41566</v>
      </c>
      <c r="C4462">
        <v>21</v>
      </c>
      <c r="D4462">
        <f>VLOOKUP(Table1[[#This Row],[violation_code]],Table24[[#All],[violation_code]:[category]],3,FALSE)</f>
        <v>1</v>
      </c>
      <c r="E4462">
        <v>349850</v>
      </c>
      <c r="F4462" s="1">
        <v>0.31875000000000003</v>
      </c>
      <c r="G4462">
        <v>0.31875000000000003</v>
      </c>
      <c r="H4462">
        <v>79</v>
      </c>
      <c r="I4462" t="s">
        <v>279</v>
      </c>
      <c r="J4462" t="str">
        <f>CONCATENATE([1]!Table14[[#This Row],[house_number]], " ",[1]!Table14[[#This Row],[street_name]], ", New York, NY")</f>
        <v>57 2nd Ave, New York, NY</v>
      </c>
    </row>
    <row r="4463" spans="1:10" x14ac:dyDescent="0.25">
      <c r="A4463">
        <v>7998731370</v>
      </c>
      <c r="B4463" s="3">
        <v>41566</v>
      </c>
      <c r="C4463">
        <v>46</v>
      </c>
      <c r="D4463">
        <f>VLOOKUP(Table1[[#This Row],[violation_code]],Table24[[#All],[violation_code]:[category]],3,FALSE)</f>
        <v>3</v>
      </c>
      <c r="E4463">
        <v>349850</v>
      </c>
      <c r="F4463" s="1">
        <v>0.29236111111111113</v>
      </c>
      <c r="G4463">
        <v>0.29236111111111113</v>
      </c>
      <c r="H4463">
        <v>4032</v>
      </c>
      <c r="I4463" t="s">
        <v>243</v>
      </c>
      <c r="J4463" t="str">
        <f>CONCATENATE([1]!Table14[[#This Row],[house_number]], " ",[1]!Table14[[#This Row],[street_name]], ", New York, NY")</f>
        <v>91 2nd Ave, New York, NY</v>
      </c>
    </row>
    <row r="4464" spans="1:10" x14ac:dyDescent="0.25">
      <c r="A4464">
        <v>7984370515</v>
      </c>
      <c r="B4464" s="3">
        <v>41566</v>
      </c>
      <c r="C4464">
        <v>16</v>
      </c>
      <c r="D4464">
        <f>VLOOKUP(Table1[[#This Row],[violation_code]],Table24[[#All],[violation_code]:[category]],3,FALSE)</f>
        <v>2</v>
      </c>
      <c r="E4464">
        <v>345221</v>
      </c>
      <c r="F4464" s="1">
        <v>0.52847222222222223</v>
      </c>
      <c r="G4464">
        <v>0.52847222222222223</v>
      </c>
      <c r="H4464">
        <v>238</v>
      </c>
      <c r="I4464" t="s">
        <v>103</v>
      </c>
      <c r="J4464" t="str">
        <f>CONCATENATE([1]!Table14[[#This Row],[house_number]], " ",[1]!Table14[[#This Row],[street_name]], ", New York, NY")</f>
        <v>159 Bleecker St, New York, NY</v>
      </c>
    </row>
    <row r="4465" spans="1:10" x14ac:dyDescent="0.25">
      <c r="A4465">
        <v>7984370497</v>
      </c>
      <c r="B4465" s="3">
        <v>41566</v>
      </c>
      <c r="C4465">
        <v>14</v>
      </c>
      <c r="D4465">
        <f>VLOOKUP(Table1[[#This Row],[violation_code]],Table24[[#All],[violation_code]:[category]],3,FALSE)</f>
        <v>2</v>
      </c>
      <c r="E4465">
        <v>345221</v>
      </c>
      <c r="F4465" s="1">
        <v>0.47569444444444442</v>
      </c>
      <c r="G4465">
        <v>0.47569444444444442</v>
      </c>
      <c r="H4465">
        <v>1184</v>
      </c>
      <c r="I4465" t="s">
        <v>38</v>
      </c>
      <c r="J4465" t="str">
        <f>CONCATENATE([1]!Table14[[#This Row],[house_number]], " ",[1]!Table14[[#This Row],[street_name]], ", New York, NY")</f>
        <v>184 Bleecker St, New York, NY</v>
      </c>
    </row>
    <row r="4466" spans="1:10" x14ac:dyDescent="0.25">
      <c r="A4466">
        <v>7984370412</v>
      </c>
      <c r="B4466" s="3">
        <v>41566</v>
      </c>
      <c r="C4466">
        <v>14</v>
      </c>
      <c r="D4466">
        <f>VLOOKUP(Table1[[#This Row],[violation_code]],Table24[[#All],[violation_code]:[category]],3,FALSE)</f>
        <v>2</v>
      </c>
      <c r="E4466">
        <v>345221</v>
      </c>
      <c r="F4466" s="1">
        <v>0.38611111111111113</v>
      </c>
      <c r="G4466">
        <v>0.38611111111111113</v>
      </c>
      <c r="H4466">
        <v>351</v>
      </c>
      <c r="I4466" t="s">
        <v>48</v>
      </c>
      <c r="J4466" t="str">
        <f>CONCATENATE([1]!Table14[[#This Row],[house_number]], " ",[1]!Table14[[#This Row],[street_name]], ", New York, NY")</f>
        <v>129 2nd Ave, New York, NY</v>
      </c>
    </row>
    <row r="4467" spans="1:10" x14ac:dyDescent="0.25">
      <c r="A4467">
        <v>7984370400</v>
      </c>
      <c r="B4467" s="3">
        <v>41566</v>
      </c>
      <c r="C4467">
        <v>38</v>
      </c>
      <c r="D4467">
        <f>VLOOKUP(Table1[[#This Row],[violation_code]],Table24[[#All],[violation_code]:[category]],3,FALSE)</f>
        <v>5</v>
      </c>
      <c r="E4467">
        <v>345221</v>
      </c>
      <c r="F4467" s="1">
        <v>0.37361111111111112</v>
      </c>
      <c r="G4467">
        <v>0.37361111111111112</v>
      </c>
      <c r="H4467">
        <v>1450</v>
      </c>
      <c r="I4467" t="s">
        <v>32</v>
      </c>
      <c r="J4467" t="str">
        <f>CONCATENATE([1]!Table14[[#This Row],[house_number]], " ",[1]!Table14[[#This Row],[street_name]], ", New York, NY")</f>
        <v>91 2nd Ave, New York, NY</v>
      </c>
    </row>
    <row r="4468" spans="1:10" x14ac:dyDescent="0.25">
      <c r="A4468">
        <v>7984370394</v>
      </c>
      <c r="B4468" s="3">
        <v>41566</v>
      </c>
      <c r="C4468">
        <v>46</v>
      </c>
      <c r="D4468">
        <f>VLOOKUP(Table1[[#This Row],[violation_code]],Table24[[#All],[violation_code]:[category]],3,FALSE)</f>
        <v>3</v>
      </c>
      <c r="E4468">
        <v>345221</v>
      </c>
      <c r="F4468" s="1">
        <v>0.37083333333333335</v>
      </c>
      <c r="G4468">
        <v>0.37083333333333335</v>
      </c>
      <c r="H4468">
        <v>1458</v>
      </c>
      <c r="I4468" t="s">
        <v>32</v>
      </c>
      <c r="J4468" t="str">
        <f>CONCATENATE([1]!Table14[[#This Row],[house_number]], " ",[1]!Table14[[#This Row],[street_name]], ", New York, NY")</f>
        <v>118 Mac Dougal St, New York, NY</v>
      </c>
    </row>
    <row r="4469" spans="1:10" x14ac:dyDescent="0.25">
      <c r="A4469">
        <v>7984370370</v>
      </c>
      <c r="B4469" s="3">
        <v>41566</v>
      </c>
      <c r="C4469">
        <v>21</v>
      </c>
      <c r="D4469">
        <f>VLOOKUP(Table1[[#This Row],[violation_code]],Table24[[#All],[violation_code]:[category]],3,FALSE)</f>
        <v>1</v>
      </c>
      <c r="E4469">
        <v>345221</v>
      </c>
      <c r="F4469" s="1">
        <v>0.36180555555555555</v>
      </c>
      <c r="G4469">
        <v>0.36180555555555555</v>
      </c>
      <c r="H4469">
        <v>1307</v>
      </c>
      <c r="I4469" t="s">
        <v>15</v>
      </c>
      <c r="J4469" t="str">
        <f>CONCATENATE([1]!Table14[[#This Row],[house_number]], " ",[1]!Table14[[#This Row],[street_name]], ", New York, NY")</f>
        <v>140 W 14th St, New York, NY</v>
      </c>
    </row>
    <row r="4470" spans="1:10" x14ac:dyDescent="0.25">
      <c r="A4470">
        <v>7984370278</v>
      </c>
      <c r="B4470" s="3">
        <v>41566</v>
      </c>
      <c r="C4470">
        <v>21</v>
      </c>
      <c r="D4470">
        <f>VLOOKUP(Table1[[#This Row],[violation_code]],Table24[[#All],[violation_code]:[category]],3,FALSE)</f>
        <v>1</v>
      </c>
      <c r="E4470">
        <v>345221</v>
      </c>
      <c r="F4470" s="1">
        <v>0.32013888888888892</v>
      </c>
      <c r="G4470">
        <v>0.32013888888888892</v>
      </c>
      <c r="H4470">
        <v>1103</v>
      </c>
      <c r="I4470" t="s">
        <v>15</v>
      </c>
      <c r="J4470" t="str">
        <f>CONCATENATE([1]!Table14[[#This Row],[house_number]], " ",[1]!Table14[[#This Row],[street_name]], ", New York, NY")</f>
        <v>68 2nd Ave, New York, NY</v>
      </c>
    </row>
    <row r="4471" spans="1:10" x14ac:dyDescent="0.25">
      <c r="A4471">
        <v>7984370266</v>
      </c>
      <c r="B4471" s="3">
        <v>41566</v>
      </c>
      <c r="C4471">
        <v>21</v>
      </c>
      <c r="D4471">
        <f>VLOOKUP(Table1[[#This Row],[violation_code]],Table24[[#All],[violation_code]:[category]],3,FALSE)</f>
        <v>1</v>
      </c>
      <c r="E4471">
        <v>345221</v>
      </c>
      <c r="F4471" s="1">
        <v>0.31875000000000003</v>
      </c>
      <c r="G4471">
        <v>0.31875000000000003</v>
      </c>
      <c r="H4471">
        <v>1103</v>
      </c>
      <c r="I4471" t="s">
        <v>15</v>
      </c>
      <c r="J4471" t="str">
        <f>CONCATENATE([1]!Table14[[#This Row],[house_number]], " ",[1]!Table14[[#This Row],[street_name]], ", New York, NY")</f>
        <v>155 2nd Ave, New York, NY</v>
      </c>
    </row>
    <row r="4472" spans="1:10" x14ac:dyDescent="0.25">
      <c r="A4472">
        <v>7984370205</v>
      </c>
      <c r="B4472" s="3">
        <v>41566</v>
      </c>
      <c r="C4472">
        <v>14</v>
      </c>
      <c r="D4472">
        <f>VLOOKUP(Table1[[#This Row],[violation_code]],Table24[[#All],[violation_code]:[category]],3,FALSE)</f>
        <v>2</v>
      </c>
      <c r="E4472">
        <v>345221</v>
      </c>
      <c r="F4472" s="1">
        <v>0.30069444444444443</v>
      </c>
      <c r="G4472">
        <v>0.30069444444444443</v>
      </c>
      <c r="H4472">
        <v>1227</v>
      </c>
      <c r="I4472" t="s">
        <v>31</v>
      </c>
      <c r="J4472" t="str">
        <f>CONCATENATE([1]!Table14[[#This Row],[house_number]], " ",[1]!Table14[[#This Row],[street_name]], ", New York, NY")</f>
        <v>56 2nd Ave, New York, NY</v>
      </c>
    </row>
    <row r="4473" spans="1:10" x14ac:dyDescent="0.25">
      <c r="A4473">
        <v>7984370140</v>
      </c>
      <c r="B4473" s="3">
        <v>41566</v>
      </c>
      <c r="C4473">
        <v>40</v>
      </c>
      <c r="D4473">
        <f>VLOOKUP(Table1[[#This Row],[violation_code]],Table24[[#All],[violation_code]:[category]],3,FALSE)</f>
        <v>2</v>
      </c>
      <c r="E4473">
        <v>345221</v>
      </c>
      <c r="F4473" s="1">
        <v>0.28680555555555554</v>
      </c>
      <c r="G4473">
        <v>0.28680555555555554</v>
      </c>
      <c r="H4473">
        <v>420</v>
      </c>
      <c r="I4473" t="s">
        <v>286</v>
      </c>
      <c r="J4473" t="str">
        <f>CONCATENATE([1]!Table14[[#This Row],[house_number]], " ",[1]!Table14[[#This Row],[street_name]], ", New York, NY")</f>
        <v>752 Broadway, New York, NY</v>
      </c>
    </row>
    <row r="4474" spans="1:10" x14ac:dyDescent="0.25">
      <c r="A4474">
        <v>7984370126</v>
      </c>
      <c r="B4474" s="3">
        <v>41566</v>
      </c>
      <c r="C4474">
        <v>40</v>
      </c>
      <c r="D4474">
        <f>VLOOKUP(Table1[[#This Row],[violation_code]],Table24[[#All],[violation_code]:[category]],3,FALSE)</f>
        <v>2</v>
      </c>
      <c r="E4474">
        <v>345221</v>
      </c>
      <c r="F4474" s="1">
        <v>0.27083333333333331</v>
      </c>
      <c r="G4474">
        <v>0.27083333333333331</v>
      </c>
      <c r="H4474">
        <v>337</v>
      </c>
      <c r="I4474" t="s">
        <v>241</v>
      </c>
      <c r="J4474" t="str">
        <f>CONCATENATE([1]!Table14[[#This Row],[house_number]], " ",[1]!Table14[[#This Row],[street_name]], ", New York, NY")</f>
        <v>726 Broadway, New York, NY</v>
      </c>
    </row>
    <row r="4475" spans="1:10" x14ac:dyDescent="0.25">
      <c r="A4475">
        <v>7349489572</v>
      </c>
      <c r="B4475" s="3">
        <v>41566</v>
      </c>
      <c r="C4475">
        <v>31</v>
      </c>
      <c r="D4475">
        <f>VLOOKUP(Table1[[#This Row],[violation_code]],Table24[[#All],[violation_code]:[category]],3,FALSE)</f>
        <v>2</v>
      </c>
      <c r="E4475">
        <v>347687</v>
      </c>
      <c r="F4475" s="1">
        <v>0.59652777777777777</v>
      </c>
      <c r="G4475">
        <v>0.59652777777777777</v>
      </c>
      <c r="H4475">
        <v>124</v>
      </c>
      <c r="I4475" t="s">
        <v>97</v>
      </c>
      <c r="J4475" t="str">
        <f>CONCATENATE([1]!Table14[[#This Row],[house_number]], " ",[1]!Table14[[#This Row],[street_name]], ", New York, NY")</f>
        <v>12 Cornelia St, New York, NY</v>
      </c>
    </row>
    <row r="4476" spans="1:10" x14ac:dyDescent="0.25">
      <c r="A4476">
        <v>7349489559</v>
      </c>
      <c r="B4476" s="3">
        <v>41566</v>
      </c>
      <c r="C4476">
        <v>47</v>
      </c>
      <c r="D4476">
        <f>VLOOKUP(Table1[[#This Row],[violation_code]],Table24[[#All],[violation_code]:[category]],3,FALSE)</f>
        <v>3</v>
      </c>
      <c r="E4476">
        <v>347687</v>
      </c>
      <c r="F4476" s="1">
        <v>0.56736111111111109</v>
      </c>
      <c r="G4476">
        <v>0.56736111111111109</v>
      </c>
      <c r="H4476">
        <v>304</v>
      </c>
      <c r="I4476" t="s">
        <v>226</v>
      </c>
      <c r="J4476" t="str">
        <f>CONCATENATE([1]!Table14[[#This Row],[house_number]], " ",[1]!Table14[[#This Row],[street_name]], ", New York, NY")</f>
        <v>78 W 3rd St, New York, NY</v>
      </c>
    </row>
    <row r="4477" spans="1:10" x14ac:dyDescent="0.25">
      <c r="A4477">
        <v>7349489547</v>
      </c>
      <c r="B4477" s="3">
        <v>41566</v>
      </c>
      <c r="C4477">
        <v>64</v>
      </c>
      <c r="D4477">
        <f>VLOOKUP(Table1[[#This Row],[violation_code]],Table24[[#All],[violation_code]:[category]],3,FALSE)</f>
        <v>2</v>
      </c>
      <c r="E4477">
        <v>347687</v>
      </c>
      <c r="F4477" s="1">
        <v>0.56041666666666667</v>
      </c>
      <c r="G4477">
        <v>0.56041666666666667</v>
      </c>
      <c r="H4477">
        <v>248</v>
      </c>
      <c r="I4477" t="s">
        <v>50</v>
      </c>
      <c r="J4477" t="str">
        <f>CONCATENATE([1]!Table14[[#This Row],[house_number]], " ",[1]!Table14[[#This Row],[street_name]], ", New York, NY")</f>
        <v>125 2nd Ave, New York, NY</v>
      </c>
    </row>
    <row r="4478" spans="1:10" x14ac:dyDescent="0.25">
      <c r="A4478">
        <v>7349489523</v>
      </c>
      <c r="B4478" s="3">
        <v>41566</v>
      </c>
      <c r="C4478">
        <v>14</v>
      </c>
      <c r="D4478">
        <f>VLOOKUP(Table1[[#This Row],[violation_code]],Table24[[#All],[violation_code]:[category]],3,FALSE)</f>
        <v>2</v>
      </c>
      <c r="E4478">
        <v>347687</v>
      </c>
      <c r="F4478" s="1">
        <v>0.55555555555555558</v>
      </c>
      <c r="G4478">
        <v>0.55555555555555558</v>
      </c>
      <c r="H4478">
        <v>729</v>
      </c>
      <c r="I4478" t="s">
        <v>15</v>
      </c>
      <c r="J4478" t="str">
        <f>CONCATENATE([1]!Table14[[#This Row],[house_number]], " ",[1]!Table14[[#This Row],[street_name]], ", New York, NY")</f>
        <v>87 E Houston St, New York, NY</v>
      </c>
    </row>
    <row r="4479" spans="1:10" x14ac:dyDescent="0.25">
      <c r="A4479">
        <v>7349489493</v>
      </c>
      <c r="B4479" s="3">
        <v>41566</v>
      </c>
      <c r="C4479">
        <v>64</v>
      </c>
      <c r="D4479">
        <f>VLOOKUP(Table1[[#This Row],[violation_code]],Table24[[#All],[violation_code]:[category]],3,FALSE)</f>
        <v>2</v>
      </c>
      <c r="E4479">
        <v>347687</v>
      </c>
      <c r="F4479" s="1">
        <v>0.53541666666666665</v>
      </c>
      <c r="G4479">
        <v>0.53541666666666665</v>
      </c>
      <c r="H4479">
        <v>237</v>
      </c>
      <c r="I4479" t="s">
        <v>227</v>
      </c>
      <c r="J4479" t="str">
        <f>CONCATENATE([1]!Table14[[#This Row],[house_number]], " ",[1]!Table14[[#This Row],[street_name]], ", New York, NY")</f>
        <v>155 2nd Ave, New York, NY</v>
      </c>
    </row>
    <row r="4480" spans="1:10" x14ac:dyDescent="0.25">
      <c r="A4480">
        <v>7349489419</v>
      </c>
      <c r="B4480" s="3">
        <v>41566</v>
      </c>
      <c r="C4480">
        <v>20</v>
      </c>
      <c r="D4480">
        <f>VLOOKUP(Table1[[#This Row],[violation_code]],Table24[[#All],[violation_code]:[category]],3,FALSE)</f>
        <v>2</v>
      </c>
      <c r="E4480">
        <v>347687</v>
      </c>
      <c r="F4480" s="1">
        <v>0.4916666666666667</v>
      </c>
      <c r="G4480">
        <v>0.4916666666666667</v>
      </c>
      <c r="H4480">
        <v>50</v>
      </c>
      <c r="I4480" t="s">
        <v>236</v>
      </c>
      <c r="J4480" t="str">
        <f>CONCATENATE([1]!Table14[[#This Row],[house_number]], " ",[1]!Table14[[#This Row],[street_name]], ", New York, NY")</f>
        <v>92 2nd Ave, New York, NY</v>
      </c>
    </row>
    <row r="4481" spans="1:10" x14ac:dyDescent="0.25">
      <c r="A4481">
        <v>7349489390</v>
      </c>
      <c r="B4481" s="3">
        <v>41566</v>
      </c>
      <c r="C4481">
        <v>31</v>
      </c>
      <c r="D4481">
        <f>VLOOKUP(Table1[[#This Row],[violation_code]],Table24[[#All],[violation_code]:[category]],3,FALSE)</f>
        <v>2</v>
      </c>
      <c r="E4481">
        <v>347687</v>
      </c>
      <c r="F4481" s="1">
        <v>0.4861111111111111</v>
      </c>
      <c r="G4481">
        <v>0.4861111111111111</v>
      </c>
      <c r="H4481">
        <v>232</v>
      </c>
      <c r="I4481" t="s">
        <v>45</v>
      </c>
      <c r="J4481" t="str">
        <f>CONCATENATE([1]!Table14[[#This Row],[house_number]], " ",[1]!Table14[[#This Row],[street_name]], ", New York, NY")</f>
        <v>139 W 14th St, New York, NY</v>
      </c>
    </row>
    <row r="4482" spans="1:10" x14ac:dyDescent="0.25">
      <c r="A4482">
        <v>7349489389</v>
      </c>
      <c r="B4482" s="3">
        <v>41566</v>
      </c>
      <c r="C4482">
        <v>40</v>
      </c>
      <c r="D4482">
        <f>VLOOKUP(Table1[[#This Row],[violation_code]],Table24[[#All],[violation_code]:[category]],3,FALSE)</f>
        <v>2</v>
      </c>
      <c r="E4482">
        <v>347687</v>
      </c>
      <c r="F4482" s="1">
        <v>0.47569444444444442</v>
      </c>
      <c r="G4482">
        <v>0.47569444444444442</v>
      </c>
      <c r="H4482">
        <v>430</v>
      </c>
      <c r="I4482" t="s">
        <v>121</v>
      </c>
      <c r="J4482" t="str">
        <f>CONCATENATE([1]!Table14[[#This Row],[house_number]], " ",[1]!Table14[[#This Row],[street_name]], ", New York, NY")</f>
        <v>822 Broadway, New York, NY</v>
      </c>
    </row>
    <row r="4483" spans="1:10" x14ac:dyDescent="0.25">
      <c r="A4483">
        <v>7349489330</v>
      </c>
      <c r="B4483" s="3">
        <v>41566</v>
      </c>
      <c r="C4483">
        <v>14</v>
      </c>
      <c r="D4483">
        <f>VLOOKUP(Table1[[#This Row],[violation_code]],Table24[[#All],[violation_code]:[category]],3,FALSE)</f>
        <v>2</v>
      </c>
      <c r="E4483">
        <v>347687</v>
      </c>
      <c r="F4483" s="1">
        <v>0.45</v>
      </c>
      <c r="G4483">
        <v>0.45</v>
      </c>
      <c r="H4483">
        <v>302</v>
      </c>
      <c r="I4483" t="s">
        <v>227</v>
      </c>
      <c r="J4483" t="str">
        <f>CONCATENATE([1]!Table14[[#This Row],[house_number]], " ",[1]!Table14[[#This Row],[street_name]], ", New York, NY")</f>
        <v>111 2nd Ave, New York, NY</v>
      </c>
    </row>
    <row r="4484" spans="1:10" x14ac:dyDescent="0.25">
      <c r="A4484">
        <v>7349489286</v>
      </c>
      <c r="B4484" s="3">
        <v>41566</v>
      </c>
      <c r="C4484">
        <v>64</v>
      </c>
      <c r="D4484">
        <f>VLOOKUP(Table1[[#This Row],[violation_code]],Table24[[#All],[violation_code]:[category]],3,FALSE)</f>
        <v>2</v>
      </c>
      <c r="E4484">
        <v>347687</v>
      </c>
      <c r="F4484" s="1">
        <v>0.42222222222222222</v>
      </c>
      <c r="G4484">
        <v>0.42222222222222222</v>
      </c>
      <c r="H4484">
        <v>222</v>
      </c>
      <c r="I4484" t="s">
        <v>129</v>
      </c>
      <c r="J4484" t="str">
        <f>CONCATENATE([1]!Table14[[#This Row],[house_number]], " ",[1]!Table14[[#This Row],[street_name]], ", New York, NY")</f>
        <v>816 Broadway, New York, NY</v>
      </c>
    </row>
    <row r="4485" spans="1:10" x14ac:dyDescent="0.25">
      <c r="A4485">
        <v>7349489249</v>
      </c>
      <c r="B4485" s="3">
        <v>41566</v>
      </c>
      <c r="C4485">
        <v>40</v>
      </c>
      <c r="D4485">
        <f>VLOOKUP(Table1[[#This Row],[violation_code]],Table24[[#All],[violation_code]:[category]],3,FALSE)</f>
        <v>2</v>
      </c>
      <c r="E4485">
        <v>347687</v>
      </c>
      <c r="F4485" s="1">
        <v>0.4069444444444445</v>
      </c>
      <c r="G4485">
        <v>0.4069444444444445</v>
      </c>
      <c r="H4485">
        <v>369</v>
      </c>
      <c r="I4485" t="s">
        <v>41</v>
      </c>
      <c r="J4485" t="str">
        <f>CONCATENATE([1]!Table14[[#This Row],[house_number]], " ",[1]!Table14[[#This Row],[street_name]], ", New York, NY")</f>
        <v>137 W 14th St, New York, NY</v>
      </c>
    </row>
    <row r="4486" spans="1:10" x14ac:dyDescent="0.25">
      <c r="A4486">
        <v>7349489237</v>
      </c>
      <c r="B4486" s="3">
        <v>41566</v>
      </c>
      <c r="C4486">
        <v>31</v>
      </c>
      <c r="D4486">
        <f>VLOOKUP(Table1[[#This Row],[violation_code]],Table24[[#All],[violation_code]:[category]],3,FALSE)</f>
        <v>2</v>
      </c>
      <c r="E4486">
        <v>347687</v>
      </c>
      <c r="F4486" s="1">
        <v>0.39652777777777781</v>
      </c>
      <c r="G4486">
        <v>0.39652777777777781</v>
      </c>
      <c r="H4486">
        <v>249</v>
      </c>
      <c r="I4486" t="s">
        <v>49</v>
      </c>
      <c r="J4486" t="str">
        <f>CONCATENATE([1]!Table14[[#This Row],[house_number]], " ",[1]!Table14[[#This Row],[street_name]], ", New York, NY")</f>
        <v>11 Cornelia St, New York, NY</v>
      </c>
    </row>
    <row r="4487" spans="1:10" x14ac:dyDescent="0.25">
      <c r="A4487">
        <v>7349489225</v>
      </c>
      <c r="B4487" s="3">
        <v>41566</v>
      </c>
      <c r="C4487">
        <v>14</v>
      </c>
      <c r="D4487">
        <f>VLOOKUP(Table1[[#This Row],[violation_code]],Table24[[#All],[violation_code]:[category]],3,FALSE)</f>
        <v>2</v>
      </c>
      <c r="E4487">
        <v>347687</v>
      </c>
      <c r="F4487" s="1">
        <v>0.39444444444444443</v>
      </c>
      <c r="G4487">
        <v>0.39444444444444443</v>
      </c>
      <c r="H4487">
        <v>158</v>
      </c>
      <c r="I4487" t="s">
        <v>49</v>
      </c>
      <c r="J4487" t="str">
        <f>CONCATENATE([1]!Table14[[#This Row],[house_number]], " ",[1]!Table14[[#This Row],[street_name]], ", New York, NY")</f>
        <v>182 Bleecker St, New York, NY</v>
      </c>
    </row>
    <row r="4488" spans="1:10" x14ac:dyDescent="0.25">
      <c r="A4488">
        <v>7355425985</v>
      </c>
      <c r="B4488" s="3">
        <v>41566</v>
      </c>
      <c r="C4488">
        <v>46</v>
      </c>
      <c r="D4488">
        <f>VLOOKUP(Table1[[#This Row],[violation_code]],Table24[[#All],[violation_code]:[category]],3,FALSE)</f>
        <v>3</v>
      </c>
      <c r="E4488">
        <v>347489</v>
      </c>
      <c r="F4488" s="1">
        <v>0.52083333333333337</v>
      </c>
      <c r="G4488">
        <v>0.52083333333333337</v>
      </c>
      <c r="H4488">
        <v>444</v>
      </c>
      <c r="I4488" t="s">
        <v>16</v>
      </c>
      <c r="J4488" t="str">
        <f>CONCATENATE([1]!Table14[[#This Row],[house_number]], " ",[1]!Table14[[#This Row],[street_name]], ", New York, NY")</f>
        <v>133 W 4th St, New York, NY</v>
      </c>
    </row>
    <row r="4489" spans="1:10" x14ac:dyDescent="0.25">
      <c r="A4489">
        <v>7355425948</v>
      </c>
      <c r="B4489" s="3">
        <v>41566</v>
      </c>
      <c r="C4489">
        <v>20</v>
      </c>
      <c r="D4489">
        <f>VLOOKUP(Table1[[#This Row],[violation_code]],Table24[[#All],[violation_code]:[category]],3,FALSE)</f>
        <v>2</v>
      </c>
      <c r="E4489">
        <v>347489</v>
      </c>
      <c r="F4489" s="1">
        <v>0.47083333333333338</v>
      </c>
      <c r="G4489">
        <v>0.47083333333333338</v>
      </c>
      <c r="H4489">
        <v>221</v>
      </c>
      <c r="I4489" t="s">
        <v>78</v>
      </c>
      <c r="J4489" t="str">
        <f>CONCATENATE([1]!Table14[[#This Row],[house_number]], " ",[1]!Table14[[#This Row],[street_name]], ", New York, NY")</f>
        <v>120 W 3rd St, New York, NY</v>
      </c>
    </row>
    <row r="4490" spans="1:10" x14ac:dyDescent="0.25">
      <c r="A4490">
        <v>7355425936</v>
      </c>
      <c r="B4490" s="3">
        <v>41566</v>
      </c>
      <c r="C4490">
        <v>20</v>
      </c>
      <c r="D4490">
        <f>VLOOKUP(Table1[[#This Row],[violation_code]],Table24[[#All],[violation_code]:[category]],3,FALSE)</f>
        <v>2</v>
      </c>
      <c r="E4490">
        <v>347489</v>
      </c>
      <c r="F4490" s="1">
        <v>0.4694444444444445</v>
      </c>
      <c r="G4490">
        <v>0.4694444444444445</v>
      </c>
      <c r="H4490">
        <v>221</v>
      </c>
      <c r="I4490" t="s">
        <v>78</v>
      </c>
      <c r="J4490" t="str">
        <f>CONCATENATE([1]!Table14[[#This Row],[house_number]], " ",[1]!Table14[[#This Row],[street_name]], ", New York, NY")</f>
        <v>155 2nd Ave, New York, NY</v>
      </c>
    </row>
    <row r="4491" spans="1:10" x14ac:dyDescent="0.25">
      <c r="A4491">
        <v>7355425900</v>
      </c>
      <c r="B4491" s="3">
        <v>41566</v>
      </c>
      <c r="C4491">
        <v>14</v>
      </c>
      <c r="D4491">
        <f>VLOOKUP(Table1[[#This Row],[violation_code]],Table24[[#All],[violation_code]:[category]],3,FALSE)</f>
        <v>2</v>
      </c>
      <c r="E4491">
        <v>347489</v>
      </c>
      <c r="F4491" s="1">
        <v>0.45555555555555555</v>
      </c>
      <c r="G4491">
        <v>0.45555555555555555</v>
      </c>
      <c r="H4491">
        <v>1305</v>
      </c>
      <c r="I4491" t="s">
        <v>31</v>
      </c>
      <c r="J4491" t="str">
        <f>CONCATENATE([1]!Table14[[#This Row],[house_number]], " ",[1]!Table14[[#This Row],[street_name]], ", New York, NY")</f>
        <v>21 Astor Pl, New York, NY</v>
      </c>
    </row>
    <row r="4492" spans="1:10" x14ac:dyDescent="0.25">
      <c r="A4492">
        <v>7355425894</v>
      </c>
      <c r="B4492" s="3">
        <v>41566</v>
      </c>
      <c r="C4492">
        <v>38</v>
      </c>
      <c r="D4492">
        <f>VLOOKUP(Table1[[#This Row],[violation_code]],Table24[[#All],[violation_code]:[category]],3,FALSE)</f>
        <v>5</v>
      </c>
      <c r="E4492">
        <v>347489</v>
      </c>
      <c r="F4492" s="1">
        <v>0.4368055555555555</v>
      </c>
      <c r="G4492">
        <v>0.4368055555555555</v>
      </c>
      <c r="H4492">
        <v>1574</v>
      </c>
      <c r="I4492" t="s">
        <v>30</v>
      </c>
      <c r="J4492" t="str">
        <f>CONCATENATE([1]!Table14[[#This Row],[house_number]], " ",[1]!Table14[[#This Row],[street_name]], ", New York, NY")</f>
        <v>822 Broadway, New York, NY</v>
      </c>
    </row>
    <row r="4493" spans="1:10" x14ac:dyDescent="0.25">
      <c r="A4493">
        <v>7355425870</v>
      </c>
      <c r="B4493" s="3">
        <v>41566</v>
      </c>
      <c r="C4493">
        <v>20</v>
      </c>
      <c r="D4493">
        <f>VLOOKUP(Table1[[#This Row],[violation_code]],Table24[[#All],[violation_code]:[category]],3,FALSE)</f>
        <v>2</v>
      </c>
      <c r="E4493">
        <v>347489</v>
      </c>
      <c r="F4493" s="1">
        <v>0.43194444444444446</v>
      </c>
      <c r="G4493">
        <v>0.43194444444444446</v>
      </c>
      <c r="H4493">
        <v>419</v>
      </c>
      <c r="I4493" t="s">
        <v>99</v>
      </c>
      <c r="J4493" t="str">
        <f>CONCATENATE([1]!Table14[[#This Row],[house_number]], " ",[1]!Table14[[#This Row],[street_name]], ", New York, NY")</f>
        <v>10 Astor Pl, New York, NY</v>
      </c>
    </row>
    <row r="4494" spans="1:10" x14ac:dyDescent="0.25">
      <c r="A4494">
        <v>7355425845</v>
      </c>
      <c r="B4494" s="3">
        <v>41566</v>
      </c>
      <c r="C4494">
        <v>38</v>
      </c>
      <c r="D4494">
        <f>VLOOKUP(Table1[[#This Row],[violation_code]],Table24[[#All],[violation_code]:[category]],3,FALSE)</f>
        <v>5</v>
      </c>
      <c r="E4494">
        <v>347489</v>
      </c>
      <c r="F4494" s="1">
        <v>0.40138888888888885</v>
      </c>
      <c r="G4494">
        <v>0.40138888888888885</v>
      </c>
      <c r="H4494">
        <v>1290</v>
      </c>
      <c r="I4494" t="s">
        <v>30</v>
      </c>
      <c r="J4494" t="str">
        <f>CONCATENATE([1]!Table14[[#This Row],[house_number]], " ",[1]!Table14[[#This Row],[street_name]], ", New York, NY")</f>
        <v>7 E 14th St, New York, NY</v>
      </c>
    </row>
    <row r="4495" spans="1:10" x14ac:dyDescent="0.25">
      <c r="A4495">
        <v>7355425754</v>
      </c>
      <c r="B4495" s="3">
        <v>41566</v>
      </c>
      <c r="C4495">
        <v>21</v>
      </c>
      <c r="D4495">
        <f>VLOOKUP(Table1[[#This Row],[violation_code]],Table24[[#All],[violation_code]:[category]],3,FALSE)</f>
        <v>1</v>
      </c>
      <c r="E4495">
        <v>347489</v>
      </c>
      <c r="F4495" s="1">
        <v>0.36041666666666666</v>
      </c>
      <c r="G4495">
        <v>0.36041666666666666</v>
      </c>
      <c r="H4495">
        <v>1641</v>
      </c>
      <c r="I4495" t="s">
        <v>37</v>
      </c>
      <c r="J4495" t="str">
        <f>CONCATENATE([1]!Table14[[#This Row],[house_number]], " ",[1]!Table14[[#This Row],[street_name]], ", New York, NY")</f>
        <v>120 W 14th St, New York, NY</v>
      </c>
    </row>
    <row r="4496" spans="1:10" x14ac:dyDescent="0.25">
      <c r="A4496">
        <v>7355425742</v>
      </c>
      <c r="B4496" s="3">
        <v>41566</v>
      </c>
      <c r="C4496">
        <v>21</v>
      </c>
      <c r="D4496">
        <f>VLOOKUP(Table1[[#This Row],[violation_code]],Table24[[#All],[violation_code]:[category]],3,FALSE)</f>
        <v>1</v>
      </c>
      <c r="E4496">
        <v>347489</v>
      </c>
      <c r="F4496" s="1">
        <v>0.35972222222222222</v>
      </c>
      <c r="G4496">
        <v>0.35972222222222222</v>
      </c>
      <c r="H4496">
        <v>1636</v>
      </c>
      <c r="I4496" t="s">
        <v>37</v>
      </c>
      <c r="J4496" t="str">
        <f>CONCATENATE([1]!Table14[[#This Row],[house_number]], " ",[1]!Table14[[#This Row],[street_name]], ", New York, NY")</f>
        <v>310 Elizabeth St, New York, NY</v>
      </c>
    </row>
    <row r="4497" spans="1:10" x14ac:dyDescent="0.25">
      <c r="A4497">
        <v>7355425730</v>
      </c>
      <c r="B4497" s="3">
        <v>41566</v>
      </c>
      <c r="C4497">
        <v>21</v>
      </c>
      <c r="D4497">
        <f>VLOOKUP(Table1[[#This Row],[violation_code]],Table24[[#All],[violation_code]:[category]],3,FALSE)</f>
        <v>1</v>
      </c>
      <c r="E4497">
        <v>347489</v>
      </c>
      <c r="F4497" s="1">
        <v>0.35902777777777778</v>
      </c>
      <c r="G4497">
        <v>0.35902777777777778</v>
      </c>
      <c r="H4497">
        <v>1636</v>
      </c>
      <c r="I4497" t="s">
        <v>37</v>
      </c>
      <c r="J4497" t="str">
        <f>CONCATENATE([1]!Table14[[#This Row],[house_number]], " ",[1]!Table14[[#This Row],[street_name]], ", New York, NY")</f>
        <v>333 6th Ave, New York, NY</v>
      </c>
    </row>
    <row r="4498" spans="1:10" x14ac:dyDescent="0.25">
      <c r="A4498">
        <v>7355425687</v>
      </c>
      <c r="B4498" s="3">
        <v>41566</v>
      </c>
      <c r="C4498">
        <v>21</v>
      </c>
      <c r="D4498">
        <f>VLOOKUP(Table1[[#This Row],[violation_code]],Table24[[#All],[violation_code]:[category]],3,FALSE)</f>
        <v>1</v>
      </c>
      <c r="E4498">
        <v>347489</v>
      </c>
      <c r="F4498" s="1">
        <v>0.34027777777777773</v>
      </c>
      <c r="G4498">
        <v>0.34027777777777773</v>
      </c>
      <c r="H4498">
        <v>1475</v>
      </c>
      <c r="I4498" t="s">
        <v>37</v>
      </c>
      <c r="J4498" t="str">
        <f>CONCATENATE([1]!Table14[[#This Row],[house_number]], " ",[1]!Table14[[#This Row],[street_name]], ", New York, NY")</f>
        <v>822 Broadway, New York, NY</v>
      </c>
    </row>
    <row r="4499" spans="1:10" x14ac:dyDescent="0.25">
      <c r="A4499">
        <v>7355425663</v>
      </c>
      <c r="B4499" s="3">
        <v>41566</v>
      </c>
      <c r="C4499">
        <v>16</v>
      </c>
      <c r="D4499">
        <f>VLOOKUP(Table1[[#This Row],[violation_code]],Table24[[#All],[violation_code]:[category]],3,FALSE)</f>
        <v>2</v>
      </c>
      <c r="E4499">
        <v>347489</v>
      </c>
      <c r="F4499" s="1">
        <v>0.33402777777777781</v>
      </c>
      <c r="G4499">
        <v>0.33402777777777781</v>
      </c>
      <c r="H4499">
        <v>301</v>
      </c>
      <c r="I4499" t="s">
        <v>76</v>
      </c>
      <c r="J4499" t="str">
        <f>CONCATENATE([1]!Table14[[#This Row],[house_number]], " ",[1]!Table14[[#This Row],[street_name]], ", New York, NY")</f>
        <v>72 5th Ave, New York, NY</v>
      </c>
    </row>
    <row r="4500" spans="1:10" x14ac:dyDescent="0.25">
      <c r="A4500">
        <v>7355425640</v>
      </c>
      <c r="B4500" s="3">
        <v>41566</v>
      </c>
      <c r="C4500">
        <v>70</v>
      </c>
      <c r="D4500">
        <f>VLOOKUP(Table1[[#This Row],[violation_code]],Table24[[#All],[violation_code]:[category]],3,FALSE)</f>
        <v>5</v>
      </c>
      <c r="E4500">
        <v>347489</v>
      </c>
      <c r="F4500" s="1">
        <v>0.32708333333333334</v>
      </c>
      <c r="G4500">
        <v>0.32708333333333334</v>
      </c>
      <c r="H4500">
        <v>230</v>
      </c>
      <c r="I4500" t="s">
        <v>62</v>
      </c>
      <c r="J4500" t="str">
        <f>CONCATENATE([1]!Table14[[#This Row],[house_number]], " ",[1]!Table14[[#This Row],[street_name]], ", New York, NY")</f>
        <v>64 W 3rd St, New York, NY</v>
      </c>
    </row>
    <row r="4501" spans="1:10" x14ac:dyDescent="0.25">
      <c r="A4501">
        <v>7355425638</v>
      </c>
      <c r="B4501" s="3">
        <v>41566</v>
      </c>
      <c r="C4501">
        <v>14</v>
      </c>
      <c r="D4501">
        <f>VLOOKUP(Table1[[#This Row],[violation_code]],Table24[[#All],[violation_code]:[category]],3,FALSE)</f>
        <v>2</v>
      </c>
      <c r="E4501">
        <v>347489</v>
      </c>
      <c r="F4501" s="1">
        <v>0.3263888888888889</v>
      </c>
      <c r="G4501">
        <v>0.3263888888888889</v>
      </c>
      <c r="H4501">
        <v>230</v>
      </c>
      <c r="I4501" t="s">
        <v>62</v>
      </c>
      <c r="J4501" t="str">
        <f>CONCATENATE([1]!Table14[[#This Row],[house_number]], " ",[1]!Table14[[#This Row],[street_name]], ", New York, NY")</f>
        <v>627 Broadway, New York, NY</v>
      </c>
    </row>
    <row r="4502" spans="1:10" x14ac:dyDescent="0.25">
      <c r="A4502">
        <v>7355425572</v>
      </c>
      <c r="B4502" s="3">
        <v>41566</v>
      </c>
      <c r="C4502">
        <v>21</v>
      </c>
      <c r="D4502">
        <f>VLOOKUP(Table1[[#This Row],[violation_code]],Table24[[#All],[violation_code]:[category]],3,FALSE)</f>
        <v>1</v>
      </c>
      <c r="E4502">
        <v>347489</v>
      </c>
      <c r="F4502" s="1">
        <v>0.31875000000000003</v>
      </c>
      <c r="G4502">
        <v>0.31875000000000003</v>
      </c>
      <c r="H4502">
        <v>1378</v>
      </c>
      <c r="I4502" t="s">
        <v>15</v>
      </c>
      <c r="J4502" t="str">
        <f>CONCATENATE([1]!Table14[[#This Row],[house_number]], " ",[1]!Table14[[#This Row],[street_name]], ", New York, NY")</f>
        <v>164 W 4th St, New York, NY</v>
      </c>
    </row>
    <row r="4503" spans="1:10" x14ac:dyDescent="0.25">
      <c r="A4503">
        <v>7355425560</v>
      </c>
      <c r="B4503" s="3">
        <v>41566</v>
      </c>
      <c r="C4503">
        <v>16</v>
      </c>
      <c r="D4503">
        <f>VLOOKUP(Table1[[#This Row],[violation_code]],Table24[[#All],[violation_code]:[category]],3,FALSE)</f>
        <v>2</v>
      </c>
      <c r="E4503">
        <v>347489</v>
      </c>
      <c r="F4503" s="1">
        <v>0.31666666666666665</v>
      </c>
      <c r="G4503">
        <v>0.31666666666666665</v>
      </c>
      <c r="H4503">
        <v>250</v>
      </c>
      <c r="I4503" t="s">
        <v>271</v>
      </c>
      <c r="J4503" t="str">
        <f>CONCATENATE([1]!Table14[[#This Row],[house_number]], " ",[1]!Table14[[#This Row],[street_name]], ", New York, NY")</f>
        <v>329 6th Ave, New York, NY</v>
      </c>
    </row>
    <row r="4504" spans="1:10" x14ac:dyDescent="0.25">
      <c r="A4504">
        <v>7349489201</v>
      </c>
      <c r="B4504" s="3">
        <v>41566</v>
      </c>
      <c r="C4504">
        <v>64</v>
      </c>
      <c r="D4504">
        <f>VLOOKUP(Table1[[#This Row],[violation_code]],Table24[[#All],[violation_code]:[category]],3,FALSE)</f>
        <v>2</v>
      </c>
      <c r="E4504">
        <v>347687</v>
      </c>
      <c r="F4504" s="1">
        <v>0.37986111111111115</v>
      </c>
      <c r="G4504">
        <v>0.37986111111111115</v>
      </c>
      <c r="H4504">
        <v>237</v>
      </c>
      <c r="I4504" t="s">
        <v>227</v>
      </c>
      <c r="J4504" t="str">
        <f>CONCATENATE([1]!Table14[[#This Row],[house_number]], " ",[1]!Table14[[#This Row],[street_name]], ", New York, NY")</f>
        <v>133 2nd Ave, New York, NY</v>
      </c>
    </row>
    <row r="4505" spans="1:10" x14ac:dyDescent="0.25">
      <c r="A4505">
        <v>7349489134</v>
      </c>
      <c r="B4505" s="3">
        <v>41566</v>
      </c>
      <c r="C4505">
        <v>31</v>
      </c>
      <c r="D4505">
        <f>VLOOKUP(Table1[[#This Row],[violation_code]],Table24[[#All],[violation_code]:[category]],3,FALSE)</f>
        <v>2</v>
      </c>
      <c r="E4505">
        <v>347687</v>
      </c>
      <c r="F4505" s="1">
        <v>0.35972222222222222</v>
      </c>
      <c r="G4505">
        <v>0.35972222222222222</v>
      </c>
      <c r="H4505">
        <v>209</v>
      </c>
      <c r="I4505" t="s">
        <v>121</v>
      </c>
      <c r="J4505" t="str">
        <f>CONCATENATE([1]!Table14[[#This Row],[house_number]], " ",[1]!Table14[[#This Row],[street_name]], ", New York, NY")</f>
        <v>308 Elizabeth St, New York, NY</v>
      </c>
    </row>
    <row r="4506" spans="1:10" x14ac:dyDescent="0.25">
      <c r="A4506">
        <v>7349489110</v>
      </c>
      <c r="B4506" s="3">
        <v>41566</v>
      </c>
      <c r="C4506">
        <v>47</v>
      </c>
      <c r="D4506">
        <f>VLOOKUP(Table1[[#This Row],[violation_code]],Table24[[#All],[violation_code]:[category]],3,FALSE)</f>
        <v>3</v>
      </c>
      <c r="E4506">
        <v>347687</v>
      </c>
      <c r="F4506" s="1">
        <v>0.3527777777777778</v>
      </c>
      <c r="G4506">
        <v>0.3527777777777778</v>
      </c>
      <c r="H4506">
        <v>505</v>
      </c>
      <c r="I4506" t="s">
        <v>51</v>
      </c>
      <c r="J4506" t="str">
        <f>CONCATENATE([1]!Table14[[#This Row],[house_number]], " ",[1]!Table14[[#This Row],[street_name]], ", New York, NY")</f>
        <v>836 Broadway, New York, NY</v>
      </c>
    </row>
    <row r="4507" spans="1:10" x14ac:dyDescent="0.25">
      <c r="A4507">
        <v>7333880140</v>
      </c>
      <c r="B4507" s="3">
        <v>41566</v>
      </c>
      <c r="C4507">
        <v>19</v>
      </c>
      <c r="D4507">
        <f>VLOOKUP(Table1[[#This Row],[violation_code]],Table24[[#All],[violation_code]:[category]],3,FALSE)</f>
        <v>2</v>
      </c>
      <c r="E4507">
        <v>355134</v>
      </c>
      <c r="F4507" s="1">
        <v>0.49444444444444446</v>
      </c>
      <c r="G4507">
        <v>0.49444444444444446</v>
      </c>
      <c r="H4507">
        <v>3025</v>
      </c>
      <c r="I4507" t="s">
        <v>24</v>
      </c>
      <c r="J4507" t="str">
        <f>CONCATENATE([1]!Table14[[#This Row],[house_number]], " ",[1]!Table14[[#This Row],[street_name]], ", New York, NY")</f>
        <v>22 E 14th St, New York, NY</v>
      </c>
    </row>
    <row r="4508" spans="1:10" x14ac:dyDescent="0.25">
      <c r="A4508">
        <v>7333880126</v>
      </c>
      <c r="B4508" s="3">
        <v>41566</v>
      </c>
      <c r="C4508">
        <v>20</v>
      </c>
      <c r="D4508">
        <f>VLOOKUP(Table1[[#This Row],[violation_code]],Table24[[#All],[violation_code]:[category]],3,FALSE)</f>
        <v>2</v>
      </c>
      <c r="E4508">
        <v>355134</v>
      </c>
      <c r="F4508" s="1">
        <v>0.4909722222222222</v>
      </c>
      <c r="G4508">
        <v>0.4909722222222222</v>
      </c>
      <c r="H4508">
        <v>525</v>
      </c>
      <c r="I4508" t="s">
        <v>71</v>
      </c>
      <c r="J4508" t="str">
        <f>CONCATENATE([1]!Table14[[#This Row],[house_number]], " ",[1]!Table14[[#This Row],[street_name]], ", New York, NY")</f>
        <v>181 W 4th St, New York, NY</v>
      </c>
    </row>
    <row r="4509" spans="1:10" x14ac:dyDescent="0.25">
      <c r="A4509">
        <v>7333880096</v>
      </c>
      <c r="B4509" s="3">
        <v>41566</v>
      </c>
      <c r="C4509">
        <v>19</v>
      </c>
      <c r="D4509">
        <f>VLOOKUP(Table1[[#This Row],[violation_code]],Table24[[#All],[violation_code]:[category]],3,FALSE)</f>
        <v>2</v>
      </c>
      <c r="E4509">
        <v>355134</v>
      </c>
      <c r="F4509" s="1">
        <v>0.48125000000000001</v>
      </c>
      <c r="G4509">
        <v>0.48125000000000001</v>
      </c>
      <c r="H4509">
        <v>257</v>
      </c>
      <c r="I4509" t="s">
        <v>137</v>
      </c>
      <c r="J4509" t="str">
        <f>CONCATENATE([1]!Table14[[#This Row],[house_number]], " ",[1]!Table14[[#This Row],[street_name]], ", New York, NY")</f>
        <v>7 E 14th St, New York, NY</v>
      </c>
    </row>
    <row r="4510" spans="1:10" x14ac:dyDescent="0.25">
      <c r="A4510">
        <v>7333880035</v>
      </c>
      <c r="B4510" s="3">
        <v>41566</v>
      </c>
      <c r="C4510">
        <v>38</v>
      </c>
      <c r="D4510">
        <f>VLOOKUP(Table1[[#This Row],[violation_code]],Table24[[#All],[violation_code]:[category]],3,FALSE)</f>
        <v>5</v>
      </c>
      <c r="E4510">
        <v>355134</v>
      </c>
      <c r="F4510" s="1">
        <v>0.41736111111111113</v>
      </c>
      <c r="G4510">
        <v>0.41736111111111113</v>
      </c>
      <c r="H4510">
        <v>1270</v>
      </c>
      <c r="I4510" t="s">
        <v>57</v>
      </c>
      <c r="J4510" t="str">
        <f>CONCATENATE([1]!Table14[[#This Row],[house_number]], " ",[1]!Table14[[#This Row],[street_name]], ", New York, NY")</f>
        <v>306 Elizabeth St, New York, NY</v>
      </c>
    </row>
    <row r="4511" spans="1:10" x14ac:dyDescent="0.25">
      <c r="A4511">
        <v>7333880000</v>
      </c>
      <c r="B4511" s="3">
        <v>41566</v>
      </c>
      <c r="C4511">
        <v>20</v>
      </c>
      <c r="D4511">
        <f>VLOOKUP(Table1[[#This Row],[violation_code]],Table24[[#All],[violation_code]:[category]],3,FALSE)</f>
        <v>2</v>
      </c>
      <c r="E4511">
        <v>355134</v>
      </c>
      <c r="F4511" s="1">
        <v>0.39444444444444443</v>
      </c>
      <c r="G4511">
        <v>0.39444444444444443</v>
      </c>
      <c r="H4511">
        <v>300</v>
      </c>
      <c r="I4511" t="s">
        <v>61</v>
      </c>
      <c r="J4511" t="str">
        <f>CONCATENATE([1]!Table14[[#This Row],[house_number]], " ",[1]!Table14[[#This Row],[street_name]], ", New York, NY")</f>
        <v>187 W 4th St, New York, NY</v>
      </c>
    </row>
    <row r="4512" spans="1:10" x14ac:dyDescent="0.25">
      <c r="A4512">
        <v>7333879987</v>
      </c>
      <c r="B4512" s="3">
        <v>41566</v>
      </c>
      <c r="C4512">
        <v>20</v>
      </c>
      <c r="D4512">
        <f>VLOOKUP(Table1[[#This Row],[violation_code]],Table24[[#All],[violation_code]:[category]],3,FALSE)</f>
        <v>2</v>
      </c>
      <c r="E4512">
        <v>355134</v>
      </c>
      <c r="F4512" s="1">
        <v>0.39374999999999999</v>
      </c>
      <c r="G4512">
        <v>0.39374999999999999</v>
      </c>
      <c r="H4512">
        <v>300</v>
      </c>
      <c r="I4512" t="s">
        <v>61</v>
      </c>
      <c r="J4512" t="str">
        <f>CONCATENATE([1]!Table14[[#This Row],[house_number]], " ",[1]!Table14[[#This Row],[street_name]], ", New York, NY")</f>
        <v>333 6th Ave, New York, NY</v>
      </c>
    </row>
    <row r="4513" spans="1:10" x14ac:dyDescent="0.25">
      <c r="A4513">
        <v>7333879951</v>
      </c>
      <c r="B4513" s="3">
        <v>41566</v>
      </c>
      <c r="C4513">
        <v>19</v>
      </c>
      <c r="D4513">
        <f>VLOOKUP(Table1[[#This Row],[violation_code]],Table24[[#All],[violation_code]:[category]],3,FALSE)</f>
        <v>2</v>
      </c>
      <c r="E4513">
        <v>355134</v>
      </c>
      <c r="F4513" s="1">
        <v>0.38958333333333334</v>
      </c>
      <c r="G4513">
        <v>0.38958333333333334</v>
      </c>
      <c r="H4513">
        <v>247</v>
      </c>
      <c r="I4513" t="s">
        <v>61</v>
      </c>
      <c r="J4513" t="str">
        <f>CONCATENATE([1]!Table14[[#This Row],[house_number]], " ",[1]!Table14[[#This Row],[street_name]], ", New York, NY")</f>
        <v>12 E 14th St, New York, NY</v>
      </c>
    </row>
    <row r="4514" spans="1:10" x14ac:dyDescent="0.25">
      <c r="A4514">
        <v>7333879914</v>
      </c>
      <c r="B4514" s="3">
        <v>41566</v>
      </c>
      <c r="C4514">
        <v>38</v>
      </c>
      <c r="D4514">
        <f>VLOOKUP(Table1[[#This Row],[violation_code]],Table24[[#All],[violation_code]:[category]],3,FALSE)</f>
        <v>5</v>
      </c>
      <c r="E4514">
        <v>355134</v>
      </c>
      <c r="F4514" s="1">
        <v>0.38194444444444442</v>
      </c>
      <c r="G4514">
        <v>0.38194444444444442</v>
      </c>
      <c r="H4514">
        <v>598</v>
      </c>
      <c r="I4514" t="s">
        <v>66</v>
      </c>
      <c r="J4514" t="str">
        <f>CONCATENATE([1]!Table14[[#This Row],[house_number]], " ",[1]!Table14[[#This Row],[street_name]], ", New York, NY")</f>
        <v>13 E 4th St, New York, NY</v>
      </c>
    </row>
    <row r="4515" spans="1:10" x14ac:dyDescent="0.25">
      <c r="A4515">
        <v>7333879902</v>
      </c>
      <c r="B4515" s="3">
        <v>41566</v>
      </c>
      <c r="C4515">
        <v>38</v>
      </c>
      <c r="D4515">
        <f>VLOOKUP(Table1[[#This Row],[violation_code]],Table24[[#All],[violation_code]:[category]],3,FALSE)</f>
        <v>5</v>
      </c>
      <c r="E4515">
        <v>355134</v>
      </c>
      <c r="F4515" s="1">
        <v>0.37986111111111115</v>
      </c>
      <c r="G4515">
        <v>0.37986111111111115</v>
      </c>
      <c r="H4515">
        <v>460</v>
      </c>
      <c r="I4515" t="s">
        <v>66</v>
      </c>
      <c r="J4515" t="str">
        <f>CONCATENATE([1]!Table14[[#This Row],[house_number]], " ",[1]!Table14[[#This Row],[street_name]], ", New York, NY")</f>
        <v>64 W 3rd St, New York, NY</v>
      </c>
    </row>
    <row r="4516" spans="1:10" x14ac:dyDescent="0.25">
      <c r="A4516">
        <v>7333879811</v>
      </c>
      <c r="B4516" s="3">
        <v>41566</v>
      </c>
      <c r="C4516">
        <v>21</v>
      </c>
      <c r="D4516">
        <f>VLOOKUP(Table1[[#This Row],[violation_code]],Table24[[#All],[violation_code]:[category]],3,FALSE)</f>
        <v>1</v>
      </c>
      <c r="E4516">
        <v>355134</v>
      </c>
      <c r="F4516" s="1">
        <v>0.36180555555555555</v>
      </c>
      <c r="G4516">
        <v>0.36180555555555555</v>
      </c>
      <c r="H4516">
        <v>860</v>
      </c>
      <c r="I4516" t="s">
        <v>85</v>
      </c>
      <c r="J4516" t="str">
        <f>CONCATENATE([1]!Table14[[#This Row],[house_number]], " ",[1]!Table14[[#This Row],[street_name]], ", New York, NY")</f>
        <v>7 E 14th St, New York, NY</v>
      </c>
    </row>
    <row r="4517" spans="1:10" x14ac:dyDescent="0.25">
      <c r="A4517">
        <v>7333879800</v>
      </c>
      <c r="B4517" s="3">
        <v>41566</v>
      </c>
      <c r="C4517">
        <v>21</v>
      </c>
      <c r="D4517">
        <f>VLOOKUP(Table1[[#This Row],[violation_code]],Table24[[#All],[violation_code]:[category]],3,FALSE)</f>
        <v>1</v>
      </c>
      <c r="E4517">
        <v>355134</v>
      </c>
      <c r="F4517" s="1">
        <v>0.3611111111111111</v>
      </c>
      <c r="G4517">
        <v>0.3611111111111111</v>
      </c>
      <c r="H4517">
        <v>870</v>
      </c>
      <c r="I4517" t="s">
        <v>85</v>
      </c>
      <c r="J4517" t="str">
        <f>CONCATENATE([1]!Table14[[#This Row],[house_number]], " ",[1]!Table14[[#This Row],[street_name]], ", New York, NY")</f>
        <v>355 6th Ave, New York, NY</v>
      </c>
    </row>
    <row r="4518" spans="1:10" x14ac:dyDescent="0.25">
      <c r="A4518">
        <v>7333879793</v>
      </c>
      <c r="B4518" s="3">
        <v>41566</v>
      </c>
      <c r="C4518">
        <v>21</v>
      </c>
      <c r="D4518">
        <f>VLOOKUP(Table1[[#This Row],[violation_code]],Table24[[#All],[violation_code]:[category]],3,FALSE)</f>
        <v>1</v>
      </c>
      <c r="E4518">
        <v>355134</v>
      </c>
      <c r="F4518" s="1">
        <v>0.3611111111111111</v>
      </c>
      <c r="G4518">
        <v>0.3611111111111111</v>
      </c>
      <c r="H4518">
        <v>710</v>
      </c>
      <c r="I4518" t="s">
        <v>85</v>
      </c>
      <c r="J4518" t="str">
        <f>CONCATENATE([1]!Table14[[#This Row],[house_number]], " ",[1]!Table14[[#This Row],[street_name]], ", New York, NY")</f>
        <v>333 6th Ave, New York, NY</v>
      </c>
    </row>
    <row r="4519" spans="1:10" x14ac:dyDescent="0.25">
      <c r="A4519">
        <v>7127491999</v>
      </c>
      <c r="B4519" s="3">
        <v>41566</v>
      </c>
      <c r="C4519">
        <v>20</v>
      </c>
      <c r="D4519">
        <f>VLOOKUP(Table1[[#This Row],[violation_code]],Table24[[#All],[violation_code]:[category]],3,FALSE)</f>
        <v>2</v>
      </c>
      <c r="E4519">
        <v>354098</v>
      </c>
      <c r="F4519" s="1">
        <v>0.6</v>
      </c>
      <c r="G4519">
        <v>0.6</v>
      </c>
      <c r="H4519">
        <v>309</v>
      </c>
      <c r="I4519" t="s">
        <v>36</v>
      </c>
      <c r="J4519" t="str">
        <f>CONCATENATE([1]!Table14[[#This Row],[house_number]], " ",[1]!Table14[[#This Row],[street_name]], ", New York, NY")</f>
        <v>7 E 14th St, New York, NY</v>
      </c>
    </row>
    <row r="4520" spans="1:10" x14ac:dyDescent="0.25">
      <c r="A4520">
        <v>7127491975</v>
      </c>
      <c r="B4520" s="3">
        <v>41566</v>
      </c>
      <c r="C4520">
        <v>16</v>
      </c>
      <c r="D4520">
        <f>VLOOKUP(Table1[[#This Row],[violation_code]],Table24[[#All],[violation_code]:[category]],3,FALSE)</f>
        <v>2</v>
      </c>
      <c r="E4520">
        <v>354098</v>
      </c>
      <c r="F4520" s="1">
        <v>0.59791666666666665</v>
      </c>
      <c r="G4520">
        <v>0.59791666666666665</v>
      </c>
      <c r="H4520">
        <v>343</v>
      </c>
      <c r="I4520" t="s">
        <v>36</v>
      </c>
      <c r="J4520" t="str">
        <f>CONCATENATE([1]!Table14[[#This Row],[house_number]], " ",[1]!Table14[[#This Row],[street_name]], ", New York, NY")</f>
        <v>73 W 3rd St, New York, NY</v>
      </c>
    </row>
    <row r="4521" spans="1:10" x14ac:dyDescent="0.25">
      <c r="A4521">
        <v>7127491835</v>
      </c>
      <c r="B4521" s="3">
        <v>41566</v>
      </c>
      <c r="C4521">
        <v>46</v>
      </c>
      <c r="D4521">
        <f>VLOOKUP(Table1[[#This Row],[violation_code]],Table24[[#All],[violation_code]:[category]],3,FALSE)</f>
        <v>3</v>
      </c>
      <c r="E4521">
        <v>354098</v>
      </c>
      <c r="F4521" s="1">
        <v>0.4770833333333333</v>
      </c>
      <c r="G4521">
        <v>0.4770833333333333</v>
      </c>
      <c r="H4521">
        <v>217</v>
      </c>
      <c r="I4521" t="s">
        <v>34</v>
      </c>
      <c r="J4521" t="str">
        <f>CONCATENATE([1]!Table14[[#This Row],[house_number]], " ",[1]!Table14[[#This Row],[street_name]], ", New York, NY")</f>
        <v>22 E 14th St, New York, NY</v>
      </c>
    </row>
    <row r="4522" spans="1:10" x14ac:dyDescent="0.25">
      <c r="A4522">
        <v>7127491793</v>
      </c>
      <c r="B4522" s="3">
        <v>41566</v>
      </c>
      <c r="C4522">
        <v>16</v>
      </c>
      <c r="D4522">
        <f>VLOOKUP(Table1[[#This Row],[violation_code]],Table24[[#All],[violation_code]:[category]],3,FALSE)</f>
        <v>2</v>
      </c>
      <c r="E4522">
        <v>354098</v>
      </c>
      <c r="F4522" s="1">
        <v>0.45763888888888887</v>
      </c>
      <c r="G4522">
        <v>0.45763888888888887</v>
      </c>
      <c r="H4522">
        <v>227</v>
      </c>
      <c r="I4522" t="s">
        <v>92</v>
      </c>
      <c r="J4522" t="str">
        <f>CONCATENATE([1]!Table14[[#This Row],[house_number]], " ",[1]!Table14[[#This Row],[street_name]], ", New York, NY")</f>
        <v>121 Mac Dougal St, New York, NY</v>
      </c>
    </row>
    <row r="4523" spans="1:10" x14ac:dyDescent="0.25">
      <c r="A4523">
        <v>7127491756</v>
      </c>
      <c r="B4523" s="3">
        <v>41566</v>
      </c>
      <c r="C4523">
        <v>71</v>
      </c>
      <c r="D4523">
        <f>VLOOKUP(Table1[[#This Row],[violation_code]],Table24[[#All],[violation_code]:[category]],3,FALSE)</f>
        <v>5</v>
      </c>
      <c r="E4523">
        <v>354098</v>
      </c>
      <c r="F4523" s="1">
        <v>0.44444444444444442</v>
      </c>
      <c r="G4523">
        <v>0.44444444444444442</v>
      </c>
      <c r="H4523">
        <v>238</v>
      </c>
      <c r="I4523" t="s">
        <v>179</v>
      </c>
      <c r="J4523" t="str">
        <f>CONCATENATE([1]!Table14[[#This Row],[house_number]], " ",[1]!Table14[[#This Row],[street_name]], ", New York, NY")</f>
        <v>158 Bleecker St, New York, NY</v>
      </c>
    </row>
    <row r="4524" spans="1:10" x14ac:dyDescent="0.25">
      <c r="A4524">
        <v>7127491690</v>
      </c>
      <c r="B4524" s="3">
        <v>41566</v>
      </c>
      <c r="C4524">
        <v>19</v>
      </c>
      <c r="D4524">
        <f>VLOOKUP(Table1[[#This Row],[violation_code]],Table24[[#All],[violation_code]:[category]],3,FALSE)</f>
        <v>2</v>
      </c>
      <c r="E4524">
        <v>354098</v>
      </c>
      <c r="F4524" s="1">
        <v>0.40277777777777773</v>
      </c>
      <c r="G4524">
        <v>0.40277777777777773</v>
      </c>
      <c r="H4524">
        <v>5</v>
      </c>
      <c r="I4524" t="s">
        <v>116</v>
      </c>
      <c r="J4524" t="str">
        <f>CONCATENATE([1]!Table14[[#This Row],[house_number]], " ",[1]!Table14[[#This Row],[street_name]], ", New York, NY")</f>
        <v>82 W 3rd St, New York, NY</v>
      </c>
    </row>
    <row r="4525" spans="1:10" x14ac:dyDescent="0.25">
      <c r="A4525">
        <v>7127491653</v>
      </c>
      <c r="B4525" s="3">
        <v>41566</v>
      </c>
      <c r="C4525">
        <v>38</v>
      </c>
      <c r="D4525">
        <f>VLOOKUP(Table1[[#This Row],[violation_code]],Table24[[#All],[violation_code]:[category]],3,FALSE)</f>
        <v>5</v>
      </c>
      <c r="E4525">
        <v>354098</v>
      </c>
      <c r="F4525" s="1">
        <v>0.3833333333333333</v>
      </c>
      <c r="G4525">
        <v>0.3833333333333333</v>
      </c>
      <c r="H4525">
        <v>33</v>
      </c>
      <c r="I4525" t="s">
        <v>102</v>
      </c>
      <c r="J4525" t="str">
        <f>CONCATENATE([1]!Table14[[#This Row],[house_number]], " ",[1]!Table14[[#This Row],[street_name]], ", New York, NY")</f>
        <v>65 W 13th St, New York, NY</v>
      </c>
    </row>
    <row r="4526" spans="1:10" x14ac:dyDescent="0.25">
      <c r="A4526">
        <v>7097836143</v>
      </c>
      <c r="B4526" s="3">
        <v>41566</v>
      </c>
      <c r="C4526">
        <v>71</v>
      </c>
      <c r="D4526">
        <f>VLOOKUP(Table1[[#This Row],[violation_code]],Table24[[#All],[violation_code]:[category]],3,FALSE)</f>
        <v>5</v>
      </c>
      <c r="E4526">
        <v>349570</v>
      </c>
      <c r="F4526" s="1">
        <v>0.51180555555555551</v>
      </c>
      <c r="G4526">
        <v>0.51180555555555551</v>
      </c>
      <c r="H4526">
        <v>17</v>
      </c>
      <c r="I4526" t="s">
        <v>110</v>
      </c>
      <c r="J4526" t="str">
        <f>CONCATENATE([1]!Table14[[#This Row],[house_number]], " ",[1]!Table14[[#This Row],[street_name]], ", New York, NY")</f>
        <v>525 6th Ave, New York, NY</v>
      </c>
    </row>
    <row r="4527" spans="1:10" x14ac:dyDescent="0.25">
      <c r="A4527">
        <v>7097836106</v>
      </c>
      <c r="B4527" s="3">
        <v>41566</v>
      </c>
      <c r="C4527">
        <v>19</v>
      </c>
      <c r="D4527">
        <f>VLOOKUP(Table1[[#This Row],[violation_code]],Table24[[#All],[violation_code]:[category]],3,FALSE)</f>
        <v>2</v>
      </c>
      <c r="E4527">
        <v>349570</v>
      </c>
      <c r="F4527" s="1">
        <v>0.46458333333333335</v>
      </c>
      <c r="G4527">
        <v>0.46458333333333335</v>
      </c>
      <c r="H4527">
        <v>540</v>
      </c>
      <c r="I4527" t="s">
        <v>66</v>
      </c>
      <c r="J4527" t="str">
        <f>CONCATENATE([1]!Table14[[#This Row],[house_number]], " ",[1]!Table14[[#This Row],[street_name]], ", New York, NY")</f>
        <v>32 E 4th St, New York, NY</v>
      </c>
    </row>
    <row r="4528" spans="1:10" x14ac:dyDescent="0.25">
      <c r="A4528">
        <v>7097836076</v>
      </c>
      <c r="B4528" s="3">
        <v>41566</v>
      </c>
      <c r="C4528">
        <v>40</v>
      </c>
      <c r="D4528">
        <f>VLOOKUP(Table1[[#This Row],[violation_code]],Table24[[#All],[violation_code]:[category]],3,FALSE)</f>
        <v>2</v>
      </c>
      <c r="E4528">
        <v>349570</v>
      </c>
      <c r="F4528" s="1">
        <v>0.45624999999999999</v>
      </c>
      <c r="G4528">
        <v>0.45624999999999999</v>
      </c>
      <c r="H4528" t="s">
        <v>335</v>
      </c>
      <c r="I4528" t="s">
        <v>83</v>
      </c>
      <c r="J4528" t="str">
        <f>CONCATENATE([1]!Table14[[#This Row],[house_number]], " ",[1]!Table14[[#This Row],[street_name]], ", New York, NY")</f>
        <v>38 E 4th St, New York, NY</v>
      </c>
    </row>
    <row r="4529" spans="1:10" x14ac:dyDescent="0.25">
      <c r="A4529">
        <v>7097835990</v>
      </c>
      <c r="B4529" s="3">
        <v>41566</v>
      </c>
      <c r="C4529">
        <v>38</v>
      </c>
      <c r="D4529">
        <f>VLOOKUP(Table1[[#This Row],[violation_code]],Table24[[#All],[violation_code]:[category]],3,FALSE)</f>
        <v>5</v>
      </c>
      <c r="E4529">
        <v>349570</v>
      </c>
      <c r="F4529" s="1">
        <v>0.38263888888888892</v>
      </c>
      <c r="G4529">
        <v>0.38263888888888892</v>
      </c>
      <c r="H4529">
        <v>549</v>
      </c>
      <c r="I4529" t="s">
        <v>66</v>
      </c>
      <c r="J4529" t="str">
        <f>CONCATENATE([1]!Table14[[#This Row],[house_number]], " ",[1]!Table14[[#This Row],[street_name]], ", New York, NY")</f>
        <v>34 E 4th St, New York, NY</v>
      </c>
    </row>
    <row r="4530" spans="1:10" x14ac:dyDescent="0.25">
      <c r="A4530">
        <v>7097835989</v>
      </c>
      <c r="B4530" s="3">
        <v>41566</v>
      </c>
      <c r="C4530">
        <v>38</v>
      </c>
      <c r="D4530">
        <f>VLOOKUP(Table1[[#This Row],[violation_code]],Table24[[#All],[violation_code]:[category]],3,FALSE)</f>
        <v>5</v>
      </c>
      <c r="E4530">
        <v>349570</v>
      </c>
      <c r="F4530" s="1">
        <v>0.38125000000000003</v>
      </c>
      <c r="G4530">
        <v>0.38125000000000003</v>
      </c>
      <c r="H4530">
        <v>549</v>
      </c>
      <c r="I4530" t="s">
        <v>66</v>
      </c>
      <c r="J4530" t="str">
        <f>CONCATENATE([1]!Table14[[#This Row],[house_number]], " ",[1]!Table14[[#This Row],[street_name]], ", New York, NY")</f>
        <v>36 E 4th St, New York, NY</v>
      </c>
    </row>
    <row r="4531" spans="1:10" x14ac:dyDescent="0.25">
      <c r="A4531">
        <v>7097835930</v>
      </c>
      <c r="B4531" s="3">
        <v>41566</v>
      </c>
      <c r="C4531">
        <v>21</v>
      </c>
      <c r="D4531">
        <f>VLOOKUP(Table1[[#This Row],[violation_code]],Table24[[#All],[violation_code]:[category]],3,FALSE)</f>
        <v>1</v>
      </c>
      <c r="E4531">
        <v>349570</v>
      </c>
      <c r="F4531" s="1">
        <v>0.35069444444444442</v>
      </c>
      <c r="G4531">
        <v>0.35069444444444442</v>
      </c>
      <c r="H4531">
        <v>607</v>
      </c>
      <c r="I4531" t="s">
        <v>66</v>
      </c>
      <c r="J4531" t="str">
        <f>CONCATENATE([1]!Table14[[#This Row],[house_number]], " ",[1]!Table14[[#This Row],[street_name]], ", New York, NY")</f>
        <v>38 E 4th St, New York, NY</v>
      </c>
    </row>
    <row r="4532" spans="1:10" x14ac:dyDescent="0.25">
      <c r="A4532">
        <v>7097835904</v>
      </c>
      <c r="B4532" s="3">
        <v>41566</v>
      </c>
      <c r="C4532">
        <v>21</v>
      </c>
      <c r="D4532">
        <f>VLOOKUP(Table1[[#This Row],[violation_code]],Table24[[#All],[violation_code]:[category]],3,FALSE)</f>
        <v>1</v>
      </c>
      <c r="E4532">
        <v>349570</v>
      </c>
      <c r="F4532" s="1">
        <v>0.34930555555555554</v>
      </c>
      <c r="G4532">
        <v>0.34930555555555554</v>
      </c>
      <c r="H4532">
        <v>598</v>
      </c>
      <c r="I4532" t="s">
        <v>66</v>
      </c>
      <c r="J4532" t="str">
        <f>CONCATENATE([1]!Table14[[#This Row],[house_number]], " ",[1]!Table14[[#This Row],[street_name]], ", New York, NY")</f>
        <v>21 E 4th St, New York, NY</v>
      </c>
    </row>
    <row r="4533" spans="1:10" x14ac:dyDescent="0.25">
      <c r="A4533">
        <v>7097835898</v>
      </c>
      <c r="B4533" s="3">
        <v>41566</v>
      </c>
      <c r="C4533">
        <v>21</v>
      </c>
      <c r="D4533">
        <f>VLOOKUP(Table1[[#This Row],[violation_code]],Table24[[#All],[violation_code]:[category]],3,FALSE)</f>
        <v>1</v>
      </c>
      <c r="E4533">
        <v>349570</v>
      </c>
      <c r="F4533" s="1">
        <v>0.34861111111111115</v>
      </c>
      <c r="G4533">
        <v>0.34861111111111115</v>
      </c>
      <c r="H4533">
        <v>598</v>
      </c>
      <c r="I4533" t="s">
        <v>66</v>
      </c>
      <c r="J4533" t="str">
        <f>CONCATENATE([1]!Table14[[#This Row],[house_number]], " ",[1]!Table14[[#This Row],[street_name]], ", New York, NY")</f>
        <v>25 E 4th St, New York, NY</v>
      </c>
    </row>
    <row r="4534" spans="1:10" x14ac:dyDescent="0.25">
      <c r="A4534">
        <v>7097835874</v>
      </c>
      <c r="B4534" s="3">
        <v>41566</v>
      </c>
      <c r="C4534">
        <v>21</v>
      </c>
      <c r="D4534">
        <f>VLOOKUP(Table1[[#This Row],[violation_code]],Table24[[#All],[violation_code]:[category]],3,FALSE)</f>
        <v>1</v>
      </c>
      <c r="E4534">
        <v>349570</v>
      </c>
      <c r="F4534" s="1">
        <v>0.34583333333333338</v>
      </c>
      <c r="G4534">
        <v>0.34583333333333338</v>
      </c>
      <c r="H4534">
        <v>620</v>
      </c>
      <c r="I4534" t="s">
        <v>66</v>
      </c>
      <c r="J4534" t="str">
        <f>CONCATENATE([1]!Table14[[#This Row],[house_number]], " ",[1]!Table14[[#This Row],[street_name]], ", New York, NY")</f>
        <v>25 E 4th St, New York, NY</v>
      </c>
    </row>
    <row r="4535" spans="1:10" x14ac:dyDescent="0.25">
      <c r="A4535">
        <v>7097835862</v>
      </c>
      <c r="B4535" s="3">
        <v>41566</v>
      </c>
      <c r="C4535">
        <v>21</v>
      </c>
      <c r="D4535">
        <f>VLOOKUP(Table1[[#This Row],[violation_code]],Table24[[#All],[violation_code]:[category]],3,FALSE)</f>
        <v>1</v>
      </c>
      <c r="E4535">
        <v>349570</v>
      </c>
      <c r="F4535" s="1">
        <v>0.34166666666666662</v>
      </c>
      <c r="G4535">
        <v>0.34166666666666662</v>
      </c>
      <c r="H4535" t="s">
        <v>363</v>
      </c>
      <c r="I4535" t="s">
        <v>230</v>
      </c>
      <c r="J4535" t="str">
        <f>CONCATENATE([1]!Table14[[#This Row],[house_number]], " ",[1]!Table14[[#This Row],[street_name]], ", New York, NY")</f>
        <v>25 E 4th St, New York, NY</v>
      </c>
    </row>
    <row r="4536" spans="1:10" x14ac:dyDescent="0.25">
      <c r="A4536">
        <v>7097835850</v>
      </c>
      <c r="B4536" s="3">
        <v>41566</v>
      </c>
      <c r="C4536">
        <v>21</v>
      </c>
      <c r="D4536">
        <f>VLOOKUP(Table1[[#This Row],[violation_code]],Table24[[#All],[violation_code]:[category]],3,FALSE)</f>
        <v>1</v>
      </c>
      <c r="E4536">
        <v>349570</v>
      </c>
      <c r="F4536" s="1">
        <v>0.34097222222222223</v>
      </c>
      <c r="G4536">
        <v>0.34097222222222223</v>
      </c>
      <c r="H4536" t="s">
        <v>363</v>
      </c>
      <c r="I4536" t="s">
        <v>230</v>
      </c>
      <c r="J4536" t="str">
        <f>CONCATENATE([1]!Table14[[#This Row],[house_number]], " ",[1]!Table14[[#This Row],[street_name]], ", New York, NY")</f>
        <v>30 Gansevoort St, New York, NY</v>
      </c>
    </row>
    <row r="4537" spans="1:10" x14ac:dyDescent="0.25">
      <c r="A4537">
        <v>7097835813</v>
      </c>
      <c r="B4537" s="3">
        <v>41566</v>
      </c>
      <c r="C4537">
        <v>21</v>
      </c>
      <c r="D4537">
        <f>VLOOKUP(Table1[[#This Row],[violation_code]],Table24[[#All],[violation_code]:[category]],3,FALSE)</f>
        <v>1</v>
      </c>
      <c r="E4537">
        <v>349570</v>
      </c>
      <c r="F4537" s="1">
        <v>0.33888888888888885</v>
      </c>
      <c r="G4537">
        <v>0.33888888888888885</v>
      </c>
      <c r="H4537">
        <v>2350</v>
      </c>
      <c r="I4537" t="s">
        <v>230</v>
      </c>
      <c r="J4537" t="str">
        <f>CONCATENATE([1]!Table14[[#This Row],[house_number]], " ",[1]!Table14[[#This Row],[street_name]], ", New York, NY")</f>
        <v>32 E 4th St, New York, NY</v>
      </c>
    </row>
    <row r="4538" spans="1:10" x14ac:dyDescent="0.25">
      <c r="A4538">
        <v>7097835801</v>
      </c>
      <c r="B4538" s="3">
        <v>41566</v>
      </c>
      <c r="C4538">
        <v>21</v>
      </c>
      <c r="D4538">
        <f>VLOOKUP(Table1[[#This Row],[violation_code]],Table24[[#All],[violation_code]:[category]],3,FALSE)</f>
        <v>1</v>
      </c>
      <c r="E4538">
        <v>349570</v>
      </c>
      <c r="F4538" s="1">
        <v>0.33819444444444446</v>
      </c>
      <c r="G4538">
        <v>0.33819444444444446</v>
      </c>
      <c r="H4538">
        <v>2310</v>
      </c>
      <c r="I4538" t="s">
        <v>230</v>
      </c>
      <c r="J4538" t="str">
        <f>CONCATENATE([1]!Table14[[#This Row],[house_number]], " ",[1]!Table14[[#This Row],[street_name]], ", New York, NY")</f>
        <v>29 E 4th St, New York, NY</v>
      </c>
    </row>
    <row r="4539" spans="1:10" x14ac:dyDescent="0.25">
      <c r="A4539">
        <v>7097835795</v>
      </c>
      <c r="B4539" s="3">
        <v>41566</v>
      </c>
      <c r="C4539">
        <v>21</v>
      </c>
      <c r="D4539">
        <f>VLOOKUP(Table1[[#This Row],[violation_code]],Table24[[#All],[violation_code]:[category]],3,FALSE)</f>
        <v>1</v>
      </c>
      <c r="E4539">
        <v>349570</v>
      </c>
      <c r="F4539" s="1">
        <v>0.33749999999999997</v>
      </c>
      <c r="G4539">
        <v>0.33749999999999997</v>
      </c>
      <c r="H4539">
        <v>2313</v>
      </c>
      <c r="I4539" t="s">
        <v>230</v>
      </c>
      <c r="J4539" t="str">
        <f>CONCATENATE([1]!Table14[[#This Row],[house_number]], " ",[1]!Table14[[#This Row],[street_name]], ", New York, NY")</f>
        <v>184 Bleecker St, New York, NY</v>
      </c>
    </row>
    <row r="4540" spans="1:10" x14ac:dyDescent="0.25">
      <c r="A4540">
        <v>7097835771</v>
      </c>
      <c r="B4540" s="3">
        <v>41566</v>
      </c>
      <c r="C4540">
        <v>21</v>
      </c>
      <c r="D4540">
        <f>VLOOKUP(Table1[[#This Row],[violation_code]],Table24[[#All],[violation_code]:[category]],3,FALSE)</f>
        <v>1</v>
      </c>
      <c r="E4540">
        <v>349570</v>
      </c>
      <c r="F4540" s="1">
        <v>0.32500000000000001</v>
      </c>
      <c r="G4540">
        <v>0.32500000000000001</v>
      </c>
      <c r="H4540">
        <v>508</v>
      </c>
      <c r="I4540" t="s">
        <v>11</v>
      </c>
      <c r="J4540" t="str">
        <f>CONCATENATE([1]!Table14[[#This Row],[house_number]], " ",[1]!Table14[[#This Row],[street_name]], ", New York, NY")</f>
        <v>21 E 4th St, New York, NY</v>
      </c>
    </row>
    <row r="4541" spans="1:10" x14ac:dyDescent="0.25">
      <c r="A4541">
        <v>7097835760</v>
      </c>
      <c r="B4541" s="3">
        <v>41566</v>
      </c>
      <c r="C4541">
        <v>21</v>
      </c>
      <c r="D4541">
        <f>VLOOKUP(Table1[[#This Row],[violation_code]],Table24[[#All],[violation_code]:[category]],3,FALSE)</f>
        <v>1</v>
      </c>
      <c r="E4541">
        <v>349570</v>
      </c>
      <c r="F4541" s="1">
        <v>0.32361111111111113</v>
      </c>
      <c r="G4541">
        <v>0.32361111111111113</v>
      </c>
      <c r="H4541">
        <v>554</v>
      </c>
      <c r="I4541" t="s">
        <v>11</v>
      </c>
      <c r="J4541" t="str">
        <f>CONCATENATE([1]!Table14[[#This Row],[house_number]], " ",[1]!Table14[[#This Row],[street_name]], ", New York, NY")</f>
        <v>73 W 3rd St, New York, NY</v>
      </c>
    </row>
    <row r="4542" spans="1:10" x14ac:dyDescent="0.25">
      <c r="A4542">
        <v>7097835746</v>
      </c>
      <c r="B4542" s="3">
        <v>41566</v>
      </c>
      <c r="C4542">
        <v>21</v>
      </c>
      <c r="D4542">
        <f>VLOOKUP(Table1[[#This Row],[violation_code]],Table24[[#All],[violation_code]:[category]],3,FALSE)</f>
        <v>1</v>
      </c>
      <c r="E4542">
        <v>349570</v>
      </c>
      <c r="F4542" s="1">
        <v>0.32013888888888892</v>
      </c>
      <c r="G4542">
        <v>0.32013888888888892</v>
      </c>
      <c r="H4542">
        <v>2686</v>
      </c>
      <c r="I4542" t="s">
        <v>24</v>
      </c>
      <c r="J4542" t="str">
        <f>CONCATENATE([1]!Table14[[#This Row],[house_number]], " ",[1]!Table14[[#This Row],[street_name]], ", New York, NY")</f>
        <v>23 E 4th St, New York, NY</v>
      </c>
    </row>
    <row r="4543" spans="1:10" x14ac:dyDescent="0.25">
      <c r="A4543">
        <v>7097835734</v>
      </c>
      <c r="B4543" s="3">
        <v>41566</v>
      </c>
      <c r="C4543">
        <v>21</v>
      </c>
      <c r="D4543">
        <f>VLOOKUP(Table1[[#This Row],[violation_code]],Table24[[#All],[violation_code]:[category]],3,FALSE)</f>
        <v>1</v>
      </c>
      <c r="E4543">
        <v>349570</v>
      </c>
      <c r="F4543" s="1">
        <v>0.31875000000000003</v>
      </c>
      <c r="G4543">
        <v>0.31875000000000003</v>
      </c>
      <c r="H4543">
        <v>2628</v>
      </c>
      <c r="I4543" t="s">
        <v>24</v>
      </c>
      <c r="J4543" t="str">
        <f>CONCATENATE([1]!Table14[[#This Row],[house_number]], " ",[1]!Table14[[#This Row],[street_name]], ", New York, NY")</f>
        <v>306 Mott St, New York, NY</v>
      </c>
    </row>
    <row r="4544" spans="1:10" x14ac:dyDescent="0.25">
      <c r="A4544">
        <v>7097835709</v>
      </c>
      <c r="B4544" s="3">
        <v>41566</v>
      </c>
      <c r="C4544">
        <v>19</v>
      </c>
      <c r="D4544">
        <f>VLOOKUP(Table1[[#This Row],[violation_code]],Table24[[#All],[violation_code]:[category]],3,FALSE)</f>
        <v>2</v>
      </c>
      <c r="E4544">
        <v>349570</v>
      </c>
      <c r="F4544" s="1">
        <v>0.31458333333333333</v>
      </c>
      <c r="G4544">
        <v>0.31458333333333333</v>
      </c>
      <c r="H4544">
        <v>2568</v>
      </c>
      <c r="I4544" t="s">
        <v>24</v>
      </c>
      <c r="J4544" t="str">
        <f>CONCATENATE([1]!Table14[[#This Row],[house_number]], " ",[1]!Table14[[#This Row],[street_name]], ", New York, NY")</f>
        <v>110 W Houston St, New York, NY</v>
      </c>
    </row>
    <row r="4545" spans="1:10" x14ac:dyDescent="0.25">
      <c r="A4545">
        <v>7097835680</v>
      </c>
      <c r="B4545" s="3">
        <v>41566</v>
      </c>
      <c r="C4545">
        <v>38</v>
      </c>
      <c r="D4545">
        <f>VLOOKUP(Table1[[#This Row],[violation_code]],Table24[[#All],[violation_code]:[category]],3,FALSE)</f>
        <v>5</v>
      </c>
      <c r="E4545">
        <v>349570</v>
      </c>
      <c r="F4545" s="1">
        <v>0.30555555555555552</v>
      </c>
      <c r="G4545">
        <v>0.30555555555555552</v>
      </c>
      <c r="H4545">
        <v>700</v>
      </c>
      <c r="I4545" t="s">
        <v>28</v>
      </c>
      <c r="J4545" t="str">
        <f>CONCATENATE([1]!Table14[[#This Row],[house_number]], " ",[1]!Table14[[#This Row],[street_name]], ", New York, NY")</f>
        <v>64 Gansevoort St, New York, NY</v>
      </c>
    </row>
    <row r="4546" spans="1:10" x14ac:dyDescent="0.25">
      <c r="A4546">
        <v>7097835679</v>
      </c>
      <c r="B4546" s="3">
        <v>41566</v>
      </c>
      <c r="C4546">
        <v>38</v>
      </c>
      <c r="D4546">
        <f>VLOOKUP(Table1[[#This Row],[violation_code]],Table24[[#All],[violation_code]:[category]],3,FALSE)</f>
        <v>5</v>
      </c>
      <c r="E4546">
        <v>349570</v>
      </c>
      <c r="F4546" s="1">
        <v>0.30416666666666664</v>
      </c>
      <c r="G4546">
        <v>0.30416666666666664</v>
      </c>
      <c r="H4546">
        <v>730</v>
      </c>
      <c r="I4546" t="s">
        <v>28</v>
      </c>
      <c r="J4546" t="str">
        <f>CONCATENATE([1]!Table14[[#This Row],[house_number]], " ",[1]!Table14[[#This Row],[street_name]], ", New York, NY")</f>
        <v>308 Mott St, New York, NY</v>
      </c>
    </row>
    <row r="4547" spans="1:10" x14ac:dyDescent="0.25">
      <c r="A4547">
        <v>7097835667</v>
      </c>
      <c r="B4547" s="3">
        <v>41566</v>
      </c>
      <c r="C4547">
        <v>21</v>
      </c>
      <c r="D4547">
        <f>VLOOKUP(Table1[[#This Row],[violation_code]],Table24[[#All],[violation_code]:[category]],3,FALSE)</f>
        <v>1</v>
      </c>
      <c r="E4547">
        <v>349570</v>
      </c>
      <c r="F4547" s="1">
        <v>0.30277777777777776</v>
      </c>
      <c r="G4547">
        <v>0.30277777777777776</v>
      </c>
      <c r="H4547">
        <v>750</v>
      </c>
      <c r="I4547" t="s">
        <v>28</v>
      </c>
      <c r="J4547" t="str">
        <f>CONCATENATE([1]!Table14[[#This Row],[house_number]], " ",[1]!Table14[[#This Row],[street_name]], ", New York, NY")</f>
        <v>21 E 4th St, New York, NY</v>
      </c>
    </row>
    <row r="4548" spans="1:10" x14ac:dyDescent="0.25">
      <c r="A4548">
        <v>7097835631</v>
      </c>
      <c r="B4548" s="3">
        <v>41566</v>
      </c>
      <c r="C4548">
        <v>21</v>
      </c>
      <c r="D4548">
        <f>VLOOKUP(Table1[[#This Row],[violation_code]],Table24[[#All],[violation_code]:[category]],3,FALSE)</f>
        <v>1</v>
      </c>
      <c r="E4548">
        <v>349570</v>
      </c>
      <c r="F4548" s="1">
        <v>0.29791666666666666</v>
      </c>
      <c r="G4548">
        <v>0.29791666666666666</v>
      </c>
      <c r="H4548">
        <v>885</v>
      </c>
      <c r="I4548" t="s">
        <v>28</v>
      </c>
      <c r="J4548" t="str">
        <f>CONCATENATE([1]!Table14[[#This Row],[house_number]], " ",[1]!Table14[[#This Row],[street_name]], ", New York, NY")</f>
        <v>306 Mott St, New York, NY</v>
      </c>
    </row>
    <row r="4549" spans="1:10" x14ac:dyDescent="0.25">
      <c r="A4549">
        <v>7097835620</v>
      </c>
      <c r="B4549" s="3">
        <v>41566</v>
      </c>
      <c r="C4549">
        <v>21</v>
      </c>
      <c r="D4549">
        <f>VLOOKUP(Table1[[#This Row],[violation_code]],Table24[[#All],[violation_code]:[category]],3,FALSE)</f>
        <v>1</v>
      </c>
      <c r="E4549">
        <v>349570</v>
      </c>
      <c r="F4549" s="1">
        <v>0.29722222222222222</v>
      </c>
      <c r="G4549">
        <v>0.29722222222222222</v>
      </c>
      <c r="H4549">
        <v>902</v>
      </c>
      <c r="I4549" t="s">
        <v>28</v>
      </c>
      <c r="J4549" t="str">
        <f>CONCATENATE([1]!Table14[[#This Row],[house_number]], " ",[1]!Table14[[#This Row],[street_name]], ", New York, NY")</f>
        <v>268 Mulberry St, New York, NY</v>
      </c>
    </row>
    <row r="4550" spans="1:10" x14ac:dyDescent="0.25">
      <c r="A4550">
        <v>7011599927</v>
      </c>
      <c r="B4550" s="3">
        <v>41566</v>
      </c>
      <c r="C4550">
        <v>14</v>
      </c>
      <c r="D4550">
        <f>VLOOKUP(Table1[[#This Row],[violation_code]],Table24[[#All],[violation_code]:[category]],3,FALSE)</f>
        <v>2</v>
      </c>
      <c r="E4550">
        <v>347489</v>
      </c>
      <c r="F4550" s="1">
        <v>0.27916666666666667</v>
      </c>
      <c r="G4550">
        <v>0.27916666666666667</v>
      </c>
      <c r="H4550">
        <v>406</v>
      </c>
      <c r="I4550" t="s">
        <v>151</v>
      </c>
      <c r="J4550" t="str">
        <f>CONCATENATE([1]!Table14[[#This Row],[house_number]], " ",[1]!Table14[[#This Row],[street_name]], ", New York, NY")</f>
        <v>302-4 Mott St, New York, NY</v>
      </c>
    </row>
    <row r="4551" spans="1:10" x14ac:dyDescent="0.25">
      <c r="A4551">
        <v>7011599903</v>
      </c>
      <c r="B4551" s="3">
        <v>41566</v>
      </c>
      <c r="C4551">
        <v>14</v>
      </c>
      <c r="D4551">
        <f>VLOOKUP(Table1[[#This Row],[violation_code]],Table24[[#All],[violation_code]:[category]],3,FALSE)</f>
        <v>2</v>
      </c>
      <c r="E4551">
        <v>347489</v>
      </c>
      <c r="F4551" s="1">
        <v>0.27638888888888885</v>
      </c>
      <c r="G4551">
        <v>0.27638888888888885</v>
      </c>
      <c r="H4551">
        <v>430</v>
      </c>
      <c r="I4551" t="s">
        <v>151</v>
      </c>
      <c r="J4551" t="str">
        <f>CONCATENATE([1]!Table14[[#This Row],[house_number]], " ",[1]!Table14[[#This Row],[street_name]], ", New York, NY")</f>
        <v>95 E Houston St, New York, NY</v>
      </c>
    </row>
    <row r="4552" spans="1:10" x14ac:dyDescent="0.25">
      <c r="A4552">
        <v>7333880473</v>
      </c>
      <c r="B4552" s="3">
        <v>41567</v>
      </c>
      <c r="C4552">
        <v>16</v>
      </c>
      <c r="D4552">
        <f>VLOOKUP(Table1[[#This Row],[violation_code]],Table24[[#All],[violation_code]:[category]],3,FALSE)</f>
        <v>2</v>
      </c>
      <c r="E4552">
        <v>355134</v>
      </c>
      <c r="F4552" s="1">
        <v>0.58819444444444446</v>
      </c>
      <c r="G4552">
        <v>0.58819444444444446</v>
      </c>
      <c r="H4552">
        <v>75</v>
      </c>
      <c r="I4552" t="s">
        <v>239</v>
      </c>
      <c r="J4552" t="str">
        <f>CONCATENATE([1]!Table14[[#This Row],[house_number]], " ",[1]!Table14[[#This Row],[street_name]], ", New York, NY")</f>
        <v>198 Bowery, New York, NY</v>
      </c>
    </row>
    <row r="4553" spans="1:10" x14ac:dyDescent="0.25">
      <c r="A4553">
        <v>7333880461</v>
      </c>
      <c r="B4553" s="3">
        <v>41567</v>
      </c>
      <c r="C4553">
        <v>19</v>
      </c>
      <c r="D4553">
        <f>VLOOKUP(Table1[[#This Row],[violation_code]],Table24[[#All],[violation_code]:[category]],3,FALSE)</f>
        <v>2</v>
      </c>
      <c r="E4553">
        <v>355134</v>
      </c>
      <c r="F4553" s="1">
        <v>0.58402777777777781</v>
      </c>
      <c r="G4553">
        <v>0.58402777777777781</v>
      </c>
      <c r="H4553" t="s">
        <v>364</v>
      </c>
      <c r="I4553" t="s">
        <v>137</v>
      </c>
      <c r="J4553" t="str">
        <f>CONCATENATE([1]!Table14[[#This Row],[house_number]], " ",[1]!Table14[[#This Row],[street_name]], ", New York, NY")</f>
        <v>214 Bowery, New York, NY</v>
      </c>
    </row>
    <row r="4554" spans="1:10" x14ac:dyDescent="0.25">
      <c r="A4554">
        <v>7333880448</v>
      </c>
      <c r="B4554" s="3">
        <v>41567</v>
      </c>
      <c r="C4554">
        <v>19</v>
      </c>
      <c r="D4554">
        <f>VLOOKUP(Table1[[#This Row],[violation_code]],Table24[[#All],[violation_code]:[category]],3,FALSE)</f>
        <v>2</v>
      </c>
      <c r="E4554">
        <v>355134</v>
      </c>
      <c r="F4554" s="1">
        <v>0.58194444444444449</v>
      </c>
      <c r="G4554">
        <v>0.58194444444444449</v>
      </c>
      <c r="H4554">
        <v>257</v>
      </c>
      <c r="I4554" t="s">
        <v>137</v>
      </c>
      <c r="J4554" t="str">
        <f>CONCATENATE([1]!Table14[[#This Row],[house_number]], " ",[1]!Table14[[#This Row],[street_name]], ", New York, NY")</f>
        <v>118 Mac Dougal St, New York, NY</v>
      </c>
    </row>
    <row r="4555" spans="1:10" x14ac:dyDescent="0.25">
      <c r="A4555">
        <v>7333880424</v>
      </c>
      <c r="B4555" s="3">
        <v>41567</v>
      </c>
      <c r="C4555">
        <v>14</v>
      </c>
      <c r="D4555">
        <f>VLOOKUP(Table1[[#This Row],[violation_code]],Table24[[#All],[violation_code]:[category]],3,FALSE)</f>
        <v>2</v>
      </c>
      <c r="E4555">
        <v>355134</v>
      </c>
      <c r="F4555" s="1">
        <v>0.57291666666666663</v>
      </c>
      <c r="G4555">
        <v>0.57291666666666663</v>
      </c>
      <c r="H4555">
        <v>3355</v>
      </c>
      <c r="I4555" t="s">
        <v>24</v>
      </c>
      <c r="J4555" t="str">
        <f>CONCATENATE([1]!Table14[[#This Row],[house_number]], " ",[1]!Table14[[#This Row],[street_name]], ", New York, NY")</f>
        <v>73 Washington Pl, New York, NY</v>
      </c>
    </row>
    <row r="4556" spans="1:10" x14ac:dyDescent="0.25">
      <c r="A4556">
        <v>7333880382</v>
      </c>
      <c r="B4556" s="3">
        <v>41567</v>
      </c>
      <c r="C4556">
        <v>19</v>
      </c>
      <c r="D4556">
        <f>VLOOKUP(Table1[[#This Row],[violation_code]],Table24[[#All],[violation_code]:[category]],3,FALSE)</f>
        <v>2</v>
      </c>
      <c r="E4556">
        <v>355134</v>
      </c>
      <c r="F4556" s="1">
        <v>0.56111111111111112</v>
      </c>
      <c r="G4556">
        <v>0.56111111111111112</v>
      </c>
      <c r="H4556">
        <v>300</v>
      </c>
      <c r="I4556" t="s">
        <v>137</v>
      </c>
      <c r="J4556" t="str">
        <f>CONCATENATE([1]!Table14[[#This Row],[house_number]], " ",[1]!Table14[[#This Row],[street_name]], ", New York, NY")</f>
        <v>446 E 13th St, New York, NY</v>
      </c>
    </row>
    <row r="4557" spans="1:10" x14ac:dyDescent="0.25">
      <c r="A4557">
        <v>7333880369</v>
      </c>
      <c r="B4557" s="3">
        <v>41567</v>
      </c>
      <c r="C4557">
        <v>19</v>
      </c>
      <c r="D4557">
        <f>VLOOKUP(Table1[[#This Row],[violation_code]],Table24[[#All],[violation_code]:[category]],3,FALSE)</f>
        <v>2</v>
      </c>
      <c r="E4557">
        <v>355134</v>
      </c>
      <c r="F4557" s="1">
        <v>0.54652777777777783</v>
      </c>
      <c r="G4557">
        <v>0.54652777777777783</v>
      </c>
      <c r="H4557">
        <v>274</v>
      </c>
      <c r="I4557" t="s">
        <v>61</v>
      </c>
      <c r="J4557" t="str">
        <f>CONCATENATE([1]!Table14[[#This Row],[house_number]], " ",[1]!Table14[[#This Row],[street_name]], ", New York, NY")</f>
        <v>97 Mac Dougal St, New York, NY</v>
      </c>
    </row>
    <row r="4558" spans="1:10" x14ac:dyDescent="0.25">
      <c r="A4558">
        <v>7333880357</v>
      </c>
      <c r="B4558" s="3">
        <v>41567</v>
      </c>
      <c r="C4558">
        <v>20</v>
      </c>
      <c r="D4558">
        <f>VLOOKUP(Table1[[#This Row],[violation_code]],Table24[[#All],[violation_code]:[category]],3,FALSE)</f>
        <v>2</v>
      </c>
      <c r="E4558">
        <v>355134</v>
      </c>
      <c r="F4558" s="1">
        <v>0.53194444444444444</v>
      </c>
      <c r="G4558">
        <v>0.53194444444444444</v>
      </c>
      <c r="H4558">
        <v>3628</v>
      </c>
      <c r="I4558" t="s">
        <v>24</v>
      </c>
      <c r="J4558" t="str">
        <f>CONCATENATE([1]!Table14[[#This Row],[house_number]], " ",[1]!Table14[[#This Row],[street_name]], ", New York, NY")</f>
        <v>30 Gansevoort St, New York, NY</v>
      </c>
    </row>
    <row r="4559" spans="1:10" x14ac:dyDescent="0.25">
      <c r="A4559">
        <v>7333880310</v>
      </c>
      <c r="B4559" s="3">
        <v>41567</v>
      </c>
      <c r="C4559">
        <v>71</v>
      </c>
      <c r="D4559">
        <f>VLOOKUP(Table1[[#This Row],[violation_code]],Table24[[#All],[violation_code]:[category]],3,FALSE)</f>
        <v>5</v>
      </c>
      <c r="E4559">
        <v>355134</v>
      </c>
      <c r="F4559" s="1">
        <v>0.51041666666666663</v>
      </c>
      <c r="G4559">
        <v>0.51041666666666663</v>
      </c>
      <c r="H4559">
        <v>3551</v>
      </c>
      <c r="I4559" t="s">
        <v>24</v>
      </c>
      <c r="J4559" t="str">
        <f>CONCATENATE([1]!Table14[[#This Row],[house_number]], " ",[1]!Table14[[#This Row],[street_name]], ", New York, NY")</f>
        <v>30 Gansevoort St, New York, NY</v>
      </c>
    </row>
    <row r="4560" spans="1:10" x14ac:dyDescent="0.25">
      <c r="A4560">
        <v>7333880308</v>
      </c>
      <c r="B4560" s="3">
        <v>41567</v>
      </c>
      <c r="C4560">
        <v>19</v>
      </c>
      <c r="D4560">
        <f>VLOOKUP(Table1[[#This Row],[violation_code]],Table24[[#All],[violation_code]:[category]],3,FALSE)</f>
        <v>2</v>
      </c>
      <c r="E4560">
        <v>355134</v>
      </c>
      <c r="F4560" s="1">
        <v>0.51041666666666663</v>
      </c>
      <c r="G4560">
        <v>0.51041666666666663</v>
      </c>
      <c r="H4560">
        <v>3551</v>
      </c>
      <c r="I4560" t="s">
        <v>24</v>
      </c>
      <c r="J4560" t="str">
        <f>CONCATENATE([1]!Table14[[#This Row],[house_number]], " ",[1]!Table14[[#This Row],[street_name]], ", New York, NY")</f>
        <v>159 Bleecker St, New York, NY</v>
      </c>
    </row>
    <row r="4561" spans="1:10" x14ac:dyDescent="0.25">
      <c r="A4561">
        <v>7333880291</v>
      </c>
      <c r="B4561" s="3">
        <v>41567</v>
      </c>
      <c r="C4561">
        <v>19</v>
      </c>
      <c r="D4561">
        <f>VLOOKUP(Table1[[#This Row],[violation_code]],Table24[[#All],[violation_code]:[category]],3,FALSE)</f>
        <v>2</v>
      </c>
      <c r="E4561">
        <v>355134</v>
      </c>
      <c r="F4561" s="1">
        <v>0.50972222222222219</v>
      </c>
      <c r="G4561">
        <v>0.50972222222222219</v>
      </c>
      <c r="H4561">
        <v>3551</v>
      </c>
      <c r="I4561" t="s">
        <v>24</v>
      </c>
      <c r="J4561" t="str">
        <f>CONCATENATE([1]!Table14[[#This Row],[house_number]], " ",[1]!Table14[[#This Row],[street_name]], ", New York, NY")</f>
        <v>355 Bowery, New York, NY</v>
      </c>
    </row>
    <row r="4562" spans="1:10" x14ac:dyDescent="0.25">
      <c r="A4562">
        <v>7333880280</v>
      </c>
      <c r="B4562" s="3">
        <v>41567</v>
      </c>
      <c r="C4562">
        <v>14</v>
      </c>
      <c r="D4562">
        <f>VLOOKUP(Table1[[#This Row],[violation_code]],Table24[[#All],[violation_code]:[category]],3,FALSE)</f>
        <v>2</v>
      </c>
      <c r="E4562">
        <v>355134</v>
      </c>
      <c r="F4562" s="1">
        <v>0.50486111111111109</v>
      </c>
      <c r="G4562">
        <v>0.50486111111111109</v>
      </c>
      <c r="H4562">
        <v>3347</v>
      </c>
      <c r="I4562" t="s">
        <v>24</v>
      </c>
      <c r="J4562" t="str">
        <f>CONCATENATE([1]!Table14[[#This Row],[house_number]], " ",[1]!Table14[[#This Row],[street_name]], ", New York, NY")</f>
        <v>324 E 6th St, New York, NY</v>
      </c>
    </row>
    <row r="4563" spans="1:10" x14ac:dyDescent="0.25">
      <c r="A4563">
        <v>7333880278</v>
      </c>
      <c r="B4563" s="3">
        <v>41567</v>
      </c>
      <c r="C4563">
        <v>14</v>
      </c>
      <c r="D4563">
        <f>VLOOKUP(Table1[[#This Row],[violation_code]],Table24[[#All],[violation_code]:[category]],3,FALSE)</f>
        <v>2</v>
      </c>
      <c r="E4563">
        <v>355134</v>
      </c>
      <c r="F4563" s="1">
        <v>0.50416666666666665</v>
      </c>
      <c r="G4563">
        <v>0.50416666666666665</v>
      </c>
      <c r="H4563">
        <v>3357</v>
      </c>
      <c r="I4563" t="s">
        <v>24</v>
      </c>
      <c r="J4563" t="str">
        <f>CONCATENATE([1]!Table14[[#This Row],[house_number]], " ",[1]!Table14[[#This Row],[street_name]], ", New York, NY")</f>
        <v>241 Bowery, New York, NY</v>
      </c>
    </row>
    <row r="4564" spans="1:10" x14ac:dyDescent="0.25">
      <c r="A4564">
        <v>7333880266</v>
      </c>
      <c r="B4564" s="3">
        <v>41567</v>
      </c>
      <c r="C4564">
        <v>14</v>
      </c>
      <c r="D4564">
        <f>VLOOKUP(Table1[[#This Row],[violation_code]],Table24[[#All],[violation_code]:[category]],3,FALSE)</f>
        <v>2</v>
      </c>
      <c r="E4564">
        <v>355134</v>
      </c>
      <c r="F4564" s="1">
        <v>0.50347222222222221</v>
      </c>
      <c r="G4564">
        <v>0.50347222222222221</v>
      </c>
      <c r="H4564">
        <v>3357</v>
      </c>
      <c r="I4564" t="s">
        <v>24</v>
      </c>
      <c r="J4564" t="str">
        <f>CONCATENATE([1]!Table14[[#This Row],[house_number]], " ",[1]!Table14[[#This Row],[street_name]], ", New York, NY")</f>
        <v>302 Bowery, New York, NY</v>
      </c>
    </row>
    <row r="4565" spans="1:10" x14ac:dyDescent="0.25">
      <c r="A4565">
        <v>7333880254</v>
      </c>
      <c r="B4565" s="3">
        <v>41567</v>
      </c>
      <c r="C4565">
        <v>14</v>
      </c>
      <c r="D4565">
        <f>VLOOKUP(Table1[[#This Row],[violation_code]],Table24[[#All],[violation_code]:[category]],3,FALSE)</f>
        <v>2</v>
      </c>
      <c r="E4565">
        <v>355134</v>
      </c>
      <c r="F4565" s="1">
        <v>0.50138888888888888</v>
      </c>
      <c r="G4565">
        <v>0.50138888888888888</v>
      </c>
      <c r="H4565">
        <v>3200</v>
      </c>
      <c r="I4565" t="s">
        <v>24</v>
      </c>
      <c r="J4565" t="str">
        <f>CONCATENATE([1]!Table14[[#This Row],[house_number]], " ",[1]!Table14[[#This Row],[street_name]], ", New York, NY")</f>
        <v>58 Rivington St, New York, NY</v>
      </c>
    </row>
    <row r="4566" spans="1:10" x14ac:dyDescent="0.25">
      <c r="A4566">
        <v>7333880217</v>
      </c>
      <c r="B4566" s="3">
        <v>41567</v>
      </c>
      <c r="C4566">
        <v>14</v>
      </c>
      <c r="D4566">
        <f>VLOOKUP(Table1[[#This Row],[violation_code]],Table24[[#All],[violation_code]:[category]],3,FALSE)</f>
        <v>2</v>
      </c>
      <c r="E4566">
        <v>355134</v>
      </c>
      <c r="F4566" s="1">
        <v>0.4861111111111111</v>
      </c>
      <c r="G4566">
        <v>0.4861111111111111</v>
      </c>
      <c r="H4566">
        <v>83</v>
      </c>
      <c r="I4566" t="s">
        <v>284</v>
      </c>
      <c r="J4566" t="str">
        <f>CONCATENATE([1]!Table14[[#This Row],[house_number]], " ",[1]!Table14[[#This Row],[street_name]], ", New York, NY")</f>
        <v>223-225 Bowery, New York, NY</v>
      </c>
    </row>
    <row r="4567" spans="1:10" x14ac:dyDescent="0.25">
      <c r="A4567">
        <v>7333880187</v>
      </c>
      <c r="B4567" s="3">
        <v>41567</v>
      </c>
      <c r="C4567">
        <v>17</v>
      </c>
      <c r="D4567">
        <f>VLOOKUP(Table1[[#This Row],[violation_code]],Table24[[#All],[violation_code]:[category]],3,FALSE)</f>
        <v>2</v>
      </c>
      <c r="E4567">
        <v>355134</v>
      </c>
      <c r="F4567" s="1">
        <v>0.45763888888888887</v>
      </c>
      <c r="G4567">
        <v>0.45763888888888887</v>
      </c>
      <c r="H4567">
        <v>34</v>
      </c>
      <c r="I4567" t="s">
        <v>86</v>
      </c>
      <c r="J4567" t="str">
        <f>CONCATENATE([1]!Table14[[#This Row],[house_number]], " ",[1]!Table14[[#This Row],[street_name]], ", New York, NY")</f>
        <v>183 Chrystie St, New York, NY</v>
      </c>
    </row>
    <row r="4568" spans="1:10" x14ac:dyDescent="0.25">
      <c r="A4568">
        <v>7333880163</v>
      </c>
      <c r="B4568" s="3">
        <v>41567</v>
      </c>
      <c r="C4568">
        <v>17</v>
      </c>
      <c r="D4568">
        <f>VLOOKUP(Table1[[#This Row],[violation_code]],Table24[[#All],[violation_code]:[category]],3,FALSE)</f>
        <v>2</v>
      </c>
      <c r="E4568">
        <v>355134</v>
      </c>
      <c r="F4568" s="1">
        <v>0.4548611111111111</v>
      </c>
      <c r="G4568">
        <v>0.4548611111111111</v>
      </c>
      <c r="H4568">
        <v>34</v>
      </c>
      <c r="I4568" t="s">
        <v>86</v>
      </c>
      <c r="J4568" t="str">
        <f>CONCATENATE([1]!Table14[[#This Row],[house_number]], " ",[1]!Table14[[#This Row],[street_name]], ", New York, NY")</f>
        <v>219-221 Bowery, New York, NY</v>
      </c>
    </row>
    <row r="4569" spans="1:10" x14ac:dyDescent="0.25">
      <c r="A4569">
        <v>7297489300</v>
      </c>
      <c r="B4569" s="3">
        <v>41567</v>
      </c>
      <c r="C4569">
        <v>40</v>
      </c>
      <c r="D4569">
        <f>VLOOKUP(Table1[[#This Row],[violation_code]],Table24[[#All],[violation_code]:[category]],3,FALSE)</f>
        <v>2</v>
      </c>
      <c r="E4569">
        <v>347489</v>
      </c>
      <c r="F4569" s="1">
        <v>0.52083333333333337</v>
      </c>
      <c r="G4569">
        <v>0.52083333333333337</v>
      </c>
      <c r="H4569">
        <v>118</v>
      </c>
      <c r="I4569" t="s">
        <v>123</v>
      </c>
      <c r="J4569" t="str">
        <f>CONCATENATE([1]!Table14[[#This Row],[house_number]], " ",[1]!Table14[[#This Row],[street_name]], ", New York, NY")</f>
        <v>288 Elizabeth St, New York, NY</v>
      </c>
    </row>
    <row r="4570" spans="1:10" x14ac:dyDescent="0.25">
      <c r="A4570">
        <v>7297489281</v>
      </c>
      <c r="B4570" s="3">
        <v>41567</v>
      </c>
      <c r="C4570">
        <v>18</v>
      </c>
      <c r="D4570">
        <f>VLOOKUP(Table1[[#This Row],[violation_code]],Table24[[#All],[violation_code]:[category]],3,FALSE)</f>
        <v>2</v>
      </c>
      <c r="E4570">
        <v>347489</v>
      </c>
      <c r="F4570" s="1">
        <v>0.51111111111111118</v>
      </c>
      <c r="G4570">
        <v>0.51111111111111118</v>
      </c>
      <c r="H4570">
        <v>1542</v>
      </c>
      <c r="I4570" t="s">
        <v>30</v>
      </c>
      <c r="J4570" t="str">
        <f>CONCATENATE([1]!Table14[[#This Row],[house_number]], " ",[1]!Table14[[#This Row],[street_name]], ", New York, NY")</f>
        <v>126 Forsyth St, New York, NY</v>
      </c>
    </row>
    <row r="4571" spans="1:10" x14ac:dyDescent="0.25">
      <c r="A4571">
        <v>7297489270</v>
      </c>
      <c r="B4571" s="3">
        <v>41567</v>
      </c>
      <c r="C4571">
        <v>11</v>
      </c>
      <c r="D4571">
        <f>VLOOKUP(Table1[[#This Row],[violation_code]],Table24[[#All],[violation_code]:[category]],3,FALSE)</f>
        <v>2</v>
      </c>
      <c r="E4571">
        <v>347489</v>
      </c>
      <c r="F4571" s="1">
        <v>0.49513888888888885</v>
      </c>
      <c r="G4571">
        <v>0.49513888888888885</v>
      </c>
      <c r="H4571">
        <v>101</v>
      </c>
      <c r="I4571" t="s">
        <v>167</v>
      </c>
      <c r="J4571" t="str">
        <f>CONCATENATE([1]!Table14[[#This Row],[house_number]], " ",[1]!Table14[[#This Row],[street_name]], ", New York, NY")</f>
        <v xml:space="preserve"> Broome and Ludlow Lo, New York, NY</v>
      </c>
    </row>
    <row r="4572" spans="1:10" x14ac:dyDescent="0.25">
      <c r="A4572">
        <v>7297489268</v>
      </c>
      <c r="B4572" s="3">
        <v>41567</v>
      </c>
      <c r="C4572">
        <v>11</v>
      </c>
      <c r="D4572">
        <f>VLOOKUP(Table1[[#This Row],[violation_code]],Table24[[#All],[violation_code]:[category]],3,FALSE)</f>
        <v>2</v>
      </c>
      <c r="E4572">
        <v>347489</v>
      </c>
      <c r="F4572" s="1">
        <v>0.49513888888888885</v>
      </c>
      <c r="G4572">
        <v>0.49513888888888885</v>
      </c>
      <c r="H4572">
        <v>101</v>
      </c>
      <c r="I4572" t="s">
        <v>167</v>
      </c>
      <c r="J4572" t="str">
        <f>CONCATENATE([1]!Table14[[#This Row],[house_number]], " ",[1]!Table14[[#This Row],[street_name]], ", New York, NY")</f>
        <v>133 Essex St, New York, NY</v>
      </c>
    </row>
    <row r="4573" spans="1:10" x14ac:dyDescent="0.25">
      <c r="A4573">
        <v>7297489232</v>
      </c>
      <c r="B4573" s="3">
        <v>41567</v>
      </c>
      <c r="C4573">
        <v>19</v>
      </c>
      <c r="D4573">
        <f>VLOOKUP(Table1[[#This Row],[violation_code]],Table24[[#All],[violation_code]:[category]],3,FALSE)</f>
        <v>2</v>
      </c>
      <c r="E4573">
        <v>347489</v>
      </c>
      <c r="F4573" s="1">
        <v>0.45902777777777781</v>
      </c>
      <c r="G4573">
        <v>0.45902777777777781</v>
      </c>
      <c r="H4573">
        <v>1095</v>
      </c>
      <c r="I4573" t="s">
        <v>37</v>
      </c>
      <c r="J4573" t="str">
        <f>CONCATENATE([1]!Table14[[#This Row],[house_number]], " ",[1]!Table14[[#This Row],[street_name]], ", New York, NY")</f>
        <v>167 Eldridge St, New York, NY</v>
      </c>
    </row>
    <row r="4574" spans="1:10" x14ac:dyDescent="0.25">
      <c r="A4574">
        <v>7297489177</v>
      </c>
      <c r="B4574" s="3">
        <v>41567</v>
      </c>
      <c r="C4574">
        <v>14</v>
      </c>
      <c r="D4574">
        <f>VLOOKUP(Table1[[#This Row],[violation_code]],Table24[[#All],[violation_code]:[category]],3,FALSE)</f>
        <v>2</v>
      </c>
      <c r="E4574">
        <v>347489</v>
      </c>
      <c r="F4574" s="1">
        <v>0.4152777777777778</v>
      </c>
      <c r="G4574">
        <v>0.4152777777777778</v>
      </c>
      <c r="H4574">
        <v>1353</v>
      </c>
      <c r="I4574" t="s">
        <v>32</v>
      </c>
      <c r="J4574" t="str">
        <f>CONCATENATE([1]!Table14[[#This Row],[house_number]], " ",[1]!Table14[[#This Row],[street_name]], ", New York, NY")</f>
        <v>147 Essex St, New York, NY</v>
      </c>
    </row>
    <row r="4575" spans="1:10" x14ac:dyDescent="0.25">
      <c r="A4575">
        <v>7297489165</v>
      </c>
      <c r="B4575" s="3">
        <v>41567</v>
      </c>
      <c r="C4575">
        <v>46</v>
      </c>
      <c r="D4575">
        <f>VLOOKUP(Table1[[#This Row],[violation_code]],Table24[[#All],[violation_code]:[category]],3,FALSE)</f>
        <v>3</v>
      </c>
      <c r="E4575">
        <v>347489</v>
      </c>
      <c r="F4575" s="1">
        <v>0.41041666666666665</v>
      </c>
      <c r="G4575">
        <v>0.41041666666666665</v>
      </c>
      <c r="H4575">
        <v>1000</v>
      </c>
      <c r="I4575" t="s">
        <v>37</v>
      </c>
      <c r="J4575" t="str">
        <f>CONCATENATE([1]!Table14[[#This Row],[house_number]], " ",[1]!Table14[[#This Row],[street_name]], ", New York, NY")</f>
        <v>153 Essex St, New York, NY</v>
      </c>
    </row>
    <row r="4576" spans="1:10" x14ac:dyDescent="0.25">
      <c r="A4576">
        <v>7297489153</v>
      </c>
      <c r="B4576" s="3">
        <v>41567</v>
      </c>
      <c r="C4576">
        <v>40</v>
      </c>
      <c r="D4576">
        <f>VLOOKUP(Table1[[#This Row],[violation_code]],Table24[[#All],[violation_code]:[category]],3,FALSE)</f>
        <v>2</v>
      </c>
      <c r="E4576">
        <v>347489</v>
      </c>
      <c r="F4576" s="1">
        <v>0.40416666666666662</v>
      </c>
      <c r="G4576">
        <v>0.40416666666666662</v>
      </c>
      <c r="H4576">
        <v>43</v>
      </c>
      <c r="I4576" t="s">
        <v>238</v>
      </c>
      <c r="J4576" t="str">
        <f>CONCATENATE([1]!Table14[[#This Row],[house_number]], " ",[1]!Table14[[#This Row],[street_name]], ", New York, NY")</f>
        <v>184 Eldridge St, New York, NY</v>
      </c>
    </row>
    <row r="4577" spans="1:10" x14ac:dyDescent="0.25">
      <c r="A4577">
        <v>7297489141</v>
      </c>
      <c r="B4577" s="3">
        <v>41567</v>
      </c>
      <c r="C4577">
        <v>64</v>
      </c>
      <c r="D4577">
        <f>VLOOKUP(Table1[[#This Row],[violation_code]],Table24[[#All],[violation_code]:[category]],3,FALSE)</f>
        <v>2</v>
      </c>
      <c r="E4577">
        <v>347489</v>
      </c>
      <c r="F4577" s="1">
        <v>0.39930555555555558</v>
      </c>
      <c r="G4577">
        <v>0.39930555555555558</v>
      </c>
      <c r="H4577">
        <v>22</v>
      </c>
      <c r="I4577" t="s">
        <v>271</v>
      </c>
      <c r="J4577" t="e">
        <f>CONCATENATE([1]!Table14[[#This Row],[house_number]], " ",[1]!Table14[[#This Row],[street_name]], ", New York, NY")</f>
        <v>#VALUE!</v>
      </c>
    </row>
    <row r="4578" spans="1:10" x14ac:dyDescent="0.25">
      <c r="A4578">
        <v>7297489128</v>
      </c>
      <c r="B4578" s="3">
        <v>41567</v>
      </c>
      <c r="C4578">
        <v>20</v>
      </c>
      <c r="D4578">
        <f>VLOOKUP(Table1[[#This Row],[violation_code]],Table24[[#All],[violation_code]:[category]],3,FALSE)</f>
        <v>2</v>
      </c>
      <c r="E4578">
        <v>347489</v>
      </c>
      <c r="F4578" s="1">
        <v>0.37638888888888888</v>
      </c>
      <c r="G4578">
        <v>0.37638888888888888</v>
      </c>
      <c r="H4578">
        <v>18</v>
      </c>
      <c r="I4578" t="s">
        <v>102</v>
      </c>
      <c r="J4578" t="e">
        <f>CONCATENATE([1]!Table14[[#This Row],[house_number]], " ",[1]!Table14[[#This Row],[street_name]], ", New York, NY")</f>
        <v>#VALUE!</v>
      </c>
    </row>
    <row r="4579" spans="1:10" x14ac:dyDescent="0.25">
      <c r="A4579">
        <v>7297489116</v>
      </c>
      <c r="B4579" s="3">
        <v>41567</v>
      </c>
      <c r="C4579">
        <v>20</v>
      </c>
      <c r="D4579">
        <f>VLOOKUP(Table1[[#This Row],[violation_code]],Table24[[#All],[violation_code]:[category]],3,FALSE)</f>
        <v>2</v>
      </c>
      <c r="E4579">
        <v>347489</v>
      </c>
      <c r="F4579" s="1">
        <v>0.3756944444444445</v>
      </c>
      <c r="G4579">
        <v>0.3756944444444445</v>
      </c>
      <c r="H4579">
        <v>18</v>
      </c>
      <c r="I4579" t="s">
        <v>102</v>
      </c>
      <c r="J4579" t="e">
        <f>CONCATENATE([1]!Table14[[#This Row],[house_number]], " ",[1]!Table14[[#This Row],[street_name]], ", New York, NY")</f>
        <v>#VALUE!</v>
      </c>
    </row>
    <row r="4580" spans="1:10" x14ac:dyDescent="0.25">
      <c r="A4580">
        <v>7297489104</v>
      </c>
      <c r="B4580" s="3">
        <v>41567</v>
      </c>
      <c r="C4580">
        <v>20</v>
      </c>
      <c r="D4580">
        <f>VLOOKUP(Table1[[#This Row],[violation_code]],Table24[[#All],[violation_code]:[category]],3,FALSE)</f>
        <v>2</v>
      </c>
      <c r="E4580">
        <v>347489</v>
      </c>
      <c r="F4580" s="1">
        <v>0.36944444444444446</v>
      </c>
      <c r="G4580">
        <v>0.36944444444444446</v>
      </c>
      <c r="H4580">
        <v>49</v>
      </c>
      <c r="I4580" t="s">
        <v>151</v>
      </c>
      <c r="J4580" t="e">
        <f>CONCATENATE([1]!Table14[[#This Row],[house_number]], " ",[1]!Table14[[#This Row],[street_name]], ", New York, NY")</f>
        <v>#VALUE!</v>
      </c>
    </row>
    <row r="4581" spans="1:10" x14ac:dyDescent="0.25">
      <c r="A4581">
        <v>7297489098</v>
      </c>
      <c r="B4581" s="3">
        <v>41567</v>
      </c>
      <c r="C4581">
        <v>20</v>
      </c>
      <c r="D4581">
        <f>VLOOKUP(Table1[[#This Row],[violation_code]],Table24[[#All],[violation_code]:[category]],3,FALSE)</f>
        <v>2</v>
      </c>
      <c r="E4581">
        <v>347489</v>
      </c>
      <c r="F4581" s="1">
        <v>0.36874999999999997</v>
      </c>
      <c r="G4581">
        <v>0.36874999999999997</v>
      </c>
      <c r="H4581">
        <v>51</v>
      </c>
      <c r="I4581" t="s">
        <v>151</v>
      </c>
      <c r="J4581" t="e">
        <f>CONCATENATE([1]!Table14[[#This Row],[house_number]], " ",[1]!Table14[[#This Row],[street_name]], ", New York, NY")</f>
        <v>#VALUE!</v>
      </c>
    </row>
    <row r="4582" spans="1:10" x14ac:dyDescent="0.25">
      <c r="A4582">
        <v>7297489086</v>
      </c>
      <c r="B4582" s="3">
        <v>41567</v>
      </c>
      <c r="C4582">
        <v>20</v>
      </c>
      <c r="D4582">
        <f>VLOOKUP(Table1[[#This Row],[violation_code]],Table24[[#All],[violation_code]:[category]],3,FALSE)</f>
        <v>2</v>
      </c>
      <c r="E4582">
        <v>347489</v>
      </c>
      <c r="F4582" s="1">
        <v>0.36527777777777781</v>
      </c>
      <c r="G4582">
        <v>0.36527777777777781</v>
      </c>
      <c r="H4582">
        <v>8</v>
      </c>
      <c r="I4582" t="s">
        <v>167</v>
      </c>
      <c r="J4582" t="e">
        <f>CONCATENATE([1]!Table14[[#This Row],[house_number]], " ",[1]!Table14[[#This Row],[street_name]], ", New York, NY")</f>
        <v>#VALUE!</v>
      </c>
    </row>
    <row r="4583" spans="1:10" x14ac:dyDescent="0.25">
      <c r="A4583">
        <v>7297489062</v>
      </c>
      <c r="B4583" s="3">
        <v>41567</v>
      </c>
      <c r="C4583">
        <v>64</v>
      </c>
      <c r="D4583">
        <f>VLOOKUP(Table1[[#This Row],[violation_code]],Table24[[#All],[violation_code]:[category]],3,FALSE)</f>
        <v>2</v>
      </c>
      <c r="E4583">
        <v>347489</v>
      </c>
      <c r="F4583" s="1">
        <v>0.36180555555555555</v>
      </c>
      <c r="G4583">
        <v>0.36180555555555555</v>
      </c>
      <c r="H4583">
        <v>31</v>
      </c>
      <c r="I4583" t="s">
        <v>167</v>
      </c>
      <c r="J4583" t="e">
        <f>CONCATENATE([1]!Table14[[#This Row],[house_number]], " ",[1]!Table14[[#This Row],[street_name]], ", New York, NY")</f>
        <v>#VALUE!</v>
      </c>
    </row>
    <row r="4584" spans="1:10" x14ac:dyDescent="0.25">
      <c r="A4584">
        <v>7297489050</v>
      </c>
      <c r="B4584" s="3">
        <v>41567</v>
      </c>
      <c r="C4584">
        <v>64</v>
      </c>
      <c r="D4584">
        <f>VLOOKUP(Table1[[#This Row],[violation_code]],Table24[[#All],[violation_code]:[category]],3,FALSE)</f>
        <v>2</v>
      </c>
      <c r="E4584">
        <v>347489</v>
      </c>
      <c r="F4584" s="1">
        <v>0.36180555555555555</v>
      </c>
      <c r="G4584">
        <v>0.36180555555555555</v>
      </c>
      <c r="H4584">
        <v>31</v>
      </c>
      <c r="I4584" t="s">
        <v>167</v>
      </c>
      <c r="J4584" t="e">
        <f>CONCATENATE([1]!Table14[[#This Row],[house_number]], " ",[1]!Table14[[#This Row],[street_name]], ", New York, NY")</f>
        <v>#VALUE!</v>
      </c>
    </row>
    <row r="4585" spans="1:10" x14ac:dyDescent="0.25">
      <c r="A4585">
        <v>7297489025</v>
      </c>
      <c r="B4585" s="3">
        <v>41567</v>
      </c>
      <c r="C4585">
        <v>14</v>
      </c>
      <c r="D4585">
        <f>VLOOKUP(Table1[[#This Row],[violation_code]],Table24[[#All],[violation_code]:[category]],3,FALSE)</f>
        <v>2</v>
      </c>
      <c r="E4585">
        <v>347489</v>
      </c>
      <c r="F4585" s="1">
        <v>0.34652777777777777</v>
      </c>
      <c r="G4585">
        <v>0.34652777777777777</v>
      </c>
      <c r="H4585">
        <v>336</v>
      </c>
      <c r="I4585" t="s">
        <v>16</v>
      </c>
      <c r="J4585" t="e">
        <f>CONCATENATE([1]!Table14[[#This Row],[house_number]], " ",[1]!Table14[[#This Row],[street_name]], ", New York, NY")</f>
        <v>#VALUE!</v>
      </c>
    </row>
    <row r="4586" spans="1:10" x14ac:dyDescent="0.25">
      <c r="A4586">
        <v>7297489013</v>
      </c>
      <c r="B4586" s="3">
        <v>41567</v>
      </c>
      <c r="C4586">
        <v>40</v>
      </c>
      <c r="D4586">
        <f>VLOOKUP(Table1[[#This Row],[violation_code]],Table24[[#All],[violation_code]:[category]],3,FALSE)</f>
        <v>2</v>
      </c>
      <c r="E4586">
        <v>347489</v>
      </c>
      <c r="F4586" s="1">
        <v>0.33958333333333335</v>
      </c>
      <c r="G4586">
        <v>0.33958333333333335</v>
      </c>
      <c r="H4586">
        <v>1050</v>
      </c>
      <c r="I4586" t="s">
        <v>51</v>
      </c>
      <c r="J4586" t="e">
        <f>CONCATENATE([1]!Table14[[#This Row],[house_number]], " ",[1]!Table14[[#This Row],[street_name]], ", New York, NY")</f>
        <v>#VALUE!</v>
      </c>
    </row>
    <row r="4587" spans="1:10" x14ac:dyDescent="0.25">
      <c r="A4587">
        <v>7297489001</v>
      </c>
      <c r="B4587" s="3">
        <v>41567</v>
      </c>
      <c r="C4587">
        <v>19</v>
      </c>
      <c r="D4587">
        <f>VLOOKUP(Table1[[#This Row],[violation_code]],Table24[[#All],[violation_code]:[category]],3,FALSE)</f>
        <v>2</v>
      </c>
      <c r="E4587">
        <v>347489</v>
      </c>
      <c r="F4587" s="1">
        <v>0.33194444444444443</v>
      </c>
      <c r="G4587">
        <v>0.33194444444444443</v>
      </c>
      <c r="H4587">
        <v>1787</v>
      </c>
      <c r="I4587" t="s">
        <v>30</v>
      </c>
      <c r="J4587" t="e">
        <f>CONCATENATE([1]!Table14[[#This Row],[house_number]], " ",[1]!Table14[[#This Row],[street_name]], ", New York, NY")</f>
        <v>#VALUE!</v>
      </c>
    </row>
    <row r="4588" spans="1:10" x14ac:dyDescent="0.25">
      <c r="A4588">
        <v>7297488999</v>
      </c>
      <c r="B4588" s="3">
        <v>41567</v>
      </c>
      <c r="C4588">
        <v>40</v>
      </c>
      <c r="D4588">
        <f>VLOOKUP(Table1[[#This Row],[violation_code]],Table24[[#All],[violation_code]:[category]],3,FALSE)</f>
        <v>2</v>
      </c>
      <c r="E4588">
        <v>347489</v>
      </c>
      <c r="F4588" s="1">
        <v>0.31666666666666665</v>
      </c>
      <c r="G4588">
        <v>0.31666666666666665</v>
      </c>
      <c r="H4588">
        <v>519</v>
      </c>
      <c r="I4588" t="s">
        <v>118</v>
      </c>
      <c r="J4588" t="e">
        <f>CONCATENATE([1]!Table14[[#This Row],[house_number]], " ",[1]!Table14[[#This Row],[street_name]], ", New York, NY")</f>
        <v>#VALUE!</v>
      </c>
    </row>
    <row r="4589" spans="1:10" x14ac:dyDescent="0.25">
      <c r="A4589">
        <v>7297488975</v>
      </c>
      <c r="B4589" s="3">
        <v>41567</v>
      </c>
      <c r="C4589">
        <v>40</v>
      </c>
      <c r="D4589">
        <f>VLOOKUP(Table1[[#This Row],[violation_code]],Table24[[#All],[violation_code]:[category]],3,FALSE)</f>
        <v>2</v>
      </c>
      <c r="E4589">
        <v>347489</v>
      </c>
      <c r="F4589" s="1">
        <v>0.30069444444444443</v>
      </c>
      <c r="G4589">
        <v>0.30069444444444443</v>
      </c>
      <c r="H4589">
        <v>325</v>
      </c>
      <c r="I4589" t="s">
        <v>311</v>
      </c>
      <c r="J4589" t="e">
        <f>CONCATENATE([1]!Table14[[#This Row],[house_number]], " ",[1]!Table14[[#This Row],[street_name]], ", New York, NY")</f>
        <v>#VALUE!</v>
      </c>
    </row>
    <row r="4590" spans="1:10" x14ac:dyDescent="0.25">
      <c r="A4590">
        <v>7297488963</v>
      </c>
      <c r="B4590" s="3">
        <v>41567</v>
      </c>
      <c r="C4590">
        <v>40</v>
      </c>
      <c r="D4590">
        <f>VLOOKUP(Table1[[#This Row],[violation_code]],Table24[[#All],[violation_code]:[category]],3,FALSE)</f>
        <v>2</v>
      </c>
      <c r="E4590">
        <v>347489</v>
      </c>
      <c r="F4590" s="1">
        <v>0.29930555555555555</v>
      </c>
      <c r="G4590">
        <v>0.29930555555555555</v>
      </c>
      <c r="H4590">
        <v>1239</v>
      </c>
      <c r="I4590" t="s">
        <v>32</v>
      </c>
      <c r="J4590" t="e">
        <f>CONCATENATE([1]!Table14[[#This Row],[house_number]], " ",[1]!Table14[[#This Row],[street_name]], ", New York, NY")</f>
        <v>#VALUE!</v>
      </c>
    </row>
    <row r="4591" spans="1:10" x14ac:dyDescent="0.25">
      <c r="A4591">
        <v>7297488951</v>
      </c>
      <c r="B4591" s="3">
        <v>41567</v>
      </c>
      <c r="C4591">
        <v>14</v>
      </c>
      <c r="D4591">
        <f>VLOOKUP(Table1[[#This Row],[violation_code]],Table24[[#All],[violation_code]:[category]],3,FALSE)</f>
        <v>2</v>
      </c>
      <c r="E4591">
        <v>347489</v>
      </c>
      <c r="F4591" s="1">
        <v>0.29652777777777778</v>
      </c>
      <c r="G4591">
        <v>0.29652777777777778</v>
      </c>
      <c r="H4591">
        <v>436</v>
      </c>
      <c r="I4591" t="s">
        <v>42</v>
      </c>
      <c r="J4591" t="e">
        <f>CONCATENATE([1]!Table14[[#This Row],[house_number]], " ",[1]!Table14[[#This Row],[street_name]], ", New York, NY")</f>
        <v>#VALUE!</v>
      </c>
    </row>
    <row r="4592" spans="1:10" x14ac:dyDescent="0.25">
      <c r="A4592">
        <v>7297488940</v>
      </c>
      <c r="B4592" s="3">
        <v>41567</v>
      </c>
      <c r="C4592">
        <v>14</v>
      </c>
      <c r="D4592">
        <f>VLOOKUP(Table1[[#This Row],[violation_code]],Table24[[#All],[violation_code]:[category]],3,FALSE)</f>
        <v>2</v>
      </c>
      <c r="E4592">
        <v>347489</v>
      </c>
      <c r="F4592" s="1">
        <v>0.29583333333333334</v>
      </c>
      <c r="G4592">
        <v>0.29583333333333334</v>
      </c>
      <c r="H4592">
        <v>444</v>
      </c>
      <c r="I4592" t="s">
        <v>42</v>
      </c>
      <c r="J4592" t="e">
        <f>CONCATENATE([1]!Table14[[#This Row],[house_number]], " ",[1]!Table14[[#This Row],[street_name]], ", New York, NY")</f>
        <v>#VALUE!</v>
      </c>
    </row>
    <row r="4593" spans="1:10" x14ac:dyDescent="0.25">
      <c r="A4593">
        <v>7297488938</v>
      </c>
      <c r="B4593" s="3">
        <v>41567</v>
      </c>
      <c r="C4593">
        <v>40</v>
      </c>
      <c r="D4593">
        <f>VLOOKUP(Table1[[#This Row],[violation_code]],Table24[[#All],[violation_code]:[category]],3,FALSE)</f>
        <v>2</v>
      </c>
      <c r="E4593">
        <v>347489</v>
      </c>
      <c r="F4593" s="1">
        <v>0.29236111111111113</v>
      </c>
      <c r="G4593">
        <v>0.29236111111111113</v>
      </c>
      <c r="H4593">
        <v>1439</v>
      </c>
      <c r="I4593" t="s">
        <v>31</v>
      </c>
      <c r="J4593" t="e">
        <f>CONCATENATE([1]!Table14[[#This Row],[house_number]], " ",[1]!Table14[[#This Row],[street_name]], ", New York, NY")</f>
        <v>#VALUE!</v>
      </c>
    </row>
    <row r="4594" spans="1:10" x14ac:dyDescent="0.25">
      <c r="A4594">
        <v>7297488902</v>
      </c>
      <c r="B4594" s="3">
        <v>41567</v>
      </c>
      <c r="C4594">
        <v>19</v>
      </c>
      <c r="D4594">
        <f>VLOOKUP(Table1[[#This Row],[violation_code]],Table24[[#All],[violation_code]:[category]],3,FALSE)</f>
        <v>2</v>
      </c>
      <c r="E4594">
        <v>347489</v>
      </c>
      <c r="F4594" s="1">
        <v>0.26458333333333334</v>
      </c>
      <c r="G4594">
        <v>0.26458333333333334</v>
      </c>
      <c r="H4594">
        <v>1580</v>
      </c>
      <c r="I4594" t="s">
        <v>30</v>
      </c>
      <c r="J4594" t="e">
        <f>CONCATENATE([1]!Table14[[#This Row],[house_number]], " ",[1]!Table14[[#This Row],[street_name]], ", New York, NY")</f>
        <v>#VALUE!</v>
      </c>
    </row>
    <row r="4595" spans="1:10" x14ac:dyDescent="0.25">
      <c r="A4595">
        <v>7297488896</v>
      </c>
      <c r="B4595" s="3">
        <v>41567</v>
      </c>
      <c r="C4595">
        <v>19</v>
      </c>
      <c r="D4595">
        <f>VLOOKUP(Table1[[#This Row],[violation_code]],Table24[[#All],[violation_code]:[category]],3,FALSE)</f>
        <v>2</v>
      </c>
      <c r="E4595">
        <v>347489</v>
      </c>
      <c r="F4595" s="1">
        <v>0.2638888888888889</v>
      </c>
      <c r="G4595">
        <v>0.2638888888888889</v>
      </c>
      <c r="H4595">
        <v>1580</v>
      </c>
      <c r="I4595" t="s">
        <v>30</v>
      </c>
      <c r="J4595" t="e">
        <f>CONCATENATE([1]!Table14[[#This Row],[house_number]], " ",[1]!Table14[[#This Row],[street_name]], ", New York, NY")</f>
        <v>#VALUE!</v>
      </c>
    </row>
    <row r="4596" spans="1:10" x14ac:dyDescent="0.25">
      <c r="A4596">
        <v>7333880564</v>
      </c>
      <c r="B4596" s="3">
        <v>41567</v>
      </c>
      <c r="C4596">
        <v>64</v>
      </c>
      <c r="D4596">
        <f>VLOOKUP(Table1[[#This Row],[violation_code]],Table24[[#All],[violation_code]:[category]],3,FALSE)</f>
        <v>2</v>
      </c>
      <c r="E4596">
        <v>355134</v>
      </c>
      <c r="F4596" s="1">
        <v>0.61944444444444446</v>
      </c>
      <c r="G4596">
        <v>0.61944444444444446</v>
      </c>
      <c r="H4596">
        <v>27</v>
      </c>
      <c r="I4596" t="s">
        <v>167</v>
      </c>
      <c r="J4596" t="e">
        <f>CONCATENATE([1]!Table14[[#This Row],[house_number]], " ",[1]!Table14[[#This Row],[street_name]], ", New York, NY")</f>
        <v>#VALUE!</v>
      </c>
    </row>
    <row r="4597" spans="1:10" x14ac:dyDescent="0.25">
      <c r="A4597">
        <v>7333880540</v>
      </c>
      <c r="B4597" s="3">
        <v>41567</v>
      </c>
      <c r="C4597">
        <v>17</v>
      </c>
      <c r="D4597">
        <f>VLOOKUP(Table1[[#This Row],[violation_code]],Table24[[#All],[violation_code]:[category]],3,FALSE)</f>
        <v>2</v>
      </c>
      <c r="E4597">
        <v>355134</v>
      </c>
      <c r="F4597" s="1">
        <v>0.61388888888888882</v>
      </c>
      <c r="G4597">
        <v>0.61388888888888882</v>
      </c>
      <c r="H4597">
        <v>905</v>
      </c>
      <c r="I4597" t="s">
        <v>38</v>
      </c>
      <c r="J4597" t="e">
        <f>CONCATENATE([1]!Table14[[#This Row],[house_number]], " ",[1]!Table14[[#This Row],[street_name]], ", New York, NY")</f>
        <v>#VALUE!</v>
      </c>
    </row>
    <row r="4598" spans="1:10" x14ac:dyDescent="0.25">
      <c r="A4598">
        <v>7333880527</v>
      </c>
      <c r="B4598" s="3">
        <v>41567</v>
      </c>
      <c r="C4598">
        <v>20</v>
      </c>
      <c r="D4598">
        <f>VLOOKUP(Table1[[#This Row],[violation_code]],Table24[[#All],[violation_code]:[category]],3,FALSE)</f>
        <v>2</v>
      </c>
      <c r="E4598">
        <v>355134</v>
      </c>
      <c r="F4598" s="1">
        <v>0.60972222222222217</v>
      </c>
      <c r="G4598">
        <v>0.60972222222222217</v>
      </c>
      <c r="H4598">
        <v>1001</v>
      </c>
      <c r="I4598" t="s">
        <v>38</v>
      </c>
      <c r="J4598" t="e">
        <f>CONCATENATE([1]!Table14[[#This Row],[house_number]], " ",[1]!Table14[[#This Row],[street_name]], ", New York, NY")</f>
        <v>#VALUE!</v>
      </c>
    </row>
    <row r="4599" spans="1:10" x14ac:dyDescent="0.25">
      <c r="A4599">
        <v>7333880515</v>
      </c>
      <c r="B4599" s="3">
        <v>41567</v>
      </c>
      <c r="C4599">
        <v>20</v>
      </c>
      <c r="D4599">
        <f>VLOOKUP(Table1[[#This Row],[violation_code]],Table24[[#All],[violation_code]:[category]],3,FALSE)</f>
        <v>2</v>
      </c>
      <c r="E4599">
        <v>355134</v>
      </c>
      <c r="F4599" s="1">
        <v>0.60763888888888895</v>
      </c>
      <c r="G4599">
        <v>0.60763888888888895</v>
      </c>
      <c r="H4599">
        <v>1016</v>
      </c>
      <c r="I4599" t="s">
        <v>38</v>
      </c>
      <c r="J4599" t="e">
        <f>CONCATENATE([1]!Table14[[#This Row],[house_number]], " ",[1]!Table14[[#This Row],[street_name]], ", New York, NY")</f>
        <v>#VALUE!</v>
      </c>
    </row>
    <row r="4600" spans="1:10" x14ac:dyDescent="0.25">
      <c r="A4600">
        <v>7333880503</v>
      </c>
      <c r="B4600" s="3">
        <v>41567</v>
      </c>
      <c r="C4600">
        <v>20</v>
      </c>
      <c r="D4600">
        <f>VLOOKUP(Table1[[#This Row],[violation_code]],Table24[[#All],[violation_code]:[category]],3,FALSE)</f>
        <v>2</v>
      </c>
      <c r="E4600">
        <v>355134</v>
      </c>
      <c r="F4600" s="1">
        <v>0.60625000000000007</v>
      </c>
      <c r="G4600">
        <v>0.60625000000000007</v>
      </c>
      <c r="H4600">
        <v>1025</v>
      </c>
      <c r="I4600" t="s">
        <v>38</v>
      </c>
      <c r="J4600" t="e">
        <f>CONCATENATE([1]!Table14[[#This Row],[house_number]], " ",[1]!Table14[[#This Row],[street_name]], ", New York, NY")</f>
        <v>#VALUE!</v>
      </c>
    </row>
    <row r="4601" spans="1:10" x14ac:dyDescent="0.25">
      <c r="A4601">
        <v>7127492359</v>
      </c>
      <c r="B4601" s="3">
        <v>41567</v>
      </c>
      <c r="C4601">
        <v>20</v>
      </c>
      <c r="D4601">
        <f>VLOOKUP(Table1[[#This Row],[violation_code]],Table24[[#All],[violation_code]:[category]],3,FALSE)</f>
        <v>2</v>
      </c>
      <c r="E4601">
        <v>354098</v>
      </c>
      <c r="F4601" s="1">
        <v>0.5083333333333333</v>
      </c>
      <c r="G4601">
        <v>0.5083333333333333</v>
      </c>
      <c r="H4601">
        <v>12</v>
      </c>
      <c r="I4601" t="s">
        <v>16</v>
      </c>
      <c r="J4601" t="e">
        <f>CONCATENATE([1]!Table14[[#This Row],[house_number]], " ",[1]!Table14[[#This Row],[street_name]], ", New York, NY")</f>
        <v>#VALUE!</v>
      </c>
    </row>
    <row r="4602" spans="1:10" x14ac:dyDescent="0.25">
      <c r="A4602">
        <v>7127492347</v>
      </c>
      <c r="B4602" s="3">
        <v>41567</v>
      </c>
      <c r="C4602">
        <v>19</v>
      </c>
      <c r="D4602">
        <f>VLOOKUP(Table1[[#This Row],[violation_code]],Table24[[#All],[violation_code]:[category]],3,FALSE)</f>
        <v>2</v>
      </c>
      <c r="E4602">
        <v>354098</v>
      </c>
      <c r="F4602" s="1">
        <v>0.45416666666666666</v>
      </c>
      <c r="G4602">
        <v>0.45416666666666666</v>
      </c>
      <c r="H4602">
        <v>1356</v>
      </c>
      <c r="I4602" t="s">
        <v>37</v>
      </c>
      <c r="J4602" t="e">
        <f>CONCATENATE([1]!Table14[[#This Row],[house_number]], " ",[1]!Table14[[#This Row],[street_name]], ", New York, NY")</f>
        <v>#VALUE!</v>
      </c>
    </row>
    <row r="4603" spans="1:10" x14ac:dyDescent="0.25">
      <c r="A4603">
        <v>7127492323</v>
      </c>
      <c r="B4603" s="3">
        <v>41567</v>
      </c>
      <c r="C4603">
        <v>14</v>
      </c>
      <c r="D4603">
        <f>VLOOKUP(Table1[[#This Row],[violation_code]],Table24[[#All],[violation_code]:[category]],3,FALSE)</f>
        <v>2</v>
      </c>
      <c r="E4603">
        <v>354098</v>
      </c>
      <c r="F4603" s="1">
        <v>0.44930555555555557</v>
      </c>
      <c r="G4603">
        <v>0.44930555555555557</v>
      </c>
      <c r="H4603">
        <v>1048</v>
      </c>
      <c r="I4603" t="s">
        <v>38</v>
      </c>
      <c r="J4603" t="e">
        <f>CONCATENATE([1]!Table14[[#This Row],[house_number]], " ",[1]!Table14[[#This Row],[street_name]], ", New York, NY")</f>
        <v>#VALUE!</v>
      </c>
    </row>
    <row r="4604" spans="1:10" x14ac:dyDescent="0.25">
      <c r="A4604">
        <v>7127492311</v>
      </c>
      <c r="B4604" s="3">
        <v>41567</v>
      </c>
      <c r="C4604">
        <v>19</v>
      </c>
      <c r="D4604">
        <f>VLOOKUP(Table1[[#This Row],[violation_code]],Table24[[#All],[violation_code]:[category]],3,FALSE)</f>
        <v>2</v>
      </c>
      <c r="E4604">
        <v>354098</v>
      </c>
      <c r="F4604" s="1">
        <v>0.44861111111111113</v>
      </c>
      <c r="G4604">
        <v>0.44861111111111113</v>
      </c>
      <c r="H4604">
        <v>1056</v>
      </c>
      <c r="I4604" t="s">
        <v>38</v>
      </c>
      <c r="J4604" t="e">
        <f>CONCATENATE([1]!Table14[[#This Row],[house_number]], " ",[1]!Table14[[#This Row],[street_name]], ", New York, NY")</f>
        <v>#VALUE!</v>
      </c>
    </row>
    <row r="4605" spans="1:10" x14ac:dyDescent="0.25">
      <c r="A4605">
        <v>7127492300</v>
      </c>
      <c r="B4605" s="3">
        <v>41567</v>
      </c>
      <c r="C4605">
        <v>19</v>
      </c>
      <c r="D4605">
        <f>VLOOKUP(Table1[[#This Row],[violation_code]],Table24[[#All],[violation_code]:[category]],3,FALSE)</f>
        <v>2</v>
      </c>
      <c r="E4605">
        <v>354098</v>
      </c>
      <c r="F4605" s="1">
        <v>0.4465277777777778</v>
      </c>
      <c r="G4605">
        <v>0.4465277777777778</v>
      </c>
      <c r="H4605">
        <v>1118</v>
      </c>
      <c r="I4605" t="s">
        <v>37</v>
      </c>
      <c r="J4605" t="e">
        <f>CONCATENATE([1]!Table14[[#This Row],[house_number]], " ",[1]!Table14[[#This Row],[street_name]], ", New York, NY")</f>
        <v>#VALUE!</v>
      </c>
    </row>
    <row r="4606" spans="1:10" x14ac:dyDescent="0.25">
      <c r="A4606">
        <v>7127492293</v>
      </c>
      <c r="B4606" s="3">
        <v>41567</v>
      </c>
      <c r="C4606">
        <v>19</v>
      </c>
      <c r="D4606">
        <f>VLOOKUP(Table1[[#This Row],[violation_code]],Table24[[#All],[violation_code]:[category]],3,FALSE)</f>
        <v>2</v>
      </c>
      <c r="E4606">
        <v>354098</v>
      </c>
      <c r="F4606" s="1">
        <v>0.44444444444444442</v>
      </c>
      <c r="G4606">
        <v>0.44444444444444442</v>
      </c>
      <c r="H4606">
        <v>995</v>
      </c>
      <c r="I4606" t="s">
        <v>37</v>
      </c>
      <c r="J4606" t="e">
        <f>CONCATENATE([1]!Table14[[#This Row],[house_number]], " ",[1]!Table14[[#This Row],[street_name]], ", New York, NY")</f>
        <v>#VALUE!</v>
      </c>
    </row>
    <row r="4607" spans="1:10" x14ac:dyDescent="0.25">
      <c r="A4607">
        <v>7127492281</v>
      </c>
      <c r="B4607" s="3">
        <v>41567</v>
      </c>
      <c r="C4607">
        <v>14</v>
      </c>
      <c r="D4607">
        <f>VLOOKUP(Table1[[#This Row],[violation_code]],Table24[[#All],[violation_code]:[category]],3,FALSE)</f>
        <v>2</v>
      </c>
      <c r="E4607">
        <v>354098</v>
      </c>
      <c r="F4607" s="1">
        <v>0.42986111111111108</v>
      </c>
      <c r="G4607">
        <v>0.42986111111111108</v>
      </c>
      <c r="H4607">
        <v>1</v>
      </c>
      <c r="I4607" t="s">
        <v>102</v>
      </c>
      <c r="J4607" t="e">
        <f>CONCATENATE([1]!Table14[[#This Row],[house_number]], " ",[1]!Table14[[#This Row],[street_name]], ", New York, NY")</f>
        <v>#VALUE!</v>
      </c>
    </row>
    <row r="4608" spans="1:10" x14ac:dyDescent="0.25">
      <c r="A4608">
        <v>7127492270</v>
      </c>
      <c r="B4608" s="3">
        <v>41567</v>
      </c>
      <c r="C4608">
        <v>14</v>
      </c>
      <c r="D4608">
        <f>VLOOKUP(Table1[[#This Row],[violation_code]],Table24[[#All],[violation_code]:[category]],3,FALSE)</f>
        <v>2</v>
      </c>
      <c r="E4608">
        <v>354098</v>
      </c>
      <c r="F4608" s="1">
        <v>0.4284722222222222</v>
      </c>
      <c r="G4608">
        <v>0.4284722222222222</v>
      </c>
      <c r="H4608">
        <v>1</v>
      </c>
      <c r="I4608" t="s">
        <v>102</v>
      </c>
      <c r="J4608" t="e">
        <f>CONCATENATE([1]!Table14[[#This Row],[house_number]], " ",[1]!Table14[[#This Row],[street_name]], ", New York, NY")</f>
        <v>#VALUE!</v>
      </c>
    </row>
    <row r="4609" spans="1:10" x14ac:dyDescent="0.25">
      <c r="A4609">
        <v>7127492268</v>
      </c>
      <c r="B4609" s="3">
        <v>41567</v>
      </c>
      <c r="C4609">
        <v>40</v>
      </c>
      <c r="D4609">
        <f>VLOOKUP(Table1[[#This Row],[violation_code]],Table24[[#All],[violation_code]:[category]],3,FALSE)</f>
        <v>2</v>
      </c>
      <c r="E4609">
        <v>354098</v>
      </c>
      <c r="F4609" s="1">
        <v>0.42499999999999999</v>
      </c>
      <c r="G4609">
        <v>0.42499999999999999</v>
      </c>
      <c r="H4609">
        <v>12</v>
      </c>
      <c r="I4609" t="s">
        <v>271</v>
      </c>
      <c r="J4609" t="e">
        <f>CONCATENATE([1]!Table14[[#This Row],[house_number]], " ",[1]!Table14[[#This Row],[street_name]], ", New York, NY")</f>
        <v>#VALUE!</v>
      </c>
    </row>
    <row r="4610" spans="1:10" x14ac:dyDescent="0.25">
      <c r="A4610">
        <v>7127492232</v>
      </c>
      <c r="B4610" s="3">
        <v>41567</v>
      </c>
      <c r="C4610">
        <v>17</v>
      </c>
      <c r="D4610">
        <f>VLOOKUP(Table1[[#This Row],[violation_code]],Table24[[#All],[violation_code]:[category]],3,FALSE)</f>
        <v>2</v>
      </c>
      <c r="E4610">
        <v>354098</v>
      </c>
      <c r="F4610" s="1">
        <v>0.41666666666666669</v>
      </c>
      <c r="G4610">
        <v>0.41666666666666669</v>
      </c>
      <c r="H4610">
        <v>907</v>
      </c>
      <c r="I4610" t="s">
        <v>38</v>
      </c>
      <c r="J4610" t="e">
        <f>CONCATENATE([1]!Table14[[#This Row],[house_number]], " ",[1]!Table14[[#This Row],[street_name]], ", New York, NY")</f>
        <v>#VALUE!</v>
      </c>
    </row>
    <row r="4611" spans="1:10" x14ac:dyDescent="0.25">
      <c r="A4611">
        <v>7127492220</v>
      </c>
      <c r="B4611" s="3">
        <v>41567</v>
      </c>
      <c r="C4611">
        <v>17</v>
      </c>
      <c r="D4611">
        <f>VLOOKUP(Table1[[#This Row],[violation_code]],Table24[[#All],[violation_code]:[category]],3,FALSE)</f>
        <v>2</v>
      </c>
      <c r="E4611">
        <v>354098</v>
      </c>
      <c r="F4611" s="1">
        <v>0.41597222222222219</v>
      </c>
      <c r="G4611">
        <v>0.41597222222222219</v>
      </c>
      <c r="H4611">
        <v>905</v>
      </c>
      <c r="I4611" t="s">
        <v>38</v>
      </c>
      <c r="J4611" t="e">
        <f>CONCATENATE([1]!Table14[[#This Row],[house_number]], " ",[1]!Table14[[#This Row],[street_name]], ", New York, NY")</f>
        <v>#VALUE!</v>
      </c>
    </row>
    <row r="4612" spans="1:10" x14ac:dyDescent="0.25">
      <c r="A4612">
        <v>7127492219</v>
      </c>
      <c r="B4612" s="3">
        <v>41567</v>
      </c>
      <c r="C4612">
        <v>17</v>
      </c>
      <c r="D4612">
        <f>VLOOKUP(Table1[[#This Row],[violation_code]],Table24[[#All],[violation_code]:[category]],3,FALSE)</f>
        <v>2</v>
      </c>
      <c r="E4612">
        <v>354098</v>
      </c>
      <c r="F4612" s="1">
        <v>0.4145833333333333</v>
      </c>
      <c r="G4612">
        <v>0.4145833333333333</v>
      </c>
      <c r="H4612">
        <v>905</v>
      </c>
      <c r="I4612" t="s">
        <v>38</v>
      </c>
      <c r="J4612" t="e">
        <f>CONCATENATE([1]!Table14[[#This Row],[house_number]], " ",[1]!Table14[[#This Row],[street_name]], ", New York, NY")</f>
        <v>#VALUE!</v>
      </c>
    </row>
    <row r="4613" spans="1:10" x14ac:dyDescent="0.25">
      <c r="A4613">
        <v>7127492207</v>
      </c>
      <c r="B4613" s="3">
        <v>41567</v>
      </c>
      <c r="C4613">
        <v>17</v>
      </c>
      <c r="D4613">
        <f>VLOOKUP(Table1[[#This Row],[violation_code]],Table24[[#All],[violation_code]:[category]],3,FALSE)</f>
        <v>2</v>
      </c>
      <c r="E4613">
        <v>354098</v>
      </c>
      <c r="F4613" s="1">
        <v>0.41319444444444442</v>
      </c>
      <c r="G4613">
        <v>0.41319444444444442</v>
      </c>
      <c r="H4613">
        <v>905</v>
      </c>
      <c r="I4613" t="s">
        <v>38</v>
      </c>
      <c r="J4613" t="e">
        <f>CONCATENATE([1]!Table14[[#This Row],[house_number]], " ",[1]!Table14[[#This Row],[street_name]], ", New York, NY")</f>
        <v>#VALUE!</v>
      </c>
    </row>
    <row r="4614" spans="1:10" x14ac:dyDescent="0.25">
      <c r="A4614">
        <v>7127492153</v>
      </c>
      <c r="B4614" s="3">
        <v>41567</v>
      </c>
      <c r="C4614">
        <v>70</v>
      </c>
      <c r="D4614">
        <f>VLOOKUP(Table1[[#This Row],[violation_code]],Table24[[#All],[violation_code]:[category]],3,FALSE)</f>
        <v>5</v>
      </c>
      <c r="E4614">
        <v>354098</v>
      </c>
      <c r="F4614" s="1">
        <v>0.3520833333333333</v>
      </c>
      <c r="G4614">
        <v>0.3520833333333333</v>
      </c>
      <c r="H4614">
        <v>10</v>
      </c>
      <c r="I4614" t="s">
        <v>365</v>
      </c>
      <c r="J4614" t="e">
        <f>CONCATENATE([1]!Table14[[#This Row],[house_number]], " ",[1]!Table14[[#This Row],[street_name]], ", New York, NY")</f>
        <v>#VALUE!</v>
      </c>
    </row>
    <row r="4615" spans="1:10" x14ac:dyDescent="0.25">
      <c r="A4615">
        <v>7127492130</v>
      </c>
      <c r="B4615" s="3">
        <v>41567</v>
      </c>
      <c r="C4615">
        <v>14</v>
      </c>
      <c r="D4615">
        <f>VLOOKUP(Table1[[#This Row],[violation_code]],Table24[[#All],[violation_code]:[category]],3,FALSE)</f>
        <v>2</v>
      </c>
      <c r="E4615">
        <v>354098</v>
      </c>
      <c r="F4615" s="1">
        <v>0.3354166666666667</v>
      </c>
      <c r="G4615">
        <v>0.3354166666666667</v>
      </c>
      <c r="H4615">
        <v>1484</v>
      </c>
      <c r="I4615" t="s">
        <v>38</v>
      </c>
      <c r="J4615" t="e">
        <f>CONCATENATE([1]!Table14[[#This Row],[house_number]], " ",[1]!Table14[[#This Row],[street_name]], ", New York, NY")</f>
        <v>#VALUE!</v>
      </c>
    </row>
    <row r="4616" spans="1:10" x14ac:dyDescent="0.25">
      <c r="A4616">
        <v>7127492086</v>
      </c>
      <c r="B4616" s="3">
        <v>41567</v>
      </c>
      <c r="C4616">
        <v>19</v>
      </c>
      <c r="D4616">
        <f>VLOOKUP(Table1[[#This Row],[violation_code]],Table24[[#All],[violation_code]:[category]],3,FALSE)</f>
        <v>2</v>
      </c>
      <c r="E4616">
        <v>354098</v>
      </c>
      <c r="F4616" s="1">
        <v>0.30416666666666664</v>
      </c>
      <c r="G4616">
        <v>0.30416666666666664</v>
      </c>
      <c r="H4616">
        <v>1285</v>
      </c>
      <c r="I4616" t="s">
        <v>37</v>
      </c>
      <c r="J4616" t="e">
        <f>CONCATENATE([1]!Table14[[#This Row],[house_number]], " ",[1]!Table14[[#This Row],[street_name]], ", New York, NY")</f>
        <v>#VALUE!</v>
      </c>
    </row>
    <row r="4617" spans="1:10" x14ac:dyDescent="0.25">
      <c r="A4617">
        <v>7127492049</v>
      </c>
      <c r="B4617" s="3">
        <v>41567</v>
      </c>
      <c r="C4617">
        <v>20</v>
      </c>
      <c r="D4617">
        <f>VLOOKUP(Table1[[#This Row],[violation_code]],Table24[[#All],[violation_code]:[category]],3,FALSE)</f>
        <v>2</v>
      </c>
      <c r="E4617">
        <v>354098</v>
      </c>
      <c r="F4617" s="1">
        <v>0.28472222222222221</v>
      </c>
      <c r="G4617">
        <v>0.28472222222222221</v>
      </c>
      <c r="H4617">
        <v>309</v>
      </c>
      <c r="I4617" t="s">
        <v>36</v>
      </c>
      <c r="J4617" t="e">
        <f>CONCATENATE([1]!Table14[[#This Row],[house_number]], " ",[1]!Table14[[#This Row],[street_name]], ", New York, NY")</f>
        <v>#VALUE!</v>
      </c>
    </row>
    <row r="4618" spans="1:10" x14ac:dyDescent="0.25">
      <c r="A4618">
        <v>7127492037</v>
      </c>
      <c r="B4618" s="3">
        <v>41567</v>
      </c>
      <c r="C4618">
        <v>20</v>
      </c>
      <c r="D4618">
        <f>VLOOKUP(Table1[[#This Row],[violation_code]],Table24[[#All],[violation_code]:[category]],3,FALSE)</f>
        <v>2</v>
      </c>
      <c r="E4618">
        <v>354098</v>
      </c>
      <c r="F4618" s="1">
        <v>0.28333333333333333</v>
      </c>
      <c r="G4618">
        <v>0.28333333333333333</v>
      </c>
      <c r="H4618">
        <v>309</v>
      </c>
      <c r="I4618" t="s">
        <v>36</v>
      </c>
      <c r="J4618" t="e">
        <f>CONCATENATE([1]!Table14[[#This Row],[house_number]], " ",[1]!Table14[[#This Row],[street_name]], ", New York, NY")</f>
        <v>#VALUE!</v>
      </c>
    </row>
    <row r="4619" spans="1:10" x14ac:dyDescent="0.25">
      <c r="A4619">
        <v>7127492025</v>
      </c>
      <c r="B4619" s="3">
        <v>41567</v>
      </c>
      <c r="C4619">
        <v>20</v>
      </c>
      <c r="D4619">
        <f>VLOOKUP(Table1[[#This Row],[violation_code]],Table24[[#All],[violation_code]:[category]],3,FALSE)</f>
        <v>2</v>
      </c>
      <c r="E4619">
        <v>354098</v>
      </c>
      <c r="F4619" s="1">
        <v>0.28263888888888888</v>
      </c>
      <c r="G4619">
        <v>0.28263888888888888</v>
      </c>
      <c r="H4619">
        <v>309</v>
      </c>
      <c r="I4619" t="s">
        <v>36</v>
      </c>
      <c r="J4619" t="e">
        <f>CONCATENATE([1]!Table14[[#This Row],[house_number]], " ",[1]!Table14[[#This Row],[street_name]], ", New York, NY")</f>
        <v>#VALUE!</v>
      </c>
    </row>
    <row r="4620" spans="1:10" x14ac:dyDescent="0.25">
      <c r="A4620">
        <v>7297489293</v>
      </c>
      <c r="B4620" s="3">
        <v>41567</v>
      </c>
      <c r="C4620">
        <v>40</v>
      </c>
      <c r="D4620">
        <f>VLOOKUP(Table1[[#This Row],[violation_code]],Table24[[#All],[violation_code]:[category]],3,FALSE)</f>
        <v>2</v>
      </c>
      <c r="E4620">
        <v>347489</v>
      </c>
      <c r="F4620" s="1">
        <v>0.51736111111111105</v>
      </c>
      <c r="G4620">
        <v>0.51736111111111105</v>
      </c>
      <c r="H4620">
        <v>188</v>
      </c>
      <c r="I4620" t="s">
        <v>123</v>
      </c>
      <c r="J4620" t="e">
        <f>CONCATENATE([1]!Table14[[#This Row],[house_number]], " ",[1]!Table14[[#This Row],[street_name]], ", New York, NY")</f>
        <v>#VALUE!</v>
      </c>
    </row>
    <row r="4621" spans="1:10" x14ac:dyDescent="0.25">
      <c r="A4621">
        <v>7297489256</v>
      </c>
      <c r="B4621" s="3">
        <v>41567</v>
      </c>
      <c r="C4621">
        <v>17</v>
      </c>
      <c r="D4621">
        <f>VLOOKUP(Table1[[#This Row],[violation_code]],Table24[[#All],[violation_code]:[category]],3,FALSE)</f>
        <v>2</v>
      </c>
      <c r="E4621">
        <v>347489</v>
      </c>
      <c r="F4621" s="1">
        <v>0.49305555555555558</v>
      </c>
      <c r="G4621">
        <v>0.49305555555555558</v>
      </c>
      <c r="H4621">
        <v>115</v>
      </c>
      <c r="I4621" t="s">
        <v>167</v>
      </c>
      <c r="J4621" t="e">
        <f>CONCATENATE([1]!Table14[[#This Row],[house_number]], " ",[1]!Table14[[#This Row],[street_name]], ", New York, NY")</f>
        <v>#VALUE!</v>
      </c>
    </row>
    <row r="4622" spans="1:10" x14ac:dyDescent="0.25">
      <c r="A4622">
        <v>7297489207</v>
      </c>
      <c r="B4622" s="3">
        <v>41567</v>
      </c>
      <c r="C4622">
        <v>20</v>
      </c>
      <c r="D4622">
        <f>VLOOKUP(Table1[[#This Row],[violation_code]],Table24[[#All],[violation_code]:[category]],3,FALSE)</f>
        <v>2</v>
      </c>
      <c r="E4622">
        <v>347489</v>
      </c>
      <c r="F4622" s="1">
        <v>0.44861111111111113</v>
      </c>
      <c r="G4622">
        <v>0.44861111111111113</v>
      </c>
      <c r="H4622">
        <v>42</v>
      </c>
      <c r="I4622" t="s">
        <v>177</v>
      </c>
      <c r="J4622" t="e">
        <f>CONCATENATE([1]!Table14[[#This Row],[house_number]], " ",[1]!Table14[[#This Row],[street_name]], ", New York, NY")</f>
        <v>#VALUE!</v>
      </c>
    </row>
    <row r="4623" spans="1:10" x14ac:dyDescent="0.25">
      <c r="A4623">
        <v>7297489189</v>
      </c>
      <c r="B4623" s="3">
        <v>41567</v>
      </c>
      <c r="C4623">
        <v>40</v>
      </c>
      <c r="D4623">
        <f>VLOOKUP(Table1[[#This Row],[violation_code]],Table24[[#All],[violation_code]:[category]],3,FALSE)</f>
        <v>2</v>
      </c>
      <c r="E4623">
        <v>347489</v>
      </c>
      <c r="F4623" s="1">
        <v>0.42291666666666666</v>
      </c>
      <c r="G4623">
        <v>0.42291666666666666</v>
      </c>
      <c r="H4623">
        <v>254</v>
      </c>
      <c r="I4623" t="s">
        <v>93</v>
      </c>
      <c r="J4623" t="e">
        <f>CONCATENATE([1]!Table14[[#This Row],[house_number]], " ",[1]!Table14[[#This Row],[street_name]], ", New York, NY")</f>
        <v>#VALUE!</v>
      </c>
    </row>
    <row r="4624" spans="1:10" x14ac:dyDescent="0.25">
      <c r="A4624">
        <v>7297489074</v>
      </c>
      <c r="B4624" s="3">
        <v>41567</v>
      </c>
      <c r="C4624">
        <v>64</v>
      </c>
      <c r="D4624">
        <f>VLOOKUP(Table1[[#This Row],[violation_code]],Table24[[#All],[violation_code]:[category]],3,FALSE)</f>
        <v>2</v>
      </c>
      <c r="E4624">
        <v>347489</v>
      </c>
      <c r="F4624" s="1">
        <v>0.36319444444444443</v>
      </c>
      <c r="G4624">
        <v>0.36319444444444443</v>
      </c>
      <c r="H4624">
        <v>25</v>
      </c>
      <c r="I4624" t="s">
        <v>167</v>
      </c>
      <c r="J4624" t="e">
        <f>CONCATENATE([1]!Table14[[#This Row],[house_number]], " ",[1]!Table14[[#This Row],[street_name]], ", New York, NY")</f>
        <v>#VALUE!</v>
      </c>
    </row>
    <row r="4625" spans="1:10" x14ac:dyDescent="0.25">
      <c r="A4625">
        <v>7297489049</v>
      </c>
      <c r="B4625" s="3">
        <v>41567</v>
      </c>
      <c r="C4625">
        <v>40</v>
      </c>
      <c r="D4625">
        <f>VLOOKUP(Table1[[#This Row],[violation_code]],Table24[[#All],[violation_code]:[category]],3,FALSE)</f>
        <v>2</v>
      </c>
      <c r="E4625">
        <v>347489</v>
      </c>
      <c r="F4625" s="1">
        <v>0.35902777777777778</v>
      </c>
      <c r="G4625">
        <v>0.35902777777777778</v>
      </c>
      <c r="H4625">
        <v>141</v>
      </c>
      <c r="I4625" t="s">
        <v>167</v>
      </c>
      <c r="J4625" t="e">
        <f>CONCATENATE([1]!Table14[[#This Row],[house_number]], " ",[1]!Table14[[#This Row],[street_name]], ", New York, NY")</f>
        <v>#VALUE!</v>
      </c>
    </row>
    <row r="4626" spans="1:10" x14ac:dyDescent="0.25">
      <c r="A4626">
        <v>7297489037</v>
      </c>
      <c r="B4626" s="3">
        <v>41567</v>
      </c>
      <c r="C4626">
        <v>20</v>
      </c>
      <c r="D4626">
        <f>VLOOKUP(Table1[[#This Row],[violation_code]],Table24[[#All],[violation_code]:[category]],3,FALSE)</f>
        <v>2</v>
      </c>
      <c r="E4626">
        <v>347489</v>
      </c>
      <c r="F4626" s="1">
        <v>0.3527777777777778</v>
      </c>
      <c r="G4626">
        <v>0.3527777777777778</v>
      </c>
      <c r="H4626">
        <v>1295</v>
      </c>
      <c r="I4626" t="s">
        <v>30</v>
      </c>
      <c r="J4626" t="e">
        <f>CONCATENATE([1]!Table14[[#This Row],[house_number]], " ",[1]!Table14[[#This Row],[street_name]], ", New York, NY")</f>
        <v>#VALUE!</v>
      </c>
    </row>
    <row r="4627" spans="1:10" x14ac:dyDescent="0.25">
      <c r="A4627">
        <v>7297488987</v>
      </c>
      <c r="B4627" s="3">
        <v>41567</v>
      </c>
      <c r="C4627">
        <v>20</v>
      </c>
      <c r="D4627">
        <f>VLOOKUP(Table1[[#This Row],[violation_code]],Table24[[#All],[violation_code]:[category]],3,FALSE)</f>
        <v>2</v>
      </c>
      <c r="E4627">
        <v>347489</v>
      </c>
      <c r="F4627" s="1">
        <v>0.30833333333333335</v>
      </c>
      <c r="G4627">
        <v>0.30833333333333335</v>
      </c>
      <c r="H4627">
        <v>333</v>
      </c>
      <c r="I4627" t="s">
        <v>117</v>
      </c>
      <c r="J4627" t="e">
        <f>CONCATENATE([1]!Table14[[#This Row],[house_number]], " ",[1]!Table14[[#This Row],[street_name]], ", New York, NY")</f>
        <v>#VALUE!</v>
      </c>
    </row>
    <row r="4628" spans="1:10" x14ac:dyDescent="0.25">
      <c r="A4628">
        <v>7297488914</v>
      </c>
      <c r="B4628" s="3">
        <v>41567</v>
      </c>
      <c r="C4628">
        <v>14</v>
      </c>
      <c r="D4628">
        <f>VLOOKUP(Table1[[#This Row],[violation_code]],Table24[[#All],[violation_code]:[category]],3,FALSE)</f>
        <v>2</v>
      </c>
      <c r="E4628">
        <v>347489</v>
      </c>
      <c r="F4628" s="1">
        <v>0.27361111111111108</v>
      </c>
      <c r="G4628">
        <v>0.27361111111111108</v>
      </c>
      <c r="H4628">
        <v>225</v>
      </c>
      <c r="I4628" t="s">
        <v>123</v>
      </c>
      <c r="J4628" t="e">
        <f>CONCATENATE([1]!Table14[[#This Row],[house_number]], " ",[1]!Table14[[#This Row],[street_name]], ", New York, NY")</f>
        <v>#VALUE!</v>
      </c>
    </row>
    <row r="4629" spans="1:10" x14ac:dyDescent="0.25">
      <c r="A4629">
        <v>7297488884</v>
      </c>
      <c r="B4629" s="3">
        <v>41567</v>
      </c>
      <c r="C4629">
        <v>19</v>
      </c>
      <c r="D4629">
        <f>VLOOKUP(Table1[[#This Row],[violation_code]],Table24[[#All],[violation_code]:[category]],3,FALSE)</f>
        <v>2</v>
      </c>
      <c r="E4629">
        <v>347489</v>
      </c>
      <c r="F4629" s="1">
        <v>0.26319444444444445</v>
      </c>
      <c r="G4629">
        <v>0.26319444444444445</v>
      </c>
      <c r="H4629">
        <v>1580</v>
      </c>
      <c r="I4629" t="s">
        <v>30</v>
      </c>
      <c r="J4629" t="e">
        <f>CONCATENATE([1]!Table14[[#This Row],[house_number]], " ",[1]!Table14[[#This Row],[street_name]], ", New York, NY")</f>
        <v>#VALUE!</v>
      </c>
    </row>
    <row r="4630" spans="1:10" x14ac:dyDescent="0.25">
      <c r="A4630">
        <v>7333880618</v>
      </c>
      <c r="B4630" s="3">
        <v>41567</v>
      </c>
      <c r="C4630">
        <v>19</v>
      </c>
      <c r="D4630">
        <f>VLOOKUP(Table1[[#This Row],[violation_code]],Table24[[#All],[violation_code]:[category]],3,FALSE)</f>
        <v>2</v>
      </c>
      <c r="E4630">
        <v>355134</v>
      </c>
      <c r="F4630" s="1">
        <v>0.67222222222222217</v>
      </c>
      <c r="G4630">
        <v>0.67222222222222217</v>
      </c>
      <c r="H4630">
        <v>1</v>
      </c>
      <c r="I4630" t="s">
        <v>215</v>
      </c>
      <c r="J4630" t="e">
        <f>CONCATENATE([1]!Table14[[#This Row],[house_number]], " ",[1]!Table14[[#This Row],[street_name]], ", New York, NY")</f>
        <v>#VALUE!</v>
      </c>
    </row>
    <row r="4631" spans="1:10" x14ac:dyDescent="0.25">
      <c r="A4631">
        <v>7333880606</v>
      </c>
      <c r="B4631" s="3">
        <v>41567</v>
      </c>
      <c r="C4631">
        <v>19</v>
      </c>
      <c r="D4631">
        <f>VLOOKUP(Table1[[#This Row],[violation_code]],Table24[[#All],[violation_code]:[category]],3,FALSE)</f>
        <v>2</v>
      </c>
      <c r="E4631">
        <v>355134</v>
      </c>
      <c r="F4631" s="1">
        <v>0.62638888888888888</v>
      </c>
      <c r="G4631">
        <v>0.62638888888888888</v>
      </c>
      <c r="H4631">
        <v>1095</v>
      </c>
      <c r="I4631" t="s">
        <v>37</v>
      </c>
      <c r="J4631" t="e">
        <f>CONCATENATE([1]!Table14[[#This Row],[house_number]], " ",[1]!Table14[[#This Row],[street_name]], ", New York, NY")</f>
        <v>#VALUE!</v>
      </c>
    </row>
    <row r="4632" spans="1:10" x14ac:dyDescent="0.25">
      <c r="A4632">
        <v>7333880590</v>
      </c>
      <c r="B4632" s="3">
        <v>41567</v>
      </c>
      <c r="C4632">
        <v>19</v>
      </c>
      <c r="D4632">
        <f>VLOOKUP(Table1[[#This Row],[violation_code]],Table24[[#All],[violation_code]:[category]],3,FALSE)</f>
        <v>2</v>
      </c>
      <c r="E4632">
        <v>355134</v>
      </c>
      <c r="F4632" s="1">
        <v>0.62569444444444444</v>
      </c>
      <c r="G4632">
        <v>0.62569444444444444</v>
      </c>
      <c r="H4632">
        <v>1095</v>
      </c>
      <c r="I4632" t="s">
        <v>37</v>
      </c>
      <c r="J4632" t="e">
        <f>CONCATENATE([1]!Table14[[#This Row],[house_number]], " ",[1]!Table14[[#This Row],[street_name]], ", New York, NY")</f>
        <v>#VALUE!</v>
      </c>
    </row>
    <row r="4633" spans="1:10" x14ac:dyDescent="0.25">
      <c r="A4633">
        <v>7333880588</v>
      </c>
      <c r="B4633" s="3">
        <v>41567</v>
      </c>
      <c r="C4633">
        <v>19</v>
      </c>
      <c r="D4633">
        <f>VLOOKUP(Table1[[#This Row],[violation_code]],Table24[[#All],[violation_code]:[category]],3,FALSE)</f>
        <v>2</v>
      </c>
      <c r="E4633">
        <v>355134</v>
      </c>
      <c r="F4633" s="1">
        <v>0.62222222222222223</v>
      </c>
      <c r="G4633">
        <v>0.62222222222222223</v>
      </c>
      <c r="H4633">
        <v>870</v>
      </c>
      <c r="I4633" t="s">
        <v>37</v>
      </c>
      <c r="J4633" t="e">
        <f>CONCATENATE([1]!Table14[[#This Row],[house_number]], " ",[1]!Table14[[#This Row],[street_name]], ", New York, NY")</f>
        <v>#VALUE!</v>
      </c>
    </row>
    <row r="4634" spans="1:10" x14ac:dyDescent="0.25">
      <c r="A4634">
        <v>7333880576</v>
      </c>
      <c r="B4634" s="3">
        <v>41567</v>
      </c>
      <c r="C4634">
        <v>64</v>
      </c>
      <c r="D4634">
        <f>VLOOKUP(Table1[[#This Row],[violation_code]],Table24[[#All],[violation_code]:[category]],3,FALSE)</f>
        <v>2</v>
      </c>
      <c r="E4634">
        <v>355134</v>
      </c>
      <c r="F4634" s="1">
        <v>0.62013888888888891</v>
      </c>
      <c r="G4634">
        <v>0.62013888888888891</v>
      </c>
      <c r="H4634">
        <v>27</v>
      </c>
      <c r="I4634" t="s">
        <v>167</v>
      </c>
      <c r="J4634" t="e">
        <f>CONCATENATE([1]!Table14[[#This Row],[house_number]], " ",[1]!Table14[[#This Row],[street_name]], ", New York, NY")</f>
        <v>#VALUE!</v>
      </c>
    </row>
    <row r="4635" spans="1:10" x14ac:dyDescent="0.25">
      <c r="A4635">
        <v>7333880539</v>
      </c>
      <c r="B4635" s="3">
        <v>41567</v>
      </c>
      <c r="C4635">
        <v>20</v>
      </c>
      <c r="D4635">
        <f>VLOOKUP(Table1[[#This Row],[violation_code]],Table24[[#All],[violation_code]:[category]],3,FALSE)</f>
        <v>2</v>
      </c>
      <c r="E4635">
        <v>355134</v>
      </c>
      <c r="F4635" s="1">
        <v>0.61111111111111105</v>
      </c>
      <c r="G4635">
        <v>0.61111111111111105</v>
      </c>
      <c r="H4635">
        <v>1001</v>
      </c>
      <c r="I4635" t="s">
        <v>38</v>
      </c>
      <c r="J4635" t="e">
        <f>CONCATENATE([1]!Table14[[#This Row],[house_number]], " ",[1]!Table14[[#This Row],[street_name]], ", New York, NY")</f>
        <v>#VALUE!</v>
      </c>
    </row>
    <row r="4636" spans="1:10" x14ac:dyDescent="0.25">
      <c r="A4636">
        <v>7333880450</v>
      </c>
      <c r="B4636" s="3">
        <v>41567</v>
      </c>
      <c r="C4636">
        <v>19</v>
      </c>
      <c r="D4636">
        <f>VLOOKUP(Table1[[#This Row],[violation_code]],Table24[[#All],[violation_code]:[category]],3,FALSE)</f>
        <v>2</v>
      </c>
      <c r="E4636">
        <v>355134</v>
      </c>
      <c r="F4636" s="1">
        <v>0.58263888888888882</v>
      </c>
      <c r="G4636">
        <v>0.58263888888888882</v>
      </c>
      <c r="H4636">
        <v>257</v>
      </c>
      <c r="I4636" t="s">
        <v>137</v>
      </c>
      <c r="J4636" t="e">
        <f>CONCATENATE([1]!Table14[[#This Row],[house_number]], " ",[1]!Table14[[#This Row],[street_name]], ", New York, NY")</f>
        <v>#VALUE!</v>
      </c>
    </row>
    <row r="4637" spans="1:10" x14ac:dyDescent="0.25">
      <c r="A4637">
        <v>7333880345</v>
      </c>
      <c r="B4637" s="3">
        <v>41567</v>
      </c>
      <c r="C4637">
        <v>20</v>
      </c>
      <c r="D4637">
        <f>VLOOKUP(Table1[[#This Row],[violation_code]],Table24[[#All],[violation_code]:[category]],3,FALSE)</f>
        <v>2</v>
      </c>
      <c r="E4637">
        <v>355134</v>
      </c>
      <c r="F4637" s="1">
        <v>0.53125</v>
      </c>
      <c r="G4637">
        <v>0.53125</v>
      </c>
      <c r="H4637">
        <v>3628</v>
      </c>
      <c r="I4637" t="s">
        <v>24</v>
      </c>
      <c r="J4637" t="e">
        <f>CONCATENATE([1]!Table14[[#This Row],[house_number]], " ",[1]!Table14[[#This Row],[street_name]], ", New York, NY")</f>
        <v>#VALUE!</v>
      </c>
    </row>
    <row r="4638" spans="1:10" x14ac:dyDescent="0.25">
      <c r="A4638">
        <v>7333880333</v>
      </c>
      <c r="B4638" s="3">
        <v>41567</v>
      </c>
      <c r="C4638">
        <v>19</v>
      </c>
      <c r="D4638">
        <f>VLOOKUP(Table1[[#This Row],[violation_code]],Table24[[#All],[violation_code]:[category]],3,FALSE)</f>
        <v>2</v>
      </c>
      <c r="E4638">
        <v>355134</v>
      </c>
      <c r="F4638" s="1">
        <v>0.52013888888888882</v>
      </c>
      <c r="G4638">
        <v>0.52013888888888882</v>
      </c>
      <c r="H4638">
        <v>565</v>
      </c>
      <c r="I4638" t="s">
        <v>61</v>
      </c>
      <c r="J4638" t="e">
        <f>CONCATENATE([1]!Table14[[#This Row],[house_number]], " ",[1]!Table14[[#This Row],[street_name]], ", New York, NY")</f>
        <v>#VALUE!</v>
      </c>
    </row>
    <row r="4639" spans="1:10" x14ac:dyDescent="0.25">
      <c r="A4639">
        <v>7333880321</v>
      </c>
      <c r="B4639" s="3">
        <v>41567</v>
      </c>
      <c r="C4639">
        <v>20</v>
      </c>
      <c r="D4639">
        <f>VLOOKUP(Table1[[#This Row],[violation_code]],Table24[[#All],[violation_code]:[category]],3,FALSE)</f>
        <v>2</v>
      </c>
      <c r="E4639">
        <v>355134</v>
      </c>
      <c r="F4639" s="1">
        <v>0.51388888888888895</v>
      </c>
      <c r="G4639">
        <v>0.51388888888888895</v>
      </c>
      <c r="H4639">
        <v>270</v>
      </c>
      <c r="I4639" t="s">
        <v>19</v>
      </c>
      <c r="J4639" t="e">
        <f>CONCATENATE([1]!Table14[[#This Row],[house_number]], " ",[1]!Table14[[#This Row],[street_name]], ", New York, NY")</f>
        <v>#VALUE!</v>
      </c>
    </row>
    <row r="4640" spans="1:10" x14ac:dyDescent="0.25">
      <c r="A4640">
        <v>7333880242</v>
      </c>
      <c r="B4640" s="3">
        <v>41567</v>
      </c>
      <c r="C4640">
        <v>13</v>
      </c>
      <c r="D4640">
        <f>VLOOKUP(Table1[[#This Row],[violation_code]],Table24[[#All],[violation_code]:[category]],3,FALSE)</f>
        <v>2</v>
      </c>
      <c r="E4640">
        <v>355134</v>
      </c>
      <c r="F4640" s="1">
        <v>0.49791666666666662</v>
      </c>
      <c r="G4640">
        <v>0.49791666666666662</v>
      </c>
      <c r="H4640">
        <v>578</v>
      </c>
      <c r="I4640" t="s">
        <v>84</v>
      </c>
      <c r="J4640" t="e">
        <f>CONCATENATE([1]!Table14[[#This Row],[house_number]], " ",[1]!Table14[[#This Row],[street_name]], ", New York, NY")</f>
        <v>#VALUE!</v>
      </c>
    </row>
    <row r="4641" spans="1:10" x14ac:dyDescent="0.25">
      <c r="A4641">
        <v>7333880230</v>
      </c>
      <c r="B4641" s="3">
        <v>41567</v>
      </c>
      <c r="C4641">
        <v>17</v>
      </c>
      <c r="D4641">
        <f>VLOOKUP(Table1[[#This Row],[violation_code]],Table24[[#All],[violation_code]:[category]],3,FALSE)</f>
        <v>2</v>
      </c>
      <c r="E4641">
        <v>355134</v>
      </c>
      <c r="F4641" s="1">
        <v>0.49583333333333335</v>
      </c>
      <c r="G4641">
        <v>0.49583333333333335</v>
      </c>
      <c r="H4641">
        <v>365</v>
      </c>
      <c r="I4641" t="s">
        <v>84</v>
      </c>
      <c r="J4641" t="e">
        <f>CONCATENATE([1]!Table14[[#This Row],[house_number]], " ",[1]!Table14[[#This Row],[street_name]], ", New York, NY")</f>
        <v>#VALUE!</v>
      </c>
    </row>
    <row r="4642" spans="1:10" x14ac:dyDescent="0.25">
      <c r="A4642">
        <v>7333880229</v>
      </c>
      <c r="B4642" s="3">
        <v>41567</v>
      </c>
      <c r="C4642">
        <v>19</v>
      </c>
      <c r="D4642">
        <f>VLOOKUP(Table1[[#This Row],[violation_code]],Table24[[#All],[violation_code]:[category]],3,FALSE)</f>
        <v>2</v>
      </c>
      <c r="E4642">
        <v>355134</v>
      </c>
      <c r="F4642" s="1">
        <v>0.48958333333333331</v>
      </c>
      <c r="G4642">
        <v>0.48958333333333331</v>
      </c>
      <c r="H4642">
        <v>101</v>
      </c>
      <c r="I4642" t="s">
        <v>137</v>
      </c>
      <c r="J4642" t="e">
        <f>CONCATENATE([1]!Table14[[#This Row],[house_number]], " ",[1]!Table14[[#This Row],[street_name]], ", New York, NY")</f>
        <v>#VALUE!</v>
      </c>
    </row>
    <row r="4643" spans="1:10" x14ac:dyDescent="0.25">
      <c r="A4643">
        <v>7333880199</v>
      </c>
      <c r="B4643" s="3">
        <v>41567</v>
      </c>
      <c r="C4643">
        <v>20</v>
      </c>
      <c r="D4643">
        <f>VLOOKUP(Table1[[#This Row],[violation_code]],Table24[[#All],[violation_code]:[category]],3,FALSE)</f>
        <v>2</v>
      </c>
      <c r="E4643">
        <v>355134</v>
      </c>
      <c r="F4643" s="1">
        <v>0.46111111111111108</v>
      </c>
      <c r="G4643">
        <v>0.46111111111111108</v>
      </c>
      <c r="H4643">
        <v>525</v>
      </c>
      <c r="I4643" t="s">
        <v>71</v>
      </c>
      <c r="J4643" t="e">
        <f>CONCATENATE([1]!Table14[[#This Row],[house_number]], " ",[1]!Table14[[#This Row],[street_name]], ", New York, NY")</f>
        <v>#VALUE!</v>
      </c>
    </row>
    <row r="4644" spans="1:10" x14ac:dyDescent="0.25">
      <c r="A4644">
        <v>7333880175</v>
      </c>
      <c r="B4644" s="3">
        <v>41567</v>
      </c>
      <c r="C4644">
        <v>17</v>
      </c>
      <c r="D4644">
        <f>VLOOKUP(Table1[[#This Row],[violation_code]],Table24[[#All],[violation_code]:[category]],3,FALSE)</f>
        <v>2</v>
      </c>
      <c r="E4644">
        <v>355134</v>
      </c>
      <c r="F4644" s="1">
        <v>0.45624999999999999</v>
      </c>
      <c r="G4644">
        <v>0.45624999999999999</v>
      </c>
      <c r="H4644">
        <v>34</v>
      </c>
      <c r="I4644" t="s">
        <v>86</v>
      </c>
      <c r="J4644" t="e">
        <f>CONCATENATE([1]!Table14[[#This Row],[house_number]], " ",[1]!Table14[[#This Row],[street_name]], ", New York, NY")</f>
        <v>#VALUE!</v>
      </c>
    </row>
    <row r="4645" spans="1:10" x14ac:dyDescent="0.25">
      <c r="A4645">
        <v>7127492256</v>
      </c>
      <c r="B4645" s="3">
        <v>41567</v>
      </c>
      <c r="C4645">
        <v>40</v>
      </c>
      <c r="D4645">
        <f>VLOOKUP(Table1[[#This Row],[violation_code]],Table24[[#All],[violation_code]:[category]],3,FALSE)</f>
        <v>2</v>
      </c>
      <c r="E4645">
        <v>354098</v>
      </c>
      <c r="F4645" s="1">
        <v>0.42430555555555555</v>
      </c>
      <c r="G4645">
        <v>0.42430555555555555</v>
      </c>
      <c r="H4645">
        <v>12</v>
      </c>
      <c r="I4645" t="s">
        <v>271</v>
      </c>
      <c r="J4645" t="e">
        <f>CONCATENATE([1]!Table14[[#This Row],[house_number]], " ",[1]!Table14[[#This Row],[street_name]], ", New York, NY")</f>
        <v>#VALUE!</v>
      </c>
    </row>
    <row r="4646" spans="1:10" x14ac:dyDescent="0.25">
      <c r="A4646">
        <v>7127492190</v>
      </c>
      <c r="B4646" s="3">
        <v>41567</v>
      </c>
      <c r="C4646">
        <v>14</v>
      </c>
      <c r="D4646">
        <f>VLOOKUP(Table1[[#This Row],[violation_code]],Table24[[#All],[violation_code]:[category]],3,FALSE)</f>
        <v>2</v>
      </c>
      <c r="E4646">
        <v>354098</v>
      </c>
      <c r="F4646" s="1">
        <v>0.40625</v>
      </c>
      <c r="G4646">
        <v>0.40625</v>
      </c>
      <c r="H4646">
        <v>50</v>
      </c>
      <c r="I4646" t="s">
        <v>180</v>
      </c>
      <c r="J4646" t="e">
        <f>CONCATENATE([1]!Table14[[#This Row],[house_number]], " ",[1]!Table14[[#This Row],[street_name]], ", New York, NY")</f>
        <v>#VALUE!</v>
      </c>
    </row>
    <row r="4647" spans="1:10" x14ac:dyDescent="0.25">
      <c r="A4647">
        <v>7127492189</v>
      </c>
      <c r="B4647" s="3">
        <v>41567</v>
      </c>
      <c r="C4647">
        <v>19</v>
      </c>
      <c r="D4647">
        <f>VLOOKUP(Table1[[#This Row],[violation_code]],Table24[[#All],[violation_code]:[category]],3,FALSE)</f>
        <v>2</v>
      </c>
      <c r="E4647">
        <v>354098</v>
      </c>
      <c r="F4647" s="1">
        <v>0.40347222222222223</v>
      </c>
      <c r="G4647">
        <v>0.40347222222222223</v>
      </c>
      <c r="H4647">
        <v>55</v>
      </c>
      <c r="I4647" t="s">
        <v>16</v>
      </c>
      <c r="J4647" t="e">
        <f>CONCATENATE([1]!Table14[[#This Row],[house_number]], " ",[1]!Table14[[#This Row],[street_name]], ", New York, NY")</f>
        <v>#VALUE!</v>
      </c>
    </row>
    <row r="4648" spans="1:10" x14ac:dyDescent="0.25">
      <c r="A4648">
        <v>7127492177</v>
      </c>
      <c r="B4648" s="3">
        <v>41567</v>
      </c>
      <c r="C4648">
        <v>71</v>
      </c>
      <c r="D4648">
        <f>VLOOKUP(Table1[[#This Row],[violation_code]],Table24[[#All],[violation_code]:[category]],3,FALSE)</f>
        <v>5</v>
      </c>
      <c r="E4648">
        <v>354098</v>
      </c>
      <c r="F4648" s="1">
        <v>0.3659722222222222</v>
      </c>
      <c r="G4648">
        <v>0.3659722222222222</v>
      </c>
      <c r="H4648">
        <v>1413</v>
      </c>
      <c r="I4648" t="s">
        <v>38</v>
      </c>
      <c r="J4648" t="e">
        <f>CONCATENATE([1]!Table14[[#This Row],[house_number]], " ",[1]!Table14[[#This Row],[street_name]], ", New York, NY")</f>
        <v>#VALUE!</v>
      </c>
    </row>
    <row r="4649" spans="1:10" x14ac:dyDescent="0.25">
      <c r="A4649">
        <v>7127492141</v>
      </c>
      <c r="B4649" s="3">
        <v>41567</v>
      </c>
      <c r="C4649">
        <v>53</v>
      </c>
      <c r="D4649">
        <f>VLOOKUP(Table1[[#This Row],[violation_code]],Table24[[#All],[violation_code]:[category]],3,FALSE)</f>
        <v>3</v>
      </c>
      <c r="E4649">
        <v>354098</v>
      </c>
      <c r="F4649" s="1">
        <v>0.35069444444444442</v>
      </c>
      <c r="G4649">
        <v>0.35069444444444442</v>
      </c>
      <c r="H4649">
        <v>10</v>
      </c>
      <c r="I4649" t="s">
        <v>365</v>
      </c>
      <c r="J4649" t="e">
        <f>CONCATENATE([1]!Table14[[#This Row],[house_number]], " ",[1]!Table14[[#This Row],[street_name]], ", New York, NY")</f>
        <v>#VALUE!</v>
      </c>
    </row>
    <row r="4650" spans="1:10" x14ac:dyDescent="0.25">
      <c r="A4650">
        <v>7127492098</v>
      </c>
      <c r="B4650" s="3">
        <v>41567</v>
      </c>
      <c r="C4650">
        <v>19</v>
      </c>
      <c r="D4650">
        <f>VLOOKUP(Table1[[#This Row],[violation_code]],Table24[[#All],[violation_code]:[category]],3,FALSE)</f>
        <v>2</v>
      </c>
      <c r="E4650">
        <v>354098</v>
      </c>
      <c r="F4650" s="1">
        <v>0.3125</v>
      </c>
      <c r="G4650">
        <v>0.3125</v>
      </c>
      <c r="H4650">
        <v>1762</v>
      </c>
      <c r="I4650" t="s">
        <v>30</v>
      </c>
      <c r="J4650" t="e">
        <f>CONCATENATE([1]!Table14[[#This Row],[house_number]], " ",[1]!Table14[[#This Row],[street_name]], ", New York, NY")</f>
        <v>#VALUE!</v>
      </c>
    </row>
    <row r="4651" spans="1:10" x14ac:dyDescent="0.25">
      <c r="A4651">
        <v>7127492074</v>
      </c>
      <c r="B4651" s="3">
        <v>41567</v>
      </c>
      <c r="C4651">
        <v>74</v>
      </c>
      <c r="D4651">
        <f>VLOOKUP(Table1[[#This Row],[violation_code]],Table24[[#All],[violation_code]:[category]],3,FALSE)</f>
        <v>5</v>
      </c>
      <c r="E4651">
        <v>354098</v>
      </c>
      <c r="F4651" s="1">
        <v>0.30208333333333331</v>
      </c>
      <c r="G4651">
        <v>0.30208333333333331</v>
      </c>
      <c r="H4651">
        <v>55</v>
      </c>
      <c r="I4651" t="s">
        <v>180</v>
      </c>
      <c r="J4651" t="e">
        <f>CONCATENATE([1]!Table14[[#This Row],[house_number]], " ",[1]!Table14[[#This Row],[street_name]], ", New York, NY")</f>
        <v>#VALUE!</v>
      </c>
    </row>
    <row r="4652" spans="1:10" x14ac:dyDescent="0.25">
      <c r="A4652">
        <v>7127492062</v>
      </c>
      <c r="B4652" s="3">
        <v>41567</v>
      </c>
      <c r="C4652">
        <v>40</v>
      </c>
      <c r="D4652">
        <f>VLOOKUP(Table1[[#This Row],[violation_code]],Table24[[#All],[violation_code]:[category]],3,FALSE)</f>
        <v>2</v>
      </c>
      <c r="E4652">
        <v>354098</v>
      </c>
      <c r="F4652" s="1">
        <v>0.30069444444444443</v>
      </c>
      <c r="G4652">
        <v>0.30069444444444443</v>
      </c>
      <c r="H4652">
        <v>55</v>
      </c>
      <c r="I4652" t="s">
        <v>180</v>
      </c>
      <c r="J4652" t="e">
        <f>CONCATENATE([1]!Table14[[#This Row],[house_number]], " ",[1]!Table14[[#This Row],[street_name]], ", New York, NY")</f>
        <v>#VALUE!</v>
      </c>
    </row>
    <row r="4653" spans="1:10" x14ac:dyDescent="0.25">
      <c r="A4653">
        <v>7127492050</v>
      </c>
      <c r="B4653" s="3">
        <v>41567</v>
      </c>
      <c r="C4653">
        <v>19</v>
      </c>
      <c r="D4653">
        <f>VLOOKUP(Table1[[#This Row],[violation_code]],Table24[[#All],[violation_code]:[category]],3,FALSE)</f>
        <v>2</v>
      </c>
      <c r="E4653">
        <v>354098</v>
      </c>
      <c r="F4653" s="1">
        <v>0.28680555555555554</v>
      </c>
      <c r="G4653">
        <v>0.28680555555555554</v>
      </c>
      <c r="H4653">
        <v>1829</v>
      </c>
      <c r="I4653" t="s">
        <v>41</v>
      </c>
      <c r="J4653" t="e">
        <f>CONCATENATE([1]!Table14[[#This Row],[house_number]], " ",[1]!Table14[[#This Row],[street_name]], ", New York, NY")</f>
        <v>#VALUE!</v>
      </c>
    </row>
    <row r="4654" spans="1:10" x14ac:dyDescent="0.25">
      <c r="A4654">
        <v>7127492001</v>
      </c>
      <c r="B4654" s="3">
        <v>41567</v>
      </c>
      <c r="C4654">
        <v>40</v>
      </c>
      <c r="D4654">
        <f>VLOOKUP(Table1[[#This Row],[violation_code]],Table24[[#All],[violation_code]:[category]],3,FALSE)</f>
        <v>2</v>
      </c>
      <c r="E4654">
        <v>354098</v>
      </c>
      <c r="F4654" s="1">
        <v>0.27708333333333335</v>
      </c>
      <c r="G4654">
        <v>0.27708333333333335</v>
      </c>
      <c r="H4654">
        <v>1590</v>
      </c>
      <c r="I4654" t="s">
        <v>37</v>
      </c>
      <c r="J4654" t="e">
        <f>CONCATENATE([1]!Table14[[#This Row],[house_number]], " ",[1]!Table14[[#This Row],[street_name]], ", New York, NY")</f>
        <v>#VALUE!</v>
      </c>
    </row>
    <row r="4655" spans="1:10" x14ac:dyDescent="0.25">
      <c r="A4655">
        <v>7998732155</v>
      </c>
      <c r="B4655" s="3">
        <v>41568</v>
      </c>
      <c r="C4655">
        <v>21</v>
      </c>
      <c r="D4655">
        <f>VLOOKUP(Table1[[#This Row],[violation_code]],Table24[[#All],[violation_code]:[category]],3,FALSE)</f>
        <v>1</v>
      </c>
      <c r="E4655">
        <v>349850</v>
      </c>
      <c r="F4655" s="1">
        <v>0.47361111111111115</v>
      </c>
      <c r="G4655">
        <v>0.47361111111111115</v>
      </c>
      <c r="H4655">
        <v>641</v>
      </c>
      <c r="I4655" t="s">
        <v>22</v>
      </c>
      <c r="J4655" t="e">
        <f>CONCATENATE([1]!Table14[[#This Row],[house_number]], " ",[1]!Table14[[#This Row],[street_name]], ", New York, NY")</f>
        <v>#VALUE!</v>
      </c>
    </row>
    <row r="4656" spans="1:10" x14ac:dyDescent="0.25">
      <c r="A4656">
        <v>7998732143</v>
      </c>
      <c r="B4656" s="3">
        <v>41568</v>
      </c>
      <c r="C4656">
        <v>21</v>
      </c>
      <c r="D4656">
        <f>VLOOKUP(Table1[[#This Row],[violation_code]],Table24[[#All],[violation_code]:[category]],3,FALSE)</f>
        <v>1</v>
      </c>
      <c r="E4656">
        <v>349850</v>
      </c>
      <c r="F4656" s="1">
        <v>0.47222222222222227</v>
      </c>
      <c r="G4656">
        <v>0.47222222222222227</v>
      </c>
      <c r="H4656">
        <v>601</v>
      </c>
      <c r="I4656" t="s">
        <v>22</v>
      </c>
      <c r="J4656" t="e">
        <f>CONCATENATE([1]!Table14[[#This Row],[house_number]], " ",[1]!Table14[[#This Row],[street_name]], ", New York, NY")</f>
        <v>#VALUE!</v>
      </c>
    </row>
    <row r="4657" spans="1:10" x14ac:dyDescent="0.25">
      <c r="A4657">
        <v>7998732120</v>
      </c>
      <c r="B4657" s="3">
        <v>41568</v>
      </c>
      <c r="C4657">
        <v>46</v>
      </c>
      <c r="D4657">
        <f>VLOOKUP(Table1[[#This Row],[violation_code]],Table24[[#All],[violation_code]:[category]],3,FALSE)</f>
        <v>3</v>
      </c>
      <c r="E4657">
        <v>349850</v>
      </c>
      <c r="F4657" s="1">
        <v>0.4694444444444445</v>
      </c>
      <c r="G4657">
        <v>0.4694444444444445</v>
      </c>
      <c r="H4657">
        <v>19</v>
      </c>
      <c r="I4657" t="s">
        <v>140</v>
      </c>
      <c r="J4657" t="e">
        <f>CONCATENATE([1]!Table14[[#This Row],[house_number]], " ",[1]!Table14[[#This Row],[street_name]], ", New York, NY")</f>
        <v>#VALUE!</v>
      </c>
    </row>
    <row r="4658" spans="1:10" x14ac:dyDescent="0.25">
      <c r="A4658">
        <v>7998732106</v>
      </c>
      <c r="B4658" s="3">
        <v>41568</v>
      </c>
      <c r="C4658">
        <v>21</v>
      </c>
      <c r="D4658">
        <f>VLOOKUP(Table1[[#This Row],[violation_code]],Table24[[#All],[violation_code]:[category]],3,FALSE)</f>
        <v>1</v>
      </c>
      <c r="E4658">
        <v>349850</v>
      </c>
      <c r="F4658" s="1">
        <v>0.4680555555555555</v>
      </c>
      <c r="G4658">
        <v>0.4680555555555555</v>
      </c>
      <c r="H4658">
        <v>19</v>
      </c>
      <c r="I4658" t="s">
        <v>140</v>
      </c>
      <c r="J4658" t="e">
        <f>CONCATENATE([1]!Table14[[#This Row],[house_number]], " ",[1]!Table14[[#This Row],[street_name]], ", New York, NY")</f>
        <v>#VALUE!</v>
      </c>
    </row>
    <row r="4659" spans="1:10" x14ac:dyDescent="0.25">
      <c r="A4659">
        <v>7998732088</v>
      </c>
      <c r="B4659" s="3">
        <v>41568</v>
      </c>
      <c r="C4659">
        <v>21</v>
      </c>
      <c r="D4659">
        <f>VLOOKUP(Table1[[#This Row],[violation_code]],Table24[[#All],[violation_code]:[category]],3,FALSE)</f>
        <v>1</v>
      </c>
      <c r="E4659">
        <v>349850</v>
      </c>
      <c r="F4659" s="1">
        <v>0.46388888888888885</v>
      </c>
      <c r="G4659">
        <v>0.46388888888888885</v>
      </c>
      <c r="H4659">
        <v>667</v>
      </c>
      <c r="I4659" t="s">
        <v>80</v>
      </c>
      <c r="J4659" t="e">
        <f>CONCATENATE([1]!Table14[[#This Row],[house_number]], " ",[1]!Table14[[#This Row],[street_name]], ", New York, NY")</f>
        <v>#VALUE!</v>
      </c>
    </row>
    <row r="4660" spans="1:10" x14ac:dyDescent="0.25">
      <c r="A4660">
        <v>7998732052</v>
      </c>
      <c r="B4660" s="3">
        <v>41568</v>
      </c>
      <c r="C4660">
        <v>70</v>
      </c>
      <c r="D4660">
        <f>VLOOKUP(Table1[[#This Row],[violation_code]],Table24[[#All],[violation_code]:[category]],3,FALSE)</f>
        <v>5</v>
      </c>
      <c r="E4660">
        <v>349850</v>
      </c>
      <c r="F4660" s="1">
        <v>0.43124999999999997</v>
      </c>
      <c r="G4660">
        <v>0.43124999999999997</v>
      </c>
      <c r="H4660">
        <v>254</v>
      </c>
      <c r="I4660" t="s">
        <v>175</v>
      </c>
      <c r="J4660" t="e">
        <f>CONCATENATE([1]!Table14[[#This Row],[house_number]], " ",[1]!Table14[[#This Row],[street_name]], ", New York, NY")</f>
        <v>#VALUE!</v>
      </c>
    </row>
    <row r="4661" spans="1:10" x14ac:dyDescent="0.25">
      <c r="A4661">
        <v>7998732027</v>
      </c>
      <c r="B4661" s="3">
        <v>41568</v>
      </c>
      <c r="C4661">
        <v>21</v>
      </c>
      <c r="D4661">
        <f>VLOOKUP(Table1[[#This Row],[violation_code]],Table24[[#All],[violation_code]:[category]],3,FALSE)</f>
        <v>1</v>
      </c>
      <c r="E4661">
        <v>349850</v>
      </c>
      <c r="F4661" s="1">
        <v>0.41319444444444442</v>
      </c>
      <c r="G4661">
        <v>0.41319444444444442</v>
      </c>
      <c r="H4661">
        <v>512</v>
      </c>
      <c r="I4661" t="s">
        <v>366</v>
      </c>
      <c r="J4661" t="e">
        <f>CONCATENATE([1]!Table14[[#This Row],[house_number]], " ",[1]!Table14[[#This Row],[street_name]], ", New York, NY")</f>
        <v>#VALUE!</v>
      </c>
    </row>
    <row r="4662" spans="1:10" x14ac:dyDescent="0.25">
      <c r="A4662">
        <v>7998732015</v>
      </c>
      <c r="B4662" s="3">
        <v>41568</v>
      </c>
      <c r="C4662">
        <v>71</v>
      </c>
      <c r="D4662">
        <f>VLOOKUP(Table1[[#This Row],[violation_code]],Table24[[#All],[violation_code]:[category]],3,FALSE)</f>
        <v>5</v>
      </c>
      <c r="E4662">
        <v>349850</v>
      </c>
      <c r="F4662" s="1">
        <v>0.41180555555555554</v>
      </c>
      <c r="G4662">
        <v>0.41180555555555554</v>
      </c>
      <c r="H4662">
        <v>559</v>
      </c>
      <c r="I4662" t="s">
        <v>366</v>
      </c>
      <c r="J4662" t="e">
        <f>CONCATENATE([1]!Table14[[#This Row],[house_number]], " ",[1]!Table14[[#This Row],[street_name]], ", New York, NY")</f>
        <v>#VALUE!</v>
      </c>
    </row>
    <row r="4663" spans="1:10" x14ac:dyDescent="0.25">
      <c r="A4663">
        <v>7998732003</v>
      </c>
      <c r="B4663" s="3">
        <v>41568</v>
      </c>
      <c r="C4663">
        <v>21</v>
      </c>
      <c r="D4663">
        <f>VLOOKUP(Table1[[#This Row],[violation_code]],Table24[[#All],[violation_code]:[category]],3,FALSE)</f>
        <v>1</v>
      </c>
      <c r="E4663">
        <v>349850</v>
      </c>
      <c r="F4663" s="1">
        <v>0.41111111111111115</v>
      </c>
      <c r="G4663">
        <v>0.41111111111111115</v>
      </c>
      <c r="H4663">
        <v>559</v>
      </c>
      <c r="I4663" t="s">
        <v>366</v>
      </c>
      <c r="J4663" t="e">
        <f>CONCATENATE([1]!Table14[[#This Row],[house_number]], " ",[1]!Table14[[#This Row],[street_name]], ", New York, NY")</f>
        <v>#VALUE!</v>
      </c>
    </row>
    <row r="4664" spans="1:10" x14ac:dyDescent="0.25">
      <c r="A4664">
        <v>7998731930</v>
      </c>
      <c r="B4664" s="3">
        <v>41568</v>
      </c>
      <c r="C4664">
        <v>48</v>
      </c>
      <c r="D4664">
        <f>VLOOKUP(Table1[[#This Row],[violation_code]],Table24[[#All],[violation_code]:[category]],3,FALSE)</f>
        <v>3</v>
      </c>
      <c r="E4664">
        <v>349850</v>
      </c>
      <c r="F4664" s="1">
        <v>0.38611111111111113</v>
      </c>
      <c r="G4664">
        <v>0.38611111111111113</v>
      </c>
      <c r="H4664">
        <v>781</v>
      </c>
      <c r="I4664" t="s">
        <v>57</v>
      </c>
      <c r="J4664" t="e">
        <f>CONCATENATE([1]!Table14[[#This Row],[house_number]], " ",[1]!Table14[[#This Row],[street_name]], ", New York, NY")</f>
        <v>#VALUE!</v>
      </c>
    </row>
    <row r="4665" spans="1:10" x14ac:dyDescent="0.25">
      <c r="A4665">
        <v>7998731916</v>
      </c>
      <c r="B4665" s="3">
        <v>41568</v>
      </c>
      <c r="C4665">
        <v>21</v>
      </c>
      <c r="D4665">
        <f>VLOOKUP(Table1[[#This Row],[violation_code]],Table24[[#All],[violation_code]:[category]],3,FALSE)</f>
        <v>1</v>
      </c>
      <c r="E4665">
        <v>349850</v>
      </c>
      <c r="F4665" s="1">
        <v>0.38125000000000003</v>
      </c>
      <c r="G4665">
        <v>0.38125000000000003</v>
      </c>
      <c r="H4665">
        <v>357</v>
      </c>
      <c r="I4665" t="s">
        <v>90</v>
      </c>
      <c r="J4665" t="e">
        <f>CONCATENATE([1]!Table14[[#This Row],[house_number]], " ",[1]!Table14[[#This Row],[street_name]], ", New York, NY")</f>
        <v>#VALUE!</v>
      </c>
    </row>
    <row r="4666" spans="1:10" x14ac:dyDescent="0.25">
      <c r="A4666">
        <v>7998731904</v>
      </c>
      <c r="B4666" s="3">
        <v>41568</v>
      </c>
      <c r="C4666">
        <v>21</v>
      </c>
      <c r="D4666">
        <f>VLOOKUP(Table1[[#This Row],[violation_code]],Table24[[#All],[violation_code]:[category]],3,FALSE)</f>
        <v>1</v>
      </c>
      <c r="E4666">
        <v>349850</v>
      </c>
      <c r="F4666" s="1">
        <v>0.37916666666666665</v>
      </c>
      <c r="G4666">
        <v>0.37916666666666665</v>
      </c>
      <c r="H4666">
        <v>409</v>
      </c>
      <c r="I4666" t="s">
        <v>90</v>
      </c>
      <c r="J4666" t="e">
        <f>CONCATENATE([1]!Table14[[#This Row],[house_number]], " ",[1]!Table14[[#This Row],[street_name]], ", New York, NY")</f>
        <v>#VALUE!</v>
      </c>
    </row>
    <row r="4667" spans="1:10" x14ac:dyDescent="0.25">
      <c r="A4667">
        <v>7998731898</v>
      </c>
      <c r="B4667" s="3">
        <v>41568</v>
      </c>
      <c r="C4667">
        <v>21</v>
      </c>
      <c r="D4667">
        <f>VLOOKUP(Table1[[#This Row],[violation_code]],Table24[[#All],[violation_code]:[category]],3,FALSE)</f>
        <v>1</v>
      </c>
      <c r="E4667">
        <v>349850</v>
      </c>
      <c r="F4667" s="1">
        <v>0.3611111111111111</v>
      </c>
      <c r="G4667">
        <v>0.3611111111111111</v>
      </c>
      <c r="H4667">
        <v>192</v>
      </c>
      <c r="I4667" t="s">
        <v>89</v>
      </c>
      <c r="J4667" t="e">
        <f>CONCATENATE([1]!Table14[[#This Row],[house_number]], " ",[1]!Table14[[#This Row],[street_name]], ", New York, NY")</f>
        <v>#VALUE!</v>
      </c>
    </row>
    <row r="4668" spans="1:10" x14ac:dyDescent="0.25">
      <c r="A4668">
        <v>7998731874</v>
      </c>
      <c r="B4668" s="3">
        <v>41568</v>
      </c>
      <c r="C4668">
        <v>21</v>
      </c>
      <c r="D4668">
        <f>VLOOKUP(Table1[[#This Row],[violation_code]],Table24[[#All],[violation_code]:[category]],3,FALSE)</f>
        <v>1</v>
      </c>
      <c r="E4668">
        <v>349850</v>
      </c>
      <c r="F4668" s="1">
        <v>0.34722222222222227</v>
      </c>
      <c r="G4668">
        <v>0.34722222222222227</v>
      </c>
      <c r="H4668">
        <v>3681</v>
      </c>
      <c r="I4668" t="s">
        <v>24</v>
      </c>
      <c r="J4668" t="e">
        <f>CONCATENATE([1]!Table14[[#This Row],[house_number]], " ",[1]!Table14[[#This Row],[street_name]], ", New York, NY")</f>
        <v>#VALUE!</v>
      </c>
    </row>
    <row r="4669" spans="1:10" x14ac:dyDescent="0.25">
      <c r="A4669">
        <v>7998731850</v>
      </c>
      <c r="B4669" s="3">
        <v>41568</v>
      </c>
      <c r="C4669">
        <v>21</v>
      </c>
      <c r="D4669">
        <f>VLOOKUP(Table1[[#This Row],[violation_code]],Table24[[#All],[violation_code]:[category]],3,FALSE)</f>
        <v>1</v>
      </c>
      <c r="E4669">
        <v>349850</v>
      </c>
      <c r="F4669" s="1">
        <v>0.31944444444444448</v>
      </c>
      <c r="G4669">
        <v>0.31944444444444448</v>
      </c>
      <c r="H4669">
        <v>3522</v>
      </c>
      <c r="I4669" t="s">
        <v>24</v>
      </c>
      <c r="J4669" t="e">
        <f>CONCATENATE([1]!Table14[[#This Row],[house_number]], " ",[1]!Table14[[#This Row],[street_name]], ", New York, NY")</f>
        <v>#VALUE!</v>
      </c>
    </row>
    <row r="4670" spans="1:10" x14ac:dyDescent="0.25">
      <c r="A4670">
        <v>7998731849</v>
      </c>
      <c r="B4670" s="3">
        <v>41568</v>
      </c>
      <c r="C4670">
        <v>21</v>
      </c>
      <c r="D4670">
        <f>VLOOKUP(Table1[[#This Row],[violation_code]],Table24[[#All],[violation_code]:[category]],3,FALSE)</f>
        <v>1</v>
      </c>
      <c r="E4670">
        <v>349850</v>
      </c>
      <c r="F4670" s="1">
        <v>0.31666666666666665</v>
      </c>
      <c r="G4670">
        <v>0.31666666666666665</v>
      </c>
      <c r="H4670">
        <v>3444</v>
      </c>
      <c r="I4670" t="s">
        <v>24</v>
      </c>
      <c r="J4670" t="e">
        <f>CONCATENATE([1]!Table14[[#This Row],[house_number]], " ",[1]!Table14[[#This Row],[street_name]], ", New York, NY")</f>
        <v>#VALUE!</v>
      </c>
    </row>
    <row r="4671" spans="1:10" x14ac:dyDescent="0.25">
      <c r="A4671">
        <v>7998731813</v>
      </c>
      <c r="B4671" s="3">
        <v>41568</v>
      </c>
      <c r="C4671">
        <v>21</v>
      </c>
      <c r="D4671">
        <f>VLOOKUP(Table1[[#This Row],[violation_code]],Table24[[#All],[violation_code]:[category]],3,FALSE)</f>
        <v>1</v>
      </c>
      <c r="E4671">
        <v>349850</v>
      </c>
      <c r="F4671" s="1">
        <v>0.27499999999999997</v>
      </c>
      <c r="G4671">
        <v>0.27499999999999997</v>
      </c>
      <c r="H4671">
        <v>830</v>
      </c>
      <c r="I4671" t="s">
        <v>28</v>
      </c>
      <c r="J4671" t="e">
        <f>CONCATENATE([1]!Table14[[#This Row],[house_number]], " ",[1]!Table14[[#This Row],[street_name]], ", New York, NY")</f>
        <v>#VALUE!</v>
      </c>
    </row>
    <row r="4672" spans="1:10" x14ac:dyDescent="0.25">
      <c r="A4672">
        <v>7998731795</v>
      </c>
      <c r="B4672" s="3">
        <v>41568</v>
      </c>
      <c r="C4672">
        <v>26</v>
      </c>
      <c r="D4672">
        <f>VLOOKUP(Table1[[#This Row],[violation_code]],Table24[[#All],[violation_code]:[category]],3,FALSE)</f>
        <v>2</v>
      </c>
      <c r="E4672">
        <v>349850</v>
      </c>
      <c r="F4672" s="1">
        <v>0.25972222222222224</v>
      </c>
      <c r="G4672">
        <v>0.25972222222222224</v>
      </c>
      <c r="H4672">
        <v>140</v>
      </c>
      <c r="I4672" t="s">
        <v>261</v>
      </c>
      <c r="J4672" t="e">
        <f>CONCATENATE([1]!Table14[[#This Row],[house_number]], " ",[1]!Table14[[#This Row],[street_name]], ", New York, NY")</f>
        <v>#VALUE!</v>
      </c>
    </row>
    <row r="4673" spans="1:10" x14ac:dyDescent="0.25">
      <c r="A4673">
        <v>7984370874</v>
      </c>
      <c r="B4673" s="3">
        <v>41568</v>
      </c>
      <c r="C4673">
        <v>21</v>
      </c>
      <c r="D4673">
        <f>VLOOKUP(Table1[[#This Row],[violation_code]],Table24[[#All],[violation_code]:[category]],3,FALSE)</f>
        <v>1</v>
      </c>
      <c r="E4673">
        <v>345221</v>
      </c>
      <c r="F4673" s="1">
        <v>0.49583333333333335</v>
      </c>
      <c r="G4673">
        <v>0.49583333333333335</v>
      </c>
      <c r="H4673">
        <v>115</v>
      </c>
      <c r="I4673" t="s">
        <v>367</v>
      </c>
      <c r="J4673" t="e">
        <f>CONCATENATE([1]!Table14[[#This Row],[house_number]], " ",[1]!Table14[[#This Row],[street_name]], ", New York, NY")</f>
        <v>#VALUE!</v>
      </c>
    </row>
    <row r="4674" spans="1:10" x14ac:dyDescent="0.25">
      <c r="A4674">
        <v>7984370850</v>
      </c>
      <c r="B4674" s="3">
        <v>41568</v>
      </c>
      <c r="C4674">
        <v>21</v>
      </c>
      <c r="D4674">
        <f>VLOOKUP(Table1[[#This Row],[violation_code]],Table24[[#All],[violation_code]:[category]],3,FALSE)</f>
        <v>1</v>
      </c>
      <c r="E4674">
        <v>345221</v>
      </c>
      <c r="F4674" s="1">
        <v>0.4916666666666667</v>
      </c>
      <c r="G4674">
        <v>0.4916666666666667</v>
      </c>
      <c r="H4674">
        <v>203</v>
      </c>
      <c r="I4674" t="s">
        <v>29</v>
      </c>
      <c r="J4674" t="e">
        <f>CONCATENATE([1]!Table14[[#This Row],[house_number]], " ",[1]!Table14[[#This Row],[street_name]], ", New York, NY")</f>
        <v>#VALUE!</v>
      </c>
    </row>
    <row r="4675" spans="1:10" x14ac:dyDescent="0.25">
      <c r="A4675">
        <v>7984370849</v>
      </c>
      <c r="B4675" s="3">
        <v>41568</v>
      </c>
      <c r="C4675">
        <v>21</v>
      </c>
      <c r="D4675">
        <f>VLOOKUP(Table1[[#This Row],[violation_code]],Table24[[#All],[violation_code]:[category]],3,FALSE)</f>
        <v>1</v>
      </c>
      <c r="E4675">
        <v>345221</v>
      </c>
      <c r="F4675" s="1">
        <v>0.48819444444444443</v>
      </c>
      <c r="G4675">
        <v>0.48819444444444443</v>
      </c>
      <c r="H4675">
        <v>451</v>
      </c>
      <c r="I4675" t="s">
        <v>55</v>
      </c>
      <c r="J4675" t="e">
        <f>CONCATENATE([1]!Table14[[#This Row],[house_number]], " ",[1]!Table14[[#This Row],[street_name]], ", New York, NY")</f>
        <v>#VALUE!</v>
      </c>
    </row>
    <row r="4676" spans="1:10" x14ac:dyDescent="0.25">
      <c r="A4676">
        <v>7984370837</v>
      </c>
      <c r="B4676" s="3">
        <v>41568</v>
      </c>
      <c r="C4676">
        <v>21</v>
      </c>
      <c r="D4676">
        <f>VLOOKUP(Table1[[#This Row],[violation_code]],Table24[[#All],[violation_code]:[category]],3,FALSE)</f>
        <v>1</v>
      </c>
      <c r="E4676">
        <v>345221</v>
      </c>
      <c r="F4676" s="1">
        <v>0.48680555555555555</v>
      </c>
      <c r="G4676">
        <v>0.48680555555555555</v>
      </c>
      <c r="H4676">
        <v>427</v>
      </c>
      <c r="I4676" t="s">
        <v>55</v>
      </c>
      <c r="J4676" t="e">
        <f>CONCATENATE([1]!Table14[[#This Row],[house_number]], " ",[1]!Table14[[#This Row],[street_name]], ", New York, NY")</f>
        <v>#VALUE!</v>
      </c>
    </row>
    <row r="4677" spans="1:10" x14ac:dyDescent="0.25">
      <c r="A4677">
        <v>7984370825</v>
      </c>
      <c r="B4677" s="3">
        <v>41568</v>
      </c>
      <c r="C4677">
        <v>21</v>
      </c>
      <c r="D4677">
        <f>VLOOKUP(Table1[[#This Row],[violation_code]],Table24[[#All],[violation_code]:[category]],3,FALSE)</f>
        <v>1</v>
      </c>
      <c r="E4677">
        <v>345221</v>
      </c>
      <c r="F4677" s="1">
        <v>0.4861111111111111</v>
      </c>
      <c r="G4677">
        <v>0.4861111111111111</v>
      </c>
      <c r="H4677">
        <v>425</v>
      </c>
      <c r="I4677" t="s">
        <v>55</v>
      </c>
      <c r="J4677" t="e">
        <f>CONCATENATE([1]!Table14[[#This Row],[house_number]], " ",[1]!Table14[[#This Row],[street_name]], ", New York, NY")</f>
        <v>#VALUE!</v>
      </c>
    </row>
    <row r="4678" spans="1:10" x14ac:dyDescent="0.25">
      <c r="A4678">
        <v>7984370813</v>
      </c>
      <c r="B4678" s="3">
        <v>41568</v>
      </c>
      <c r="C4678">
        <v>21</v>
      </c>
      <c r="D4678">
        <f>VLOOKUP(Table1[[#This Row],[violation_code]],Table24[[#All],[violation_code]:[category]],3,FALSE)</f>
        <v>1</v>
      </c>
      <c r="E4678">
        <v>345221</v>
      </c>
      <c r="F4678" s="1">
        <v>0.46666666666666662</v>
      </c>
      <c r="G4678">
        <v>0.46666666666666662</v>
      </c>
      <c r="H4678">
        <v>356</v>
      </c>
      <c r="I4678" t="s">
        <v>153</v>
      </c>
      <c r="J4678" t="e">
        <f>CONCATENATE([1]!Table14[[#This Row],[house_number]], " ",[1]!Table14[[#This Row],[street_name]], ", New York, NY")</f>
        <v>#VALUE!</v>
      </c>
    </row>
    <row r="4679" spans="1:10" x14ac:dyDescent="0.25">
      <c r="A4679">
        <v>7984370795</v>
      </c>
      <c r="B4679" s="3">
        <v>41568</v>
      </c>
      <c r="C4679">
        <v>14</v>
      </c>
      <c r="D4679">
        <f>VLOOKUP(Table1[[#This Row],[violation_code]],Table24[[#All],[violation_code]:[category]],3,FALSE)</f>
        <v>2</v>
      </c>
      <c r="E4679">
        <v>345221</v>
      </c>
      <c r="F4679" s="1">
        <v>0.40902777777777777</v>
      </c>
      <c r="G4679">
        <v>0.40902777777777777</v>
      </c>
      <c r="H4679">
        <v>1015</v>
      </c>
      <c r="I4679" t="s">
        <v>41</v>
      </c>
      <c r="J4679" t="e">
        <f>CONCATENATE([1]!Table14[[#This Row],[house_number]], " ",[1]!Table14[[#This Row],[street_name]], ", New York, NY")</f>
        <v>#VALUE!</v>
      </c>
    </row>
    <row r="4680" spans="1:10" x14ac:dyDescent="0.25">
      <c r="A4680">
        <v>7984370783</v>
      </c>
      <c r="B4680" s="3">
        <v>41568</v>
      </c>
      <c r="C4680">
        <v>14</v>
      </c>
      <c r="D4680">
        <f>VLOOKUP(Table1[[#This Row],[violation_code]],Table24[[#All],[violation_code]:[category]],3,FALSE)</f>
        <v>2</v>
      </c>
      <c r="E4680">
        <v>345221</v>
      </c>
      <c r="F4680" s="1">
        <v>0.40416666666666662</v>
      </c>
      <c r="G4680">
        <v>0.40416666666666662</v>
      </c>
      <c r="H4680">
        <v>1114</v>
      </c>
      <c r="I4680" t="s">
        <v>41</v>
      </c>
      <c r="J4680" t="e">
        <f>CONCATENATE([1]!Table14[[#This Row],[house_number]], " ",[1]!Table14[[#This Row],[street_name]], ", New York, NY")</f>
        <v>#VALUE!</v>
      </c>
    </row>
    <row r="4681" spans="1:10" x14ac:dyDescent="0.25">
      <c r="A4681">
        <v>7984370771</v>
      </c>
      <c r="B4681" s="3">
        <v>41568</v>
      </c>
      <c r="C4681">
        <v>14</v>
      </c>
      <c r="D4681">
        <f>VLOOKUP(Table1[[#This Row],[violation_code]],Table24[[#All],[violation_code]:[category]],3,FALSE)</f>
        <v>2</v>
      </c>
      <c r="E4681">
        <v>345221</v>
      </c>
      <c r="F4681" s="1">
        <v>0.39652777777777781</v>
      </c>
      <c r="G4681">
        <v>0.39652777777777781</v>
      </c>
      <c r="H4681">
        <v>1427</v>
      </c>
      <c r="I4681" t="s">
        <v>31</v>
      </c>
      <c r="J4681" t="e">
        <f>CONCATENATE([1]!Table14[[#This Row],[house_number]], " ",[1]!Table14[[#This Row],[street_name]], ", New York, NY")</f>
        <v>#VALUE!</v>
      </c>
    </row>
    <row r="4682" spans="1:10" x14ac:dyDescent="0.25">
      <c r="A4682">
        <v>7984370758</v>
      </c>
      <c r="B4682" s="3">
        <v>41568</v>
      </c>
      <c r="C4682">
        <v>21</v>
      </c>
      <c r="D4682">
        <f>VLOOKUP(Table1[[#This Row],[violation_code]],Table24[[#All],[violation_code]:[category]],3,FALSE)</f>
        <v>1</v>
      </c>
      <c r="E4682">
        <v>345221</v>
      </c>
      <c r="F4682" s="1">
        <v>0.3840277777777778</v>
      </c>
      <c r="G4682">
        <v>0.3840277777777778</v>
      </c>
      <c r="H4682">
        <v>145</v>
      </c>
      <c r="I4682" t="s">
        <v>177</v>
      </c>
      <c r="J4682" t="e">
        <f>CONCATENATE([1]!Table14[[#This Row],[house_number]], " ",[1]!Table14[[#This Row],[street_name]], ", New York, NY")</f>
        <v>#VALUE!</v>
      </c>
    </row>
    <row r="4683" spans="1:10" x14ac:dyDescent="0.25">
      <c r="A4683">
        <v>7984370746</v>
      </c>
      <c r="B4683" s="3">
        <v>41568</v>
      </c>
      <c r="C4683">
        <v>14</v>
      </c>
      <c r="D4683">
        <f>VLOOKUP(Table1[[#This Row],[violation_code]],Table24[[#All],[violation_code]:[category]],3,FALSE)</f>
        <v>2</v>
      </c>
      <c r="E4683">
        <v>345221</v>
      </c>
      <c r="F4683" s="1">
        <v>0.36874999999999997</v>
      </c>
      <c r="G4683">
        <v>0.36874999999999997</v>
      </c>
      <c r="H4683">
        <v>1829</v>
      </c>
      <c r="I4683" t="s">
        <v>32</v>
      </c>
      <c r="J4683" t="e">
        <f>CONCATENATE([1]!Table14[[#This Row],[house_number]], " ",[1]!Table14[[#This Row],[street_name]], ", New York, NY")</f>
        <v>#VALUE!</v>
      </c>
    </row>
    <row r="4684" spans="1:10" x14ac:dyDescent="0.25">
      <c r="A4684">
        <v>7984370722</v>
      </c>
      <c r="B4684" s="3">
        <v>41568</v>
      </c>
      <c r="C4684">
        <v>21</v>
      </c>
      <c r="D4684">
        <f>VLOOKUP(Table1[[#This Row],[violation_code]],Table24[[#All],[violation_code]:[category]],3,FALSE)</f>
        <v>1</v>
      </c>
      <c r="E4684">
        <v>345221</v>
      </c>
      <c r="F4684" s="1">
        <v>0.3611111111111111</v>
      </c>
      <c r="G4684">
        <v>0.3611111111111111</v>
      </c>
      <c r="H4684">
        <v>1588</v>
      </c>
      <c r="I4684" t="s">
        <v>30</v>
      </c>
      <c r="J4684" t="e">
        <f>CONCATENATE([1]!Table14[[#This Row],[house_number]], " ",[1]!Table14[[#This Row],[street_name]], ", New York, NY")</f>
        <v>#VALUE!</v>
      </c>
    </row>
    <row r="4685" spans="1:10" x14ac:dyDescent="0.25">
      <c r="A4685">
        <v>7984370710</v>
      </c>
      <c r="B4685" s="3">
        <v>41568</v>
      </c>
      <c r="C4685">
        <v>21</v>
      </c>
      <c r="D4685">
        <f>VLOOKUP(Table1[[#This Row],[violation_code]],Table24[[#All],[violation_code]:[category]],3,FALSE)</f>
        <v>1</v>
      </c>
      <c r="E4685">
        <v>345221</v>
      </c>
      <c r="F4685" s="1">
        <v>0.35902777777777778</v>
      </c>
      <c r="G4685">
        <v>0.35902777777777778</v>
      </c>
      <c r="H4685">
        <v>1546</v>
      </c>
      <c r="I4685" t="s">
        <v>30</v>
      </c>
      <c r="J4685" t="e">
        <f>CONCATENATE([1]!Table14[[#This Row],[house_number]], " ",[1]!Table14[[#This Row],[street_name]], ", New York, NY")</f>
        <v>#VALUE!</v>
      </c>
    </row>
    <row r="4686" spans="1:10" x14ac:dyDescent="0.25">
      <c r="A4686">
        <v>7984370667</v>
      </c>
      <c r="B4686" s="3">
        <v>41568</v>
      </c>
      <c r="C4686">
        <v>16</v>
      </c>
      <c r="D4686">
        <f>VLOOKUP(Table1[[#This Row],[violation_code]],Table24[[#All],[violation_code]:[category]],3,FALSE)</f>
        <v>2</v>
      </c>
      <c r="E4686">
        <v>345221</v>
      </c>
      <c r="F4686" s="1">
        <v>0.31666666666666665</v>
      </c>
      <c r="G4686">
        <v>0.31666666666666665</v>
      </c>
      <c r="H4686">
        <v>239</v>
      </c>
      <c r="I4686" t="s">
        <v>271</v>
      </c>
      <c r="J4686" t="e">
        <f>CONCATENATE([1]!Table14[[#This Row],[house_number]], " ",[1]!Table14[[#This Row],[street_name]], ", New York, NY")</f>
        <v>#VALUE!</v>
      </c>
    </row>
    <row r="4687" spans="1:10" x14ac:dyDescent="0.25">
      <c r="A4687">
        <v>7984370655</v>
      </c>
      <c r="B4687" s="3">
        <v>41568</v>
      </c>
      <c r="C4687">
        <v>16</v>
      </c>
      <c r="D4687">
        <f>VLOOKUP(Table1[[#This Row],[violation_code]],Table24[[#All],[violation_code]:[category]],3,FALSE)</f>
        <v>2</v>
      </c>
      <c r="E4687">
        <v>345221</v>
      </c>
      <c r="F4687" s="1">
        <v>0.31458333333333333</v>
      </c>
      <c r="G4687">
        <v>0.31458333333333333</v>
      </c>
      <c r="H4687">
        <v>241</v>
      </c>
      <c r="I4687" t="s">
        <v>271</v>
      </c>
      <c r="J4687" t="e">
        <f>CONCATENATE([1]!Table14[[#This Row],[house_number]], " ",[1]!Table14[[#This Row],[street_name]], ", New York, NY")</f>
        <v>#VALUE!</v>
      </c>
    </row>
    <row r="4688" spans="1:10" x14ac:dyDescent="0.25">
      <c r="A4688">
        <v>7984370631</v>
      </c>
      <c r="B4688" s="3">
        <v>41568</v>
      </c>
      <c r="C4688">
        <v>14</v>
      </c>
      <c r="D4688">
        <f>VLOOKUP(Table1[[#This Row],[violation_code]],Table24[[#All],[violation_code]:[category]],3,FALSE)</f>
        <v>2</v>
      </c>
      <c r="E4688">
        <v>345221</v>
      </c>
      <c r="F4688" s="1">
        <v>0.30763888888888891</v>
      </c>
      <c r="G4688">
        <v>0.30763888888888891</v>
      </c>
      <c r="H4688">
        <v>1441</v>
      </c>
      <c r="I4688" t="s">
        <v>32</v>
      </c>
      <c r="J4688" t="e">
        <f>CONCATENATE([1]!Table14[[#This Row],[house_number]], " ",[1]!Table14[[#This Row],[street_name]], ", New York, NY")</f>
        <v>#VALUE!</v>
      </c>
    </row>
    <row r="4689" spans="1:10" x14ac:dyDescent="0.25">
      <c r="A4689">
        <v>7984370620</v>
      </c>
      <c r="B4689" s="3">
        <v>41568</v>
      </c>
      <c r="C4689">
        <v>14</v>
      </c>
      <c r="D4689">
        <f>VLOOKUP(Table1[[#This Row],[violation_code]],Table24[[#All],[violation_code]:[category]],3,FALSE)</f>
        <v>2</v>
      </c>
      <c r="E4689">
        <v>345221</v>
      </c>
      <c r="F4689" s="1">
        <v>0.30486111111111108</v>
      </c>
      <c r="G4689">
        <v>0.30486111111111108</v>
      </c>
      <c r="H4689">
        <v>1523</v>
      </c>
      <c r="I4689" t="s">
        <v>32</v>
      </c>
      <c r="J4689" t="e">
        <f>CONCATENATE([1]!Table14[[#This Row],[house_number]], " ",[1]!Table14[[#This Row],[street_name]], ", New York, NY")</f>
        <v>#VALUE!</v>
      </c>
    </row>
    <row r="4690" spans="1:10" x14ac:dyDescent="0.25">
      <c r="A4690">
        <v>7984370618</v>
      </c>
      <c r="B4690" s="3">
        <v>41568</v>
      </c>
      <c r="C4690">
        <v>14</v>
      </c>
      <c r="D4690">
        <f>VLOOKUP(Table1[[#This Row],[violation_code]],Table24[[#All],[violation_code]:[category]],3,FALSE)</f>
        <v>2</v>
      </c>
      <c r="E4690">
        <v>345221</v>
      </c>
      <c r="F4690" s="1">
        <v>0.30416666666666664</v>
      </c>
      <c r="G4690">
        <v>0.30416666666666664</v>
      </c>
      <c r="H4690">
        <v>1523</v>
      </c>
      <c r="I4690" t="s">
        <v>32</v>
      </c>
      <c r="J4690" t="e">
        <f>CONCATENATE([1]!Table14[[#This Row],[house_number]], " ",[1]!Table14[[#This Row],[street_name]], ", New York, NY")</f>
        <v>#VALUE!</v>
      </c>
    </row>
    <row r="4691" spans="1:10" x14ac:dyDescent="0.25">
      <c r="A4691">
        <v>7984370606</v>
      </c>
      <c r="B4691" s="3">
        <v>41568</v>
      </c>
      <c r="C4691">
        <v>14</v>
      </c>
      <c r="D4691">
        <f>VLOOKUP(Table1[[#This Row],[violation_code]],Table24[[#All],[violation_code]:[category]],3,FALSE)</f>
        <v>2</v>
      </c>
      <c r="E4691">
        <v>345221</v>
      </c>
      <c r="F4691" s="1">
        <v>0.30138888888888887</v>
      </c>
      <c r="G4691">
        <v>0.30138888888888887</v>
      </c>
      <c r="H4691">
        <v>1565</v>
      </c>
      <c r="I4691" t="s">
        <v>32</v>
      </c>
      <c r="J4691" t="e">
        <f>CONCATENATE([1]!Table14[[#This Row],[house_number]], " ",[1]!Table14[[#This Row],[street_name]], ", New York, NY")</f>
        <v>#VALUE!</v>
      </c>
    </row>
    <row r="4692" spans="1:10" x14ac:dyDescent="0.25">
      <c r="A4692">
        <v>7984370588</v>
      </c>
      <c r="B4692" s="3">
        <v>41568</v>
      </c>
      <c r="C4692">
        <v>14</v>
      </c>
      <c r="D4692">
        <f>VLOOKUP(Table1[[#This Row],[violation_code]],Table24[[#All],[violation_code]:[category]],3,FALSE)</f>
        <v>2</v>
      </c>
      <c r="E4692">
        <v>345221</v>
      </c>
      <c r="F4692" s="1">
        <v>0.2986111111111111</v>
      </c>
      <c r="G4692">
        <v>0.2986111111111111</v>
      </c>
      <c r="H4692">
        <v>1564</v>
      </c>
      <c r="I4692" t="s">
        <v>32</v>
      </c>
      <c r="J4692" t="e">
        <f>CONCATENATE([1]!Table14[[#This Row],[house_number]], " ",[1]!Table14[[#This Row],[street_name]], ", New York, NY")</f>
        <v>#VALUE!</v>
      </c>
    </row>
    <row r="4693" spans="1:10" x14ac:dyDescent="0.25">
      <c r="A4693">
        <v>7984370527</v>
      </c>
      <c r="B4693" s="3">
        <v>41568</v>
      </c>
      <c r="C4693">
        <v>13</v>
      </c>
      <c r="D4693">
        <f>VLOOKUP(Table1[[#This Row],[violation_code]],Table24[[#All],[violation_code]:[category]],3,FALSE)</f>
        <v>2</v>
      </c>
      <c r="E4693">
        <v>345221</v>
      </c>
      <c r="F4693" s="1">
        <v>0.2590277777777778</v>
      </c>
      <c r="G4693">
        <v>0.2590277777777778</v>
      </c>
      <c r="H4693">
        <v>128</v>
      </c>
      <c r="I4693" t="s">
        <v>16</v>
      </c>
      <c r="J4693" t="e">
        <f>CONCATENATE([1]!Table14[[#This Row],[house_number]], " ",[1]!Table14[[#This Row],[street_name]], ", New York, NY")</f>
        <v>#VALUE!</v>
      </c>
    </row>
    <row r="4694" spans="1:10" x14ac:dyDescent="0.25">
      <c r="A4694">
        <v>7810489574</v>
      </c>
      <c r="B4694" s="3">
        <v>41568</v>
      </c>
      <c r="C4694">
        <v>21</v>
      </c>
      <c r="D4694">
        <f>VLOOKUP(Table1[[#This Row],[violation_code]],Table24[[#All],[violation_code]:[category]],3,FALSE)</f>
        <v>1</v>
      </c>
      <c r="E4694">
        <v>355710</v>
      </c>
      <c r="F4694" s="1">
        <v>0.46736111111111112</v>
      </c>
      <c r="G4694">
        <v>0.46736111111111112</v>
      </c>
      <c r="H4694">
        <v>635</v>
      </c>
      <c r="I4694" t="s">
        <v>218</v>
      </c>
      <c r="J4694" t="e">
        <f>CONCATENATE([1]!Table14[[#This Row],[house_number]], " ",[1]!Table14[[#This Row],[street_name]], ", New York, NY")</f>
        <v>#VALUE!</v>
      </c>
    </row>
    <row r="4695" spans="1:10" x14ac:dyDescent="0.25">
      <c r="A4695">
        <v>7810489562</v>
      </c>
      <c r="B4695" s="3">
        <v>41568</v>
      </c>
      <c r="C4695">
        <v>71</v>
      </c>
      <c r="D4695">
        <f>VLOOKUP(Table1[[#This Row],[violation_code]],Table24[[#All],[violation_code]:[category]],3,FALSE)</f>
        <v>5</v>
      </c>
      <c r="E4695">
        <v>355710</v>
      </c>
      <c r="F4695" s="1">
        <v>0.46666666666666662</v>
      </c>
      <c r="G4695">
        <v>0.46666666666666662</v>
      </c>
      <c r="H4695">
        <v>635</v>
      </c>
      <c r="I4695" t="s">
        <v>218</v>
      </c>
      <c r="J4695" t="e">
        <f>CONCATENATE([1]!Table14[[#This Row],[house_number]], " ",[1]!Table14[[#This Row],[street_name]], ", New York, NY")</f>
        <v>#VALUE!</v>
      </c>
    </row>
    <row r="4696" spans="1:10" x14ac:dyDescent="0.25">
      <c r="A4696">
        <v>7810489550</v>
      </c>
      <c r="B4696" s="3">
        <v>41568</v>
      </c>
      <c r="C4696">
        <v>21</v>
      </c>
      <c r="D4696">
        <f>VLOOKUP(Table1[[#This Row],[violation_code]],Table24[[#All],[violation_code]:[category]],3,FALSE)</f>
        <v>1</v>
      </c>
      <c r="E4696">
        <v>355710</v>
      </c>
      <c r="F4696" s="1">
        <v>0.46458333333333335</v>
      </c>
      <c r="G4696">
        <v>0.46458333333333335</v>
      </c>
      <c r="H4696">
        <v>511</v>
      </c>
      <c r="I4696" t="s">
        <v>218</v>
      </c>
      <c r="J4696" t="e">
        <f>CONCATENATE([1]!Table14[[#This Row],[house_number]], " ",[1]!Table14[[#This Row],[street_name]], ", New York, NY")</f>
        <v>#VALUE!</v>
      </c>
    </row>
    <row r="4697" spans="1:10" x14ac:dyDescent="0.25">
      <c r="A4697">
        <v>7810489537</v>
      </c>
      <c r="B4697" s="3">
        <v>41568</v>
      </c>
      <c r="C4697">
        <v>14</v>
      </c>
      <c r="D4697">
        <f>VLOOKUP(Table1[[#This Row],[violation_code]],Table24[[#All],[violation_code]:[category]],3,FALSE)</f>
        <v>2</v>
      </c>
      <c r="E4697">
        <v>355710</v>
      </c>
      <c r="F4697" s="1">
        <v>0.43472222222222223</v>
      </c>
      <c r="G4697">
        <v>0.43472222222222223</v>
      </c>
      <c r="H4697">
        <v>299</v>
      </c>
      <c r="I4697" t="s">
        <v>368</v>
      </c>
      <c r="J4697" t="e">
        <f>CONCATENATE([1]!Table14[[#This Row],[house_number]], " ",[1]!Table14[[#This Row],[street_name]], ", New York, NY")</f>
        <v>#VALUE!</v>
      </c>
    </row>
    <row r="4698" spans="1:10" x14ac:dyDescent="0.25">
      <c r="A4698">
        <v>7810489525</v>
      </c>
      <c r="B4698" s="3">
        <v>41568</v>
      </c>
      <c r="C4698">
        <v>14</v>
      </c>
      <c r="D4698">
        <f>VLOOKUP(Table1[[#This Row],[violation_code]],Table24[[#All],[violation_code]:[category]],3,FALSE)</f>
        <v>2</v>
      </c>
      <c r="E4698">
        <v>355710</v>
      </c>
      <c r="F4698" s="1">
        <v>0.43402777777777773</v>
      </c>
      <c r="G4698">
        <v>0.43402777777777773</v>
      </c>
      <c r="H4698">
        <v>303</v>
      </c>
      <c r="I4698" t="s">
        <v>368</v>
      </c>
      <c r="J4698" t="e">
        <f>CONCATENATE([1]!Table14[[#This Row],[house_number]], " ",[1]!Table14[[#This Row],[street_name]], ", New York, NY")</f>
        <v>#VALUE!</v>
      </c>
    </row>
    <row r="4699" spans="1:10" x14ac:dyDescent="0.25">
      <c r="A4699">
        <v>7810489513</v>
      </c>
      <c r="B4699" s="3">
        <v>41568</v>
      </c>
      <c r="C4699">
        <v>14</v>
      </c>
      <c r="D4699">
        <f>VLOOKUP(Table1[[#This Row],[violation_code]],Table24[[#All],[violation_code]:[category]],3,FALSE)</f>
        <v>2</v>
      </c>
      <c r="E4699">
        <v>355710</v>
      </c>
      <c r="F4699" s="1">
        <v>0.43263888888888885</v>
      </c>
      <c r="G4699">
        <v>0.43263888888888885</v>
      </c>
      <c r="H4699">
        <v>303</v>
      </c>
      <c r="I4699" t="s">
        <v>368</v>
      </c>
      <c r="J4699" t="e">
        <f>CONCATENATE([1]!Table14[[#This Row],[house_number]], " ",[1]!Table14[[#This Row],[street_name]], ", New York, NY")</f>
        <v>#VALUE!</v>
      </c>
    </row>
    <row r="4700" spans="1:10" x14ac:dyDescent="0.25">
      <c r="A4700">
        <v>7810489501</v>
      </c>
      <c r="B4700" s="3">
        <v>41568</v>
      </c>
      <c r="C4700">
        <v>14</v>
      </c>
      <c r="D4700">
        <f>VLOOKUP(Table1[[#This Row],[violation_code]],Table24[[#All],[violation_code]:[category]],3,FALSE)</f>
        <v>2</v>
      </c>
      <c r="E4700">
        <v>355710</v>
      </c>
      <c r="F4700" s="1">
        <v>0.42708333333333331</v>
      </c>
      <c r="G4700">
        <v>0.42708333333333331</v>
      </c>
      <c r="H4700">
        <v>20</v>
      </c>
      <c r="I4700" t="s">
        <v>369</v>
      </c>
      <c r="J4700" t="e">
        <f>CONCATENATE([1]!Table14[[#This Row],[house_number]], " ",[1]!Table14[[#This Row],[street_name]], ", New York, NY")</f>
        <v>#VALUE!</v>
      </c>
    </row>
    <row r="4701" spans="1:10" x14ac:dyDescent="0.25">
      <c r="A4701">
        <v>7810489471</v>
      </c>
      <c r="B4701" s="3">
        <v>41568</v>
      </c>
      <c r="C4701">
        <v>21</v>
      </c>
      <c r="D4701">
        <f>VLOOKUP(Table1[[#This Row],[violation_code]],Table24[[#All],[violation_code]:[category]],3,FALSE)</f>
        <v>1</v>
      </c>
      <c r="E4701">
        <v>355710</v>
      </c>
      <c r="F4701" s="1">
        <v>0.4201388888888889</v>
      </c>
      <c r="G4701">
        <v>0.4201388888888889</v>
      </c>
      <c r="H4701">
        <v>155</v>
      </c>
      <c r="I4701" t="s">
        <v>353</v>
      </c>
      <c r="J4701" t="e">
        <f>CONCATENATE([1]!Table14[[#This Row],[house_number]], " ",[1]!Table14[[#This Row],[street_name]], ", New York, NY")</f>
        <v>#VALUE!</v>
      </c>
    </row>
    <row r="4702" spans="1:10" x14ac:dyDescent="0.25">
      <c r="A4702">
        <v>7810489446</v>
      </c>
      <c r="B4702" s="3">
        <v>41568</v>
      </c>
      <c r="C4702">
        <v>21</v>
      </c>
      <c r="D4702">
        <f>VLOOKUP(Table1[[#This Row],[violation_code]],Table24[[#All],[violation_code]:[category]],3,FALSE)</f>
        <v>1</v>
      </c>
      <c r="E4702">
        <v>355710</v>
      </c>
      <c r="F4702" s="1">
        <v>0.40902777777777777</v>
      </c>
      <c r="G4702">
        <v>0.40902777777777777</v>
      </c>
      <c r="H4702">
        <v>329</v>
      </c>
      <c r="I4702" t="s">
        <v>354</v>
      </c>
      <c r="J4702" t="e">
        <f>CONCATENATE([1]!Table14[[#This Row],[house_number]], " ",[1]!Table14[[#This Row],[street_name]], ", New York, NY")</f>
        <v>#VALUE!</v>
      </c>
    </row>
    <row r="4703" spans="1:10" x14ac:dyDescent="0.25">
      <c r="A4703">
        <v>7810489434</v>
      </c>
      <c r="B4703" s="3">
        <v>41568</v>
      </c>
      <c r="C4703">
        <v>21</v>
      </c>
      <c r="D4703">
        <f>VLOOKUP(Table1[[#This Row],[violation_code]],Table24[[#All],[violation_code]:[category]],3,FALSE)</f>
        <v>1</v>
      </c>
      <c r="E4703">
        <v>355710</v>
      </c>
      <c r="F4703" s="1">
        <v>0.40763888888888888</v>
      </c>
      <c r="G4703">
        <v>0.40763888888888888</v>
      </c>
      <c r="H4703">
        <v>240</v>
      </c>
      <c r="I4703" t="s">
        <v>354</v>
      </c>
      <c r="J4703" t="e">
        <f>CONCATENATE([1]!Table14[[#This Row],[house_number]], " ",[1]!Table14[[#This Row],[street_name]], ", New York, NY")</f>
        <v>#VALUE!</v>
      </c>
    </row>
    <row r="4704" spans="1:10" x14ac:dyDescent="0.25">
      <c r="A4704">
        <v>7810489422</v>
      </c>
      <c r="B4704" s="3">
        <v>41568</v>
      </c>
      <c r="C4704">
        <v>21</v>
      </c>
      <c r="D4704">
        <f>VLOOKUP(Table1[[#This Row],[violation_code]],Table24[[#All],[violation_code]:[category]],3,FALSE)</f>
        <v>1</v>
      </c>
      <c r="E4704">
        <v>355710</v>
      </c>
      <c r="F4704" s="1">
        <v>0.4055555555555555</v>
      </c>
      <c r="G4704">
        <v>0.4055555555555555</v>
      </c>
      <c r="H4704">
        <v>202</v>
      </c>
      <c r="I4704" t="s">
        <v>354</v>
      </c>
      <c r="J4704" t="e">
        <f>CONCATENATE([1]!Table14[[#This Row],[house_number]], " ",[1]!Table14[[#This Row],[street_name]], ", New York, NY")</f>
        <v>#VALUE!</v>
      </c>
    </row>
    <row r="4705" spans="1:10" x14ac:dyDescent="0.25">
      <c r="A4705">
        <v>7810489410</v>
      </c>
      <c r="B4705" s="3">
        <v>41568</v>
      </c>
      <c r="C4705">
        <v>46</v>
      </c>
      <c r="D4705">
        <f>VLOOKUP(Table1[[#This Row],[violation_code]],Table24[[#All],[violation_code]:[category]],3,FALSE)</f>
        <v>3</v>
      </c>
      <c r="E4705">
        <v>355710</v>
      </c>
      <c r="F4705" s="1">
        <v>0.40138888888888885</v>
      </c>
      <c r="G4705">
        <v>0.40138888888888885</v>
      </c>
      <c r="H4705">
        <v>116</v>
      </c>
      <c r="I4705" t="s">
        <v>350</v>
      </c>
      <c r="J4705" t="e">
        <f>CONCATENATE([1]!Table14[[#This Row],[house_number]], " ",[1]!Table14[[#This Row],[street_name]], ", New York, NY")</f>
        <v>#VALUE!</v>
      </c>
    </row>
    <row r="4706" spans="1:10" x14ac:dyDescent="0.25">
      <c r="A4706">
        <v>7810489409</v>
      </c>
      <c r="B4706" s="3">
        <v>41568</v>
      </c>
      <c r="C4706">
        <v>21</v>
      </c>
      <c r="D4706">
        <f>VLOOKUP(Table1[[#This Row],[violation_code]],Table24[[#All],[violation_code]:[category]],3,FALSE)</f>
        <v>1</v>
      </c>
      <c r="E4706">
        <v>355710</v>
      </c>
      <c r="F4706" s="1">
        <v>0.3979166666666667</v>
      </c>
      <c r="G4706">
        <v>0.3979166666666667</v>
      </c>
      <c r="H4706">
        <v>10</v>
      </c>
      <c r="I4706" t="s">
        <v>370</v>
      </c>
      <c r="J4706" t="e">
        <f>CONCATENATE([1]!Table14[[#This Row],[house_number]], " ",[1]!Table14[[#This Row],[street_name]], ", New York, NY")</f>
        <v>#VALUE!</v>
      </c>
    </row>
    <row r="4707" spans="1:10" x14ac:dyDescent="0.25">
      <c r="A4707">
        <v>7810489367</v>
      </c>
      <c r="B4707" s="3">
        <v>41568</v>
      </c>
      <c r="C4707">
        <v>20</v>
      </c>
      <c r="D4707">
        <f>VLOOKUP(Table1[[#This Row],[violation_code]],Table24[[#All],[violation_code]:[category]],3,FALSE)</f>
        <v>2</v>
      </c>
      <c r="E4707">
        <v>355710</v>
      </c>
      <c r="F4707" s="1">
        <v>0.34236111111111112</v>
      </c>
      <c r="G4707">
        <v>0.34236111111111112</v>
      </c>
      <c r="H4707">
        <v>215</v>
      </c>
      <c r="I4707" t="s">
        <v>344</v>
      </c>
      <c r="J4707" t="e">
        <f>CONCATENATE([1]!Table14[[#This Row],[house_number]], " ",[1]!Table14[[#This Row],[street_name]], ", New York, NY")</f>
        <v>#VALUE!</v>
      </c>
    </row>
    <row r="4708" spans="1:10" x14ac:dyDescent="0.25">
      <c r="A4708">
        <v>7810489331</v>
      </c>
      <c r="B4708" s="3">
        <v>41568</v>
      </c>
      <c r="C4708">
        <v>17</v>
      </c>
      <c r="D4708">
        <f>VLOOKUP(Table1[[#This Row],[violation_code]],Table24[[#All],[violation_code]:[category]],3,FALSE)</f>
        <v>2</v>
      </c>
      <c r="E4708">
        <v>355710</v>
      </c>
      <c r="F4708" s="1">
        <v>0.31111111111111112</v>
      </c>
      <c r="G4708">
        <v>0.31111111111111112</v>
      </c>
      <c r="H4708">
        <v>434</v>
      </c>
      <c r="I4708" t="s">
        <v>349</v>
      </c>
      <c r="J4708" t="e">
        <f>CONCATENATE([1]!Table14[[#This Row],[house_number]], " ",[1]!Table14[[#This Row],[street_name]], ", New York, NY")</f>
        <v>#VALUE!</v>
      </c>
    </row>
    <row r="4709" spans="1:10" x14ac:dyDescent="0.25">
      <c r="A4709">
        <v>7810489320</v>
      </c>
      <c r="B4709" s="3">
        <v>41568</v>
      </c>
      <c r="C4709">
        <v>24</v>
      </c>
      <c r="D4709">
        <f>VLOOKUP(Table1[[#This Row],[violation_code]],Table24[[#All],[violation_code]:[category]],3,FALSE)</f>
        <v>2</v>
      </c>
      <c r="E4709">
        <v>355710</v>
      </c>
      <c r="F4709" s="1">
        <v>0.30694444444444441</v>
      </c>
      <c r="G4709">
        <v>0.30694444444444441</v>
      </c>
      <c r="H4709">
        <v>112</v>
      </c>
      <c r="I4709" t="s">
        <v>353</v>
      </c>
      <c r="J4709" t="e">
        <f>CONCATENATE([1]!Table14[[#This Row],[house_number]], " ",[1]!Table14[[#This Row],[street_name]], ", New York, NY")</f>
        <v>#VALUE!</v>
      </c>
    </row>
    <row r="4710" spans="1:10" x14ac:dyDescent="0.25">
      <c r="A4710">
        <v>7810489318</v>
      </c>
      <c r="B4710" s="3">
        <v>41568</v>
      </c>
      <c r="C4710">
        <v>14</v>
      </c>
      <c r="D4710">
        <f>VLOOKUP(Table1[[#This Row],[violation_code]],Table24[[#All],[violation_code]:[category]],3,FALSE)</f>
        <v>2</v>
      </c>
      <c r="E4710">
        <v>355710</v>
      </c>
      <c r="F4710" s="1">
        <v>0.30208333333333331</v>
      </c>
      <c r="G4710">
        <v>0.30208333333333331</v>
      </c>
      <c r="H4710">
        <v>320</v>
      </c>
      <c r="I4710" t="s">
        <v>219</v>
      </c>
      <c r="J4710" t="e">
        <f>CONCATENATE([1]!Table14[[#This Row],[house_number]], " ",[1]!Table14[[#This Row],[street_name]], ", New York, NY")</f>
        <v>#VALUE!</v>
      </c>
    </row>
    <row r="4711" spans="1:10" x14ac:dyDescent="0.25">
      <c r="A4711">
        <v>7333880930</v>
      </c>
      <c r="B4711" s="3">
        <v>41568</v>
      </c>
      <c r="C4711">
        <v>14</v>
      </c>
      <c r="D4711">
        <f>VLOOKUP(Table1[[#This Row],[violation_code]],Table24[[#All],[violation_code]:[category]],3,FALSE)</f>
        <v>2</v>
      </c>
      <c r="E4711">
        <v>355134</v>
      </c>
      <c r="F4711" s="1">
        <v>0.35902777777777778</v>
      </c>
      <c r="G4711">
        <v>0.35902777777777778</v>
      </c>
      <c r="H4711">
        <v>628</v>
      </c>
      <c r="I4711" t="s">
        <v>58</v>
      </c>
      <c r="J4711" t="e">
        <f>CONCATENATE([1]!Table14[[#This Row],[house_number]], " ",[1]!Table14[[#This Row],[street_name]], ", New York, NY")</f>
        <v>#VALUE!</v>
      </c>
    </row>
    <row r="4712" spans="1:10" x14ac:dyDescent="0.25">
      <c r="A4712">
        <v>7333880928</v>
      </c>
      <c r="B4712" s="3">
        <v>41568</v>
      </c>
      <c r="C4712">
        <v>14</v>
      </c>
      <c r="D4712">
        <f>VLOOKUP(Table1[[#This Row],[violation_code]],Table24[[#All],[violation_code]:[category]],3,FALSE)</f>
        <v>2</v>
      </c>
      <c r="E4712">
        <v>355134</v>
      </c>
      <c r="F4712" s="1">
        <v>0.35833333333333334</v>
      </c>
      <c r="G4712">
        <v>0.35833333333333334</v>
      </c>
      <c r="H4712">
        <v>630</v>
      </c>
      <c r="I4712" t="s">
        <v>58</v>
      </c>
      <c r="J4712" t="e">
        <f>CONCATENATE([1]!Table14[[#This Row],[house_number]], " ",[1]!Table14[[#This Row],[street_name]], ", New York, NY")</f>
        <v>#VALUE!</v>
      </c>
    </row>
    <row r="4713" spans="1:10" x14ac:dyDescent="0.25">
      <c r="A4713">
        <v>7333880916</v>
      </c>
      <c r="B4713" s="3">
        <v>41568</v>
      </c>
      <c r="C4713">
        <v>14</v>
      </c>
      <c r="D4713">
        <f>VLOOKUP(Table1[[#This Row],[violation_code]],Table24[[#All],[violation_code]:[category]],3,FALSE)</f>
        <v>2</v>
      </c>
      <c r="E4713">
        <v>355134</v>
      </c>
      <c r="F4713" s="1">
        <v>0.3576388888888889</v>
      </c>
      <c r="G4713">
        <v>0.3576388888888889</v>
      </c>
      <c r="H4713">
        <v>644</v>
      </c>
      <c r="I4713" t="s">
        <v>58</v>
      </c>
      <c r="J4713" t="e">
        <f>CONCATENATE([1]!Table14[[#This Row],[house_number]], " ",[1]!Table14[[#This Row],[street_name]], ", New York, NY")</f>
        <v>#VALUE!</v>
      </c>
    </row>
    <row r="4714" spans="1:10" x14ac:dyDescent="0.25">
      <c r="A4714">
        <v>7333880904</v>
      </c>
      <c r="B4714" s="3">
        <v>41568</v>
      </c>
      <c r="C4714">
        <v>14</v>
      </c>
      <c r="D4714">
        <f>VLOOKUP(Table1[[#This Row],[violation_code]],Table24[[#All],[violation_code]:[category]],3,FALSE)</f>
        <v>2</v>
      </c>
      <c r="E4714">
        <v>355134</v>
      </c>
      <c r="F4714" s="1">
        <v>0.35694444444444445</v>
      </c>
      <c r="G4714">
        <v>0.35694444444444445</v>
      </c>
      <c r="H4714">
        <v>638</v>
      </c>
      <c r="I4714" t="s">
        <v>58</v>
      </c>
      <c r="J4714" t="e">
        <f>CONCATENATE([1]!Table14[[#This Row],[house_number]], " ",[1]!Table14[[#This Row],[street_name]], ", New York, NY")</f>
        <v>#VALUE!</v>
      </c>
    </row>
    <row r="4715" spans="1:10" x14ac:dyDescent="0.25">
      <c r="A4715">
        <v>7349489973</v>
      </c>
      <c r="B4715" s="3">
        <v>41568</v>
      </c>
      <c r="C4715">
        <v>14</v>
      </c>
      <c r="D4715">
        <f>VLOOKUP(Table1[[#This Row],[violation_code]],Table24[[#All],[violation_code]:[category]],3,FALSE)</f>
        <v>2</v>
      </c>
      <c r="E4715">
        <v>347687</v>
      </c>
      <c r="F4715" s="1">
        <v>0.39374999999999999</v>
      </c>
      <c r="G4715">
        <v>0.39374999999999999</v>
      </c>
      <c r="H4715">
        <v>155</v>
      </c>
      <c r="I4715" t="s">
        <v>96</v>
      </c>
      <c r="J4715" t="e">
        <f>CONCATENATE([1]!Table14[[#This Row],[house_number]], " ",[1]!Table14[[#This Row],[street_name]], ", New York, NY")</f>
        <v>#VALUE!</v>
      </c>
    </row>
    <row r="4716" spans="1:10" x14ac:dyDescent="0.25">
      <c r="A4716">
        <v>7349489936</v>
      </c>
      <c r="B4716" s="3">
        <v>41568</v>
      </c>
      <c r="C4716">
        <v>47</v>
      </c>
      <c r="D4716">
        <f>VLOOKUP(Table1[[#This Row],[violation_code]],Table24[[#All],[violation_code]:[category]],3,FALSE)</f>
        <v>3</v>
      </c>
      <c r="E4716">
        <v>347687</v>
      </c>
      <c r="F4716" s="1">
        <v>0.37708333333333338</v>
      </c>
      <c r="G4716">
        <v>0.37708333333333338</v>
      </c>
      <c r="H4716">
        <v>120</v>
      </c>
      <c r="I4716" t="s">
        <v>338</v>
      </c>
      <c r="J4716" t="e">
        <f>CONCATENATE([1]!Table14[[#This Row],[house_number]], " ",[1]!Table14[[#This Row],[street_name]], ", New York, NY")</f>
        <v>#VALUE!</v>
      </c>
    </row>
    <row r="4717" spans="1:10" x14ac:dyDescent="0.25">
      <c r="A4717">
        <v>7349489924</v>
      </c>
      <c r="B4717" s="3">
        <v>41568</v>
      </c>
      <c r="C4717">
        <v>14</v>
      </c>
      <c r="D4717">
        <f>VLOOKUP(Table1[[#This Row],[violation_code]],Table24[[#All],[violation_code]:[category]],3,FALSE)</f>
        <v>2</v>
      </c>
      <c r="E4717">
        <v>347687</v>
      </c>
      <c r="F4717" s="1">
        <v>0.37222222222222223</v>
      </c>
      <c r="G4717">
        <v>0.37222222222222223</v>
      </c>
      <c r="H4717">
        <v>233</v>
      </c>
      <c r="I4717" t="s">
        <v>338</v>
      </c>
      <c r="J4717" t="e">
        <f>CONCATENATE([1]!Table14[[#This Row],[house_number]], " ",[1]!Table14[[#This Row],[street_name]], ", New York, NY")</f>
        <v>#VALUE!</v>
      </c>
    </row>
    <row r="4718" spans="1:10" x14ac:dyDescent="0.25">
      <c r="A4718">
        <v>7349489900</v>
      </c>
      <c r="B4718" s="3">
        <v>41568</v>
      </c>
      <c r="C4718">
        <v>14</v>
      </c>
      <c r="D4718">
        <f>VLOOKUP(Table1[[#This Row],[violation_code]],Table24[[#All],[violation_code]:[category]],3,FALSE)</f>
        <v>2</v>
      </c>
      <c r="E4718">
        <v>347687</v>
      </c>
      <c r="F4718" s="1">
        <v>0.3659722222222222</v>
      </c>
      <c r="G4718">
        <v>0.3659722222222222</v>
      </c>
      <c r="H4718">
        <v>224</v>
      </c>
      <c r="I4718" t="s">
        <v>150</v>
      </c>
      <c r="J4718" t="e">
        <f>CONCATENATE([1]!Table14[[#This Row],[house_number]], " ",[1]!Table14[[#This Row],[street_name]], ", New York, NY")</f>
        <v>#VALUE!</v>
      </c>
    </row>
    <row r="4719" spans="1:10" x14ac:dyDescent="0.25">
      <c r="A4719">
        <v>7349489894</v>
      </c>
      <c r="B4719" s="3">
        <v>41568</v>
      </c>
      <c r="C4719">
        <v>14</v>
      </c>
      <c r="D4719">
        <f>VLOOKUP(Table1[[#This Row],[violation_code]],Table24[[#All],[violation_code]:[category]],3,FALSE)</f>
        <v>2</v>
      </c>
      <c r="E4719">
        <v>347687</v>
      </c>
      <c r="F4719" s="1">
        <v>0.36319444444444443</v>
      </c>
      <c r="G4719">
        <v>0.36319444444444443</v>
      </c>
      <c r="H4719">
        <v>27</v>
      </c>
      <c r="I4719" t="s">
        <v>150</v>
      </c>
      <c r="J4719" t="e">
        <f>CONCATENATE([1]!Table14[[#This Row],[house_number]], " ",[1]!Table14[[#This Row],[street_name]], ", New York, NY")</f>
        <v>#VALUE!</v>
      </c>
    </row>
    <row r="4720" spans="1:10" x14ac:dyDescent="0.25">
      <c r="A4720">
        <v>7349489882</v>
      </c>
      <c r="B4720" s="3">
        <v>41568</v>
      </c>
      <c r="C4720">
        <v>14</v>
      </c>
      <c r="D4720">
        <f>VLOOKUP(Table1[[#This Row],[violation_code]],Table24[[#All],[violation_code]:[category]],3,FALSE)</f>
        <v>2</v>
      </c>
      <c r="E4720">
        <v>347687</v>
      </c>
      <c r="F4720" s="1">
        <v>0.36180555555555555</v>
      </c>
      <c r="G4720">
        <v>0.36180555555555555</v>
      </c>
      <c r="H4720">
        <v>43</v>
      </c>
      <c r="I4720" t="s">
        <v>150</v>
      </c>
      <c r="J4720" t="e">
        <f>CONCATENATE([1]!Table14[[#This Row],[house_number]], " ",[1]!Table14[[#This Row],[street_name]], ", New York, NY")</f>
        <v>#VALUE!</v>
      </c>
    </row>
    <row r="4721" spans="1:10" x14ac:dyDescent="0.25">
      <c r="A4721">
        <v>7349489870</v>
      </c>
      <c r="B4721" s="3">
        <v>41568</v>
      </c>
      <c r="C4721">
        <v>84</v>
      </c>
      <c r="D4721">
        <f>VLOOKUP(Table1[[#This Row],[violation_code]],Table24[[#All],[violation_code]:[category]],3,FALSE)</f>
        <v>5</v>
      </c>
      <c r="E4721">
        <v>347687</v>
      </c>
      <c r="F4721" s="1">
        <v>0.34583333333333338</v>
      </c>
      <c r="G4721">
        <v>0.34583333333333338</v>
      </c>
      <c r="H4721">
        <v>111</v>
      </c>
      <c r="I4721" t="s">
        <v>52</v>
      </c>
      <c r="J4721" t="e">
        <f>CONCATENATE([1]!Table14[[#This Row],[house_number]], " ",[1]!Table14[[#This Row],[street_name]], ", New York, NY")</f>
        <v>#VALUE!</v>
      </c>
    </row>
    <row r="4722" spans="1:10" x14ac:dyDescent="0.25">
      <c r="A4722">
        <v>7349489869</v>
      </c>
      <c r="B4722" s="3">
        <v>41568</v>
      </c>
      <c r="C4722">
        <v>14</v>
      </c>
      <c r="D4722">
        <f>VLOOKUP(Table1[[#This Row],[violation_code]],Table24[[#All],[violation_code]:[category]],3,FALSE)</f>
        <v>2</v>
      </c>
      <c r="E4722">
        <v>347687</v>
      </c>
      <c r="F4722" s="1">
        <v>0.34513888888888888</v>
      </c>
      <c r="G4722">
        <v>0.34513888888888888</v>
      </c>
      <c r="H4722">
        <v>111</v>
      </c>
      <c r="I4722" t="s">
        <v>52</v>
      </c>
      <c r="J4722" t="e">
        <f>CONCATENATE([1]!Table14[[#This Row],[house_number]], " ",[1]!Table14[[#This Row],[street_name]], ", New York, NY")</f>
        <v>#VALUE!</v>
      </c>
    </row>
    <row r="4723" spans="1:10" x14ac:dyDescent="0.25">
      <c r="A4723">
        <v>7349489845</v>
      </c>
      <c r="B4723" s="3">
        <v>41568</v>
      </c>
      <c r="C4723">
        <v>47</v>
      </c>
      <c r="D4723">
        <f>VLOOKUP(Table1[[#This Row],[violation_code]],Table24[[#All],[violation_code]:[category]],3,FALSE)</f>
        <v>3</v>
      </c>
      <c r="E4723">
        <v>347687</v>
      </c>
      <c r="F4723" s="1">
        <v>0.32222222222222224</v>
      </c>
      <c r="G4723">
        <v>0.32222222222222224</v>
      </c>
      <c r="H4723">
        <v>903</v>
      </c>
      <c r="I4723" t="s">
        <v>208</v>
      </c>
      <c r="J4723" t="e">
        <f>CONCATENATE([1]!Table14[[#This Row],[house_number]], " ",[1]!Table14[[#This Row],[street_name]], ", New York, NY")</f>
        <v>#VALUE!</v>
      </c>
    </row>
    <row r="4724" spans="1:10" x14ac:dyDescent="0.25">
      <c r="A4724">
        <v>7349489833</v>
      </c>
      <c r="B4724" s="3">
        <v>41568</v>
      </c>
      <c r="C4724">
        <v>14</v>
      </c>
      <c r="D4724">
        <f>VLOOKUP(Table1[[#This Row],[violation_code]],Table24[[#All],[violation_code]:[category]],3,FALSE)</f>
        <v>2</v>
      </c>
      <c r="E4724">
        <v>347687</v>
      </c>
      <c r="F4724" s="1">
        <v>0.31388888888888888</v>
      </c>
      <c r="G4724">
        <v>0.31388888888888888</v>
      </c>
      <c r="H4724">
        <v>15</v>
      </c>
      <c r="I4724" t="s">
        <v>150</v>
      </c>
      <c r="J4724" t="e">
        <f>CONCATENATE([1]!Table14[[#This Row],[house_number]], " ",[1]!Table14[[#This Row],[street_name]], ", New York, NY")</f>
        <v>#VALUE!</v>
      </c>
    </row>
    <row r="4725" spans="1:10" x14ac:dyDescent="0.25">
      <c r="A4725">
        <v>7349489821</v>
      </c>
      <c r="B4725" s="3">
        <v>41568</v>
      </c>
      <c r="C4725">
        <v>14</v>
      </c>
      <c r="D4725">
        <f>VLOOKUP(Table1[[#This Row],[violation_code]],Table24[[#All],[violation_code]:[category]],3,FALSE)</f>
        <v>2</v>
      </c>
      <c r="E4725">
        <v>347687</v>
      </c>
      <c r="F4725" s="1">
        <v>0.30902777777777779</v>
      </c>
      <c r="G4725">
        <v>0.30902777777777779</v>
      </c>
      <c r="H4725" t="s">
        <v>371</v>
      </c>
      <c r="I4725" t="s">
        <v>128</v>
      </c>
      <c r="J4725" t="e">
        <f>CONCATENATE([1]!Table14[[#This Row],[house_number]], " ",[1]!Table14[[#This Row],[street_name]], ", New York, NY")</f>
        <v>#VALUE!</v>
      </c>
    </row>
    <row r="4726" spans="1:10" x14ac:dyDescent="0.25">
      <c r="A4726">
        <v>7349489791</v>
      </c>
      <c r="B4726" s="3">
        <v>41568</v>
      </c>
      <c r="C4726">
        <v>14</v>
      </c>
      <c r="D4726">
        <f>VLOOKUP(Table1[[#This Row],[violation_code]],Table24[[#All],[violation_code]:[category]],3,FALSE)</f>
        <v>2</v>
      </c>
      <c r="E4726">
        <v>347687</v>
      </c>
      <c r="F4726" s="1">
        <v>0.29791666666666666</v>
      </c>
      <c r="G4726">
        <v>0.29791666666666666</v>
      </c>
      <c r="H4726">
        <v>225</v>
      </c>
      <c r="I4726" t="s">
        <v>296</v>
      </c>
      <c r="J4726" t="e">
        <f>CONCATENATE([1]!Table14[[#This Row],[house_number]], " ",[1]!Table14[[#This Row],[street_name]], ", New York, NY")</f>
        <v>#VALUE!</v>
      </c>
    </row>
    <row r="4727" spans="1:10" x14ac:dyDescent="0.25">
      <c r="A4727">
        <v>7349489780</v>
      </c>
      <c r="B4727" s="3">
        <v>41568</v>
      </c>
      <c r="C4727">
        <v>14</v>
      </c>
      <c r="D4727">
        <f>VLOOKUP(Table1[[#This Row],[violation_code]],Table24[[#All],[violation_code]:[category]],3,FALSE)</f>
        <v>2</v>
      </c>
      <c r="E4727">
        <v>347687</v>
      </c>
      <c r="F4727" s="1">
        <v>0.29652777777777778</v>
      </c>
      <c r="G4727">
        <v>0.29652777777777778</v>
      </c>
      <c r="H4727">
        <v>225</v>
      </c>
      <c r="I4727" t="s">
        <v>296</v>
      </c>
      <c r="J4727" t="e">
        <f>CONCATENATE([1]!Table14[[#This Row],[house_number]], " ",[1]!Table14[[#This Row],[street_name]], ", New York, NY")</f>
        <v>#VALUE!</v>
      </c>
    </row>
    <row r="4728" spans="1:10" x14ac:dyDescent="0.25">
      <c r="A4728">
        <v>7349489754</v>
      </c>
      <c r="B4728" s="3">
        <v>41568</v>
      </c>
      <c r="C4728">
        <v>14</v>
      </c>
      <c r="D4728">
        <f>VLOOKUP(Table1[[#This Row],[violation_code]],Table24[[#All],[violation_code]:[category]],3,FALSE)</f>
        <v>2</v>
      </c>
      <c r="E4728">
        <v>347687</v>
      </c>
      <c r="F4728" s="1">
        <v>0.28194444444444444</v>
      </c>
      <c r="G4728">
        <v>0.28194444444444444</v>
      </c>
      <c r="H4728">
        <v>211</v>
      </c>
      <c r="I4728" t="s">
        <v>122</v>
      </c>
      <c r="J4728" t="e">
        <f>CONCATENATE([1]!Table14[[#This Row],[house_number]], " ",[1]!Table14[[#This Row],[street_name]], ", New York, NY")</f>
        <v>#VALUE!</v>
      </c>
    </row>
    <row r="4729" spans="1:10" x14ac:dyDescent="0.25">
      <c r="A4729">
        <v>7349489717</v>
      </c>
      <c r="B4729" s="3">
        <v>41568</v>
      </c>
      <c r="C4729">
        <v>40</v>
      </c>
      <c r="D4729">
        <f>VLOOKUP(Table1[[#This Row],[violation_code]],Table24[[#All],[violation_code]:[category]],3,FALSE)</f>
        <v>2</v>
      </c>
      <c r="E4729">
        <v>347687</v>
      </c>
      <c r="F4729" s="1">
        <v>0.25972222222222224</v>
      </c>
      <c r="G4729">
        <v>0.25972222222222224</v>
      </c>
      <c r="H4729">
        <v>212</v>
      </c>
      <c r="I4729" t="s">
        <v>296</v>
      </c>
      <c r="J4729" t="e">
        <f>CONCATENATE([1]!Table14[[#This Row],[house_number]], " ",[1]!Table14[[#This Row],[street_name]], ", New York, NY")</f>
        <v>#VALUE!</v>
      </c>
    </row>
    <row r="4730" spans="1:10" x14ac:dyDescent="0.25">
      <c r="A4730">
        <v>7349489705</v>
      </c>
      <c r="B4730" s="3">
        <v>41568</v>
      </c>
      <c r="C4730">
        <v>64</v>
      </c>
      <c r="D4730">
        <f>VLOOKUP(Table1[[#This Row],[violation_code]],Table24[[#All],[violation_code]:[category]],3,FALSE)</f>
        <v>2</v>
      </c>
      <c r="E4730">
        <v>347687</v>
      </c>
      <c r="F4730" s="1">
        <v>0.25833333333333336</v>
      </c>
      <c r="G4730">
        <v>0.25833333333333336</v>
      </c>
      <c r="H4730">
        <v>212</v>
      </c>
      <c r="I4730" t="s">
        <v>296</v>
      </c>
      <c r="J4730" t="e">
        <f>CONCATENATE([1]!Table14[[#This Row],[house_number]], " ",[1]!Table14[[#This Row],[street_name]], ", New York, NY")</f>
        <v>#VALUE!</v>
      </c>
    </row>
    <row r="4731" spans="1:10" x14ac:dyDescent="0.25">
      <c r="A4731">
        <v>7349489687</v>
      </c>
      <c r="B4731" s="3">
        <v>41568</v>
      </c>
      <c r="C4731">
        <v>64</v>
      </c>
      <c r="D4731">
        <f>VLOOKUP(Table1[[#This Row],[violation_code]],Table24[[#All],[violation_code]:[category]],3,FALSE)</f>
        <v>2</v>
      </c>
      <c r="E4731">
        <v>347687</v>
      </c>
      <c r="F4731" s="1">
        <v>0.25625000000000003</v>
      </c>
      <c r="G4731">
        <v>0.25625000000000003</v>
      </c>
      <c r="H4731">
        <v>225</v>
      </c>
      <c r="I4731" t="s">
        <v>296</v>
      </c>
      <c r="J4731" t="e">
        <f>CONCATENATE([1]!Table14[[#This Row],[house_number]], " ",[1]!Table14[[#This Row],[street_name]], ", New York, NY")</f>
        <v>#VALUE!</v>
      </c>
    </row>
    <row r="4732" spans="1:10" x14ac:dyDescent="0.25">
      <c r="A4732">
        <v>7349489675</v>
      </c>
      <c r="B4732" s="3">
        <v>41568</v>
      </c>
      <c r="C4732">
        <v>64</v>
      </c>
      <c r="D4732">
        <f>VLOOKUP(Table1[[#This Row],[violation_code]],Table24[[#All],[violation_code]:[category]],3,FALSE)</f>
        <v>2</v>
      </c>
      <c r="E4732">
        <v>347687</v>
      </c>
      <c r="F4732" s="1">
        <v>0.25555555555555559</v>
      </c>
      <c r="G4732">
        <v>0.25555555555555559</v>
      </c>
      <c r="H4732">
        <v>225</v>
      </c>
      <c r="I4732" t="s">
        <v>296</v>
      </c>
      <c r="J4732" t="e">
        <f>CONCATENATE([1]!Table14[[#This Row],[house_number]], " ",[1]!Table14[[#This Row],[street_name]], ", New York, NY")</f>
        <v>#VALUE!</v>
      </c>
    </row>
    <row r="4733" spans="1:10" x14ac:dyDescent="0.25">
      <c r="A4733">
        <v>7333881313</v>
      </c>
      <c r="B4733" s="3">
        <v>41568</v>
      </c>
      <c r="C4733">
        <v>19</v>
      </c>
      <c r="D4733">
        <f>VLOOKUP(Table1[[#This Row],[violation_code]],Table24[[#All],[violation_code]:[category]],3,FALSE)</f>
        <v>2</v>
      </c>
      <c r="E4733">
        <v>355134</v>
      </c>
      <c r="F4733" s="1">
        <v>0.68125000000000002</v>
      </c>
      <c r="G4733">
        <v>0.68125000000000002</v>
      </c>
      <c r="H4733">
        <v>1565</v>
      </c>
      <c r="I4733" t="s">
        <v>37</v>
      </c>
      <c r="J4733" t="e">
        <f>CONCATENATE([1]!Table14[[#This Row],[house_number]], " ",[1]!Table14[[#This Row],[street_name]], ", New York, NY")</f>
        <v>#VALUE!</v>
      </c>
    </row>
    <row r="4734" spans="1:10" x14ac:dyDescent="0.25">
      <c r="A4734">
        <v>7333881295</v>
      </c>
      <c r="B4734" s="3">
        <v>41568</v>
      </c>
      <c r="C4734">
        <v>14</v>
      </c>
      <c r="D4734">
        <f>VLOOKUP(Table1[[#This Row],[violation_code]],Table24[[#All],[violation_code]:[category]],3,FALSE)</f>
        <v>2</v>
      </c>
      <c r="E4734">
        <v>355134</v>
      </c>
      <c r="F4734" s="1">
        <v>0.62916666666666665</v>
      </c>
      <c r="G4734">
        <v>0.62916666666666665</v>
      </c>
      <c r="H4734">
        <v>1391</v>
      </c>
      <c r="I4734" t="s">
        <v>37</v>
      </c>
      <c r="J4734" t="e">
        <f>CONCATENATE([1]!Table14[[#This Row],[house_number]], " ",[1]!Table14[[#This Row],[street_name]], ", New York, NY")</f>
        <v>#VALUE!</v>
      </c>
    </row>
    <row r="4735" spans="1:10" x14ac:dyDescent="0.25">
      <c r="A4735">
        <v>7333881258</v>
      </c>
      <c r="B4735" s="3">
        <v>41568</v>
      </c>
      <c r="C4735">
        <v>16</v>
      </c>
      <c r="D4735">
        <f>VLOOKUP(Table1[[#This Row],[violation_code]],Table24[[#All],[violation_code]:[category]],3,FALSE)</f>
        <v>2</v>
      </c>
      <c r="E4735">
        <v>355134</v>
      </c>
      <c r="F4735" s="1">
        <v>0.58750000000000002</v>
      </c>
      <c r="G4735">
        <v>0.58750000000000002</v>
      </c>
      <c r="H4735">
        <v>2252</v>
      </c>
      <c r="I4735" t="s">
        <v>32</v>
      </c>
      <c r="J4735" t="e">
        <f>CONCATENATE([1]!Table14[[#This Row],[house_number]], " ",[1]!Table14[[#This Row],[street_name]], ", New York, NY")</f>
        <v>#VALUE!</v>
      </c>
    </row>
    <row r="4736" spans="1:10" x14ac:dyDescent="0.25">
      <c r="A4736">
        <v>7333881222</v>
      </c>
      <c r="B4736" s="3">
        <v>41568</v>
      </c>
      <c r="C4736">
        <v>14</v>
      </c>
      <c r="D4736">
        <f>VLOOKUP(Table1[[#This Row],[violation_code]],Table24[[#All],[violation_code]:[category]],3,FALSE)</f>
        <v>2</v>
      </c>
      <c r="E4736">
        <v>355134</v>
      </c>
      <c r="F4736" s="1">
        <v>0.57430555555555551</v>
      </c>
      <c r="G4736">
        <v>0.57430555555555551</v>
      </c>
      <c r="H4736">
        <v>2080</v>
      </c>
      <c r="I4736" t="s">
        <v>30</v>
      </c>
      <c r="J4736" t="e">
        <f>CONCATENATE([1]!Table14[[#This Row],[house_number]], " ",[1]!Table14[[#This Row],[street_name]], ", New York, NY")</f>
        <v>#VALUE!</v>
      </c>
    </row>
    <row r="4737" spans="1:10" x14ac:dyDescent="0.25">
      <c r="A4737">
        <v>7333881210</v>
      </c>
      <c r="B4737" s="3">
        <v>41568</v>
      </c>
      <c r="C4737">
        <v>10</v>
      </c>
      <c r="D4737">
        <f>VLOOKUP(Table1[[#This Row],[violation_code]],Table24[[#All],[violation_code]:[category]],3,FALSE)</f>
        <v>2</v>
      </c>
      <c r="E4737">
        <v>355134</v>
      </c>
      <c r="F4737" s="1">
        <v>0.57152777777777775</v>
      </c>
      <c r="G4737">
        <v>0.57152777777777775</v>
      </c>
      <c r="H4737">
        <v>2102</v>
      </c>
      <c r="I4737" t="s">
        <v>32</v>
      </c>
      <c r="J4737" t="e">
        <f>CONCATENATE([1]!Table14[[#This Row],[house_number]], " ",[1]!Table14[[#This Row],[street_name]], ", New York, NY")</f>
        <v>#VALUE!</v>
      </c>
    </row>
    <row r="4738" spans="1:10" x14ac:dyDescent="0.25">
      <c r="A4738">
        <v>7333881209</v>
      </c>
      <c r="B4738" s="3">
        <v>41568</v>
      </c>
      <c r="C4738">
        <v>14</v>
      </c>
      <c r="D4738">
        <f>VLOOKUP(Table1[[#This Row],[violation_code]],Table24[[#All],[violation_code]:[category]],3,FALSE)</f>
        <v>2</v>
      </c>
      <c r="E4738">
        <v>355134</v>
      </c>
      <c r="F4738" s="1">
        <v>0.56388888888888888</v>
      </c>
      <c r="G4738">
        <v>0.56388888888888888</v>
      </c>
      <c r="H4738">
        <v>1974</v>
      </c>
      <c r="I4738" t="s">
        <v>32</v>
      </c>
      <c r="J4738" t="e">
        <f>CONCATENATE([1]!Table14[[#This Row],[house_number]], " ",[1]!Table14[[#This Row],[street_name]], ", New York, NY")</f>
        <v>#VALUE!</v>
      </c>
    </row>
    <row r="4739" spans="1:10" x14ac:dyDescent="0.25">
      <c r="A4739">
        <v>7333881192</v>
      </c>
      <c r="B4739" s="3">
        <v>41568</v>
      </c>
      <c r="C4739">
        <v>70</v>
      </c>
      <c r="D4739">
        <f>VLOOKUP(Table1[[#This Row],[violation_code]],Table24[[#All],[violation_code]:[category]],3,FALSE)</f>
        <v>5</v>
      </c>
      <c r="E4739">
        <v>355134</v>
      </c>
      <c r="F4739" s="1">
        <v>0.56111111111111112</v>
      </c>
      <c r="G4739">
        <v>0.56111111111111112</v>
      </c>
      <c r="H4739">
        <v>325</v>
      </c>
      <c r="I4739" t="s">
        <v>138</v>
      </c>
      <c r="J4739" t="e">
        <f>CONCATENATE([1]!Table14[[#This Row],[house_number]], " ",[1]!Table14[[#This Row],[street_name]], ", New York, NY")</f>
        <v>#VALUE!</v>
      </c>
    </row>
    <row r="4740" spans="1:10" x14ac:dyDescent="0.25">
      <c r="A4740">
        <v>7333881180</v>
      </c>
      <c r="B4740" s="3">
        <v>41568</v>
      </c>
      <c r="C4740">
        <v>16</v>
      </c>
      <c r="D4740">
        <f>VLOOKUP(Table1[[#This Row],[violation_code]],Table24[[#All],[violation_code]:[category]],3,FALSE)</f>
        <v>2</v>
      </c>
      <c r="E4740">
        <v>355134</v>
      </c>
      <c r="F4740" s="1">
        <v>0.55902777777777779</v>
      </c>
      <c r="G4740">
        <v>0.55902777777777779</v>
      </c>
      <c r="H4740">
        <v>1940</v>
      </c>
      <c r="I4740" t="s">
        <v>30</v>
      </c>
      <c r="J4740" t="e">
        <f>CONCATENATE([1]!Table14[[#This Row],[house_number]], " ",[1]!Table14[[#This Row],[street_name]], ", New York, NY")</f>
        <v>#VALUE!</v>
      </c>
    </row>
    <row r="4741" spans="1:10" x14ac:dyDescent="0.25">
      <c r="A4741">
        <v>7333881179</v>
      </c>
      <c r="B4741" s="3">
        <v>41568</v>
      </c>
      <c r="C4741">
        <v>16</v>
      </c>
      <c r="D4741">
        <f>VLOOKUP(Table1[[#This Row],[violation_code]],Table24[[#All],[violation_code]:[category]],3,FALSE)</f>
        <v>2</v>
      </c>
      <c r="E4741">
        <v>355134</v>
      </c>
      <c r="F4741" s="1">
        <v>0.55833333333333335</v>
      </c>
      <c r="G4741">
        <v>0.55833333333333335</v>
      </c>
      <c r="H4741">
        <v>1940</v>
      </c>
      <c r="I4741" t="s">
        <v>30</v>
      </c>
      <c r="J4741" t="e">
        <f>CONCATENATE([1]!Table14[[#This Row],[house_number]], " ",[1]!Table14[[#This Row],[street_name]], ", New York, NY")</f>
        <v>#VALUE!</v>
      </c>
    </row>
    <row r="4742" spans="1:10" x14ac:dyDescent="0.25">
      <c r="A4742">
        <v>7333881167</v>
      </c>
      <c r="B4742" s="3">
        <v>41568</v>
      </c>
      <c r="C4742">
        <v>46</v>
      </c>
      <c r="D4742">
        <f>VLOOKUP(Table1[[#This Row],[violation_code]],Table24[[#All],[violation_code]:[category]],3,FALSE)</f>
        <v>3</v>
      </c>
      <c r="E4742">
        <v>355134</v>
      </c>
      <c r="F4742" s="1">
        <v>0.5493055555555556</v>
      </c>
      <c r="G4742">
        <v>0.5493055555555556</v>
      </c>
      <c r="H4742">
        <v>315</v>
      </c>
      <c r="I4742" t="s">
        <v>159</v>
      </c>
      <c r="J4742" t="e">
        <f>CONCATENATE([1]!Table14[[#This Row],[house_number]], " ",[1]!Table14[[#This Row],[street_name]], ", New York, NY")</f>
        <v>#VALUE!</v>
      </c>
    </row>
    <row r="4743" spans="1:10" x14ac:dyDescent="0.25">
      <c r="A4743">
        <v>7333881131</v>
      </c>
      <c r="B4743" s="3">
        <v>41568</v>
      </c>
      <c r="C4743">
        <v>21</v>
      </c>
      <c r="D4743">
        <f>VLOOKUP(Table1[[#This Row],[violation_code]],Table24[[#All],[violation_code]:[category]],3,FALSE)</f>
        <v>1</v>
      </c>
      <c r="E4743">
        <v>355134</v>
      </c>
      <c r="F4743" s="1">
        <v>0.53055555555555556</v>
      </c>
      <c r="G4743">
        <v>0.53055555555555556</v>
      </c>
      <c r="H4743">
        <v>315</v>
      </c>
      <c r="I4743" t="s">
        <v>139</v>
      </c>
      <c r="J4743" t="e">
        <f>CONCATENATE([1]!Table14[[#This Row],[house_number]], " ",[1]!Table14[[#This Row],[street_name]], ", New York, NY")</f>
        <v>#VALUE!</v>
      </c>
    </row>
    <row r="4744" spans="1:10" x14ac:dyDescent="0.25">
      <c r="A4744">
        <v>7333881118</v>
      </c>
      <c r="B4744" s="3">
        <v>41568</v>
      </c>
      <c r="C4744">
        <v>21</v>
      </c>
      <c r="D4744">
        <f>VLOOKUP(Table1[[#This Row],[violation_code]],Table24[[#All],[violation_code]:[category]],3,FALSE)</f>
        <v>1</v>
      </c>
      <c r="E4744">
        <v>355134</v>
      </c>
      <c r="F4744" s="1">
        <v>0.4909722222222222</v>
      </c>
      <c r="G4744">
        <v>0.4909722222222222</v>
      </c>
      <c r="H4744">
        <v>327</v>
      </c>
      <c r="I4744" t="s">
        <v>75</v>
      </c>
      <c r="J4744" t="e">
        <f>CONCATENATE([1]!Table14[[#This Row],[house_number]], " ",[1]!Table14[[#This Row],[street_name]], ", New York, NY")</f>
        <v>#VALUE!</v>
      </c>
    </row>
    <row r="4745" spans="1:10" x14ac:dyDescent="0.25">
      <c r="A4745">
        <v>7333881106</v>
      </c>
      <c r="B4745" s="3">
        <v>41568</v>
      </c>
      <c r="C4745">
        <v>21</v>
      </c>
      <c r="D4745">
        <f>VLOOKUP(Table1[[#This Row],[violation_code]],Table24[[#All],[violation_code]:[category]],3,FALSE)</f>
        <v>1</v>
      </c>
      <c r="E4745">
        <v>355134</v>
      </c>
      <c r="F4745" s="1">
        <v>0.49027777777777781</v>
      </c>
      <c r="G4745">
        <v>0.49027777777777781</v>
      </c>
      <c r="H4745">
        <v>327</v>
      </c>
      <c r="I4745" t="s">
        <v>75</v>
      </c>
      <c r="J4745" t="e">
        <f>CONCATENATE([1]!Table14[[#This Row],[house_number]], " ",[1]!Table14[[#This Row],[street_name]], ", New York, NY")</f>
        <v>#VALUE!</v>
      </c>
    </row>
    <row r="4746" spans="1:10" x14ac:dyDescent="0.25">
      <c r="A4746">
        <v>7333881090</v>
      </c>
      <c r="B4746" s="3">
        <v>41568</v>
      </c>
      <c r="C4746">
        <v>21</v>
      </c>
      <c r="D4746">
        <f>VLOOKUP(Table1[[#This Row],[violation_code]],Table24[[#All],[violation_code]:[category]],3,FALSE)</f>
        <v>1</v>
      </c>
      <c r="E4746">
        <v>355134</v>
      </c>
      <c r="F4746" s="1">
        <v>0.48333333333333334</v>
      </c>
      <c r="G4746">
        <v>0.48333333333333334</v>
      </c>
      <c r="H4746">
        <v>339</v>
      </c>
      <c r="I4746" t="s">
        <v>34</v>
      </c>
      <c r="J4746" t="e">
        <f>CONCATENATE([1]!Table14[[#This Row],[house_number]], " ",[1]!Table14[[#This Row],[street_name]], ", New York, NY")</f>
        <v>#VALUE!</v>
      </c>
    </row>
    <row r="4747" spans="1:10" x14ac:dyDescent="0.25">
      <c r="A4747">
        <v>7333881064</v>
      </c>
      <c r="B4747" s="3">
        <v>41568</v>
      </c>
      <c r="C4747">
        <v>21</v>
      </c>
      <c r="D4747">
        <f>VLOOKUP(Table1[[#This Row],[violation_code]],Table24[[#All],[violation_code]:[category]],3,FALSE)</f>
        <v>1</v>
      </c>
      <c r="E4747">
        <v>355134</v>
      </c>
      <c r="F4747" s="1">
        <v>0.46249999999999997</v>
      </c>
      <c r="G4747">
        <v>0.46249999999999997</v>
      </c>
      <c r="H4747">
        <v>534</v>
      </c>
      <c r="I4747" t="s">
        <v>103</v>
      </c>
      <c r="J4747" t="e">
        <f>CONCATENATE([1]!Table14[[#This Row],[house_number]], " ",[1]!Table14[[#This Row],[street_name]], ", New York, NY")</f>
        <v>#VALUE!</v>
      </c>
    </row>
    <row r="4748" spans="1:10" x14ac:dyDescent="0.25">
      <c r="A4748">
        <v>7333881052</v>
      </c>
      <c r="B4748" s="3">
        <v>41568</v>
      </c>
      <c r="C4748">
        <v>10</v>
      </c>
      <c r="D4748">
        <f>VLOOKUP(Table1[[#This Row],[violation_code]],Table24[[#All],[violation_code]:[category]],3,FALSE)</f>
        <v>2</v>
      </c>
      <c r="E4748">
        <v>355134</v>
      </c>
      <c r="F4748" s="1">
        <v>0.43611111111111112</v>
      </c>
      <c r="G4748">
        <v>0.43611111111111112</v>
      </c>
      <c r="H4748">
        <v>1319</v>
      </c>
      <c r="I4748" t="s">
        <v>30</v>
      </c>
      <c r="J4748" t="e">
        <f>CONCATENATE([1]!Table14[[#This Row],[house_number]], " ",[1]!Table14[[#This Row],[street_name]], ", New York, NY")</f>
        <v>#VALUE!</v>
      </c>
    </row>
    <row r="4749" spans="1:10" x14ac:dyDescent="0.25">
      <c r="A4749">
        <v>7333881039</v>
      </c>
      <c r="B4749" s="3">
        <v>41568</v>
      </c>
      <c r="C4749">
        <v>21</v>
      </c>
      <c r="D4749">
        <f>VLOOKUP(Table1[[#This Row],[violation_code]],Table24[[#All],[violation_code]:[category]],3,FALSE)</f>
        <v>1</v>
      </c>
      <c r="E4749">
        <v>355134</v>
      </c>
      <c r="F4749" s="1">
        <v>0.36944444444444446</v>
      </c>
      <c r="G4749">
        <v>0.36944444444444446</v>
      </c>
      <c r="H4749">
        <v>2276</v>
      </c>
      <c r="I4749" t="s">
        <v>169</v>
      </c>
      <c r="J4749" t="e">
        <f>CONCATENATE([1]!Table14[[#This Row],[house_number]], " ",[1]!Table14[[#This Row],[street_name]], ", New York, NY")</f>
        <v>#VALUE!</v>
      </c>
    </row>
    <row r="4750" spans="1:10" x14ac:dyDescent="0.25">
      <c r="A4750">
        <v>7333881027</v>
      </c>
      <c r="B4750" s="3">
        <v>41568</v>
      </c>
      <c r="C4750">
        <v>21</v>
      </c>
      <c r="D4750">
        <f>VLOOKUP(Table1[[#This Row],[violation_code]],Table24[[#All],[violation_code]:[category]],3,FALSE)</f>
        <v>1</v>
      </c>
      <c r="E4750">
        <v>355134</v>
      </c>
      <c r="F4750" s="1">
        <v>0.36874999999999997</v>
      </c>
      <c r="G4750">
        <v>0.36874999999999997</v>
      </c>
      <c r="H4750">
        <v>2276</v>
      </c>
      <c r="I4750" t="s">
        <v>169</v>
      </c>
      <c r="J4750" t="e">
        <f>CONCATENATE([1]!Table14[[#This Row],[house_number]], " ",[1]!Table14[[#This Row],[street_name]], ", New York, NY")</f>
        <v>#VALUE!</v>
      </c>
    </row>
    <row r="4751" spans="1:10" x14ac:dyDescent="0.25">
      <c r="A4751">
        <v>7333881015</v>
      </c>
      <c r="B4751" s="3">
        <v>41568</v>
      </c>
      <c r="C4751">
        <v>21</v>
      </c>
      <c r="D4751">
        <f>VLOOKUP(Table1[[#This Row],[violation_code]],Table24[[#All],[violation_code]:[category]],3,FALSE)</f>
        <v>1</v>
      </c>
      <c r="E4751">
        <v>355134</v>
      </c>
      <c r="F4751" s="1">
        <v>0.36805555555555558</v>
      </c>
      <c r="G4751">
        <v>0.36805555555555558</v>
      </c>
      <c r="H4751">
        <v>2276</v>
      </c>
      <c r="I4751" t="s">
        <v>169</v>
      </c>
      <c r="J4751" t="e">
        <f>CONCATENATE([1]!Table14[[#This Row],[house_number]], " ",[1]!Table14[[#This Row],[street_name]], ", New York, NY")</f>
        <v>#VALUE!</v>
      </c>
    </row>
    <row r="4752" spans="1:10" x14ac:dyDescent="0.25">
      <c r="A4752">
        <v>7333881003</v>
      </c>
      <c r="B4752" s="3">
        <v>41568</v>
      </c>
      <c r="C4752">
        <v>21</v>
      </c>
      <c r="D4752">
        <f>VLOOKUP(Table1[[#This Row],[violation_code]],Table24[[#All],[violation_code]:[category]],3,FALSE)</f>
        <v>1</v>
      </c>
      <c r="E4752">
        <v>355134</v>
      </c>
      <c r="F4752" s="1">
        <v>0.3666666666666667</v>
      </c>
      <c r="G4752">
        <v>0.3666666666666667</v>
      </c>
      <c r="H4752">
        <v>2284</v>
      </c>
      <c r="I4752" t="s">
        <v>169</v>
      </c>
      <c r="J4752" t="e">
        <f>CONCATENATE([1]!Table14[[#This Row],[house_number]], " ",[1]!Table14[[#This Row],[street_name]], ", New York, NY")</f>
        <v>#VALUE!</v>
      </c>
    </row>
    <row r="4753" spans="1:10" x14ac:dyDescent="0.25">
      <c r="A4753">
        <v>7333880990</v>
      </c>
      <c r="B4753" s="3">
        <v>41568</v>
      </c>
      <c r="C4753">
        <v>14</v>
      </c>
      <c r="D4753">
        <f>VLOOKUP(Table1[[#This Row],[violation_code]],Table24[[#All],[violation_code]:[category]],3,FALSE)</f>
        <v>2</v>
      </c>
      <c r="E4753">
        <v>355134</v>
      </c>
      <c r="F4753" s="1">
        <v>0.36388888888888887</v>
      </c>
      <c r="G4753">
        <v>0.36388888888888887</v>
      </c>
      <c r="H4753">
        <v>622</v>
      </c>
      <c r="I4753" t="s">
        <v>58</v>
      </c>
      <c r="J4753" t="e">
        <f>CONCATENATE([1]!Table14[[#This Row],[house_number]], " ",[1]!Table14[[#This Row],[street_name]], ", New York, NY")</f>
        <v>#VALUE!</v>
      </c>
    </row>
    <row r="4754" spans="1:10" x14ac:dyDescent="0.25">
      <c r="A4754">
        <v>7333880989</v>
      </c>
      <c r="B4754" s="3">
        <v>41568</v>
      </c>
      <c r="C4754">
        <v>14</v>
      </c>
      <c r="D4754">
        <f>VLOOKUP(Table1[[#This Row],[violation_code]],Table24[[#All],[violation_code]:[category]],3,FALSE)</f>
        <v>2</v>
      </c>
      <c r="E4754">
        <v>355134</v>
      </c>
      <c r="F4754" s="1">
        <v>0.36249999999999999</v>
      </c>
      <c r="G4754">
        <v>0.36249999999999999</v>
      </c>
      <c r="H4754">
        <v>630</v>
      </c>
      <c r="I4754" t="s">
        <v>58</v>
      </c>
      <c r="J4754" t="e">
        <f>CONCATENATE([1]!Table14[[#This Row],[house_number]], " ",[1]!Table14[[#This Row],[street_name]], ", New York, NY")</f>
        <v>#VALUE!</v>
      </c>
    </row>
    <row r="4755" spans="1:10" x14ac:dyDescent="0.25">
      <c r="A4755">
        <v>7333880977</v>
      </c>
      <c r="B4755" s="3">
        <v>41568</v>
      </c>
      <c r="C4755">
        <v>14</v>
      </c>
      <c r="D4755">
        <f>VLOOKUP(Table1[[#This Row],[violation_code]],Table24[[#All],[violation_code]:[category]],3,FALSE)</f>
        <v>2</v>
      </c>
      <c r="E4755">
        <v>355134</v>
      </c>
      <c r="F4755" s="1">
        <v>0.36180555555555555</v>
      </c>
      <c r="G4755">
        <v>0.36180555555555555</v>
      </c>
      <c r="H4755">
        <v>644</v>
      </c>
      <c r="I4755" t="s">
        <v>58</v>
      </c>
      <c r="J4755" t="e">
        <f>CONCATENATE([1]!Table14[[#This Row],[house_number]], " ",[1]!Table14[[#This Row],[street_name]], ", New York, NY")</f>
        <v>#VALUE!</v>
      </c>
    </row>
    <row r="4756" spans="1:10" x14ac:dyDescent="0.25">
      <c r="A4756">
        <v>7333880965</v>
      </c>
      <c r="B4756" s="3">
        <v>41568</v>
      </c>
      <c r="C4756">
        <v>14</v>
      </c>
      <c r="D4756">
        <f>VLOOKUP(Table1[[#This Row],[violation_code]],Table24[[#All],[violation_code]:[category]],3,FALSE)</f>
        <v>2</v>
      </c>
      <c r="E4756">
        <v>355134</v>
      </c>
      <c r="F4756" s="1">
        <v>0.3611111111111111</v>
      </c>
      <c r="G4756">
        <v>0.3611111111111111</v>
      </c>
      <c r="H4756">
        <v>642</v>
      </c>
      <c r="I4756" t="s">
        <v>58</v>
      </c>
      <c r="J4756" t="e">
        <f>CONCATENATE([1]!Table14[[#This Row],[house_number]], " ",[1]!Table14[[#This Row],[street_name]], ", New York, NY")</f>
        <v>#VALUE!</v>
      </c>
    </row>
    <row r="4757" spans="1:10" x14ac:dyDescent="0.25">
      <c r="A4757">
        <v>7333880953</v>
      </c>
      <c r="B4757" s="3">
        <v>41568</v>
      </c>
      <c r="C4757">
        <v>14</v>
      </c>
      <c r="D4757">
        <f>VLOOKUP(Table1[[#This Row],[violation_code]],Table24[[#All],[violation_code]:[category]],3,FALSE)</f>
        <v>2</v>
      </c>
      <c r="E4757">
        <v>355134</v>
      </c>
      <c r="F4757" s="1">
        <v>0.36041666666666666</v>
      </c>
      <c r="G4757">
        <v>0.36041666666666666</v>
      </c>
      <c r="H4757">
        <v>620</v>
      </c>
      <c r="I4757" t="s">
        <v>58</v>
      </c>
      <c r="J4757" t="e">
        <f>CONCATENATE([1]!Table14[[#This Row],[house_number]], " ",[1]!Table14[[#This Row],[street_name]], ", New York, NY")</f>
        <v>#VALUE!</v>
      </c>
    </row>
    <row r="4758" spans="1:10" x14ac:dyDescent="0.25">
      <c r="A4758">
        <v>7333880941</v>
      </c>
      <c r="B4758" s="3">
        <v>41568</v>
      </c>
      <c r="C4758">
        <v>14</v>
      </c>
      <c r="D4758">
        <f>VLOOKUP(Table1[[#This Row],[violation_code]],Table24[[#All],[violation_code]:[category]],3,FALSE)</f>
        <v>2</v>
      </c>
      <c r="E4758">
        <v>355134</v>
      </c>
      <c r="F4758" s="1">
        <v>0.35972222222222222</v>
      </c>
      <c r="G4758">
        <v>0.35972222222222222</v>
      </c>
      <c r="H4758">
        <v>638</v>
      </c>
      <c r="I4758" t="s">
        <v>58</v>
      </c>
      <c r="J4758" t="e">
        <f>CONCATENATE([1]!Table14[[#This Row],[house_number]], " ",[1]!Table14[[#This Row],[street_name]], ", New York, NY")</f>
        <v>#VALUE!</v>
      </c>
    </row>
    <row r="4759" spans="1:10" x14ac:dyDescent="0.25">
      <c r="A4759">
        <v>7333880898</v>
      </c>
      <c r="B4759" s="3">
        <v>41568</v>
      </c>
      <c r="C4759">
        <v>14</v>
      </c>
      <c r="D4759">
        <f>VLOOKUP(Table1[[#This Row],[violation_code]],Table24[[#All],[violation_code]:[category]],3,FALSE)</f>
        <v>2</v>
      </c>
      <c r="E4759">
        <v>355134</v>
      </c>
      <c r="F4759" s="1">
        <v>0.35625000000000001</v>
      </c>
      <c r="G4759">
        <v>0.35625000000000001</v>
      </c>
      <c r="H4759">
        <v>620</v>
      </c>
      <c r="I4759" t="s">
        <v>58</v>
      </c>
      <c r="J4759" t="e">
        <f>CONCATENATE([1]!Table14[[#This Row],[house_number]], " ",[1]!Table14[[#This Row],[street_name]], ", New York, NY")</f>
        <v>#VALUE!</v>
      </c>
    </row>
    <row r="4760" spans="1:10" x14ac:dyDescent="0.25">
      <c r="A4760">
        <v>7333880886</v>
      </c>
      <c r="B4760" s="3">
        <v>41568</v>
      </c>
      <c r="C4760">
        <v>14</v>
      </c>
      <c r="D4760">
        <f>VLOOKUP(Table1[[#This Row],[violation_code]],Table24[[#All],[violation_code]:[category]],3,FALSE)</f>
        <v>2</v>
      </c>
      <c r="E4760">
        <v>355134</v>
      </c>
      <c r="F4760" s="1">
        <v>0.35555555555555557</v>
      </c>
      <c r="G4760">
        <v>0.35555555555555557</v>
      </c>
      <c r="H4760">
        <v>640</v>
      </c>
      <c r="I4760" t="s">
        <v>58</v>
      </c>
      <c r="J4760" t="e">
        <f>CONCATENATE([1]!Table14[[#This Row],[house_number]], " ",[1]!Table14[[#This Row],[street_name]], ", New York, NY")</f>
        <v>#VALUE!</v>
      </c>
    </row>
    <row r="4761" spans="1:10" x14ac:dyDescent="0.25">
      <c r="A4761">
        <v>7333880874</v>
      </c>
      <c r="B4761" s="3">
        <v>41568</v>
      </c>
      <c r="C4761">
        <v>14</v>
      </c>
      <c r="D4761">
        <f>VLOOKUP(Table1[[#This Row],[violation_code]],Table24[[#All],[violation_code]:[category]],3,FALSE)</f>
        <v>2</v>
      </c>
      <c r="E4761">
        <v>355134</v>
      </c>
      <c r="F4761" s="1">
        <v>0.35486111111111113</v>
      </c>
      <c r="G4761">
        <v>0.35486111111111113</v>
      </c>
      <c r="H4761">
        <v>638</v>
      </c>
      <c r="I4761" t="s">
        <v>58</v>
      </c>
      <c r="J4761" t="e">
        <f>CONCATENATE([1]!Table14[[#This Row],[house_number]], " ",[1]!Table14[[#This Row],[street_name]], ", New York, NY")</f>
        <v>#VALUE!</v>
      </c>
    </row>
    <row r="4762" spans="1:10" x14ac:dyDescent="0.25">
      <c r="A4762">
        <v>7333880850</v>
      </c>
      <c r="B4762" s="3">
        <v>41568</v>
      </c>
      <c r="C4762">
        <v>14</v>
      </c>
      <c r="D4762">
        <f>VLOOKUP(Table1[[#This Row],[violation_code]],Table24[[#All],[violation_code]:[category]],3,FALSE)</f>
        <v>2</v>
      </c>
      <c r="E4762">
        <v>355134</v>
      </c>
      <c r="F4762" s="1">
        <v>0.35347222222222219</v>
      </c>
      <c r="G4762">
        <v>0.35347222222222219</v>
      </c>
      <c r="H4762">
        <v>630</v>
      </c>
      <c r="I4762" t="s">
        <v>58</v>
      </c>
      <c r="J4762" t="e">
        <f>CONCATENATE([1]!Table14[[#This Row],[house_number]], " ",[1]!Table14[[#This Row],[street_name]], ", New York, NY")</f>
        <v>#VALUE!</v>
      </c>
    </row>
    <row r="4763" spans="1:10" x14ac:dyDescent="0.25">
      <c r="A4763">
        <v>7333880849</v>
      </c>
      <c r="B4763" s="3">
        <v>41568</v>
      </c>
      <c r="C4763">
        <v>14</v>
      </c>
      <c r="D4763">
        <f>VLOOKUP(Table1[[#This Row],[violation_code]],Table24[[#All],[violation_code]:[category]],3,FALSE)</f>
        <v>2</v>
      </c>
      <c r="E4763">
        <v>355134</v>
      </c>
      <c r="F4763" s="1">
        <v>0.3520833333333333</v>
      </c>
      <c r="G4763">
        <v>0.3520833333333333</v>
      </c>
      <c r="H4763">
        <v>622</v>
      </c>
      <c r="I4763" t="s">
        <v>58</v>
      </c>
      <c r="J4763" t="e">
        <f>CONCATENATE([1]!Table14[[#This Row],[house_number]], " ",[1]!Table14[[#This Row],[street_name]], ", New York, NY")</f>
        <v>#VALUE!</v>
      </c>
    </row>
    <row r="4764" spans="1:10" x14ac:dyDescent="0.25">
      <c r="A4764">
        <v>7333880825</v>
      </c>
      <c r="B4764" s="3">
        <v>41568</v>
      </c>
      <c r="C4764">
        <v>14</v>
      </c>
      <c r="D4764">
        <f>VLOOKUP(Table1[[#This Row],[violation_code]],Table24[[#All],[violation_code]:[category]],3,FALSE)</f>
        <v>2</v>
      </c>
      <c r="E4764">
        <v>355134</v>
      </c>
      <c r="F4764" s="1">
        <v>0.35069444444444442</v>
      </c>
      <c r="G4764">
        <v>0.35069444444444442</v>
      </c>
      <c r="H4764">
        <v>622</v>
      </c>
      <c r="I4764" t="s">
        <v>58</v>
      </c>
      <c r="J4764" t="e">
        <f>CONCATENATE([1]!Table14[[#This Row],[house_number]], " ",[1]!Table14[[#This Row],[street_name]], ", New York, NY")</f>
        <v>#VALUE!</v>
      </c>
    </row>
    <row r="4765" spans="1:10" x14ac:dyDescent="0.25">
      <c r="A4765">
        <v>7333880760</v>
      </c>
      <c r="B4765" s="3">
        <v>41568</v>
      </c>
      <c r="C4765">
        <v>21</v>
      </c>
      <c r="D4765">
        <f>VLOOKUP(Table1[[#This Row],[violation_code]],Table24[[#All],[violation_code]:[category]],3,FALSE)</f>
        <v>1</v>
      </c>
      <c r="E4765">
        <v>355134</v>
      </c>
      <c r="F4765" s="1">
        <v>0.31666666666666665</v>
      </c>
      <c r="G4765">
        <v>0.31666666666666665</v>
      </c>
      <c r="H4765">
        <v>19</v>
      </c>
      <c r="I4765" t="s">
        <v>140</v>
      </c>
      <c r="J4765" t="e">
        <f>CONCATENATE([1]!Table14[[#This Row],[house_number]], " ",[1]!Table14[[#This Row],[street_name]], ", New York, NY")</f>
        <v>#VALUE!</v>
      </c>
    </row>
    <row r="4766" spans="1:10" x14ac:dyDescent="0.25">
      <c r="A4766">
        <v>7333880758</v>
      </c>
      <c r="B4766" s="3">
        <v>41568</v>
      </c>
      <c r="C4766">
        <v>20</v>
      </c>
      <c r="D4766">
        <f>VLOOKUP(Table1[[#This Row],[violation_code]],Table24[[#All],[violation_code]:[category]],3,FALSE)</f>
        <v>2</v>
      </c>
      <c r="E4766">
        <v>355134</v>
      </c>
      <c r="F4766" s="1">
        <v>0.30208333333333331</v>
      </c>
      <c r="G4766">
        <v>0.30208333333333331</v>
      </c>
      <c r="H4766">
        <v>129</v>
      </c>
      <c r="I4766" t="s">
        <v>69</v>
      </c>
      <c r="J4766" t="e">
        <f>CONCATENATE([1]!Table14[[#This Row],[house_number]], " ",[1]!Table14[[#This Row],[street_name]], ", New York, NY")</f>
        <v>#VALUE!</v>
      </c>
    </row>
    <row r="4767" spans="1:10" x14ac:dyDescent="0.25">
      <c r="A4767">
        <v>7333880746</v>
      </c>
      <c r="B4767" s="3">
        <v>41568</v>
      </c>
      <c r="C4767">
        <v>14</v>
      </c>
      <c r="D4767">
        <f>VLOOKUP(Table1[[#This Row],[violation_code]],Table24[[#All],[violation_code]:[category]],3,FALSE)</f>
        <v>2</v>
      </c>
      <c r="E4767">
        <v>355134</v>
      </c>
      <c r="F4767" s="1">
        <v>0.30138888888888887</v>
      </c>
      <c r="G4767">
        <v>0.30138888888888887</v>
      </c>
      <c r="H4767">
        <v>119</v>
      </c>
      <c r="I4767" t="s">
        <v>69</v>
      </c>
      <c r="J4767" t="e">
        <f>CONCATENATE([1]!Table14[[#This Row],[house_number]], " ",[1]!Table14[[#This Row],[street_name]], ", New York, NY")</f>
        <v>#VALUE!</v>
      </c>
    </row>
    <row r="4768" spans="1:10" x14ac:dyDescent="0.25">
      <c r="A4768">
        <v>7333880734</v>
      </c>
      <c r="B4768" s="3">
        <v>41568</v>
      </c>
      <c r="C4768">
        <v>20</v>
      </c>
      <c r="D4768">
        <f>VLOOKUP(Table1[[#This Row],[violation_code]],Table24[[#All],[violation_code]:[category]],3,FALSE)</f>
        <v>2</v>
      </c>
      <c r="E4768">
        <v>355134</v>
      </c>
      <c r="F4768" s="1">
        <v>0.27847222222222223</v>
      </c>
      <c r="G4768">
        <v>0.27847222222222223</v>
      </c>
      <c r="H4768">
        <v>365</v>
      </c>
      <c r="I4768" t="s">
        <v>90</v>
      </c>
      <c r="J4768" t="e">
        <f>CONCATENATE([1]!Table14[[#This Row],[house_number]], " ",[1]!Table14[[#This Row],[street_name]], ", New York, NY")</f>
        <v>#VALUE!</v>
      </c>
    </row>
    <row r="4769" spans="1:10" x14ac:dyDescent="0.25">
      <c r="A4769">
        <v>7333880722</v>
      </c>
      <c r="B4769" s="3">
        <v>41568</v>
      </c>
      <c r="C4769">
        <v>20</v>
      </c>
      <c r="D4769">
        <f>VLOOKUP(Table1[[#This Row],[violation_code]],Table24[[#All],[violation_code]:[category]],3,FALSE)</f>
        <v>2</v>
      </c>
      <c r="E4769">
        <v>355134</v>
      </c>
      <c r="F4769" s="1">
        <v>0.26874999999999999</v>
      </c>
      <c r="G4769">
        <v>0.26874999999999999</v>
      </c>
      <c r="H4769">
        <v>435</v>
      </c>
      <c r="I4769" t="s">
        <v>171</v>
      </c>
      <c r="J4769" t="e">
        <f>CONCATENATE([1]!Table14[[#This Row],[house_number]], " ",[1]!Table14[[#This Row],[street_name]], ", New York, NY")</f>
        <v>#VALUE!</v>
      </c>
    </row>
    <row r="4770" spans="1:10" x14ac:dyDescent="0.25">
      <c r="A4770">
        <v>7333880710</v>
      </c>
      <c r="B4770" s="3">
        <v>41568</v>
      </c>
      <c r="C4770">
        <v>20</v>
      </c>
      <c r="D4770">
        <f>VLOOKUP(Table1[[#This Row],[violation_code]],Table24[[#All],[violation_code]:[category]],3,FALSE)</f>
        <v>2</v>
      </c>
      <c r="E4770">
        <v>355134</v>
      </c>
      <c r="F4770" s="1">
        <v>0.2673611111111111</v>
      </c>
      <c r="G4770">
        <v>0.2673611111111111</v>
      </c>
      <c r="H4770">
        <v>435</v>
      </c>
      <c r="I4770" t="s">
        <v>171</v>
      </c>
      <c r="J4770" t="e">
        <f>CONCATENATE([1]!Table14[[#This Row],[house_number]], " ",[1]!Table14[[#This Row],[street_name]], ", New York, NY")</f>
        <v>#VALUE!</v>
      </c>
    </row>
    <row r="4771" spans="1:10" x14ac:dyDescent="0.25">
      <c r="A4771">
        <v>7333880692</v>
      </c>
      <c r="B4771" s="3">
        <v>41568</v>
      </c>
      <c r="C4771">
        <v>14</v>
      </c>
      <c r="D4771">
        <f>VLOOKUP(Table1[[#This Row],[violation_code]],Table24[[#All],[violation_code]:[category]],3,FALSE)</f>
        <v>2</v>
      </c>
      <c r="E4771">
        <v>355134</v>
      </c>
      <c r="F4771" s="1">
        <v>0.25416666666666665</v>
      </c>
      <c r="G4771">
        <v>0.25416666666666665</v>
      </c>
      <c r="H4771">
        <v>3300</v>
      </c>
      <c r="I4771" t="s">
        <v>24</v>
      </c>
      <c r="J4771" t="e">
        <f>CONCATENATE([1]!Table14[[#This Row],[house_number]], " ",[1]!Table14[[#This Row],[street_name]], ", New York, NY")</f>
        <v>#VALUE!</v>
      </c>
    </row>
    <row r="4772" spans="1:10" x14ac:dyDescent="0.25">
      <c r="A4772">
        <v>7333880667</v>
      </c>
      <c r="B4772" s="3">
        <v>41568</v>
      </c>
      <c r="C4772">
        <v>14</v>
      </c>
      <c r="D4772">
        <f>VLOOKUP(Table1[[#This Row],[violation_code]],Table24[[#All],[violation_code]:[category]],3,FALSE)</f>
        <v>2</v>
      </c>
      <c r="E4772">
        <v>355134</v>
      </c>
      <c r="F4772" s="1">
        <v>0.25138888888888888</v>
      </c>
      <c r="G4772">
        <v>0.25138888888888888</v>
      </c>
      <c r="H4772">
        <v>3300</v>
      </c>
      <c r="I4772" t="s">
        <v>24</v>
      </c>
      <c r="J4772" t="e">
        <f>CONCATENATE([1]!Table14[[#This Row],[house_number]], " ",[1]!Table14[[#This Row],[street_name]], ", New York, NY")</f>
        <v>#VALUE!</v>
      </c>
    </row>
    <row r="4773" spans="1:10" x14ac:dyDescent="0.25">
      <c r="A4773">
        <v>7333880655</v>
      </c>
      <c r="B4773" s="3">
        <v>41568</v>
      </c>
      <c r="C4773">
        <v>14</v>
      </c>
      <c r="D4773">
        <f>VLOOKUP(Table1[[#This Row],[violation_code]],Table24[[#All],[violation_code]:[category]],3,FALSE)</f>
        <v>2</v>
      </c>
      <c r="E4773">
        <v>355134</v>
      </c>
      <c r="F4773" s="1">
        <v>0.25069444444444444</v>
      </c>
      <c r="G4773">
        <v>0.25069444444444444</v>
      </c>
      <c r="H4773">
        <v>3300</v>
      </c>
      <c r="I4773" t="s">
        <v>24</v>
      </c>
      <c r="J4773" t="e">
        <f>CONCATENATE([1]!Table14[[#This Row],[house_number]], " ",[1]!Table14[[#This Row],[street_name]], ", New York, NY")</f>
        <v>#VALUE!</v>
      </c>
    </row>
    <row r="4774" spans="1:10" x14ac:dyDescent="0.25">
      <c r="A4774">
        <v>7333880620</v>
      </c>
      <c r="B4774" s="3">
        <v>41568</v>
      </c>
      <c r="C4774">
        <v>21</v>
      </c>
      <c r="D4774">
        <f>VLOOKUP(Table1[[#This Row],[violation_code]],Table24[[#All],[violation_code]:[category]],3,FALSE)</f>
        <v>1</v>
      </c>
      <c r="E4774">
        <v>355134</v>
      </c>
      <c r="F4774" s="1">
        <v>0.2388888888888889</v>
      </c>
      <c r="G4774">
        <v>0.2388888888888889</v>
      </c>
      <c r="H4774">
        <v>1948</v>
      </c>
      <c r="I4774" t="s">
        <v>51</v>
      </c>
      <c r="J4774" t="e">
        <f>CONCATENATE([1]!Table14[[#This Row],[house_number]], " ",[1]!Table14[[#This Row],[street_name]], ", New York, NY")</f>
        <v>#VALUE!</v>
      </c>
    </row>
    <row r="4775" spans="1:10" x14ac:dyDescent="0.25">
      <c r="A4775">
        <v>7297489876</v>
      </c>
      <c r="B4775" s="3">
        <v>41568</v>
      </c>
      <c r="C4775">
        <v>21</v>
      </c>
      <c r="D4775">
        <f>VLOOKUP(Table1[[#This Row],[violation_code]],Table24[[#All],[violation_code]:[category]],3,FALSE)</f>
        <v>1</v>
      </c>
      <c r="E4775">
        <v>347489</v>
      </c>
      <c r="F4775" s="1">
        <v>0.4861111111111111</v>
      </c>
      <c r="G4775">
        <v>0.4861111111111111</v>
      </c>
      <c r="H4775">
        <v>411</v>
      </c>
      <c r="I4775" t="s">
        <v>34</v>
      </c>
      <c r="J4775" t="e">
        <f>CONCATENATE([1]!Table14[[#This Row],[house_number]], " ",[1]!Table14[[#This Row],[street_name]], ", New York, NY")</f>
        <v>#VALUE!</v>
      </c>
    </row>
    <row r="4776" spans="1:10" x14ac:dyDescent="0.25">
      <c r="A4776">
        <v>7297489864</v>
      </c>
      <c r="B4776" s="3">
        <v>41568</v>
      </c>
      <c r="C4776">
        <v>19</v>
      </c>
      <c r="D4776">
        <f>VLOOKUP(Table1[[#This Row],[violation_code]],Table24[[#All],[violation_code]:[category]],3,FALSE)</f>
        <v>2</v>
      </c>
      <c r="E4776">
        <v>347489</v>
      </c>
      <c r="F4776" s="1">
        <v>0.47500000000000003</v>
      </c>
      <c r="G4776">
        <v>0.47500000000000003</v>
      </c>
      <c r="H4776">
        <v>1675</v>
      </c>
      <c r="I4776" t="s">
        <v>15</v>
      </c>
      <c r="J4776" t="e">
        <f>CONCATENATE([1]!Table14[[#This Row],[house_number]], " ",[1]!Table14[[#This Row],[street_name]], ", New York, NY")</f>
        <v>#VALUE!</v>
      </c>
    </row>
    <row r="4777" spans="1:10" x14ac:dyDescent="0.25">
      <c r="A4777">
        <v>7297489852</v>
      </c>
      <c r="B4777" s="3">
        <v>41568</v>
      </c>
      <c r="C4777">
        <v>21</v>
      </c>
      <c r="D4777">
        <f>VLOOKUP(Table1[[#This Row],[violation_code]],Table24[[#All],[violation_code]:[category]],3,FALSE)</f>
        <v>1</v>
      </c>
      <c r="E4777">
        <v>347489</v>
      </c>
      <c r="F4777" s="1">
        <v>0.46388888888888885</v>
      </c>
      <c r="G4777">
        <v>0.46388888888888885</v>
      </c>
      <c r="H4777">
        <v>180</v>
      </c>
      <c r="I4777" t="s">
        <v>240</v>
      </c>
      <c r="J4777" t="e">
        <f>CONCATENATE([1]!Table14[[#This Row],[house_number]], " ",[1]!Table14[[#This Row],[street_name]], ", New York, NY")</f>
        <v>#VALUE!</v>
      </c>
    </row>
    <row r="4778" spans="1:10" x14ac:dyDescent="0.25">
      <c r="A4778">
        <v>7297489840</v>
      </c>
      <c r="B4778" s="3">
        <v>41568</v>
      </c>
      <c r="C4778">
        <v>14</v>
      </c>
      <c r="D4778">
        <f>VLOOKUP(Table1[[#This Row],[violation_code]],Table24[[#All],[violation_code]:[category]],3,FALSE)</f>
        <v>2</v>
      </c>
      <c r="E4778">
        <v>347489</v>
      </c>
      <c r="F4778" s="1">
        <v>0.43611111111111112</v>
      </c>
      <c r="G4778">
        <v>0.43611111111111112</v>
      </c>
      <c r="H4778">
        <v>1306</v>
      </c>
      <c r="I4778" t="s">
        <v>30</v>
      </c>
      <c r="J4778" t="e">
        <f>CONCATENATE([1]!Table14[[#This Row],[house_number]], " ",[1]!Table14[[#This Row],[street_name]], ", New York, NY")</f>
        <v>#VALUE!</v>
      </c>
    </row>
    <row r="4779" spans="1:10" x14ac:dyDescent="0.25">
      <c r="A4779">
        <v>7297489827</v>
      </c>
      <c r="B4779" s="3">
        <v>41568</v>
      </c>
      <c r="C4779">
        <v>21</v>
      </c>
      <c r="D4779">
        <f>VLOOKUP(Table1[[#This Row],[violation_code]],Table24[[#All],[violation_code]:[category]],3,FALSE)</f>
        <v>1</v>
      </c>
      <c r="E4779">
        <v>347489</v>
      </c>
      <c r="F4779" s="1">
        <v>0.40069444444444446</v>
      </c>
      <c r="G4779">
        <v>0.40069444444444446</v>
      </c>
      <c r="H4779">
        <v>311</v>
      </c>
      <c r="I4779" t="s">
        <v>63</v>
      </c>
      <c r="J4779" t="e">
        <f>CONCATENATE([1]!Table14[[#This Row],[house_number]], " ",[1]!Table14[[#This Row],[street_name]], ", New York, NY")</f>
        <v>#VALUE!</v>
      </c>
    </row>
    <row r="4780" spans="1:10" x14ac:dyDescent="0.25">
      <c r="A4780">
        <v>7297489815</v>
      </c>
      <c r="B4780" s="3">
        <v>41568</v>
      </c>
      <c r="C4780">
        <v>21</v>
      </c>
      <c r="D4780">
        <f>VLOOKUP(Table1[[#This Row],[violation_code]],Table24[[#All],[violation_code]:[category]],3,FALSE)</f>
        <v>1</v>
      </c>
      <c r="E4780">
        <v>347489</v>
      </c>
      <c r="F4780" s="1">
        <v>0.39999999999999997</v>
      </c>
      <c r="G4780">
        <v>0.39999999999999997</v>
      </c>
      <c r="H4780">
        <v>327</v>
      </c>
      <c r="I4780" t="s">
        <v>63</v>
      </c>
      <c r="J4780" t="e">
        <f>CONCATENATE([1]!Table14[[#This Row],[house_number]], " ",[1]!Table14[[#This Row],[street_name]], ", New York, NY")</f>
        <v>#VALUE!</v>
      </c>
    </row>
    <row r="4781" spans="1:10" x14ac:dyDescent="0.25">
      <c r="A4781">
        <v>7297489785</v>
      </c>
      <c r="B4781" s="3">
        <v>41568</v>
      </c>
      <c r="C4781">
        <v>21</v>
      </c>
      <c r="D4781">
        <f>VLOOKUP(Table1[[#This Row],[violation_code]],Table24[[#All],[violation_code]:[category]],3,FALSE)</f>
        <v>1</v>
      </c>
      <c r="E4781">
        <v>347489</v>
      </c>
      <c r="F4781" s="1">
        <v>0.38680555555555557</v>
      </c>
      <c r="G4781">
        <v>0.38680555555555557</v>
      </c>
      <c r="H4781">
        <v>544</v>
      </c>
      <c r="I4781" t="s">
        <v>134</v>
      </c>
      <c r="J4781" t="e">
        <f>CONCATENATE([1]!Table14[[#This Row],[house_number]], " ",[1]!Table14[[#This Row],[street_name]], ", New York, NY")</f>
        <v>#VALUE!</v>
      </c>
    </row>
    <row r="4782" spans="1:10" x14ac:dyDescent="0.25">
      <c r="A4782">
        <v>7297489761</v>
      </c>
      <c r="B4782" s="3">
        <v>41568</v>
      </c>
      <c r="C4782">
        <v>21</v>
      </c>
      <c r="D4782">
        <f>VLOOKUP(Table1[[#This Row],[violation_code]],Table24[[#All],[violation_code]:[category]],3,FALSE)</f>
        <v>1</v>
      </c>
      <c r="E4782">
        <v>347489</v>
      </c>
      <c r="F4782" s="1">
        <v>0.38472222222222219</v>
      </c>
      <c r="G4782">
        <v>0.38472222222222219</v>
      </c>
      <c r="H4782">
        <v>505</v>
      </c>
      <c r="I4782" t="s">
        <v>100</v>
      </c>
      <c r="J4782" t="e">
        <f>CONCATENATE([1]!Table14[[#This Row],[house_number]], " ",[1]!Table14[[#This Row],[street_name]], ", New York, NY")</f>
        <v>#VALUE!</v>
      </c>
    </row>
    <row r="4783" spans="1:10" x14ac:dyDescent="0.25">
      <c r="A4783">
        <v>7297489750</v>
      </c>
      <c r="B4783" s="3">
        <v>41568</v>
      </c>
      <c r="C4783">
        <v>21</v>
      </c>
      <c r="D4783">
        <f>VLOOKUP(Table1[[#This Row],[violation_code]],Table24[[#All],[violation_code]:[category]],3,FALSE)</f>
        <v>1</v>
      </c>
      <c r="E4783">
        <v>347489</v>
      </c>
      <c r="F4783" s="1">
        <v>0.38125000000000003</v>
      </c>
      <c r="G4783">
        <v>0.38125000000000003</v>
      </c>
      <c r="H4783">
        <v>167</v>
      </c>
      <c r="I4783" t="s">
        <v>100</v>
      </c>
      <c r="J4783" t="e">
        <f>CONCATENATE([1]!Table14[[#This Row],[house_number]], " ",[1]!Table14[[#This Row],[street_name]], ", New York, NY")</f>
        <v>#VALUE!</v>
      </c>
    </row>
    <row r="4784" spans="1:10" x14ac:dyDescent="0.25">
      <c r="A4784">
        <v>7297489724</v>
      </c>
      <c r="B4784" s="3">
        <v>41568</v>
      </c>
      <c r="C4784">
        <v>21</v>
      </c>
      <c r="D4784">
        <f>VLOOKUP(Table1[[#This Row],[violation_code]],Table24[[#All],[violation_code]:[category]],3,FALSE)</f>
        <v>1</v>
      </c>
      <c r="E4784">
        <v>347489</v>
      </c>
      <c r="F4784" s="1">
        <v>0.36874999999999997</v>
      </c>
      <c r="G4784">
        <v>0.36874999999999997</v>
      </c>
      <c r="H4784">
        <v>1630</v>
      </c>
      <c r="I4784" t="s">
        <v>51</v>
      </c>
      <c r="J4784" t="e">
        <f>CONCATENATE([1]!Table14[[#This Row],[house_number]], " ",[1]!Table14[[#This Row],[street_name]], ", New York, NY")</f>
        <v>#VALUE!</v>
      </c>
    </row>
    <row r="4785" spans="1:10" x14ac:dyDescent="0.25">
      <c r="A4785">
        <v>7297489712</v>
      </c>
      <c r="B4785" s="3">
        <v>41568</v>
      </c>
      <c r="C4785">
        <v>21</v>
      </c>
      <c r="D4785">
        <f>VLOOKUP(Table1[[#This Row],[violation_code]],Table24[[#All],[violation_code]:[category]],3,FALSE)</f>
        <v>1</v>
      </c>
      <c r="E4785">
        <v>347489</v>
      </c>
      <c r="F4785" s="1">
        <v>0.3659722222222222</v>
      </c>
      <c r="G4785">
        <v>0.3659722222222222</v>
      </c>
      <c r="H4785">
        <v>1680</v>
      </c>
      <c r="I4785" t="s">
        <v>37</v>
      </c>
      <c r="J4785" t="e">
        <f>CONCATENATE([1]!Table14[[#This Row],[house_number]], " ",[1]!Table14[[#This Row],[street_name]], ", New York, NY")</f>
        <v>#VALUE!</v>
      </c>
    </row>
    <row r="4786" spans="1:10" x14ac:dyDescent="0.25">
      <c r="A4786">
        <v>7297489700</v>
      </c>
      <c r="B4786" s="3">
        <v>41568</v>
      </c>
      <c r="C4786">
        <v>21</v>
      </c>
      <c r="D4786">
        <f>VLOOKUP(Table1[[#This Row],[violation_code]],Table24[[#All],[violation_code]:[category]],3,FALSE)</f>
        <v>1</v>
      </c>
      <c r="E4786">
        <v>347489</v>
      </c>
      <c r="F4786" s="1">
        <v>0.36458333333333331</v>
      </c>
      <c r="G4786">
        <v>0.36458333333333331</v>
      </c>
      <c r="H4786">
        <v>1636</v>
      </c>
      <c r="I4786" t="s">
        <v>37</v>
      </c>
      <c r="J4786" t="e">
        <f>CONCATENATE([1]!Table14[[#This Row],[house_number]], " ",[1]!Table14[[#This Row],[street_name]], ", New York, NY")</f>
        <v>#VALUE!</v>
      </c>
    </row>
    <row r="4787" spans="1:10" x14ac:dyDescent="0.25">
      <c r="A4787">
        <v>7297489669</v>
      </c>
      <c r="B4787" s="3">
        <v>41568</v>
      </c>
      <c r="C4787">
        <v>16</v>
      </c>
      <c r="D4787">
        <f>VLOOKUP(Table1[[#This Row],[violation_code]],Table24[[#All],[violation_code]:[category]],3,FALSE)</f>
        <v>2</v>
      </c>
      <c r="E4787">
        <v>347489</v>
      </c>
      <c r="F4787" s="1">
        <v>0.34722222222222227</v>
      </c>
      <c r="G4787">
        <v>0.34722222222222227</v>
      </c>
      <c r="H4787" t="s">
        <v>197</v>
      </c>
      <c r="I4787" t="s">
        <v>33</v>
      </c>
      <c r="J4787" t="e">
        <f>CONCATENATE([1]!Table14[[#This Row],[house_number]], " ",[1]!Table14[[#This Row],[street_name]], ", New York, NY")</f>
        <v>#VALUE!</v>
      </c>
    </row>
    <row r="4788" spans="1:10" x14ac:dyDescent="0.25">
      <c r="A4788">
        <v>7297489657</v>
      </c>
      <c r="B4788" s="3">
        <v>41568</v>
      </c>
      <c r="C4788">
        <v>21</v>
      </c>
      <c r="D4788">
        <f>VLOOKUP(Table1[[#This Row],[violation_code]],Table24[[#All],[violation_code]:[category]],3,FALSE)</f>
        <v>1</v>
      </c>
      <c r="E4788">
        <v>347489</v>
      </c>
      <c r="F4788" s="1">
        <v>0.3430555555555555</v>
      </c>
      <c r="G4788">
        <v>0.3430555555555555</v>
      </c>
      <c r="H4788">
        <v>1458</v>
      </c>
      <c r="I4788" t="s">
        <v>32</v>
      </c>
      <c r="J4788" t="e">
        <f>CONCATENATE([1]!Table14[[#This Row],[house_number]], " ",[1]!Table14[[#This Row],[street_name]], ", New York, NY")</f>
        <v>#VALUE!</v>
      </c>
    </row>
    <row r="4789" spans="1:10" x14ac:dyDescent="0.25">
      <c r="A4789">
        <v>7297489645</v>
      </c>
      <c r="B4789" s="3">
        <v>41568</v>
      </c>
      <c r="C4789">
        <v>21</v>
      </c>
      <c r="D4789">
        <f>VLOOKUP(Table1[[#This Row],[violation_code]],Table24[[#All],[violation_code]:[category]],3,FALSE)</f>
        <v>1</v>
      </c>
      <c r="E4789">
        <v>347489</v>
      </c>
      <c r="F4789" s="1">
        <v>0.34166666666666662</v>
      </c>
      <c r="G4789">
        <v>0.34166666666666662</v>
      </c>
      <c r="H4789">
        <v>1488</v>
      </c>
      <c r="I4789" t="s">
        <v>32</v>
      </c>
      <c r="J4789" t="e">
        <f>CONCATENATE([1]!Table14[[#This Row],[house_number]], " ",[1]!Table14[[#This Row],[street_name]], ", New York, NY")</f>
        <v>#VALUE!</v>
      </c>
    </row>
    <row r="4790" spans="1:10" x14ac:dyDescent="0.25">
      <c r="A4790">
        <v>7297489633</v>
      </c>
      <c r="B4790" s="3">
        <v>41568</v>
      </c>
      <c r="C4790">
        <v>21</v>
      </c>
      <c r="D4790">
        <f>VLOOKUP(Table1[[#This Row],[violation_code]],Table24[[#All],[violation_code]:[category]],3,FALSE)</f>
        <v>1</v>
      </c>
      <c r="E4790">
        <v>347489</v>
      </c>
      <c r="F4790" s="1">
        <v>0.33958333333333335</v>
      </c>
      <c r="G4790">
        <v>0.33958333333333335</v>
      </c>
      <c r="H4790">
        <v>1556</v>
      </c>
      <c r="I4790" t="s">
        <v>32</v>
      </c>
      <c r="J4790" t="e">
        <f>CONCATENATE([1]!Table14[[#This Row],[house_number]], " ",[1]!Table14[[#This Row],[street_name]], ", New York, NY")</f>
        <v>#VALUE!</v>
      </c>
    </row>
    <row r="4791" spans="1:10" x14ac:dyDescent="0.25">
      <c r="A4791">
        <v>7297489621</v>
      </c>
      <c r="B4791" s="3">
        <v>41568</v>
      </c>
      <c r="C4791">
        <v>21</v>
      </c>
      <c r="D4791">
        <f>VLOOKUP(Table1[[#This Row],[violation_code]],Table24[[#All],[violation_code]:[category]],3,FALSE)</f>
        <v>1</v>
      </c>
      <c r="E4791">
        <v>347489</v>
      </c>
      <c r="F4791" s="1">
        <v>0.33888888888888885</v>
      </c>
      <c r="G4791">
        <v>0.33888888888888885</v>
      </c>
      <c r="H4791">
        <v>1546</v>
      </c>
      <c r="I4791" t="s">
        <v>32</v>
      </c>
      <c r="J4791" t="e">
        <f>CONCATENATE([1]!Table14[[#This Row],[house_number]], " ",[1]!Table14[[#This Row],[street_name]], ", New York, NY")</f>
        <v>#VALUE!</v>
      </c>
    </row>
    <row r="4792" spans="1:10" x14ac:dyDescent="0.25">
      <c r="A4792">
        <v>7297489608</v>
      </c>
      <c r="B4792" s="3">
        <v>41568</v>
      </c>
      <c r="C4792">
        <v>21</v>
      </c>
      <c r="D4792">
        <f>VLOOKUP(Table1[[#This Row],[violation_code]],Table24[[#All],[violation_code]:[category]],3,FALSE)</f>
        <v>1</v>
      </c>
      <c r="E4792">
        <v>347489</v>
      </c>
      <c r="F4792" s="1">
        <v>0.33819444444444446</v>
      </c>
      <c r="G4792">
        <v>0.33819444444444446</v>
      </c>
      <c r="H4792">
        <v>1542</v>
      </c>
      <c r="I4792" t="s">
        <v>32</v>
      </c>
      <c r="J4792" t="e">
        <f>CONCATENATE([1]!Table14[[#This Row],[house_number]], " ",[1]!Table14[[#This Row],[street_name]], ", New York, NY")</f>
        <v>#VALUE!</v>
      </c>
    </row>
    <row r="4793" spans="1:10" x14ac:dyDescent="0.25">
      <c r="A4793">
        <v>7297489591</v>
      </c>
      <c r="B4793" s="3">
        <v>41568</v>
      </c>
      <c r="C4793">
        <v>21</v>
      </c>
      <c r="D4793">
        <f>VLOOKUP(Table1[[#This Row],[violation_code]],Table24[[#All],[violation_code]:[category]],3,FALSE)</f>
        <v>1</v>
      </c>
      <c r="E4793">
        <v>347489</v>
      </c>
      <c r="F4793" s="1">
        <v>0.33749999999999997</v>
      </c>
      <c r="G4793">
        <v>0.33749999999999997</v>
      </c>
      <c r="H4793">
        <v>1538</v>
      </c>
      <c r="I4793" t="s">
        <v>32</v>
      </c>
      <c r="J4793" t="e">
        <f>CONCATENATE([1]!Table14[[#This Row],[house_number]], " ",[1]!Table14[[#This Row],[street_name]], ", New York, NY")</f>
        <v>#VALUE!</v>
      </c>
    </row>
    <row r="4794" spans="1:10" x14ac:dyDescent="0.25">
      <c r="A4794">
        <v>7297489578</v>
      </c>
      <c r="B4794" s="3">
        <v>41568</v>
      </c>
      <c r="C4794">
        <v>21</v>
      </c>
      <c r="D4794">
        <f>VLOOKUP(Table1[[#This Row],[violation_code]],Table24[[#All],[violation_code]:[category]],3,FALSE)</f>
        <v>1</v>
      </c>
      <c r="E4794">
        <v>347489</v>
      </c>
      <c r="F4794" s="1">
        <v>0.32083333333333336</v>
      </c>
      <c r="G4794">
        <v>0.32083333333333336</v>
      </c>
      <c r="H4794">
        <v>1495</v>
      </c>
      <c r="I4794" t="s">
        <v>15</v>
      </c>
      <c r="J4794" t="e">
        <f>CONCATENATE([1]!Table14[[#This Row],[house_number]], " ",[1]!Table14[[#This Row],[street_name]], ", New York, NY")</f>
        <v>#VALUE!</v>
      </c>
    </row>
    <row r="4795" spans="1:10" x14ac:dyDescent="0.25">
      <c r="A4795">
        <v>7297489542</v>
      </c>
      <c r="B4795" s="3">
        <v>41568</v>
      </c>
      <c r="C4795">
        <v>21</v>
      </c>
      <c r="D4795">
        <f>VLOOKUP(Table1[[#This Row],[violation_code]],Table24[[#All],[violation_code]:[category]],3,FALSE)</f>
        <v>1</v>
      </c>
      <c r="E4795">
        <v>347489</v>
      </c>
      <c r="F4795" s="1">
        <v>0.31736111111111115</v>
      </c>
      <c r="G4795">
        <v>0.31736111111111115</v>
      </c>
      <c r="H4795">
        <v>1319</v>
      </c>
      <c r="I4795" t="s">
        <v>15</v>
      </c>
      <c r="J4795" t="e">
        <f>CONCATENATE([1]!Table14[[#This Row],[house_number]], " ",[1]!Table14[[#This Row],[street_name]], ", New York, NY")</f>
        <v>#VALUE!</v>
      </c>
    </row>
    <row r="4796" spans="1:10" x14ac:dyDescent="0.25">
      <c r="A4796">
        <v>7297489517</v>
      </c>
      <c r="B4796" s="3">
        <v>41568</v>
      </c>
      <c r="C4796">
        <v>84</v>
      </c>
      <c r="D4796">
        <f>VLOOKUP(Table1[[#This Row],[violation_code]],Table24[[#All],[violation_code]:[category]],3,FALSE)</f>
        <v>5</v>
      </c>
      <c r="E4796">
        <v>347489</v>
      </c>
      <c r="F4796" s="1">
        <v>0.30555555555555552</v>
      </c>
      <c r="G4796">
        <v>0.30555555555555552</v>
      </c>
      <c r="H4796">
        <v>1065</v>
      </c>
      <c r="I4796" t="s">
        <v>41</v>
      </c>
      <c r="J4796" t="e">
        <f>CONCATENATE([1]!Table14[[#This Row],[house_number]], " ",[1]!Table14[[#This Row],[street_name]], ", New York, NY")</f>
        <v>#VALUE!</v>
      </c>
    </row>
    <row r="4797" spans="1:10" x14ac:dyDescent="0.25">
      <c r="A4797">
        <v>7297489505</v>
      </c>
      <c r="B4797" s="3">
        <v>41568</v>
      </c>
      <c r="C4797">
        <v>18</v>
      </c>
      <c r="D4797">
        <f>VLOOKUP(Table1[[#This Row],[violation_code]],Table24[[#All],[violation_code]:[category]],3,FALSE)</f>
        <v>2</v>
      </c>
      <c r="E4797">
        <v>347489</v>
      </c>
      <c r="F4797" s="1">
        <v>0.30555555555555552</v>
      </c>
      <c r="G4797">
        <v>0.30555555555555552</v>
      </c>
      <c r="H4797">
        <v>1065</v>
      </c>
      <c r="I4797" t="s">
        <v>41</v>
      </c>
      <c r="J4797" t="e">
        <f>CONCATENATE([1]!Table14[[#This Row],[house_number]], " ",[1]!Table14[[#This Row],[street_name]], ", New York, NY")</f>
        <v>#VALUE!</v>
      </c>
    </row>
    <row r="4798" spans="1:10" x14ac:dyDescent="0.25">
      <c r="A4798">
        <v>7297489487</v>
      </c>
      <c r="B4798" s="3">
        <v>41568</v>
      </c>
      <c r="C4798">
        <v>18</v>
      </c>
      <c r="D4798">
        <f>VLOOKUP(Table1[[#This Row],[violation_code]],Table24[[#All],[violation_code]:[category]],3,FALSE)</f>
        <v>2</v>
      </c>
      <c r="E4798">
        <v>347489</v>
      </c>
      <c r="F4798" s="1">
        <v>0.3034722222222222</v>
      </c>
      <c r="G4798">
        <v>0.3034722222222222</v>
      </c>
      <c r="H4798">
        <v>1106</v>
      </c>
      <c r="I4798" t="s">
        <v>41</v>
      </c>
      <c r="J4798" t="e">
        <f>CONCATENATE([1]!Table14[[#This Row],[house_number]], " ",[1]!Table14[[#This Row],[street_name]], ", New York, NY")</f>
        <v>#VALUE!</v>
      </c>
    </row>
    <row r="4799" spans="1:10" x14ac:dyDescent="0.25">
      <c r="A4799">
        <v>7297489451</v>
      </c>
      <c r="B4799" s="3">
        <v>41568</v>
      </c>
      <c r="C4799">
        <v>18</v>
      </c>
      <c r="D4799">
        <f>VLOOKUP(Table1[[#This Row],[violation_code]],Table24[[#All],[violation_code]:[category]],3,FALSE)</f>
        <v>2</v>
      </c>
      <c r="E4799">
        <v>347489</v>
      </c>
      <c r="F4799" s="1">
        <v>0.3</v>
      </c>
      <c r="G4799">
        <v>0.3</v>
      </c>
      <c r="H4799">
        <v>1190</v>
      </c>
      <c r="I4799" t="s">
        <v>41</v>
      </c>
      <c r="J4799" t="e">
        <f>CONCATENATE([1]!Table14[[#This Row],[house_number]], " ",[1]!Table14[[#This Row],[street_name]], ", New York, NY")</f>
        <v>#VALUE!</v>
      </c>
    </row>
    <row r="4800" spans="1:10" x14ac:dyDescent="0.25">
      <c r="A4800">
        <v>7297489440</v>
      </c>
      <c r="B4800" s="3">
        <v>41568</v>
      </c>
      <c r="C4800">
        <v>18</v>
      </c>
      <c r="D4800">
        <f>VLOOKUP(Table1[[#This Row],[violation_code]],Table24[[#All],[violation_code]:[category]],3,FALSE)</f>
        <v>2</v>
      </c>
      <c r="E4800">
        <v>347489</v>
      </c>
      <c r="F4800" s="1">
        <v>0.29930555555555555</v>
      </c>
      <c r="G4800">
        <v>0.29930555555555555</v>
      </c>
      <c r="H4800">
        <v>1187</v>
      </c>
      <c r="I4800" t="s">
        <v>41</v>
      </c>
      <c r="J4800" t="e">
        <f>CONCATENATE([1]!Table14[[#This Row],[house_number]], " ",[1]!Table14[[#This Row],[street_name]], ", New York, NY")</f>
        <v>#VALUE!</v>
      </c>
    </row>
    <row r="4801" spans="1:10" x14ac:dyDescent="0.25">
      <c r="A4801">
        <v>7297489414</v>
      </c>
      <c r="B4801" s="3">
        <v>41568</v>
      </c>
      <c r="C4801">
        <v>40</v>
      </c>
      <c r="D4801">
        <f>VLOOKUP(Table1[[#This Row],[violation_code]],Table24[[#All],[violation_code]:[category]],3,FALSE)</f>
        <v>2</v>
      </c>
      <c r="E4801">
        <v>347489</v>
      </c>
      <c r="F4801" s="1">
        <v>0.27777777777777779</v>
      </c>
      <c r="G4801">
        <v>0.27777777777777779</v>
      </c>
      <c r="H4801">
        <v>354</v>
      </c>
      <c r="I4801" t="s">
        <v>136</v>
      </c>
      <c r="J4801" t="e">
        <f>CONCATENATE([1]!Table14[[#This Row],[house_number]], " ",[1]!Table14[[#This Row],[street_name]], ", New York, NY")</f>
        <v>#VALUE!</v>
      </c>
    </row>
    <row r="4802" spans="1:10" x14ac:dyDescent="0.25">
      <c r="A4802">
        <v>7297489402</v>
      </c>
      <c r="B4802" s="3">
        <v>41568</v>
      </c>
      <c r="C4802">
        <v>14</v>
      </c>
      <c r="D4802">
        <f>VLOOKUP(Table1[[#This Row],[violation_code]],Table24[[#All],[violation_code]:[category]],3,FALSE)</f>
        <v>2</v>
      </c>
      <c r="E4802">
        <v>347489</v>
      </c>
      <c r="F4802" s="1">
        <v>0.2722222222222222</v>
      </c>
      <c r="G4802">
        <v>0.2722222222222222</v>
      </c>
      <c r="H4802">
        <v>1305</v>
      </c>
      <c r="I4802" t="s">
        <v>31</v>
      </c>
      <c r="J4802" t="e">
        <f>CONCATENATE([1]!Table14[[#This Row],[house_number]], " ",[1]!Table14[[#This Row],[street_name]], ", New York, NY")</f>
        <v>#VALUE!</v>
      </c>
    </row>
    <row r="4803" spans="1:10" x14ac:dyDescent="0.25">
      <c r="A4803">
        <v>7297489384</v>
      </c>
      <c r="B4803" s="3">
        <v>41568</v>
      </c>
      <c r="C4803">
        <v>40</v>
      </c>
      <c r="D4803">
        <f>VLOOKUP(Table1[[#This Row],[violation_code]],Table24[[#All],[violation_code]:[category]],3,FALSE)</f>
        <v>2</v>
      </c>
      <c r="E4803">
        <v>347489</v>
      </c>
      <c r="F4803" s="1">
        <v>0.26319444444444445</v>
      </c>
      <c r="G4803">
        <v>0.26319444444444445</v>
      </c>
      <c r="H4803">
        <v>163</v>
      </c>
      <c r="I4803" t="s">
        <v>100</v>
      </c>
      <c r="J4803" t="e">
        <f>CONCATENATE([1]!Table14[[#This Row],[house_number]], " ",[1]!Table14[[#This Row],[street_name]], ", New York, NY")</f>
        <v>#VALUE!</v>
      </c>
    </row>
    <row r="4804" spans="1:10" x14ac:dyDescent="0.25">
      <c r="A4804">
        <v>7297489372</v>
      </c>
      <c r="B4804" s="3">
        <v>41568</v>
      </c>
      <c r="C4804">
        <v>40</v>
      </c>
      <c r="D4804">
        <f>VLOOKUP(Table1[[#This Row],[violation_code]],Table24[[#All],[violation_code]:[category]],3,FALSE)</f>
        <v>2</v>
      </c>
      <c r="E4804">
        <v>347489</v>
      </c>
      <c r="F4804" s="1">
        <v>0.2590277777777778</v>
      </c>
      <c r="G4804">
        <v>0.2590277777777778</v>
      </c>
      <c r="H4804">
        <v>118</v>
      </c>
      <c r="I4804" t="s">
        <v>123</v>
      </c>
      <c r="J4804" t="e">
        <f>CONCATENATE([1]!Table14[[#This Row],[house_number]], " ",[1]!Table14[[#This Row],[street_name]], ", New York, NY")</f>
        <v>#VALUE!</v>
      </c>
    </row>
    <row r="4805" spans="1:10" x14ac:dyDescent="0.25">
      <c r="A4805">
        <v>7297489359</v>
      </c>
      <c r="B4805" s="3">
        <v>41568</v>
      </c>
      <c r="C4805">
        <v>20</v>
      </c>
      <c r="D4805">
        <f>VLOOKUP(Table1[[#This Row],[violation_code]],Table24[[#All],[violation_code]:[category]],3,FALSE)</f>
        <v>2</v>
      </c>
      <c r="E4805">
        <v>347489</v>
      </c>
      <c r="F4805" s="1">
        <v>0.24722222222222223</v>
      </c>
      <c r="G4805">
        <v>0.24722222222222223</v>
      </c>
      <c r="H4805">
        <v>423</v>
      </c>
      <c r="I4805" t="s">
        <v>102</v>
      </c>
      <c r="J4805" t="e">
        <f>CONCATENATE([1]!Table14[[#This Row],[house_number]], " ",[1]!Table14[[#This Row],[street_name]], ", New York, NY")</f>
        <v>#VALUE!</v>
      </c>
    </row>
    <row r="4806" spans="1:10" x14ac:dyDescent="0.25">
      <c r="A4806">
        <v>7297489347</v>
      </c>
      <c r="B4806" s="3">
        <v>41568</v>
      </c>
      <c r="C4806">
        <v>20</v>
      </c>
      <c r="D4806">
        <f>VLOOKUP(Table1[[#This Row],[violation_code]],Table24[[#All],[violation_code]:[category]],3,FALSE)</f>
        <v>2</v>
      </c>
      <c r="E4806">
        <v>347489</v>
      </c>
      <c r="F4806" s="1">
        <v>0.24652777777777779</v>
      </c>
      <c r="G4806">
        <v>0.24652777777777779</v>
      </c>
      <c r="H4806">
        <v>423</v>
      </c>
      <c r="I4806" t="s">
        <v>102</v>
      </c>
      <c r="J4806" t="e">
        <f>CONCATENATE([1]!Table14[[#This Row],[house_number]], " ",[1]!Table14[[#This Row],[street_name]], ", New York, NY")</f>
        <v>#VALUE!</v>
      </c>
    </row>
    <row r="4807" spans="1:10" x14ac:dyDescent="0.25">
      <c r="A4807">
        <v>7297489323</v>
      </c>
      <c r="B4807" s="3">
        <v>41568</v>
      </c>
      <c r="C4807">
        <v>19</v>
      </c>
      <c r="D4807">
        <f>VLOOKUP(Table1[[#This Row],[violation_code]],Table24[[#All],[violation_code]:[category]],3,FALSE)</f>
        <v>2</v>
      </c>
      <c r="E4807">
        <v>347489</v>
      </c>
      <c r="F4807" s="1">
        <v>0.2388888888888889</v>
      </c>
      <c r="G4807">
        <v>0.2388888888888889</v>
      </c>
      <c r="H4807">
        <v>1500</v>
      </c>
      <c r="I4807" t="s">
        <v>32</v>
      </c>
      <c r="J4807" t="e">
        <f>CONCATENATE([1]!Table14[[#This Row],[house_number]], " ",[1]!Table14[[#This Row],[street_name]], ", New York, NY")</f>
        <v>#VALUE!</v>
      </c>
    </row>
    <row r="4808" spans="1:10" x14ac:dyDescent="0.25">
      <c r="A4808">
        <v>7297489311</v>
      </c>
      <c r="B4808" s="3">
        <v>41568</v>
      </c>
      <c r="C4808">
        <v>20</v>
      </c>
      <c r="D4808">
        <f>VLOOKUP(Table1[[#This Row],[violation_code]],Table24[[#All],[violation_code]:[category]],3,FALSE)</f>
        <v>2</v>
      </c>
      <c r="E4808">
        <v>347489</v>
      </c>
      <c r="F4808" s="1">
        <v>0.23541666666666669</v>
      </c>
      <c r="G4808">
        <v>0.23541666666666669</v>
      </c>
      <c r="H4808">
        <v>2032</v>
      </c>
      <c r="I4808" t="s">
        <v>32</v>
      </c>
      <c r="J4808" t="e">
        <f>CONCATENATE([1]!Table14[[#This Row],[house_number]], " ",[1]!Table14[[#This Row],[street_name]], ", New York, NY")</f>
        <v>#VALUE!</v>
      </c>
    </row>
    <row r="4809" spans="1:10" x14ac:dyDescent="0.25">
      <c r="A4809">
        <v>7097836568</v>
      </c>
      <c r="B4809" s="3">
        <v>41568</v>
      </c>
      <c r="C4809">
        <v>21</v>
      </c>
      <c r="D4809">
        <f>VLOOKUP(Table1[[#This Row],[violation_code]],Table24[[#All],[violation_code]:[category]],3,FALSE)</f>
        <v>1</v>
      </c>
      <c r="E4809">
        <v>349570</v>
      </c>
      <c r="F4809" s="1">
        <v>0.49027777777777781</v>
      </c>
      <c r="G4809">
        <v>0.49027777777777781</v>
      </c>
      <c r="H4809">
        <v>255</v>
      </c>
      <c r="I4809" t="s">
        <v>23</v>
      </c>
      <c r="J4809" t="e">
        <f>CONCATENATE([1]!Table14[[#This Row],[house_number]], " ",[1]!Table14[[#This Row],[street_name]], ", New York, NY")</f>
        <v>#VALUE!</v>
      </c>
    </row>
    <row r="4810" spans="1:10" x14ac:dyDescent="0.25">
      <c r="A4810">
        <v>7097836556</v>
      </c>
      <c r="B4810" s="3">
        <v>41568</v>
      </c>
      <c r="C4810">
        <v>21</v>
      </c>
      <c r="D4810">
        <f>VLOOKUP(Table1[[#This Row],[violation_code]],Table24[[#All],[violation_code]:[category]],3,FALSE)</f>
        <v>1</v>
      </c>
      <c r="E4810">
        <v>349570</v>
      </c>
      <c r="F4810" s="1">
        <v>0.48958333333333331</v>
      </c>
      <c r="G4810">
        <v>0.48958333333333331</v>
      </c>
      <c r="H4810">
        <v>249</v>
      </c>
      <c r="I4810" t="s">
        <v>23</v>
      </c>
      <c r="J4810" t="e">
        <f>CONCATENATE([1]!Table14[[#This Row],[house_number]], " ",[1]!Table14[[#This Row],[street_name]], ", New York, NY")</f>
        <v>#VALUE!</v>
      </c>
    </row>
    <row r="4811" spans="1:10" x14ac:dyDescent="0.25">
      <c r="A4811">
        <v>7097836544</v>
      </c>
      <c r="B4811" s="3">
        <v>41568</v>
      </c>
      <c r="C4811">
        <v>21</v>
      </c>
      <c r="D4811">
        <f>VLOOKUP(Table1[[#This Row],[violation_code]],Table24[[#All],[violation_code]:[category]],3,FALSE)</f>
        <v>1</v>
      </c>
      <c r="E4811">
        <v>349570</v>
      </c>
      <c r="F4811" s="1">
        <v>0.48888888888888887</v>
      </c>
      <c r="G4811">
        <v>0.48888888888888887</v>
      </c>
      <c r="H4811">
        <v>137</v>
      </c>
      <c r="I4811" t="s">
        <v>23</v>
      </c>
      <c r="J4811" t="e">
        <f>CONCATENATE([1]!Table14[[#This Row],[house_number]], " ",[1]!Table14[[#This Row],[street_name]], ", New York, NY")</f>
        <v>#VALUE!</v>
      </c>
    </row>
    <row r="4812" spans="1:10" x14ac:dyDescent="0.25">
      <c r="A4812">
        <v>7097836520</v>
      </c>
      <c r="B4812" s="3">
        <v>41568</v>
      </c>
      <c r="C4812">
        <v>21</v>
      </c>
      <c r="D4812">
        <f>VLOOKUP(Table1[[#This Row],[violation_code]],Table24[[#All],[violation_code]:[category]],3,FALSE)</f>
        <v>1</v>
      </c>
      <c r="E4812">
        <v>349570</v>
      </c>
      <c r="F4812" s="1">
        <v>0.48333333333333334</v>
      </c>
      <c r="G4812">
        <v>0.48333333333333334</v>
      </c>
      <c r="H4812">
        <v>145</v>
      </c>
      <c r="I4812" t="s">
        <v>22</v>
      </c>
      <c r="J4812" t="e">
        <f>CONCATENATE([1]!Table14[[#This Row],[house_number]], " ",[1]!Table14[[#This Row],[street_name]], ", New York, NY")</f>
        <v>#VALUE!</v>
      </c>
    </row>
    <row r="4813" spans="1:10" x14ac:dyDescent="0.25">
      <c r="A4813">
        <v>7097836477</v>
      </c>
      <c r="B4813" s="3">
        <v>41568</v>
      </c>
      <c r="C4813">
        <v>21</v>
      </c>
      <c r="D4813">
        <f>VLOOKUP(Table1[[#This Row],[violation_code]],Table24[[#All],[violation_code]:[category]],3,FALSE)</f>
        <v>1</v>
      </c>
      <c r="E4813">
        <v>349570</v>
      </c>
      <c r="F4813" s="1">
        <v>0.46875</v>
      </c>
      <c r="G4813">
        <v>0.46875</v>
      </c>
      <c r="H4813">
        <v>21</v>
      </c>
      <c r="I4813" t="s">
        <v>8</v>
      </c>
      <c r="J4813" t="e">
        <f>CONCATENATE([1]!Table14[[#This Row],[house_number]], " ",[1]!Table14[[#This Row],[street_name]], ", New York, NY")</f>
        <v>#VALUE!</v>
      </c>
    </row>
    <row r="4814" spans="1:10" x14ac:dyDescent="0.25">
      <c r="A4814">
        <v>7097836465</v>
      </c>
      <c r="B4814" s="3">
        <v>41568</v>
      </c>
      <c r="C4814">
        <v>21</v>
      </c>
      <c r="D4814">
        <f>VLOOKUP(Table1[[#This Row],[violation_code]],Table24[[#All],[violation_code]:[category]],3,FALSE)</f>
        <v>1</v>
      </c>
      <c r="E4814">
        <v>349570</v>
      </c>
      <c r="F4814" s="1">
        <v>0.46736111111111112</v>
      </c>
      <c r="G4814">
        <v>0.46736111111111112</v>
      </c>
      <c r="H4814">
        <v>39</v>
      </c>
      <c r="I4814" t="s">
        <v>8</v>
      </c>
      <c r="J4814" t="e">
        <f>CONCATENATE([1]!Table14[[#This Row],[house_number]], " ",[1]!Table14[[#This Row],[street_name]], ", New York, NY")</f>
        <v>#VALUE!</v>
      </c>
    </row>
    <row r="4815" spans="1:10" x14ac:dyDescent="0.25">
      <c r="A4815">
        <v>7097836453</v>
      </c>
      <c r="B4815" s="3">
        <v>41568</v>
      </c>
      <c r="C4815">
        <v>21</v>
      </c>
      <c r="D4815">
        <f>VLOOKUP(Table1[[#This Row],[violation_code]],Table24[[#All],[violation_code]:[category]],3,FALSE)</f>
        <v>1</v>
      </c>
      <c r="E4815">
        <v>349570</v>
      </c>
      <c r="F4815" s="1">
        <v>0.46458333333333335</v>
      </c>
      <c r="G4815">
        <v>0.46458333333333335</v>
      </c>
      <c r="H4815">
        <v>134</v>
      </c>
      <c r="I4815" t="s">
        <v>8</v>
      </c>
      <c r="J4815" t="e">
        <f>CONCATENATE([1]!Table14[[#This Row],[house_number]], " ",[1]!Table14[[#This Row],[street_name]], ", New York, NY")</f>
        <v>#VALUE!</v>
      </c>
    </row>
    <row r="4816" spans="1:10" x14ac:dyDescent="0.25">
      <c r="A4816">
        <v>7097836428</v>
      </c>
      <c r="B4816" s="3">
        <v>41568</v>
      </c>
      <c r="C4816">
        <v>21</v>
      </c>
      <c r="D4816">
        <f>VLOOKUP(Table1[[#This Row],[violation_code]],Table24[[#All],[violation_code]:[category]],3,FALSE)</f>
        <v>1</v>
      </c>
      <c r="E4816">
        <v>349570</v>
      </c>
      <c r="F4816" s="1">
        <v>0.4069444444444445</v>
      </c>
      <c r="G4816">
        <v>0.4069444444444445</v>
      </c>
      <c r="H4816" t="s">
        <v>372</v>
      </c>
      <c r="I4816" t="s">
        <v>83</v>
      </c>
      <c r="J4816" t="e">
        <f>CONCATENATE([1]!Table14[[#This Row],[house_number]], " ",[1]!Table14[[#This Row],[street_name]], ", New York, NY")</f>
        <v>#VALUE!</v>
      </c>
    </row>
    <row r="4817" spans="1:10" x14ac:dyDescent="0.25">
      <c r="A4817">
        <v>7097836416</v>
      </c>
      <c r="B4817" s="3">
        <v>41568</v>
      </c>
      <c r="C4817">
        <v>21</v>
      </c>
      <c r="D4817">
        <f>VLOOKUP(Table1[[#This Row],[violation_code]],Table24[[#All],[violation_code]:[category]],3,FALSE)</f>
        <v>1</v>
      </c>
      <c r="E4817">
        <v>349570</v>
      </c>
      <c r="F4817" s="1">
        <v>0.40625</v>
      </c>
      <c r="G4817">
        <v>0.40625</v>
      </c>
      <c r="H4817">
        <v>155</v>
      </c>
      <c r="I4817" t="s">
        <v>83</v>
      </c>
      <c r="J4817" t="e">
        <f>CONCATENATE([1]!Table14[[#This Row],[house_number]], " ",[1]!Table14[[#This Row],[street_name]], ", New York, NY")</f>
        <v>#VALUE!</v>
      </c>
    </row>
    <row r="4818" spans="1:10" x14ac:dyDescent="0.25">
      <c r="A4818">
        <v>7097836349</v>
      </c>
      <c r="B4818" s="3">
        <v>41568</v>
      </c>
      <c r="C4818">
        <v>21</v>
      </c>
      <c r="D4818">
        <f>VLOOKUP(Table1[[#This Row],[violation_code]],Table24[[#All],[violation_code]:[category]],3,FALSE)</f>
        <v>1</v>
      </c>
      <c r="E4818">
        <v>349570</v>
      </c>
      <c r="F4818" s="1">
        <v>0.35069444444444442</v>
      </c>
      <c r="G4818">
        <v>0.35069444444444442</v>
      </c>
      <c r="H4818">
        <v>609</v>
      </c>
      <c r="I4818" t="s">
        <v>74</v>
      </c>
      <c r="J4818" t="e">
        <f>CONCATENATE([1]!Table14[[#This Row],[house_number]], " ",[1]!Table14[[#This Row],[street_name]], ", New York, NY")</f>
        <v>#VALUE!</v>
      </c>
    </row>
    <row r="4819" spans="1:10" x14ac:dyDescent="0.25">
      <c r="A4819">
        <v>7097836337</v>
      </c>
      <c r="B4819" s="3">
        <v>41568</v>
      </c>
      <c r="C4819">
        <v>21</v>
      </c>
      <c r="D4819">
        <f>VLOOKUP(Table1[[#This Row],[violation_code]],Table24[[#All],[violation_code]:[category]],3,FALSE)</f>
        <v>1</v>
      </c>
      <c r="E4819">
        <v>349570</v>
      </c>
      <c r="F4819" s="1">
        <v>0.34375</v>
      </c>
      <c r="G4819">
        <v>0.34375</v>
      </c>
      <c r="H4819">
        <v>1795</v>
      </c>
      <c r="I4819" t="s">
        <v>85</v>
      </c>
      <c r="J4819" t="e">
        <f>CONCATENATE([1]!Table14[[#This Row],[house_number]], " ",[1]!Table14[[#This Row],[street_name]], ", New York, NY")</f>
        <v>#VALUE!</v>
      </c>
    </row>
    <row r="4820" spans="1:10" x14ac:dyDescent="0.25">
      <c r="A4820">
        <v>7097836325</v>
      </c>
      <c r="B4820" s="3">
        <v>41568</v>
      </c>
      <c r="C4820">
        <v>21</v>
      </c>
      <c r="D4820">
        <f>VLOOKUP(Table1[[#This Row],[violation_code]],Table24[[#All],[violation_code]:[category]],3,FALSE)</f>
        <v>1</v>
      </c>
      <c r="E4820">
        <v>349570</v>
      </c>
      <c r="F4820" s="1">
        <v>0.34166666666666662</v>
      </c>
      <c r="G4820">
        <v>0.34166666666666662</v>
      </c>
      <c r="H4820">
        <v>515</v>
      </c>
      <c r="I4820" t="s">
        <v>73</v>
      </c>
      <c r="J4820" t="e">
        <f>CONCATENATE([1]!Table14[[#This Row],[house_number]], " ",[1]!Table14[[#This Row],[street_name]], ", New York, NY")</f>
        <v>#VALUE!</v>
      </c>
    </row>
    <row r="4821" spans="1:10" x14ac:dyDescent="0.25">
      <c r="A4821">
        <v>7097836301</v>
      </c>
      <c r="B4821" s="3">
        <v>41568</v>
      </c>
      <c r="C4821">
        <v>21</v>
      </c>
      <c r="D4821">
        <f>VLOOKUP(Table1[[#This Row],[violation_code]],Table24[[#All],[violation_code]:[category]],3,FALSE)</f>
        <v>1</v>
      </c>
      <c r="E4821">
        <v>349570</v>
      </c>
      <c r="F4821" s="1">
        <v>0.33958333333333335</v>
      </c>
      <c r="G4821">
        <v>0.33958333333333335</v>
      </c>
      <c r="H4821">
        <v>529</v>
      </c>
      <c r="I4821" t="s">
        <v>73</v>
      </c>
      <c r="J4821" t="e">
        <f>CONCATENATE([1]!Table14[[#This Row],[house_number]], " ",[1]!Table14[[#This Row],[street_name]], ", New York, NY")</f>
        <v>#VALUE!</v>
      </c>
    </row>
    <row r="4822" spans="1:10" x14ac:dyDescent="0.25">
      <c r="A4822">
        <v>7097836295</v>
      </c>
      <c r="B4822" s="3">
        <v>41568</v>
      </c>
      <c r="C4822">
        <v>21</v>
      </c>
      <c r="D4822">
        <f>VLOOKUP(Table1[[#This Row],[violation_code]],Table24[[#All],[violation_code]:[category]],3,FALSE)</f>
        <v>1</v>
      </c>
      <c r="E4822">
        <v>349570</v>
      </c>
      <c r="F4822" s="1">
        <v>0.33749999999999997</v>
      </c>
      <c r="G4822">
        <v>0.33749999999999997</v>
      </c>
      <c r="H4822">
        <v>562</v>
      </c>
      <c r="I4822" t="s">
        <v>73</v>
      </c>
      <c r="J4822" t="e">
        <f>CONCATENATE([1]!Table14[[#This Row],[house_number]], " ",[1]!Table14[[#This Row],[street_name]], ", New York, NY")</f>
        <v>#VALUE!</v>
      </c>
    </row>
    <row r="4823" spans="1:10" x14ac:dyDescent="0.25">
      <c r="A4823">
        <v>7097836271</v>
      </c>
      <c r="B4823" s="3">
        <v>41568</v>
      </c>
      <c r="C4823">
        <v>21</v>
      </c>
      <c r="D4823">
        <f>VLOOKUP(Table1[[#This Row],[violation_code]],Table24[[#All],[violation_code]:[category]],3,FALSE)</f>
        <v>1</v>
      </c>
      <c r="E4823">
        <v>349570</v>
      </c>
      <c r="F4823" s="1">
        <v>0.32361111111111113</v>
      </c>
      <c r="G4823">
        <v>0.32361111111111113</v>
      </c>
      <c r="H4823">
        <v>2870</v>
      </c>
      <c r="I4823" t="s">
        <v>24</v>
      </c>
      <c r="J4823" t="e">
        <f>CONCATENATE([1]!Table14[[#This Row],[house_number]], " ",[1]!Table14[[#This Row],[street_name]], ", New York, NY")</f>
        <v>#VALUE!</v>
      </c>
    </row>
    <row r="4824" spans="1:10" x14ac:dyDescent="0.25">
      <c r="A4824">
        <v>7097836260</v>
      </c>
      <c r="B4824" s="3">
        <v>41568</v>
      </c>
      <c r="C4824">
        <v>21</v>
      </c>
      <c r="D4824">
        <f>VLOOKUP(Table1[[#This Row],[violation_code]],Table24[[#All],[violation_code]:[category]],3,FALSE)</f>
        <v>1</v>
      </c>
      <c r="E4824">
        <v>349570</v>
      </c>
      <c r="F4824" s="1">
        <v>0.3215277777777778</v>
      </c>
      <c r="G4824">
        <v>0.3215277777777778</v>
      </c>
      <c r="H4824">
        <v>2788</v>
      </c>
      <c r="I4824" t="s">
        <v>24</v>
      </c>
      <c r="J4824" t="e">
        <f>CONCATENATE([1]!Table14[[#This Row],[house_number]], " ",[1]!Table14[[#This Row],[street_name]], ", New York, NY")</f>
        <v>#VALUE!</v>
      </c>
    </row>
    <row r="4825" spans="1:10" x14ac:dyDescent="0.25">
      <c r="A4825">
        <v>7097836258</v>
      </c>
      <c r="B4825" s="3">
        <v>41568</v>
      </c>
      <c r="C4825">
        <v>21</v>
      </c>
      <c r="D4825">
        <f>VLOOKUP(Table1[[#This Row],[violation_code]],Table24[[#All],[violation_code]:[category]],3,FALSE)</f>
        <v>1</v>
      </c>
      <c r="E4825">
        <v>349570</v>
      </c>
      <c r="F4825" s="1">
        <v>0.32013888888888892</v>
      </c>
      <c r="G4825">
        <v>0.32013888888888892</v>
      </c>
      <c r="H4825">
        <v>2758</v>
      </c>
      <c r="I4825" t="s">
        <v>24</v>
      </c>
      <c r="J4825" t="e">
        <f>CONCATENATE([1]!Table14[[#This Row],[house_number]], " ",[1]!Table14[[#This Row],[street_name]], ", New York, NY")</f>
        <v>#VALUE!</v>
      </c>
    </row>
    <row r="4826" spans="1:10" x14ac:dyDescent="0.25">
      <c r="A4826">
        <v>7097836234</v>
      </c>
      <c r="B4826" s="3">
        <v>41568</v>
      </c>
      <c r="C4826">
        <v>14</v>
      </c>
      <c r="D4826">
        <f>VLOOKUP(Table1[[#This Row],[violation_code]],Table24[[#All],[violation_code]:[category]],3,FALSE)</f>
        <v>2</v>
      </c>
      <c r="E4826">
        <v>349570</v>
      </c>
      <c r="F4826" s="1">
        <v>0.30277777777777776</v>
      </c>
      <c r="G4826">
        <v>0.30277777777777776</v>
      </c>
      <c r="H4826">
        <v>566</v>
      </c>
      <c r="I4826" t="s">
        <v>28</v>
      </c>
      <c r="J4826" t="e">
        <f>CONCATENATE([1]!Table14[[#This Row],[house_number]], " ",[1]!Table14[[#This Row],[street_name]], ", New York, NY")</f>
        <v>#VALUE!</v>
      </c>
    </row>
    <row r="4827" spans="1:10" x14ac:dyDescent="0.25">
      <c r="A4827">
        <v>7097836222</v>
      </c>
      <c r="B4827" s="3">
        <v>41568</v>
      </c>
      <c r="C4827">
        <v>46</v>
      </c>
      <c r="D4827">
        <f>VLOOKUP(Table1[[#This Row],[violation_code]],Table24[[#All],[violation_code]:[category]],3,FALSE)</f>
        <v>3</v>
      </c>
      <c r="E4827">
        <v>349570</v>
      </c>
      <c r="F4827" s="1">
        <v>0.2986111111111111</v>
      </c>
      <c r="G4827">
        <v>0.2986111111111111</v>
      </c>
      <c r="H4827">
        <v>860</v>
      </c>
      <c r="I4827" t="s">
        <v>28</v>
      </c>
      <c r="J4827" t="e">
        <f>CONCATENATE([1]!Table14[[#This Row],[house_number]], " ",[1]!Table14[[#This Row],[street_name]], ", New York, NY")</f>
        <v>#VALUE!</v>
      </c>
    </row>
    <row r="4828" spans="1:10" x14ac:dyDescent="0.25">
      <c r="A4828">
        <v>7097836180</v>
      </c>
      <c r="B4828" s="3">
        <v>41568</v>
      </c>
      <c r="C4828">
        <v>21</v>
      </c>
      <c r="D4828">
        <f>VLOOKUP(Table1[[#This Row],[violation_code]],Table24[[#All],[violation_code]:[category]],3,FALSE)</f>
        <v>1</v>
      </c>
      <c r="E4828">
        <v>349570</v>
      </c>
      <c r="F4828" s="1">
        <v>0.27499999999999997</v>
      </c>
      <c r="G4828">
        <v>0.27499999999999997</v>
      </c>
      <c r="H4828">
        <v>865</v>
      </c>
      <c r="I4828" t="s">
        <v>28</v>
      </c>
      <c r="J4828" t="e">
        <f>CONCATENATE([1]!Table14[[#This Row],[house_number]], " ",[1]!Table14[[#This Row],[street_name]], ", New York, NY")</f>
        <v>#VALUE!</v>
      </c>
    </row>
    <row r="4829" spans="1:10" x14ac:dyDescent="0.25">
      <c r="A4829">
        <v>7998732180</v>
      </c>
      <c r="B4829" s="3">
        <v>41568</v>
      </c>
      <c r="C4829">
        <v>21</v>
      </c>
      <c r="D4829">
        <f>VLOOKUP(Table1[[#This Row],[violation_code]],Table24[[#All],[violation_code]:[category]],3,FALSE)</f>
        <v>1</v>
      </c>
      <c r="E4829">
        <v>349850</v>
      </c>
      <c r="F4829" s="1">
        <v>0.48888888888888887</v>
      </c>
      <c r="G4829">
        <v>0.48888888888888887</v>
      </c>
      <c r="H4829">
        <v>297</v>
      </c>
      <c r="I4829" t="s">
        <v>7</v>
      </c>
      <c r="J4829" t="e">
        <f>CONCATENATE([1]!Table14[[#This Row],[house_number]], " ",[1]!Table14[[#This Row],[street_name]], ", New York, NY")</f>
        <v>#VALUE!</v>
      </c>
    </row>
    <row r="4830" spans="1:10" x14ac:dyDescent="0.25">
      <c r="A4830">
        <v>7998732131</v>
      </c>
      <c r="B4830" s="3">
        <v>41568</v>
      </c>
      <c r="C4830">
        <v>46</v>
      </c>
      <c r="D4830">
        <f>VLOOKUP(Table1[[#This Row],[violation_code]],Table24[[#All],[violation_code]:[category]],3,FALSE)</f>
        <v>3</v>
      </c>
      <c r="E4830">
        <v>349850</v>
      </c>
      <c r="F4830" s="1">
        <v>0.47013888888888888</v>
      </c>
      <c r="G4830">
        <v>0.47013888888888888</v>
      </c>
      <c r="H4830">
        <v>11</v>
      </c>
      <c r="I4830" t="s">
        <v>140</v>
      </c>
      <c r="J4830" t="e">
        <f>CONCATENATE([1]!Table14[[#This Row],[house_number]], " ",[1]!Table14[[#This Row],[street_name]], ", New York, NY")</f>
        <v>#VALUE!</v>
      </c>
    </row>
    <row r="4831" spans="1:10" x14ac:dyDescent="0.25">
      <c r="A4831">
        <v>7998732118</v>
      </c>
      <c r="B4831" s="3">
        <v>41568</v>
      </c>
      <c r="C4831">
        <v>46</v>
      </c>
      <c r="D4831">
        <f>VLOOKUP(Table1[[#This Row],[violation_code]],Table24[[#All],[violation_code]:[category]],3,FALSE)</f>
        <v>3</v>
      </c>
      <c r="E4831">
        <v>349850</v>
      </c>
      <c r="F4831" s="1">
        <v>0.46875</v>
      </c>
      <c r="G4831">
        <v>0.46875</v>
      </c>
      <c r="H4831">
        <v>19</v>
      </c>
      <c r="I4831" t="s">
        <v>140</v>
      </c>
      <c r="J4831" t="e">
        <f>CONCATENATE([1]!Table14[[#This Row],[house_number]], " ",[1]!Table14[[#This Row],[street_name]], ", New York, NY")</f>
        <v>#VALUE!</v>
      </c>
    </row>
    <row r="4832" spans="1:10" x14ac:dyDescent="0.25">
      <c r="A4832">
        <v>7998732090</v>
      </c>
      <c r="B4832" s="3">
        <v>41568</v>
      </c>
      <c r="C4832">
        <v>21</v>
      </c>
      <c r="D4832">
        <f>VLOOKUP(Table1[[#This Row],[violation_code]],Table24[[#All],[violation_code]:[category]],3,FALSE)</f>
        <v>1</v>
      </c>
      <c r="E4832">
        <v>349850</v>
      </c>
      <c r="F4832" s="1">
        <v>0.46597222222222223</v>
      </c>
      <c r="G4832">
        <v>0.46597222222222223</v>
      </c>
      <c r="H4832">
        <v>593</v>
      </c>
      <c r="I4832" t="s">
        <v>80</v>
      </c>
      <c r="J4832" t="e">
        <f>CONCATENATE([1]!Table14[[#This Row],[house_number]], " ",[1]!Table14[[#This Row],[street_name]], ", New York, NY")</f>
        <v>#VALUE!</v>
      </c>
    </row>
    <row r="4833" spans="1:10" x14ac:dyDescent="0.25">
      <c r="A4833">
        <v>7998732064</v>
      </c>
      <c r="B4833" s="3">
        <v>41568</v>
      </c>
      <c r="C4833">
        <v>46</v>
      </c>
      <c r="D4833">
        <f>VLOOKUP(Table1[[#This Row],[violation_code]],Table24[[#All],[violation_code]:[category]],3,FALSE)</f>
        <v>3</v>
      </c>
      <c r="E4833">
        <v>349850</v>
      </c>
      <c r="F4833" s="1">
        <v>0.44236111111111115</v>
      </c>
      <c r="G4833">
        <v>0.44236111111111115</v>
      </c>
      <c r="H4833">
        <v>471</v>
      </c>
      <c r="I4833" t="s">
        <v>98</v>
      </c>
      <c r="J4833" t="e">
        <f>CONCATENATE([1]!Table14[[#This Row],[house_number]], " ",[1]!Table14[[#This Row],[street_name]], ", New York, NY")</f>
        <v>#VALUE!</v>
      </c>
    </row>
    <row r="4834" spans="1:10" x14ac:dyDescent="0.25">
      <c r="A4834">
        <v>7998732040</v>
      </c>
      <c r="B4834" s="3">
        <v>41568</v>
      </c>
      <c r="C4834">
        <v>46</v>
      </c>
      <c r="D4834">
        <f>VLOOKUP(Table1[[#This Row],[violation_code]],Table24[[#All],[violation_code]:[category]],3,FALSE)</f>
        <v>3</v>
      </c>
      <c r="E4834">
        <v>349850</v>
      </c>
      <c r="F4834" s="1">
        <v>0.42083333333333334</v>
      </c>
      <c r="G4834">
        <v>0.42083333333333334</v>
      </c>
      <c r="H4834">
        <v>304</v>
      </c>
      <c r="I4834" t="s">
        <v>174</v>
      </c>
      <c r="J4834" t="e">
        <f>CONCATENATE([1]!Table14[[#This Row],[house_number]], " ",[1]!Table14[[#This Row],[street_name]], ", New York, NY")</f>
        <v>#VALUE!</v>
      </c>
    </row>
    <row r="4835" spans="1:10" x14ac:dyDescent="0.25">
      <c r="A4835">
        <v>7998732039</v>
      </c>
      <c r="B4835" s="3">
        <v>41568</v>
      </c>
      <c r="C4835">
        <v>46</v>
      </c>
      <c r="D4835">
        <f>VLOOKUP(Table1[[#This Row],[violation_code]],Table24[[#All],[violation_code]:[category]],3,FALSE)</f>
        <v>3</v>
      </c>
      <c r="E4835">
        <v>349850</v>
      </c>
      <c r="F4835" s="1">
        <v>0.41736111111111113</v>
      </c>
      <c r="G4835">
        <v>0.41736111111111113</v>
      </c>
      <c r="H4835">
        <v>254</v>
      </c>
      <c r="I4835" t="s">
        <v>175</v>
      </c>
      <c r="J4835" t="e">
        <f>CONCATENATE([1]!Table14[[#This Row],[house_number]], " ",[1]!Table14[[#This Row],[street_name]], ", New York, NY")</f>
        <v>#VALUE!</v>
      </c>
    </row>
    <row r="4836" spans="1:10" x14ac:dyDescent="0.25">
      <c r="A4836">
        <v>7998731990</v>
      </c>
      <c r="B4836" s="3">
        <v>41568</v>
      </c>
      <c r="C4836">
        <v>21</v>
      </c>
      <c r="D4836">
        <f>VLOOKUP(Table1[[#This Row],[violation_code]],Table24[[#All],[violation_code]:[category]],3,FALSE)</f>
        <v>1</v>
      </c>
      <c r="E4836">
        <v>349850</v>
      </c>
      <c r="F4836" s="1">
        <v>0.40833333333333338</v>
      </c>
      <c r="G4836">
        <v>0.40833333333333338</v>
      </c>
      <c r="H4836">
        <v>551</v>
      </c>
      <c r="I4836" t="s">
        <v>246</v>
      </c>
      <c r="J4836" t="e">
        <f>CONCATENATE([1]!Table14[[#This Row],[house_number]], " ",[1]!Table14[[#This Row],[street_name]], ", New York, NY")</f>
        <v>#VALUE!</v>
      </c>
    </row>
    <row r="4837" spans="1:10" x14ac:dyDescent="0.25">
      <c r="A4837">
        <v>7998731989</v>
      </c>
      <c r="B4837" s="3">
        <v>41568</v>
      </c>
      <c r="C4837">
        <v>21</v>
      </c>
      <c r="D4837">
        <f>VLOOKUP(Table1[[#This Row],[violation_code]],Table24[[#All],[violation_code]:[category]],3,FALSE)</f>
        <v>1</v>
      </c>
      <c r="E4837">
        <v>349850</v>
      </c>
      <c r="F4837" s="1">
        <v>0.40625</v>
      </c>
      <c r="G4837">
        <v>0.40625</v>
      </c>
      <c r="H4837">
        <v>935</v>
      </c>
      <c r="I4837" t="s">
        <v>57</v>
      </c>
      <c r="J4837" t="e">
        <f>CONCATENATE([1]!Table14[[#This Row],[house_number]], " ",[1]!Table14[[#This Row],[street_name]], ", New York, NY")</f>
        <v>#VALUE!</v>
      </c>
    </row>
    <row r="4838" spans="1:10" x14ac:dyDescent="0.25">
      <c r="A4838">
        <v>7998731928</v>
      </c>
      <c r="B4838" s="3">
        <v>41568</v>
      </c>
      <c r="C4838">
        <v>21</v>
      </c>
      <c r="D4838">
        <f>VLOOKUP(Table1[[#This Row],[violation_code]],Table24[[#All],[violation_code]:[category]],3,FALSE)</f>
        <v>1</v>
      </c>
      <c r="E4838">
        <v>349850</v>
      </c>
      <c r="F4838" s="1">
        <v>0.38472222222222219</v>
      </c>
      <c r="G4838">
        <v>0.38472222222222219</v>
      </c>
      <c r="H4838">
        <v>789</v>
      </c>
      <c r="I4838" t="s">
        <v>57</v>
      </c>
      <c r="J4838" t="e">
        <f>CONCATENATE([1]!Table14[[#This Row],[house_number]], " ",[1]!Table14[[#This Row],[street_name]], ", New York, NY")</f>
        <v>#VALUE!</v>
      </c>
    </row>
    <row r="4839" spans="1:10" x14ac:dyDescent="0.25">
      <c r="A4839">
        <v>7998731862</v>
      </c>
      <c r="B4839" s="3">
        <v>41568</v>
      </c>
      <c r="C4839">
        <v>21</v>
      </c>
      <c r="D4839">
        <f>VLOOKUP(Table1[[#This Row],[violation_code]],Table24[[#All],[violation_code]:[category]],3,FALSE)</f>
        <v>1</v>
      </c>
      <c r="E4839">
        <v>349850</v>
      </c>
      <c r="F4839" s="1">
        <v>0.33888888888888885</v>
      </c>
      <c r="G4839">
        <v>0.33888888888888885</v>
      </c>
      <c r="H4839">
        <v>620</v>
      </c>
      <c r="I4839" t="s">
        <v>130</v>
      </c>
      <c r="J4839" t="e">
        <f>CONCATENATE([1]!Table14[[#This Row],[house_number]], " ",[1]!Table14[[#This Row],[street_name]], ", New York, NY")</f>
        <v>#VALUE!</v>
      </c>
    </row>
    <row r="4840" spans="1:10" x14ac:dyDescent="0.25">
      <c r="A4840">
        <v>7998731825</v>
      </c>
      <c r="B4840" s="3">
        <v>41568</v>
      </c>
      <c r="C4840">
        <v>21</v>
      </c>
      <c r="D4840">
        <f>VLOOKUP(Table1[[#This Row],[violation_code]],Table24[[#All],[violation_code]:[category]],3,FALSE)</f>
        <v>1</v>
      </c>
      <c r="E4840">
        <v>349850</v>
      </c>
      <c r="F4840" s="1">
        <v>0.28055555555555556</v>
      </c>
      <c r="G4840">
        <v>0.28055555555555556</v>
      </c>
      <c r="H4840">
        <v>1009</v>
      </c>
      <c r="I4840" t="s">
        <v>28</v>
      </c>
      <c r="J4840" t="e">
        <f>CONCATENATE([1]!Table14[[#This Row],[house_number]], " ",[1]!Table14[[#This Row],[street_name]], ", New York, NY")</f>
        <v>#VALUE!</v>
      </c>
    </row>
    <row r="4841" spans="1:10" x14ac:dyDescent="0.25">
      <c r="A4841">
        <v>7984370898</v>
      </c>
      <c r="B4841" s="3">
        <v>41568</v>
      </c>
      <c r="C4841">
        <v>21</v>
      </c>
      <c r="D4841">
        <f>VLOOKUP(Table1[[#This Row],[violation_code]],Table24[[#All],[violation_code]:[category]],3,FALSE)</f>
        <v>1</v>
      </c>
      <c r="E4841">
        <v>345221</v>
      </c>
      <c r="F4841" s="1">
        <v>0.50069444444444444</v>
      </c>
      <c r="G4841">
        <v>0.50069444444444444</v>
      </c>
      <c r="H4841">
        <v>184</v>
      </c>
      <c r="I4841" t="s">
        <v>367</v>
      </c>
      <c r="J4841" t="e">
        <f>CONCATENATE([1]!Table14[[#This Row],[house_number]], " ",[1]!Table14[[#This Row],[street_name]], ", New York, NY")</f>
        <v>#VALUE!</v>
      </c>
    </row>
    <row r="4842" spans="1:10" x14ac:dyDescent="0.25">
      <c r="A4842">
        <v>7984370862</v>
      </c>
      <c r="B4842" s="3">
        <v>41568</v>
      </c>
      <c r="C4842">
        <v>21</v>
      </c>
      <c r="D4842">
        <f>VLOOKUP(Table1[[#This Row],[violation_code]],Table24[[#All],[violation_code]:[category]],3,FALSE)</f>
        <v>1</v>
      </c>
      <c r="E4842">
        <v>345221</v>
      </c>
      <c r="F4842" s="1">
        <v>0.49444444444444446</v>
      </c>
      <c r="G4842">
        <v>0.49444444444444446</v>
      </c>
      <c r="H4842">
        <v>105</v>
      </c>
      <c r="I4842" t="s">
        <v>367</v>
      </c>
      <c r="J4842" t="e">
        <f>CONCATENATE([1]!Table14[[#This Row],[house_number]], " ",[1]!Table14[[#This Row],[street_name]], ", New York, NY")</f>
        <v>#VALUE!</v>
      </c>
    </row>
    <row r="4843" spans="1:10" x14ac:dyDescent="0.25">
      <c r="A4843">
        <v>7984370760</v>
      </c>
      <c r="B4843" s="3">
        <v>41568</v>
      </c>
      <c r="C4843">
        <v>14</v>
      </c>
      <c r="D4843">
        <f>VLOOKUP(Table1[[#This Row],[violation_code]],Table24[[#All],[violation_code]:[category]],3,FALSE)</f>
        <v>2</v>
      </c>
      <c r="E4843">
        <v>345221</v>
      </c>
      <c r="F4843" s="1">
        <v>0.39374999999999999</v>
      </c>
      <c r="G4843">
        <v>0.39374999999999999</v>
      </c>
      <c r="H4843">
        <v>523</v>
      </c>
      <c r="I4843" t="s">
        <v>271</v>
      </c>
      <c r="J4843" t="e">
        <f>CONCATENATE([1]!Table14[[#This Row],[house_number]], " ",[1]!Table14[[#This Row],[street_name]], ", New York, NY")</f>
        <v>#VALUE!</v>
      </c>
    </row>
    <row r="4844" spans="1:10" x14ac:dyDescent="0.25">
      <c r="A4844">
        <v>7984370734</v>
      </c>
      <c r="B4844" s="3">
        <v>41568</v>
      </c>
      <c r="C4844">
        <v>21</v>
      </c>
      <c r="D4844">
        <f>VLOOKUP(Table1[[#This Row],[violation_code]],Table24[[#All],[violation_code]:[category]],3,FALSE)</f>
        <v>1</v>
      </c>
      <c r="E4844">
        <v>345221</v>
      </c>
      <c r="F4844" s="1">
        <v>0.36388888888888887</v>
      </c>
      <c r="G4844">
        <v>0.36388888888888887</v>
      </c>
      <c r="H4844">
        <v>1628</v>
      </c>
      <c r="I4844" t="s">
        <v>30</v>
      </c>
      <c r="J4844" t="e">
        <f>CONCATENATE([1]!Table14[[#This Row],[house_number]], " ",[1]!Table14[[#This Row],[street_name]], ", New York, NY")</f>
        <v>#VALUE!</v>
      </c>
    </row>
    <row r="4845" spans="1:10" x14ac:dyDescent="0.25">
      <c r="A4845">
        <v>7984370709</v>
      </c>
      <c r="B4845" s="3">
        <v>41568</v>
      </c>
      <c r="C4845">
        <v>10</v>
      </c>
      <c r="D4845">
        <f>VLOOKUP(Table1[[#This Row],[violation_code]],Table24[[#All],[violation_code]:[category]],3,FALSE)</f>
        <v>2</v>
      </c>
      <c r="E4845">
        <v>345221</v>
      </c>
      <c r="F4845" s="1">
        <v>0.3520833333333333</v>
      </c>
      <c r="G4845">
        <v>0.3520833333333333</v>
      </c>
      <c r="H4845">
        <v>525</v>
      </c>
      <c r="I4845" t="s">
        <v>78</v>
      </c>
      <c r="J4845" t="e">
        <f>CONCATENATE([1]!Table14[[#This Row],[house_number]], " ",[1]!Table14[[#This Row],[street_name]], ", New York, NY")</f>
        <v>#VALUE!</v>
      </c>
    </row>
    <row r="4846" spans="1:10" x14ac:dyDescent="0.25">
      <c r="A4846">
        <v>7984370692</v>
      </c>
      <c r="B4846" s="3">
        <v>41568</v>
      </c>
      <c r="C4846">
        <v>10</v>
      </c>
      <c r="D4846">
        <f>VLOOKUP(Table1[[#This Row],[violation_code]],Table24[[#All],[violation_code]:[category]],3,FALSE)</f>
        <v>2</v>
      </c>
      <c r="E4846">
        <v>345221</v>
      </c>
      <c r="F4846" s="1">
        <v>0.35069444444444442</v>
      </c>
      <c r="G4846">
        <v>0.35069444444444442</v>
      </c>
      <c r="H4846">
        <v>541</v>
      </c>
      <c r="I4846" t="s">
        <v>78</v>
      </c>
      <c r="J4846" t="e">
        <f>CONCATENATE([1]!Table14[[#This Row],[house_number]], " ",[1]!Table14[[#This Row],[street_name]], ", New York, NY")</f>
        <v>#VALUE!</v>
      </c>
    </row>
    <row r="4847" spans="1:10" x14ac:dyDescent="0.25">
      <c r="A4847">
        <v>7984370680</v>
      </c>
      <c r="B4847" s="3">
        <v>41568</v>
      </c>
      <c r="C4847">
        <v>21</v>
      </c>
      <c r="D4847">
        <f>VLOOKUP(Table1[[#This Row],[violation_code]],Table24[[#All],[violation_code]:[category]],3,FALSE)</f>
        <v>1</v>
      </c>
      <c r="E4847">
        <v>345221</v>
      </c>
      <c r="F4847" s="1">
        <v>0.3430555555555555</v>
      </c>
      <c r="G4847">
        <v>0.3430555555555555</v>
      </c>
      <c r="H4847">
        <v>1556</v>
      </c>
      <c r="I4847" t="s">
        <v>32</v>
      </c>
      <c r="J4847" t="e">
        <f>CONCATENATE([1]!Table14[[#This Row],[house_number]], " ",[1]!Table14[[#This Row],[street_name]], ", New York, NY")</f>
        <v>#VALUE!</v>
      </c>
    </row>
    <row r="4848" spans="1:10" x14ac:dyDescent="0.25">
      <c r="A4848">
        <v>7984370576</v>
      </c>
      <c r="B4848" s="3">
        <v>41568</v>
      </c>
      <c r="C4848">
        <v>14</v>
      </c>
      <c r="D4848">
        <f>VLOOKUP(Table1[[#This Row],[violation_code]],Table24[[#All],[violation_code]:[category]],3,FALSE)</f>
        <v>2</v>
      </c>
      <c r="E4848">
        <v>345221</v>
      </c>
      <c r="F4848" s="1">
        <v>0.29583333333333334</v>
      </c>
      <c r="G4848">
        <v>0.29583333333333334</v>
      </c>
      <c r="H4848">
        <v>1605</v>
      </c>
      <c r="I4848" t="s">
        <v>32</v>
      </c>
      <c r="J4848" t="e">
        <f>CONCATENATE([1]!Table14[[#This Row],[house_number]], " ",[1]!Table14[[#This Row],[street_name]], ", New York, NY")</f>
        <v>#VALUE!</v>
      </c>
    </row>
    <row r="4849" spans="1:10" x14ac:dyDescent="0.25">
      <c r="A4849">
        <v>7984370552</v>
      </c>
      <c r="B4849" s="3">
        <v>41568</v>
      </c>
      <c r="C4849">
        <v>46</v>
      </c>
      <c r="D4849">
        <f>VLOOKUP(Table1[[#This Row],[violation_code]],Table24[[#All],[violation_code]:[category]],3,FALSE)</f>
        <v>3</v>
      </c>
      <c r="E4849">
        <v>345221</v>
      </c>
      <c r="F4849" s="1">
        <v>0.26874999999999999</v>
      </c>
      <c r="G4849">
        <v>0.26874999999999999</v>
      </c>
      <c r="H4849">
        <v>165</v>
      </c>
      <c r="I4849" t="s">
        <v>79</v>
      </c>
      <c r="J4849" t="e">
        <f>CONCATENATE([1]!Table14[[#This Row],[house_number]], " ",[1]!Table14[[#This Row],[street_name]], ", New York, NY")</f>
        <v>#VALUE!</v>
      </c>
    </row>
    <row r="4850" spans="1:10" x14ac:dyDescent="0.25">
      <c r="A4850">
        <v>7984370539</v>
      </c>
      <c r="B4850" s="3">
        <v>41568</v>
      </c>
      <c r="C4850">
        <v>20</v>
      </c>
      <c r="D4850">
        <f>VLOOKUP(Table1[[#This Row],[violation_code]],Table24[[#All],[violation_code]:[category]],3,FALSE)</f>
        <v>2</v>
      </c>
      <c r="E4850">
        <v>345221</v>
      </c>
      <c r="F4850" s="1">
        <v>0.26111111111111113</v>
      </c>
      <c r="G4850">
        <v>0.26111111111111113</v>
      </c>
      <c r="H4850">
        <v>1503</v>
      </c>
      <c r="I4850" t="s">
        <v>15</v>
      </c>
      <c r="J4850" t="e">
        <f>CONCATENATE([1]!Table14[[#This Row],[house_number]], " ",[1]!Table14[[#This Row],[street_name]], ", New York, NY")</f>
        <v>#VALUE!</v>
      </c>
    </row>
    <row r="4851" spans="1:10" x14ac:dyDescent="0.25">
      <c r="A4851">
        <v>7810489689</v>
      </c>
      <c r="B4851" s="3">
        <v>41568</v>
      </c>
      <c r="C4851">
        <v>51</v>
      </c>
      <c r="D4851">
        <f>VLOOKUP(Table1[[#This Row],[violation_code]],Table24[[#All],[violation_code]:[category]],3,FALSE)</f>
        <v>3</v>
      </c>
      <c r="E4851">
        <v>355710</v>
      </c>
      <c r="F4851" s="1">
        <v>0.53541666666666665</v>
      </c>
      <c r="G4851">
        <v>0.53541666666666665</v>
      </c>
      <c r="H4851">
        <v>199</v>
      </c>
      <c r="I4851" t="s">
        <v>219</v>
      </c>
      <c r="J4851" t="e">
        <f>CONCATENATE([1]!Table14[[#This Row],[house_number]], " ",[1]!Table14[[#This Row],[street_name]], ", New York, NY")</f>
        <v>#VALUE!</v>
      </c>
    </row>
    <row r="4852" spans="1:10" x14ac:dyDescent="0.25">
      <c r="A4852">
        <v>7810489677</v>
      </c>
      <c r="B4852" s="3">
        <v>41568</v>
      </c>
      <c r="C4852">
        <v>40</v>
      </c>
      <c r="D4852">
        <f>VLOOKUP(Table1[[#This Row],[violation_code]],Table24[[#All],[violation_code]:[category]],3,FALSE)</f>
        <v>2</v>
      </c>
      <c r="E4852">
        <v>355710</v>
      </c>
      <c r="F4852" s="1">
        <v>0.53472222222222221</v>
      </c>
      <c r="G4852">
        <v>0.53472222222222221</v>
      </c>
      <c r="H4852">
        <v>199</v>
      </c>
      <c r="I4852" t="s">
        <v>219</v>
      </c>
      <c r="J4852" t="e">
        <f>CONCATENATE([1]!Table14[[#This Row],[house_number]], " ",[1]!Table14[[#This Row],[street_name]], ", New York, NY")</f>
        <v>#VALUE!</v>
      </c>
    </row>
    <row r="4853" spans="1:10" x14ac:dyDescent="0.25">
      <c r="A4853">
        <v>7810489495</v>
      </c>
      <c r="B4853" s="3">
        <v>41568</v>
      </c>
      <c r="C4853">
        <v>14</v>
      </c>
      <c r="D4853">
        <f>VLOOKUP(Table1[[#This Row],[violation_code]],Table24[[#All],[violation_code]:[category]],3,FALSE)</f>
        <v>2</v>
      </c>
      <c r="E4853">
        <v>355710</v>
      </c>
      <c r="F4853" s="1">
        <v>0.42569444444444443</v>
      </c>
      <c r="G4853">
        <v>0.42569444444444443</v>
      </c>
      <c r="H4853">
        <v>20</v>
      </c>
      <c r="I4853" t="s">
        <v>369</v>
      </c>
      <c r="J4853" t="e">
        <f>CONCATENATE([1]!Table14[[#This Row],[house_number]], " ",[1]!Table14[[#This Row],[street_name]], ", New York, NY")</f>
        <v>#VALUE!</v>
      </c>
    </row>
    <row r="4854" spans="1:10" x14ac:dyDescent="0.25">
      <c r="A4854">
        <v>7810489483</v>
      </c>
      <c r="B4854" s="3">
        <v>41568</v>
      </c>
      <c r="C4854">
        <v>21</v>
      </c>
      <c r="D4854">
        <f>VLOOKUP(Table1[[#This Row],[violation_code]],Table24[[#All],[violation_code]:[category]],3,FALSE)</f>
        <v>1</v>
      </c>
      <c r="E4854">
        <v>355710</v>
      </c>
      <c r="F4854" s="1">
        <v>0.4201388888888889</v>
      </c>
      <c r="G4854">
        <v>0.4201388888888889</v>
      </c>
      <c r="H4854">
        <v>155</v>
      </c>
      <c r="I4854" t="s">
        <v>353</v>
      </c>
      <c r="J4854" t="e">
        <f>CONCATENATE([1]!Table14[[#This Row],[house_number]], " ",[1]!Table14[[#This Row],[street_name]], ", New York, NY")</f>
        <v>#VALUE!</v>
      </c>
    </row>
    <row r="4855" spans="1:10" x14ac:dyDescent="0.25">
      <c r="A4855">
        <v>7810489460</v>
      </c>
      <c r="B4855" s="3">
        <v>41568</v>
      </c>
      <c r="C4855">
        <v>21</v>
      </c>
      <c r="D4855">
        <f>VLOOKUP(Table1[[#This Row],[violation_code]],Table24[[#All],[violation_code]:[category]],3,FALSE)</f>
        <v>1</v>
      </c>
      <c r="E4855">
        <v>355710</v>
      </c>
      <c r="F4855" s="1">
        <v>0.41666666666666669</v>
      </c>
      <c r="G4855">
        <v>0.41666666666666669</v>
      </c>
      <c r="H4855">
        <v>133</v>
      </c>
      <c r="I4855" t="s">
        <v>353</v>
      </c>
      <c r="J4855" t="e">
        <f>CONCATENATE([1]!Table14[[#This Row],[house_number]], " ",[1]!Table14[[#This Row],[street_name]], ", New York, NY")</f>
        <v>#VALUE!</v>
      </c>
    </row>
    <row r="4856" spans="1:10" x14ac:dyDescent="0.25">
      <c r="A4856">
        <v>7810489458</v>
      </c>
      <c r="B4856" s="3">
        <v>41568</v>
      </c>
      <c r="C4856">
        <v>21</v>
      </c>
      <c r="D4856">
        <f>VLOOKUP(Table1[[#This Row],[violation_code]],Table24[[#All],[violation_code]:[category]],3,FALSE)</f>
        <v>1</v>
      </c>
      <c r="E4856">
        <v>355710</v>
      </c>
      <c r="F4856" s="1">
        <v>0.4145833333333333</v>
      </c>
      <c r="G4856">
        <v>0.4145833333333333</v>
      </c>
      <c r="H4856">
        <v>125</v>
      </c>
      <c r="I4856" t="s">
        <v>353</v>
      </c>
      <c r="J4856" t="e">
        <f>CONCATENATE([1]!Table14[[#This Row],[house_number]], " ",[1]!Table14[[#This Row],[street_name]], ", New York, NY")</f>
        <v>#VALUE!</v>
      </c>
    </row>
    <row r="4857" spans="1:10" x14ac:dyDescent="0.25">
      <c r="A4857">
        <v>7810489392</v>
      </c>
      <c r="B4857" s="3">
        <v>41568</v>
      </c>
      <c r="C4857">
        <v>21</v>
      </c>
      <c r="D4857">
        <f>VLOOKUP(Table1[[#This Row],[violation_code]],Table24[[#All],[violation_code]:[category]],3,FALSE)</f>
        <v>1</v>
      </c>
      <c r="E4857">
        <v>355710</v>
      </c>
      <c r="F4857" s="1">
        <v>0.3923611111111111</v>
      </c>
      <c r="G4857">
        <v>0.3923611111111111</v>
      </c>
      <c r="H4857">
        <v>105</v>
      </c>
      <c r="I4857" t="s">
        <v>351</v>
      </c>
      <c r="J4857" t="e">
        <f>CONCATENATE([1]!Table14[[#This Row],[house_number]], " ",[1]!Table14[[#This Row],[street_name]], ", New York, NY")</f>
        <v>#VALUE!</v>
      </c>
    </row>
    <row r="4858" spans="1:10" x14ac:dyDescent="0.25">
      <c r="A4858">
        <v>7810489380</v>
      </c>
      <c r="B4858" s="3">
        <v>41568</v>
      </c>
      <c r="C4858">
        <v>21</v>
      </c>
      <c r="D4858">
        <f>VLOOKUP(Table1[[#This Row],[violation_code]],Table24[[#All],[violation_code]:[category]],3,FALSE)</f>
        <v>1</v>
      </c>
      <c r="E4858">
        <v>355710</v>
      </c>
      <c r="F4858" s="1">
        <v>0.3888888888888889</v>
      </c>
      <c r="G4858">
        <v>0.3888888888888889</v>
      </c>
      <c r="H4858">
        <v>416</v>
      </c>
      <c r="I4858" t="s">
        <v>349</v>
      </c>
      <c r="J4858" t="e">
        <f>CONCATENATE([1]!Table14[[#This Row],[house_number]], " ",[1]!Table14[[#This Row],[street_name]], ", New York, NY")</f>
        <v>#VALUE!</v>
      </c>
    </row>
    <row r="4859" spans="1:10" x14ac:dyDescent="0.25">
      <c r="A4859">
        <v>7810489379</v>
      </c>
      <c r="B4859" s="3">
        <v>41568</v>
      </c>
      <c r="C4859">
        <v>21</v>
      </c>
      <c r="D4859">
        <f>VLOOKUP(Table1[[#This Row],[violation_code]],Table24[[#All],[violation_code]:[category]],3,FALSE)</f>
        <v>1</v>
      </c>
      <c r="E4859">
        <v>355710</v>
      </c>
      <c r="F4859" s="1">
        <v>0.38472222222222219</v>
      </c>
      <c r="G4859">
        <v>0.38472222222222219</v>
      </c>
      <c r="H4859">
        <v>300</v>
      </c>
      <c r="I4859" t="s">
        <v>218</v>
      </c>
      <c r="J4859" t="e">
        <f>CONCATENATE([1]!Table14[[#This Row],[house_number]], " ",[1]!Table14[[#This Row],[street_name]], ", New York, NY")</f>
        <v>#VALUE!</v>
      </c>
    </row>
    <row r="4860" spans="1:10" x14ac:dyDescent="0.25">
      <c r="A4860">
        <v>7810489665</v>
      </c>
      <c r="B4860" s="3">
        <v>41568</v>
      </c>
      <c r="C4860">
        <v>21</v>
      </c>
      <c r="D4860">
        <f>VLOOKUP(Table1[[#This Row],[violation_code]],Table24[[#All],[violation_code]:[category]],3,FALSE)</f>
        <v>1</v>
      </c>
      <c r="E4860">
        <v>355710</v>
      </c>
      <c r="F4860" s="1">
        <v>0.4861111111111111</v>
      </c>
      <c r="G4860">
        <v>0.4861111111111111</v>
      </c>
      <c r="H4860">
        <v>888</v>
      </c>
      <c r="I4860" t="s">
        <v>354</v>
      </c>
      <c r="J4860" t="e">
        <f>CONCATENATE([1]!Table14[[#This Row],[house_number]], " ",[1]!Table14[[#This Row],[street_name]], ", New York, NY")</f>
        <v>#VALUE!</v>
      </c>
    </row>
    <row r="4861" spans="1:10" x14ac:dyDescent="0.25">
      <c r="A4861">
        <v>7810489653</v>
      </c>
      <c r="B4861" s="3">
        <v>41568</v>
      </c>
      <c r="C4861">
        <v>48</v>
      </c>
      <c r="D4861">
        <f>VLOOKUP(Table1[[#This Row],[violation_code]],Table24[[#All],[violation_code]:[category]],3,FALSE)</f>
        <v>3</v>
      </c>
      <c r="E4861">
        <v>355710</v>
      </c>
      <c r="F4861" s="1">
        <v>0.48194444444444445</v>
      </c>
      <c r="G4861">
        <v>0.48194444444444445</v>
      </c>
      <c r="H4861">
        <v>166</v>
      </c>
      <c r="I4861" t="s">
        <v>369</v>
      </c>
      <c r="J4861" t="e">
        <f>CONCATENATE([1]!Table14[[#This Row],[house_number]], " ",[1]!Table14[[#This Row],[street_name]], ", New York, NY")</f>
        <v>#VALUE!</v>
      </c>
    </row>
    <row r="4862" spans="1:10" x14ac:dyDescent="0.25">
      <c r="A4862">
        <v>7810489641</v>
      </c>
      <c r="B4862" s="3">
        <v>41568</v>
      </c>
      <c r="C4862">
        <v>21</v>
      </c>
      <c r="D4862">
        <f>VLOOKUP(Table1[[#This Row],[violation_code]],Table24[[#All],[violation_code]:[category]],3,FALSE)</f>
        <v>1</v>
      </c>
      <c r="E4862">
        <v>355710</v>
      </c>
      <c r="F4862" s="1">
        <v>0.4777777777777778</v>
      </c>
      <c r="G4862">
        <v>0.4777777777777778</v>
      </c>
      <c r="H4862">
        <v>631</v>
      </c>
      <c r="I4862" t="s">
        <v>349</v>
      </c>
      <c r="J4862" t="e">
        <f>CONCATENATE([1]!Table14[[#This Row],[house_number]], " ",[1]!Table14[[#This Row],[street_name]], ", New York, NY")</f>
        <v>#VALUE!</v>
      </c>
    </row>
    <row r="4863" spans="1:10" x14ac:dyDescent="0.25">
      <c r="A4863">
        <v>7810489630</v>
      </c>
      <c r="B4863" s="3">
        <v>41568</v>
      </c>
      <c r="C4863">
        <v>21</v>
      </c>
      <c r="D4863">
        <f>VLOOKUP(Table1[[#This Row],[violation_code]],Table24[[#All],[violation_code]:[category]],3,FALSE)</f>
        <v>1</v>
      </c>
      <c r="E4863">
        <v>355710</v>
      </c>
      <c r="F4863" s="1">
        <v>0.4770833333333333</v>
      </c>
      <c r="G4863">
        <v>0.4770833333333333</v>
      </c>
      <c r="H4863">
        <v>641</v>
      </c>
      <c r="I4863" t="s">
        <v>349</v>
      </c>
      <c r="J4863" t="e">
        <f>CONCATENATE([1]!Table14[[#This Row],[house_number]], " ",[1]!Table14[[#This Row],[street_name]], ", New York, NY")</f>
        <v>#VALUE!</v>
      </c>
    </row>
    <row r="4864" spans="1:10" x14ac:dyDescent="0.25">
      <c r="A4864">
        <v>7810489604</v>
      </c>
      <c r="B4864" s="3">
        <v>41568</v>
      </c>
      <c r="C4864">
        <v>21</v>
      </c>
      <c r="D4864">
        <f>VLOOKUP(Table1[[#This Row],[violation_code]],Table24[[#All],[violation_code]:[category]],3,FALSE)</f>
        <v>1</v>
      </c>
      <c r="E4864">
        <v>355710</v>
      </c>
      <c r="F4864" s="1">
        <v>0.47083333333333338</v>
      </c>
      <c r="G4864">
        <v>0.47083333333333338</v>
      </c>
      <c r="H4864">
        <v>723</v>
      </c>
      <c r="I4864" t="s">
        <v>357</v>
      </c>
      <c r="J4864" t="e">
        <f>CONCATENATE([1]!Table14[[#This Row],[house_number]], " ",[1]!Table14[[#This Row],[street_name]], ", New York, NY")</f>
        <v>#VALUE!</v>
      </c>
    </row>
    <row r="4865" spans="1:10" x14ac:dyDescent="0.25">
      <c r="A4865">
        <v>7810489598</v>
      </c>
      <c r="B4865" s="3">
        <v>41568</v>
      </c>
      <c r="C4865">
        <v>21</v>
      </c>
      <c r="D4865">
        <f>VLOOKUP(Table1[[#This Row],[violation_code]],Table24[[#All],[violation_code]:[category]],3,FALSE)</f>
        <v>1</v>
      </c>
      <c r="E4865">
        <v>355710</v>
      </c>
      <c r="F4865" s="1">
        <v>0.47013888888888888</v>
      </c>
      <c r="G4865">
        <v>0.47013888888888888</v>
      </c>
      <c r="H4865" t="s">
        <v>373</v>
      </c>
      <c r="I4865" t="s">
        <v>357</v>
      </c>
      <c r="J4865" t="e">
        <f>CONCATENATE([1]!Table14[[#This Row],[house_number]], " ",[1]!Table14[[#This Row],[street_name]], ", New York, NY")</f>
        <v>#VALUE!</v>
      </c>
    </row>
    <row r="4866" spans="1:10" x14ac:dyDescent="0.25">
      <c r="A4866">
        <v>7810489586</v>
      </c>
      <c r="B4866" s="3">
        <v>41568</v>
      </c>
      <c r="C4866">
        <v>21</v>
      </c>
      <c r="D4866">
        <f>VLOOKUP(Table1[[#This Row],[violation_code]],Table24[[#All],[violation_code]:[category]],3,FALSE)</f>
        <v>1</v>
      </c>
      <c r="E4866">
        <v>355710</v>
      </c>
      <c r="F4866" s="1">
        <v>0.46875</v>
      </c>
      <c r="G4866">
        <v>0.46875</v>
      </c>
      <c r="H4866" t="s">
        <v>374</v>
      </c>
      <c r="I4866" t="s">
        <v>357</v>
      </c>
      <c r="J4866" t="e">
        <f>CONCATENATE([1]!Table14[[#This Row],[house_number]], " ",[1]!Table14[[#This Row],[street_name]], ", New York, NY")</f>
        <v>#VALUE!</v>
      </c>
    </row>
    <row r="4867" spans="1:10" x14ac:dyDescent="0.25">
      <c r="A4867">
        <v>7810489549</v>
      </c>
      <c r="B4867" s="3">
        <v>41568</v>
      </c>
      <c r="C4867">
        <v>21</v>
      </c>
      <c r="D4867">
        <f>VLOOKUP(Table1[[#This Row],[violation_code]],Table24[[#All],[violation_code]:[category]],3,FALSE)</f>
        <v>1</v>
      </c>
      <c r="E4867">
        <v>355710</v>
      </c>
      <c r="F4867" s="1">
        <v>0.46388888888888885</v>
      </c>
      <c r="G4867">
        <v>0.46388888888888885</v>
      </c>
      <c r="H4867">
        <v>500</v>
      </c>
      <c r="I4867" t="s">
        <v>218</v>
      </c>
      <c r="J4867" t="e">
        <f>CONCATENATE([1]!Table14[[#This Row],[house_number]], " ",[1]!Table14[[#This Row],[street_name]], ", New York, NY")</f>
        <v>#VALUE!</v>
      </c>
    </row>
    <row r="4868" spans="1:10" x14ac:dyDescent="0.25">
      <c r="A4868">
        <v>7349490008</v>
      </c>
      <c r="B4868" s="3">
        <v>41568</v>
      </c>
      <c r="C4868">
        <v>47</v>
      </c>
      <c r="D4868">
        <f>VLOOKUP(Table1[[#This Row],[violation_code]],Table24[[#All],[violation_code]:[category]],3,FALSE)</f>
        <v>3</v>
      </c>
      <c r="E4868">
        <v>347687</v>
      </c>
      <c r="F4868" s="1">
        <v>0.44930555555555557</v>
      </c>
      <c r="G4868">
        <v>0.44930555555555557</v>
      </c>
      <c r="H4868">
        <v>780</v>
      </c>
      <c r="I4868" t="s">
        <v>15</v>
      </c>
      <c r="J4868" t="e">
        <f>CONCATENATE([1]!Table14[[#This Row],[house_number]], " ",[1]!Table14[[#This Row],[street_name]], ", New York, NY")</f>
        <v>#VALUE!</v>
      </c>
    </row>
    <row r="4869" spans="1:10" x14ac:dyDescent="0.25">
      <c r="A4869">
        <v>7349489997</v>
      </c>
      <c r="B4869" s="3">
        <v>41568</v>
      </c>
      <c r="C4869">
        <v>47</v>
      </c>
      <c r="D4869">
        <f>VLOOKUP(Table1[[#This Row],[violation_code]],Table24[[#All],[violation_code]:[category]],3,FALSE)</f>
        <v>3</v>
      </c>
      <c r="E4869">
        <v>347687</v>
      </c>
      <c r="F4869" s="1">
        <v>0.44444444444444442</v>
      </c>
      <c r="G4869">
        <v>0.44444444444444442</v>
      </c>
      <c r="H4869">
        <v>154</v>
      </c>
      <c r="I4869" t="s">
        <v>95</v>
      </c>
      <c r="J4869" t="e">
        <f>CONCATENATE([1]!Table14[[#This Row],[house_number]], " ",[1]!Table14[[#This Row],[street_name]], ", New York, NY")</f>
        <v>#VALUE!</v>
      </c>
    </row>
    <row r="4870" spans="1:10" x14ac:dyDescent="0.25">
      <c r="A4870">
        <v>7349489985</v>
      </c>
      <c r="B4870" s="3">
        <v>41568</v>
      </c>
      <c r="C4870">
        <v>14</v>
      </c>
      <c r="D4870">
        <f>VLOOKUP(Table1[[#This Row],[violation_code]],Table24[[#All],[violation_code]:[category]],3,FALSE)</f>
        <v>2</v>
      </c>
      <c r="E4870">
        <v>347687</v>
      </c>
      <c r="F4870" s="1">
        <v>0.4069444444444445</v>
      </c>
      <c r="G4870">
        <v>0.4069444444444445</v>
      </c>
      <c r="H4870">
        <v>65</v>
      </c>
      <c r="I4870" t="s">
        <v>45</v>
      </c>
      <c r="J4870" t="e">
        <f>CONCATENATE([1]!Table14[[#This Row],[house_number]], " ",[1]!Table14[[#This Row],[street_name]], ", New York, NY")</f>
        <v>#VALUE!</v>
      </c>
    </row>
    <row r="4871" spans="1:10" x14ac:dyDescent="0.25">
      <c r="A4871">
        <v>7349489948</v>
      </c>
      <c r="B4871" s="3">
        <v>41568</v>
      </c>
      <c r="C4871">
        <v>47</v>
      </c>
      <c r="D4871">
        <f>VLOOKUP(Table1[[#This Row],[violation_code]],Table24[[#All],[violation_code]:[category]],3,FALSE)</f>
        <v>3</v>
      </c>
      <c r="E4871">
        <v>347687</v>
      </c>
      <c r="F4871" s="1">
        <v>0.37847222222222227</v>
      </c>
      <c r="G4871">
        <v>0.37847222222222227</v>
      </c>
      <c r="H4871">
        <v>120</v>
      </c>
      <c r="I4871" t="s">
        <v>338</v>
      </c>
      <c r="J4871" t="e">
        <f>CONCATENATE([1]!Table14[[#This Row],[house_number]], " ",[1]!Table14[[#This Row],[street_name]], ", New York, NY")</f>
        <v>#VALUE!</v>
      </c>
    </row>
    <row r="4872" spans="1:10" x14ac:dyDescent="0.25">
      <c r="A4872">
        <v>7349489808</v>
      </c>
      <c r="B4872" s="3">
        <v>41568</v>
      </c>
      <c r="C4872">
        <v>14</v>
      </c>
      <c r="D4872">
        <f>VLOOKUP(Table1[[#This Row],[violation_code]],Table24[[#All],[violation_code]:[category]],3,FALSE)</f>
        <v>2</v>
      </c>
      <c r="E4872">
        <v>347687</v>
      </c>
      <c r="F4872" s="1">
        <v>0.2986111111111111</v>
      </c>
      <c r="G4872">
        <v>0.2986111111111111</v>
      </c>
      <c r="H4872">
        <v>225</v>
      </c>
      <c r="I4872" t="s">
        <v>296</v>
      </c>
      <c r="J4872" t="e">
        <f>CONCATENATE([1]!Table14[[#This Row],[house_number]], " ",[1]!Table14[[#This Row],[street_name]], ", New York, NY")</f>
        <v>#VALUE!</v>
      </c>
    </row>
    <row r="4873" spans="1:10" x14ac:dyDescent="0.25">
      <c r="A4873">
        <v>7349489729</v>
      </c>
      <c r="B4873" s="3">
        <v>41568</v>
      </c>
      <c r="C4873">
        <v>17</v>
      </c>
      <c r="D4873">
        <f>VLOOKUP(Table1[[#This Row],[violation_code]],Table24[[#All],[violation_code]:[category]],3,FALSE)</f>
        <v>2</v>
      </c>
      <c r="E4873">
        <v>347687</v>
      </c>
      <c r="F4873" s="1">
        <v>0.26874999999999999</v>
      </c>
      <c r="G4873">
        <v>0.26874999999999999</v>
      </c>
      <c r="H4873">
        <v>49</v>
      </c>
      <c r="I4873" t="s">
        <v>129</v>
      </c>
      <c r="J4873" t="e">
        <f>CONCATENATE([1]!Table14[[#This Row],[house_number]], " ",[1]!Table14[[#This Row],[street_name]], ", New York, NY")</f>
        <v>#VALUE!</v>
      </c>
    </row>
    <row r="4874" spans="1:10" x14ac:dyDescent="0.25">
      <c r="A4874">
        <v>7349489699</v>
      </c>
      <c r="B4874" s="3">
        <v>41568</v>
      </c>
      <c r="C4874">
        <v>64</v>
      </c>
      <c r="D4874">
        <f>VLOOKUP(Table1[[#This Row],[violation_code]],Table24[[#All],[violation_code]:[category]],3,FALSE)</f>
        <v>2</v>
      </c>
      <c r="E4874">
        <v>347687</v>
      </c>
      <c r="F4874" s="1">
        <v>0.25694444444444448</v>
      </c>
      <c r="G4874">
        <v>0.25694444444444448</v>
      </c>
      <c r="H4874">
        <v>212</v>
      </c>
      <c r="I4874" t="s">
        <v>296</v>
      </c>
      <c r="J4874" t="e">
        <f>CONCATENATE([1]!Table14[[#This Row],[house_number]], " ",[1]!Table14[[#This Row],[street_name]], ", New York, NY")</f>
        <v>#VALUE!</v>
      </c>
    </row>
    <row r="4875" spans="1:10" x14ac:dyDescent="0.25">
      <c r="A4875">
        <v>7349489663</v>
      </c>
      <c r="B4875" s="3">
        <v>41568</v>
      </c>
      <c r="C4875">
        <v>64</v>
      </c>
      <c r="D4875">
        <f>VLOOKUP(Table1[[#This Row],[violation_code]],Table24[[#All],[violation_code]:[category]],3,FALSE)</f>
        <v>2</v>
      </c>
      <c r="E4875">
        <v>347687</v>
      </c>
      <c r="F4875" s="1">
        <v>0.25486111111111109</v>
      </c>
      <c r="G4875">
        <v>0.25486111111111109</v>
      </c>
      <c r="H4875">
        <v>230</v>
      </c>
      <c r="I4875" t="s">
        <v>296</v>
      </c>
      <c r="J4875" t="e">
        <f>CONCATENATE([1]!Table14[[#This Row],[house_number]], " ",[1]!Table14[[#This Row],[street_name]], ", New York, NY")</f>
        <v>#VALUE!</v>
      </c>
    </row>
    <row r="4876" spans="1:10" x14ac:dyDescent="0.25">
      <c r="A4876">
        <v>7349489651</v>
      </c>
      <c r="B4876" s="3">
        <v>41568</v>
      </c>
      <c r="C4876">
        <v>64</v>
      </c>
      <c r="D4876">
        <f>VLOOKUP(Table1[[#This Row],[violation_code]],Table24[[#All],[violation_code]:[category]],3,FALSE)</f>
        <v>2</v>
      </c>
      <c r="E4876">
        <v>347687</v>
      </c>
      <c r="F4876" s="1">
        <v>0.25416666666666665</v>
      </c>
      <c r="G4876">
        <v>0.25416666666666665</v>
      </c>
      <c r="H4876">
        <v>230</v>
      </c>
      <c r="I4876" t="s">
        <v>296</v>
      </c>
      <c r="J4876" t="e">
        <f>CONCATENATE([1]!Table14[[#This Row],[house_number]], " ",[1]!Table14[[#This Row],[street_name]], ", New York, NY")</f>
        <v>#VALUE!</v>
      </c>
    </row>
    <row r="4877" spans="1:10" x14ac:dyDescent="0.25">
      <c r="A4877">
        <v>7349489640</v>
      </c>
      <c r="B4877" s="3">
        <v>41568</v>
      </c>
      <c r="C4877">
        <v>40</v>
      </c>
      <c r="D4877">
        <f>VLOOKUP(Table1[[#This Row],[violation_code]],Table24[[#All],[violation_code]:[category]],3,FALSE)</f>
        <v>2</v>
      </c>
      <c r="E4877">
        <v>347687</v>
      </c>
      <c r="F4877" s="1">
        <v>0.24930555555555556</v>
      </c>
      <c r="G4877">
        <v>0.24930555555555556</v>
      </c>
      <c r="H4877">
        <v>125</v>
      </c>
      <c r="I4877" t="s">
        <v>96</v>
      </c>
      <c r="J4877" t="e">
        <f>CONCATENATE([1]!Table14[[#This Row],[house_number]], " ",[1]!Table14[[#This Row],[street_name]], ", New York, NY")</f>
        <v>#VALUE!</v>
      </c>
    </row>
    <row r="4878" spans="1:10" x14ac:dyDescent="0.25">
      <c r="A4878">
        <v>7333881301</v>
      </c>
      <c r="B4878" s="3">
        <v>41568</v>
      </c>
      <c r="C4878">
        <v>14</v>
      </c>
      <c r="D4878">
        <f>VLOOKUP(Table1[[#This Row],[violation_code]],Table24[[#All],[violation_code]:[category]],3,FALSE)</f>
        <v>2</v>
      </c>
      <c r="E4878">
        <v>355134</v>
      </c>
      <c r="F4878" s="1">
        <v>0.67361111111111116</v>
      </c>
      <c r="G4878">
        <v>0.67361111111111116</v>
      </c>
      <c r="H4878">
        <v>12</v>
      </c>
      <c r="I4878" t="s">
        <v>114</v>
      </c>
      <c r="J4878" t="e">
        <f>CONCATENATE([1]!Table14[[#This Row],[house_number]], " ",[1]!Table14[[#This Row],[street_name]], ", New York, NY")</f>
        <v>#VALUE!</v>
      </c>
    </row>
    <row r="4879" spans="1:10" x14ac:dyDescent="0.25">
      <c r="A4879">
        <v>7333881260</v>
      </c>
      <c r="B4879" s="3">
        <v>41568</v>
      </c>
      <c r="C4879">
        <v>16</v>
      </c>
      <c r="D4879">
        <f>VLOOKUP(Table1[[#This Row],[violation_code]],Table24[[#All],[violation_code]:[category]],3,FALSE)</f>
        <v>2</v>
      </c>
      <c r="E4879">
        <v>355134</v>
      </c>
      <c r="F4879" s="1">
        <v>0.59722222222222221</v>
      </c>
      <c r="G4879">
        <v>0.59722222222222221</v>
      </c>
      <c r="H4879">
        <v>137</v>
      </c>
      <c r="I4879" t="s">
        <v>40</v>
      </c>
      <c r="J4879" t="e">
        <f>CONCATENATE([1]!Table14[[#This Row],[house_number]], " ",[1]!Table14[[#This Row],[street_name]], ", New York, NY")</f>
        <v>#VALUE!</v>
      </c>
    </row>
    <row r="4880" spans="1:10" x14ac:dyDescent="0.25">
      <c r="A4880">
        <v>7333881234</v>
      </c>
      <c r="B4880" s="3">
        <v>41568</v>
      </c>
      <c r="C4880">
        <v>53</v>
      </c>
      <c r="D4880">
        <f>VLOOKUP(Table1[[#This Row],[violation_code]],Table24[[#All],[violation_code]:[category]],3,FALSE)</f>
        <v>3</v>
      </c>
      <c r="E4880">
        <v>355134</v>
      </c>
      <c r="F4880" s="1">
        <v>0.57638888888888895</v>
      </c>
      <c r="G4880">
        <v>0.57638888888888895</v>
      </c>
      <c r="H4880">
        <v>2080</v>
      </c>
      <c r="I4880" t="s">
        <v>30</v>
      </c>
      <c r="J4880" t="e">
        <f>CONCATENATE([1]!Table14[[#This Row],[house_number]], " ",[1]!Table14[[#This Row],[street_name]], ", New York, NY")</f>
        <v>#VALUE!</v>
      </c>
    </row>
    <row r="4881" spans="1:10" x14ac:dyDescent="0.25">
      <c r="A4881">
        <v>7333881155</v>
      </c>
      <c r="B4881" s="3">
        <v>41568</v>
      </c>
      <c r="C4881">
        <v>46</v>
      </c>
      <c r="D4881">
        <f>VLOOKUP(Table1[[#This Row],[violation_code]],Table24[[#All],[violation_code]:[category]],3,FALSE)</f>
        <v>3</v>
      </c>
      <c r="E4881">
        <v>355134</v>
      </c>
      <c r="F4881" s="1">
        <v>0.54513888888888895</v>
      </c>
      <c r="G4881">
        <v>0.54513888888888895</v>
      </c>
      <c r="H4881">
        <v>336</v>
      </c>
      <c r="I4881" t="s">
        <v>115</v>
      </c>
      <c r="J4881" t="e">
        <f>CONCATENATE([1]!Table14[[#This Row],[house_number]], " ",[1]!Table14[[#This Row],[street_name]], ", New York, NY")</f>
        <v>#VALUE!</v>
      </c>
    </row>
    <row r="4882" spans="1:10" x14ac:dyDescent="0.25">
      <c r="A4882">
        <v>7333881143</v>
      </c>
      <c r="B4882" s="3">
        <v>41568</v>
      </c>
      <c r="C4882">
        <v>46</v>
      </c>
      <c r="D4882">
        <f>VLOOKUP(Table1[[#This Row],[violation_code]],Table24[[#All],[violation_code]:[category]],3,FALSE)</f>
        <v>3</v>
      </c>
      <c r="E4882">
        <v>355134</v>
      </c>
      <c r="F4882" s="1">
        <v>0.5444444444444444</v>
      </c>
      <c r="G4882">
        <v>0.5444444444444444</v>
      </c>
      <c r="H4882">
        <v>344</v>
      </c>
      <c r="I4882" t="s">
        <v>115</v>
      </c>
      <c r="J4882" t="e">
        <f>CONCATENATE([1]!Table14[[#This Row],[house_number]], " ",[1]!Table14[[#This Row],[street_name]], ", New York, NY")</f>
        <v>#VALUE!</v>
      </c>
    </row>
    <row r="4883" spans="1:10" x14ac:dyDescent="0.25">
      <c r="A4883">
        <v>7333881120</v>
      </c>
      <c r="B4883" s="3">
        <v>41568</v>
      </c>
      <c r="C4883">
        <v>21</v>
      </c>
      <c r="D4883">
        <f>VLOOKUP(Table1[[#This Row],[violation_code]],Table24[[#All],[violation_code]:[category]],3,FALSE)</f>
        <v>1</v>
      </c>
      <c r="E4883">
        <v>355134</v>
      </c>
      <c r="F4883" s="1">
        <v>0.52777777777777779</v>
      </c>
      <c r="G4883">
        <v>0.52777777777777779</v>
      </c>
      <c r="H4883">
        <v>225</v>
      </c>
      <c r="I4883" t="s">
        <v>139</v>
      </c>
      <c r="J4883" t="e">
        <f>CONCATENATE([1]!Table14[[#This Row],[house_number]], " ",[1]!Table14[[#This Row],[street_name]], ", New York, NY")</f>
        <v>#VALUE!</v>
      </c>
    </row>
    <row r="4884" spans="1:10" x14ac:dyDescent="0.25">
      <c r="A4884">
        <v>7333881088</v>
      </c>
      <c r="B4884" s="3">
        <v>41568</v>
      </c>
      <c r="C4884">
        <v>19</v>
      </c>
      <c r="D4884">
        <f>VLOOKUP(Table1[[#This Row],[violation_code]],Table24[[#All],[violation_code]:[category]],3,FALSE)</f>
        <v>2</v>
      </c>
      <c r="E4884">
        <v>355134</v>
      </c>
      <c r="F4884" s="1">
        <v>0.47500000000000003</v>
      </c>
      <c r="G4884">
        <v>0.47500000000000003</v>
      </c>
      <c r="H4884">
        <v>1668</v>
      </c>
      <c r="I4884" t="s">
        <v>15</v>
      </c>
      <c r="J4884" t="e">
        <f>CONCATENATE([1]!Table14[[#This Row],[house_number]], " ",[1]!Table14[[#This Row],[street_name]], ", New York, NY")</f>
        <v>#VALUE!</v>
      </c>
    </row>
    <row r="4885" spans="1:10" x14ac:dyDescent="0.25">
      <c r="A4885">
        <v>7333881040</v>
      </c>
      <c r="B4885" s="3">
        <v>41568</v>
      </c>
      <c r="C4885">
        <v>38</v>
      </c>
      <c r="D4885">
        <f>VLOOKUP(Table1[[#This Row],[violation_code]],Table24[[#All],[violation_code]:[category]],3,FALSE)</f>
        <v>5</v>
      </c>
      <c r="E4885">
        <v>355134</v>
      </c>
      <c r="F4885" s="1">
        <v>0.37708333333333338</v>
      </c>
      <c r="G4885">
        <v>0.37708333333333338</v>
      </c>
      <c r="H4885">
        <v>1305</v>
      </c>
      <c r="I4885" t="s">
        <v>85</v>
      </c>
      <c r="J4885" t="e">
        <f>CONCATENATE([1]!Table14[[#This Row],[house_number]], " ",[1]!Table14[[#This Row],[street_name]], ", New York, NY")</f>
        <v>#VALUE!</v>
      </c>
    </row>
    <row r="4886" spans="1:10" x14ac:dyDescent="0.25">
      <c r="A4886">
        <v>7333880862</v>
      </c>
      <c r="B4886" s="3">
        <v>41568</v>
      </c>
      <c r="C4886">
        <v>14</v>
      </c>
      <c r="D4886">
        <f>VLOOKUP(Table1[[#This Row],[violation_code]],Table24[[#All],[violation_code]:[category]],3,FALSE)</f>
        <v>2</v>
      </c>
      <c r="E4886">
        <v>355134</v>
      </c>
      <c r="F4886" s="1">
        <v>0.35416666666666669</v>
      </c>
      <c r="G4886">
        <v>0.35416666666666669</v>
      </c>
      <c r="H4886">
        <v>644</v>
      </c>
      <c r="I4886" t="s">
        <v>58</v>
      </c>
      <c r="J4886" t="e">
        <f>CONCATENATE([1]!Table14[[#This Row],[house_number]], " ",[1]!Table14[[#This Row],[street_name]], ", New York, NY")</f>
        <v>#VALUE!</v>
      </c>
    </row>
    <row r="4887" spans="1:10" x14ac:dyDescent="0.25">
      <c r="A4887">
        <v>7333880837</v>
      </c>
      <c r="B4887" s="3">
        <v>41568</v>
      </c>
      <c r="C4887">
        <v>14</v>
      </c>
      <c r="D4887">
        <f>VLOOKUP(Table1[[#This Row],[violation_code]],Table24[[#All],[violation_code]:[category]],3,FALSE)</f>
        <v>2</v>
      </c>
      <c r="E4887">
        <v>355134</v>
      </c>
      <c r="F4887" s="1">
        <v>0.35138888888888892</v>
      </c>
      <c r="G4887">
        <v>0.35138888888888892</v>
      </c>
      <c r="H4887">
        <v>622</v>
      </c>
      <c r="I4887" t="s">
        <v>58</v>
      </c>
      <c r="J4887" t="e">
        <f>CONCATENATE([1]!Table14[[#This Row],[house_number]], " ",[1]!Table14[[#This Row],[street_name]], ", New York, NY")</f>
        <v>#VALUE!</v>
      </c>
    </row>
    <row r="4888" spans="1:10" x14ac:dyDescent="0.25">
      <c r="A4888">
        <v>7333880813</v>
      </c>
      <c r="B4888" s="3">
        <v>41568</v>
      </c>
      <c r="C4888">
        <v>38</v>
      </c>
      <c r="D4888">
        <f>VLOOKUP(Table1[[#This Row],[violation_code]],Table24[[#All],[violation_code]:[category]],3,FALSE)</f>
        <v>5</v>
      </c>
      <c r="E4888">
        <v>355134</v>
      </c>
      <c r="F4888" s="1">
        <v>0.34652777777777777</v>
      </c>
      <c r="G4888">
        <v>0.34652777777777777</v>
      </c>
      <c r="H4888">
        <v>3517</v>
      </c>
      <c r="I4888" t="s">
        <v>24</v>
      </c>
      <c r="J4888" t="e">
        <f>CONCATENATE([1]!Table14[[#This Row],[house_number]], " ",[1]!Table14[[#This Row],[street_name]], ", New York, NY")</f>
        <v>#VALUE!</v>
      </c>
    </row>
    <row r="4889" spans="1:10" x14ac:dyDescent="0.25">
      <c r="A4889">
        <v>7333880801</v>
      </c>
      <c r="B4889" s="3">
        <v>41568</v>
      </c>
      <c r="C4889">
        <v>21</v>
      </c>
      <c r="D4889">
        <f>VLOOKUP(Table1[[#This Row],[violation_code]],Table24[[#All],[violation_code]:[category]],3,FALSE)</f>
        <v>1</v>
      </c>
      <c r="E4889">
        <v>355134</v>
      </c>
      <c r="F4889" s="1">
        <v>0.3444444444444445</v>
      </c>
      <c r="G4889">
        <v>0.3444444444444445</v>
      </c>
      <c r="H4889">
        <v>500</v>
      </c>
      <c r="I4889" t="s">
        <v>74</v>
      </c>
      <c r="J4889" t="e">
        <f>CONCATENATE([1]!Table14[[#This Row],[house_number]], " ",[1]!Table14[[#This Row],[street_name]], ", New York, NY")</f>
        <v>#VALUE!</v>
      </c>
    </row>
    <row r="4890" spans="1:10" x14ac:dyDescent="0.25">
      <c r="A4890">
        <v>7333880795</v>
      </c>
      <c r="B4890" s="3">
        <v>41568</v>
      </c>
      <c r="C4890">
        <v>21</v>
      </c>
      <c r="D4890">
        <f>VLOOKUP(Table1[[#This Row],[violation_code]],Table24[[#All],[violation_code]:[category]],3,FALSE)</f>
        <v>1</v>
      </c>
      <c r="E4890">
        <v>355134</v>
      </c>
      <c r="F4890" s="1">
        <v>0.3430555555555555</v>
      </c>
      <c r="G4890">
        <v>0.3430555555555555</v>
      </c>
      <c r="H4890">
        <v>552</v>
      </c>
      <c r="I4890" t="s">
        <v>10</v>
      </c>
      <c r="J4890" t="e">
        <f>CONCATENATE([1]!Table14[[#This Row],[house_number]], " ",[1]!Table14[[#This Row],[street_name]], ", New York, NY")</f>
        <v>#VALUE!</v>
      </c>
    </row>
    <row r="4891" spans="1:10" x14ac:dyDescent="0.25">
      <c r="A4891">
        <v>7333880783</v>
      </c>
      <c r="B4891" s="3">
        <v>41568</v>
      </c>
      <c r="C4891">
        <v>21</v>
      </c>
      <c r="D4891">
        <f>VLOOKUP(Table1[[#This Row],[violation_code]],Table24[[#All],[violation_code]:[category]],3,FALSE)</f>
        <v>1</v>
      </c>
      <c r="E4891">
        <v>355134</v>
      </c>
      <c r="F4891" s="1">
        <v>0.34236111111111112</v>
      </c>
      <c r="G4891">
        <v>0.34236111111111112</v>
      </c>
      <c r="H4891">
        <v>550</v>
      </c>
      <c r="I4891" t="s">
        <v>10</v>
      </c>
      <c r="J4891" t="e">
        <f>CONCATENATE([1]!Table14[[#This Row],[house_number]], " ",[1]!Table14[[#This Row],[street_name]], ", New York, NY")</f>
        <v>#VALUE!</v>
      </c>
    </row>
    <row r="4892" spans="1:10" x14ac:dyDescent="0.25">
      <c r="A4892">
        <v>7333880771</v>
      </c>
      <c r="B4892" s="3">
        <v>41568</v>
      </c>
      <c r="C4892">
        <v>21</v>
      </c>
      <c r="D4892">
        <f>VLOOKUP(Table1[[#This Row],[violation_code]],Table24[[#All],[violation_code]:[category]],3,FALSE)</f>
        <v>1</v>
      </c>
      <c r="E4892">
        <v>355134</v>
      </c>
      <c r="F4892" s="1">
        <v>0.33749999999999997</v>
      </c>
      <c r="G4892">
        <v>0.33749999999999997</v>
      </c>
      <c r="H4892">
        <v>528</v>
      </c>
      <c r="I4892" t="s">
        <v>61</v>
      </c>
      <c r="J4892" t="e">
        <f>CONCATENATE([1]!Table14[[#This Row],[house_number]], " ",[1]!Table14[[#This Row],[street_name]], ", New York, NY")</f>
        <v>#VALUE!</v>
      </c>
    </row>
    <row r="4893" spans="1:10" x14ac:dyDescent="0.25">
      <c r="A4893">
        <v>7333880709</v>
      </c>
      <c r="B4893" s="3">
        <v>41568</v>
      </c>
      <c r="C4893">
        <v>20</v>
      </c>
      <c r="D4893">
        <f>VLOOKUP(Table1[[#This Row],[violation_code]],Table24[[#All],[violation_code]:[category]],3,FALSE)</f>
        <v>2</v>
      </c>
      <c r="E4893">
        <v>355134</v>
      </c>
      <c r="F4893" s="1">
        <v>0.25763888888888892</v>
      </c>
      <c r="G4893">
        <v>0.25763888888888892</v>
      </c>
      <c r="H4893">
        <v>3632</v>
      </c>
      <c r="I4893" t="s">
        <v>24</v>
      </c>
      <c r="J4893" t="e">
        <f>CONCATENATE([1]!Table14[[#This Row],[house_number]], " ",[1]!Table14[[#This Row],[street_name]], ", New York, NY")</f>
        <v>#VALUE!</v>
      </c>
    </row>
    <row r="4894" spans="1:10" x14ac:dyDescent="0.25">
      <c r="A4894">
        <v>7333880680</v>
      </c>
      <c r="B4894" s="3">
        <v>41568</v>
      </c>
      <c r="C4894">
        <v>14</v>
      </c>
      <c r="D4894">
        <f>VLOOKUP(Table1[[#This Row],[violation_code]],Table24[[#All],[violation_code]:[category]],3,FALSE)</f>
        <v>2</v>
      </c>
      <c r="E4894">
        <v>355134</v>
      </c>
      <c r="F4894" s="1">
        <v>0.25347222222222221</v>
      </c>
      <c r="G4894">
        <v>0.25347222222222221</v>
      </c>
      <c r="H4894">
        <v>3300</v>
      </c>
      <c r="I4894" t="s">
        <v>24</v>
      </c>
      <c r="J4894" t="e">
        <f>CONCATENATE([1]!Table14[[#This Row],[house_number]], " ",[1]!Table14[[#This Row],[street_name]], ", New York, NY")</f>
        <v>#VALUE!</v>
      </c>
    </row>
    <row r="4895" spans="1:10" x14ac:dyDescent="0.25">
      <c r="A4895">
        <v>7333880679</v>
      </c>
      <c r="B4895" s="3">
        <v>41568</v>
      </c>
      <c r="C4895">
        <v>14</v>
      </c>
      <c r="D4895">
        <f>VLOOKUP(Table1[[#This Row],[violation_code]],Table24[[#All],[violation_code]:[category]],3,FALSE)</f>
        <v>2</v>
      </c>
      <c r="E4895">
        <v>355134</v>
      </c>
      <c r="F4895" s="1">
        <v>0.25277777777777777</v>
      </c>
      <c r="G4895">
        <v>0.25277777777777777</v>
      </c>
      <c r="H4895">
        <v>3300</v>
      </c>
      <c r="I4895" t="s">
        <v>24</v>
      </c>
      <c r="J4895" t="e">
        <f>CONCATENATE([1]!Table14[[#This Row],[house_number]], " ",[1]!Table14[[#This Row],[street_name]], ", New York, NY")</f>
        <v>#VALUE!</v>
      </c>
    </row>
    <row r="4896" spans="1:10" x14ac:dyDescent="0.25">
      <c r="A4896">
        <v>7333880643</v>
      </c>
      <c r="B4896" s="3">
        <v>41568</v>
      </c>
      <c r="C4896">
        <v>14</v>
      </c>
      <c r="D4896">
        <f>VLOOKUP(Table1[[#This Row],[violation_code]],Table24[[#All],[violation_code]:[category]],3,FALSE)</f>
        <v>2</v>
      </c>
      <c r="E4896">
        <v>355134</v>
      </c>
      <c r="F4896" s="1">
        <v>0.25</v>
      </c>
      <c r="G4896">
        <v>0.25</v>
      </c>
      <c r="H4896">
        <v>3300</v>
      </c>
      <c r="I4896" t="s">
        <v>24</v>
      </c>
      <c r="J4896" t="e">
        <f>CONCATENATE([1]!Table14[[#This Row],[house_number]], " ",[1]!Table14[[#This Row],[street_name]], ", New York, NY")</f>
        <v>#VALUE!</v>
      </c>
    </row>
    <row r="4897" spans="1:10" x14ac:dyDescent="0.25">
      <c r="A4897">
        <v>7297489906</v>
      </c>
      <c r="B4897" s="3">
        <v>41568</v>
      </c>
      <c r="C4897">
        <v>21</v>
      </c>
      <c r="D4897">
        <f>VLOOKUP(Table1[[#This Row],[violation_code]],Table24[[#All],[violation_code]:[category]],3,FALSE)</f>
        <v>1</v>
      </c>
      <c r="E4897">
        <v>347489</v>
      </c>
      <c r="F4897" s="1">
        <v>0.49513888888888885</v>
      </c>
      <c r="G4897">
        <v>0.49513888888888885</v>
      </c>
      <c r="H4897">
        <v>429</v>
      </c>
      <c r="I4897" t="s">
        <v>36</v>
      </c>
      <c r="J4897" t="e">
        <f>CONCATENATE([1]!Table14[[#This Row],[house_number]], " ",[1]!Table14[[#This Row],[street_name]], ", New York, NY")</f>
        <v>#VALUE!</v>
      </c>
    </row>
    <row r="4898" spans="1:10" x14ac:dyDescent="0.25">
      <c r="A4898">
        <v>7297489890</v>
      </c>
      <c r="B4898" s="3">
        <v>41568</v>
      </c>
      <c r="C4898">
        <v>19</v>
      </c>
      <c r="D4898">
        <f>VLOOKUP(Table1[[#This Row],[violation_code]],Table24[[#All],[violation_code]:[category]],3,FALSE)</f>
        <v>2</v>
      </c>
      <c r="E4898">
        <v>347489</v>
      </c>
      <c r="F4898" s="1">
        <v>0.49305555555555558</v>
      </c>
      <c r="G4898">
        <v>0.49305555555555558</v>
      </c>
      <c r="H4898">
        <v>315</v>
      </c>
      <c r="I4898" t="s">
        <v>75</v>
      </c>
      <c r="J4898" t="e">
        <f>CONCATENATE([1]!Table14[[#This Row],[house_number]], " ",[1]!Table14[[#This Row],[street_name]], ", New York, NY")</f>
        <v>#VALUE!</v>
      </c>
    </row>
    <row r="4899" spans="1:10" x14ac:dyDescent="0.25">
      <c r="A4899">
        <v>7297489888</v>
      </c>
      <c r="B4899" s="3">
        <v>41568</v>
      </c>
      <c r="C4899">
        <v>21</v>
      </c>
      <c r="D4899">
        <f>VLOOKUP(Table1[[#This Row],[violation_code]],Table24[[#All],[violation_code]:[category]],3,FALSE)</f>
        <v>1</v>
      </c>
      <c r="E4899">
        <v>347489</v>
      </c>
      <c r="F4899" s="1">
        <v>0.49236111111111108</v>
      </c>
      <c r="G4899">
        <v>0.49236111111111108</v>
      </c>
      <c r="H4899">
        <v>307</v>
      </c>
      <c r="I4899" t="s">
        <v>75</v>
      </c>
      <c r="J4899" t="e">
        <f>CONCATENATE([1]!Table14[[#This Row],[house_number]], " ",[1]!Table14[[#This Row],[street_name]], ", New York, NY")</f>
        <v>#VALUE!</v>
      </c>
    </row>
    <row r="4900" spans="1:10" x14ac:dyDescent="0.25">
      <c r="A4900">
        <v>7297489839</v>
      </c>
      <c r="B4900" s="3">
        <v>41568</v>
      </c>
      <c r="C4900">
        <v>21</v>
      </c>
      <c r="D4900">
        <f>VLOOKUP(Table1[[#This Row],[violation_code]],Table24[[#All],[violation_code]:[category]],3,FALSE)</f>
        <v>1</v>
      </c>
      <c r="E4900">
        <v>347489</v>
      </c>
      <c r="F4900" s="1">
        <v>0.40208333333333335</v>
      </c>
      <c r="G4900">
        <v>0.40208333333333335</v>
      </c>
      <c r="H4900">
        <v>305</v>
      </c>
      <c r="I4900" t="s">
        <v>63</v>
      </c>
      <c r="J4900" t="e">
        <f>CONCATENATE([1]!Table14[[#This Row],[house_number]], " ",[1]!Table14[[#This Row],[street_name]], ", New York, NY")</f>
        <v>#VALUE!</v>
      </c>
    </row>
    <row r="4901" spans="1:10" x14ac:dyDescent="0.25">
      <c r="A4901">
        <v>7297489803</v>
      </c>
      <c r="B4901" s="3">
        <v>41568</v>
      </c>
      <c r="C4901">
        <v>21</v>
      </c>
      <c r="D4901">
        <f>VLOOKUP(Table1[[#This Row],[violation_code]],Table24[[#All],[violation_code]:[category]],3,FALSE)</f>
        <v>1</v>
      </c>
      <c r="E4901">
        <v>347489</v>
      </c>
      <c r="F4901" s="1">
        <v>0.39097222222222222</v>
      </c>
      <c r="G4901">
        <v>0.39097222222222222</v>
      </c>
      <c r="H4901">
        <v>417</v>
      </c>
      <c r="I4901" t="s">
        <v>134</v>
      </c>
      <c r="J4901" t="e">
        <f>CONCATENATE([1]!Table14[[#This Row],[house_number]], " ",[1]!Table14[[#This Row],[street_name]], ", New York, NY")</f>
        <v>#VALUE!</v>
      </c>
    </row>
    <row r="4902" spans="1:10" x14ac:dyDescent="0.25">
      <c r="A4902">
        <v>7297489797</v>
      </c>
      <c r="B4902" s="3">
        <v>41568</v>
      </c>
      <c r="C4902">
        <v>21</v>
      </c>
      <c r="D4902">
        <f>VLOOKUP(Table1[[#This Row],[violation_code]],Table24[[#All],[violation_code]:[category]],3,FALSE)</f>
        <v>1</v>
      </c>
      <c r="E4902">
        <v>347489</v>
      </c>
      <c r="F4902" s="1">
        <v>0.3888888888888889</v>
      </c>
      <c r="G4902">
        <v>0.3888888888888889</v>
      </c>
      <c r="H4902">
        <v>531</v>
      </c>
      <c r="I4902" t="s">
        <v>134</v>
      </c>
      <c r="J4902" t="e">
        <f>CONCATENATE([1]!Table14[[#This Row],[house_number]], " ",[1]!Table14[[#This Row],[street_name]], ", New York, NY")</f>
        <v>#VALUE!</v>
      </c>
    </row>
    <row r="4903" spans="1:10" x14ac:dyDescent="0.25">
      <c r="A4903">
        <v>7297489773</v>
      </c>
      <c r="B4903" s="3">
        <v>41568</v>
      </c>
      <c r="C4903">
        <v>21</v>
      </c>
      <c r="D4903">
        <f>VLOOKUP(Table1[[#This Row],[violation_code]],Table24[[#All],[violation_code]:[category]],3,FALSE)</f>
        <v>1</v>
      </c>
      <c r="E4903">
        <v>347489</v>
      </c>
      <c r="F4903" s="1">
        <v>0.38541666666666669</v>
      </c>
      <c r="G4903">
        <v>0.38541666666666669</v>
      </c>
      <c r="H4903">
        <v>505</v>
      </c>
      <c r="I4903" t="s">
        <v>100</v>
      </c>
      <c r="J4903" t="e">
        <f>CONCATENATE([1]!Table14[[#This Row],[house_number]], " ",[1]!Table14[[#This Row],[street_name]], ", New York, NY")</f>
        <v>#VALUE!</v>
      </c>
    </row>
    <row r="4904" spans="1:10" x14ac:dyDescent="0.25">
      <c r="A4904">
        <v>7297489610</v>
      </c>
      <c r="B4904" s="3">
        <v>41568</v>
      </c>
      <c r="C4904">
        <v>21</v>
      </c>
      <c r="D4904">
        <f>VLOOKUP(Table1[[#This Row],[violation_code]],Table24[[#All],[violation_code]:[category]],3,FALSE)</f>
        <v>1</v>
      </c>
      <c r="E4904">
        <v>347489</v>
      </c>
      <c r="F4904" s="1">
        <v>0.33819444444444446</v>
      </c>
      <c r="G4904">
        <v>0.33819444444444446</v>
      </c>
      <c r="H4904">
        <v>1546</v>
      </c>
      <c r="I4904" t="s">
        <v>32</v>
      </c>
      <c r="J4904" t="e">
        <f>CONCATENATE([1]!Table14[[#This Row],[house_number]], " ",[1]!Table14[[#This Row],[street_name]], ", New York, NY")</f>
        <v>#VALUE!</v>
      </c>
    </row>
    <row r="4905" spans="1:10" x14ac:dyDescent="0.25">
      <c r="A4905">
        <v>7297489580</v>
      </c>
      <c r="B4905" s="3">
        <v>41568</v>
      </c>
      <c r="C4905">
        <v>14</v>
      </c>
      <c r="D4905">
        <f>VLOOKUP(Table1[[#This Row],[violation_code]],Table24[[#All],[violation_code]:[category]],3,FALSE)</f>
        <v>2</v>
      </c>
      <c r="E4905">
        <v>347489</v>
      </c>
      <c r="F4905" s="1">
        <v>0.3263888888888889</v>
      </c>
      <c r="G4905">
        <v>0.3263888888888889</v>
      </c>
      <c r="H4905">
        <v>1737</v>
      </c>
      <c r="I4905" t="s">
        <v>32</v>
      </c>
      <c r="J4905" t="e">
        <f>CONCATENATE([1]!Table14[[#This Row],[house_number]], " ",[1]!Table14[[#This Row],[street_name]], ", New York, NY")</f>
        <v>#VALUE!</v>
      </c>
    </row>
    <row r="4906" spans="1:10" x14ac:dyDescent="0.25">
      <c r="A4906">
        <v>7297489566</v>
      </c>
      <c r="B4906" s="3">
        <v>41568</v>
      </c>
      <c r="C4906">
        <v>21</v>
      </c>
      <c r="D4906">
        <f>VLOOKUP(Table1[[#This Row],[violation_code]],Table24[[#All],[violation_code]:[category]],3,FALSE)</f>
        <v>1</v>
      </c>
      <c r="E4906">
        <v>347489</v>
      </c>
      <c r="F4906" s="1">
        <v>0.32013888888888892</v>
      </c>
      <c r="G4906">
        <v>0.32013888888888892</v>
      </c>
      <c r="H4906">
        <v>1438</v>
      </c>
      <c r="I4906" t="s">
        <v>15</v>
      </c>
      <c r="J4906" t="e">
        <f>CONCATENATE([1]!Table14[[#This Row],[house_number]], " ",[1]!Table14[[#This Row],[street_name]], ", New York, NY")</f>
        <v>#VALUE!</v>
      </c>
    </row>
    <row r="4907" spans="1:10" x14ac:dyDescent="0.25">
      <c r="A4907">
        <v>7297489554</v>
      </c>
      <c r="B4907" s="3">
        <v>41568</v>
      </c>
      <c r="C4907">
        <v>21</v>
      </c>
      <c r="D4907">
        <f>VLOOKUP(Table1[[#This Row],[violation_code]],Table24[[#All],[violation_code]:[category]],3,FALSE)</f>
        <v>1</v>
      </c>
      <c r="E4907">
        <v>347489</v>
      </c>
      <c r="F4907" s="1">
        <v>0.31736111111111115</v>
      </c>
      <c r="G4907">
        <v>0.31736111111111115</v>
      </c>
      <c r="H4907">
        <v>1321</v>
      </c>
      <c r="I4907" t="s">
        <v>15</v>
      </c>
      <c r="J4907" t="e">
        <f>CONCATENATE([1]!Table14[[#This Row],[house_number]], " ",[1]!Table14[[#This Row],[street_name]], ", New York, NY")</f>
        <v>#VALUE!</v>
      </c>
    </row>
    <row r="4908" spans="1:10" x14ac:dyDescent="0.25">
      <c r="A4908">
        <v>7297489530</v>
      </c>
      <c r="B4908" s="3">
        <v>41568</v>
      </c>
      <c r="C4908">
        <v>21</v>
      </c>
      <c r="D4908">
        <f>VLOOKUP(Table1[[#This Row],[violation_code]],Table24[[#All],[violation_code]:[category]],3,FALSE)</f>
        <v>1</v>
      </c>
      <c r="E4908">
        <v>347489</v>
      </c>
      <c r="F4908" s="1">
        <v>0.31666666666666665</v>
      </c>
      <c r="G4908">
        <v>0.31666666666666665</v>
      </c>
      <c r="H4908">
        <v>1313</v>
      </c>
      <c r="I4908" t="s">
        <v>15</v>
      </c>
      <c r="J4908" t="e">
        <f>CONCATENATE([1]!Table14[[#This Row],[house_number]], " ",[1]!Table14[[#This Row],[street_name]], ", New York, NY")</f>
        <v>#VALUE!</v>
      </c>
    </row>
    <row r="4909" spans="1:10" x14ac:dyDescent="0.25">
      <c r="A4909">
        <v>7297489529</v>
      </c>
      <c r="B4909" s="3">
        <v>41568</v>
      </c>
      <c r="C4909">
        <v>16</v>
      </c>
      <c r="D4909">
        <f>VLOOKUP(Table1[[#This Row],[violation_code]],Table24[[#All],[violation_code]:[category]],3,FALSE)</f>
        <v>2</v>
      </c>
      <c r="E4909">
        <v>347489</v>
      </c>
      <c r="F4909" s="1">
        <v>0.30763888888888891</v>
      </c>
      <c r="G4909">
        <v>0.30763888888888891</v>
      </c>
      <c r="H4909">
        <v>955</v>
      </c>
      <c r="I4909" t="s">
        <v>41</v>
      </c>
      <c r="J4909" t="e">
        <f>CONCATENATE([1]!Table14[[#This Row],[house_number]], " ",[1]!Table14[[#This Row],[street_name]], ", New York, NY")</f>
        <v>#VALUE!</v>
      </c>
    </row>
    <row r="4910" spans="1:10" x14ac:dyDescent="0.25">
      <c r="A4910">
        <v>7297489499</v>
      </c>
      <c r="B4910" s="3">
        <v>41568</v>
      </c>
      <c r="C4910">
        <v>18</v>
      </c>
      <c r="D4910">
        <f>VLOOKUP(Table1[[#This Row],[violation_code]],Table24[[#All],[violation_code]:[category]],3,FALSE)</f>
        <v>2</v>
      </c>
      <c r="E4910">
        <v>347489</v>
      </c>
      <c r="F4910" s="1">
        <v>0.30416666666666664</v>
      </c>
      <c r="G4910">
        <v>0.30416666666666664</v>
      </c>
      <c r="H4910">
        <v>1082</v>
      </c>
      <c r="I4910" t="s">
        <v>41</v>
      </c>
      <c r="J4910" t="e">
        <f>CONCATENATE([1]!Table14[[#This Row],[house_number]], " ",[1]!Table14[[#This Row],[street_name]], ", New York, NY")</f>
        <v>#VALUE!</v>
      </c>
    </row>
    <row r="4911" spans="1:10" x14ac:dyDescent="0.25">
      <c r="A4911">
        <v>7297489475</v>
      </c>
      <c r="B4911" s="3">
        <v>41568</v>
      </c>
      <c r="C4911">
        <v>18</v>
      </c>
      <c r="D4911">
        <f>VLOOKUP(Table1[[#This Row],[violation_code]],Table24[[#All],[violation_code]:[category]],3,FALSE)</f>
        <v>2</v>
      </c>
      <c r="E4911">
        <v>347489</v>
      </c>
      <c r="F4911" s="1">
        <v>0.30277777777777776</v>
      </c>
      <c r="G4911">
        <v>0.30277777777777776</v>
      </c>
      <c r="H4911">
        <v>1114</v>
      </c>
      <c r="I4911" t="s">
        <v>41</v>
      </c>
      <c r="J4911" t="e">
        <f>CONCATENATE([1]!Table14[[#This Row],[house_number]], " ",[1]!Table14[[#This Row],[street_name]], ", New York, NY")</f>
        <v>#VALUE!</v>
      </c>
    </row>
    <row r="4912" spans="1:10" x14ac:dyDescent="0.25">
      <c r="A4912">
        <v>7297489463</v>
      </c>
      <c r="B4912" s="3">
        <v>41568</v>
      </c>
      <c r="C4912">
        <v>16</v>
      </c>
      <c r="D4912">
        <f>VLOOKUP(Table1[[#This Row],[violation_code]],Table24[[#All],[violation_code]:[category]],3,FALSE)</f>
        <v>2</v>
      </c>
      <c r="E4912">
        <v>347489</v>
      </c>
      <c r="F4912" s="1">
        <v>0.30069444444444443</v>
      </c>
      <c r="G4912">
        <v>0.30069444444444443</v>
      </c>
      <c r="H4912">
        <v>1182</v>
      </c>
      <c r="I4912" t="s">
        <v>41</v>
      </c>
      <c r="J4912" t="e">
        <f>CONCATENATE([1]!Table14[[#This Row],[house_number]], " ",[1]!Table14[[#This Row],[street_name]], ", New York, NY")</f>
        <v>#VALUE!</v>
      </c>
    </row>
    <row r="4913" spans="1:10" x14ac:dyDescent="0.25">
      <c r="A4913">
        <v>7297489438</v>
      </c>
      <c r="B4913" s="3">
        <v>41568</v>
      </c>
      <c r="C4913">
        <v>18</v>
      </c>
      <c r="D4913">
        <f>VLOOKUP(Table1[[#This Row],[violation_code]],Table24[[#All],[violation_code]:[category]],3,FALSE)</f>
        <v>2</v>
      </c>
      <c r="E4913">
        <v>347489</v>
      </c>
      <c r="F4913" s="1">
        <v>0.29722222222222222</v>
      </c>
      <c r="G4913">
        <v>0.29722222222222222</v>
      </c>
      <c r="H4913">
        <v>1324</v>
      </c>
      <c r="I4913" t="s">
        <v>41</v>
      </c>
      <c r="J4913" t="e">
        <f>CONCATENATE([1]!Table14[[#This Row],[house_number]], " ",[1]!Table14[[#This Row],[street_name]], ", New York, NY")</f>
        <v>#VALUE!</v>
      </c>
    </row>
    <row r="4914" spans="1:10" x14ac:dyDescent="0.25">
      <c r="A4914">
        <v>7297489426</v>
      </c>
      <c r="B4914" s="3">
        <v>41568</v>
      </c>
      <c r="C4914">
        <v>18</v>
      </c>
      <c r="D4914">
        <f>VLOOKUP(Table1[[#This Row],[violation_code]],Table24[[#All],[violation_code]:[category]],3,FALSE)</f>
        <v>2</v>
      </c>
      <c r="E4914">
        <v>347489</v>
      </c>
      <c r="F4914" s="1">
        <v>0.29583333333333334</v>
      </c>
      <c r="G4914">
        <v>0.29583333333333334</v>
      </c>
      <c r="H4914">
        <v>1352</v>
      </c>
      <c r="I4914" t="s">
        <v>41</v>
      </c>
      <c r="J4914" t="e">
        <f>CONCATENATE([1]!Table14[[#This Row],[house_number]], " ",[1]!Table14[[#This Row],[street_name]], ", New York, NY")</f>
        <v>#VALUE!</v>
      </c>
    </row>
    <row r="4915" spans="1:10" x14ac:dyDescent="0.25">
      <c r="A4915">
        <v>7297489360</v>
      </c>
      <c r="B4915" s="3">
        <v>41568</v>
      </c>
      <c r="C4915">
        <v>20</v>
      </c>
      <c r="D4915">
        <f>VLOOKUP(Table1[[#This Row],[violation_code]],Table24[[#All],[violation_code]:[category]],3,FALSE)</f>
        <v>2</v>
      </c>
      <c r="E4915">
        <v>347489</v>
      </c>
      <c r="F4915" s="1">
        <v>0.24791666666666667</v>
      </c>
      <c r="G4915">
        <v>0.24791666666666667</v>
      </c>
      <c r="H4915">
        <v>435</v>
      </c>
      <c r="I4915" t="s">
        <v>102</v>
      </c>
      <c r="J4915" t="e">
        <f>CONCATENATE([1]!Table14[[#This Row],[house_number]], " ",[1]!Table14[[#This Row],[street_name]], ", New York, NY")</f>
        <v>#VALUE!</v>
      </c>
    </row>
    <row r="4916" spans="1:10" x14ac:dyDescent="0.25">
      <c r="A4916">
        <v>7297489335</v>
      </c>
      <c r="B4916" s="3">
        <v>41568</v>
      </c>
      <c r="C4916">
        <v>14</v>
      </c>
      <c r="D4916">
        <f>VLOOKUP(Table1[[#This Row],[violation_code]],Table24[[#All],[violation_code]:[category]],3,FALSE)</f>
        <v>2</v>
      </c>
      <c r="E4916">
        <v>347489</v>
      </c>
      <c r="F4916" s="1">
        <v>0.24236111111111111</v>
      </c>
      <c r="G4916">
        <v>0.24236111111111111</v>
      </c>
      <c r="H4916">
        <v>1306</v>
      </c>
      <c r="I4916" t="s">
        <v>30</v>
      </c>
      <c r="J4916" t="e">
        <f>CONCATENATE([1]!Table14[[#This Row],[house_number]], " ",[1]!Table14[[#This Row],[street_name]], ", New York, NY")</f>
        <v>#VALUE!</v>
      </c>
    </row>
    <row r="4917" spans="1:10" x14ac:dyDescent="0.25">
      <c r="A4917">
        <v>7097836532</v>
      </c>
      <c r="B4917" s="3">
        <v>41568</v>
      </c>
      <c r="C4917">
        <v>21</v>
      </c>
      <c r="D4917">
        <f>VLOOKUP(Table1[[#This Row],[violation_code]],Table24[[#All],[violation_code]:[category]],3,FALSE)</f>
        <v>1</v>
      </c>
      <c r="E4917">
        <v>349570</v>
      </c>
      <c r="F4917" s="1">
        <v>0.48541666666666666</v>
      </c>
      <c r="G4917">
        <v>0.48541666666666666</v>
      </c>
      <c r="H4917">
        <v>111</v>
      </c>
      <c r="I4917" t="s">
        <v>22</v>
      </c>
      <c r="J4917" t="e">
        <f>CONCATENATE([1]!Table14[[#This Row],[house_number]], " ",[1]!Table14[[#This Row],[street_name]], ", New York, NY")</f>
        <v>#VALUE!</v>
      </c>
    </row>
    <row r="4918" spans="1:10" x14ac:dyDescent="0.25">
      <c r="A4918">
        <v>7097836519</v>
      </c>
      <c r="B4918" s="3">
        <v>41568</v>
      </c>
      <c r="C4918">
        <v>21</v>
      </c>
      <c r="D4918">
        <f>VLOOKUP(Table1[[#This Row],[violation_code]],Table24[[#All],[violation_code]:[category]],3,FALSE)</f>
        <v>1</v>
      </c>
      <c r="E4918">
        <v>349570</v>
      </c>
      <c r="F4918" s="1">
        <v>0.47152777777777777</v>
      </c>
      <c r="G4918">
        <v>0.47152777777777777</v>
      </c>
      <c r="H4918">
        <v>25</v>
      </c>
      <c r="I4918" t="s">
        <v>8</v>
      </c>
      <c r="J4918" t="e">
        <f>CONCATENATE([1]!Table14[[#This Row],[house_number]], " ",[1]!Table14[[#This Row],[street_name]], ", New York, NY")</f>
        <v>#VALUE!</v>
      </c>
    </row>
    <row r="4919" spans="1:10" x14ac:dyDescent="0.25">
      <c r="A4919">
        <v>7097836507</v>
      </c>
      <c r="B4919" s="3">
        <v>41568</v>
      </c>
      <c r="C4919">
        <v>21</v>
      </c>
      <c r="D4919">
        <f>VLOOKUP(Table1[[#This Row],[violation_code]],Table24[[#All],[violation_code]:[category]],3,FALSE)</f>
        <v>1</v>
      </c>
      <c r="E4919">
        <v>349570</v>
      </c>
      <c r="F4919" s="1">
        <v>0.47083333333333338</v>
      </c>
      <c r="G4919">
        <v>0.47083333333333338</v>
      </c>
      <c r="H4919">
        <v>25</v>
      </c>
      <c r="I4919" t="s">
        <v>8</v>
      </c>
      <c r="J4919" t="e">
        <f>CONCATENATE([1]!Table14[[#This Row],[house_number]], " ",[1]!Table14[[#This Row],[street_name]], ", New York, NY")</f>
        <v>#VALUE!</v>
      </c>
    </row>
    <row r="4920" spans="1:10" x14ac:dyDescent="0.25">
      <c r="A4920">
        <v>7097836490</v>
      </c>
      <c r="B4920" s="3">
        <v>41568</v>
      </c>
      <c r="C4920">
        <v>21</v>
      </c>
      <c r="D4920">
        <f>VLOOKUP(Table1[[#This Row],[violation_code]],Table24[[#All],[violation_code]:[category]],3,FALSE)</f>
        <v>1</v>
      </c>
      <c r="E4920">
        <v>349570</v>
      </c>
      <c r="F4920" s="1">
        <v>0.47013888888888888</v>
      </c>
      <c r="G4920">
        <v>0.47013888888888888</v>
      </c>
      <c r="H4920">
        <v>15</v>
      </c>
      <c r="I4920" t="s">
        <v>8</v>
      </c>
      <c r="J4920" t="e">
        <f>CONCATENATE([1]!Table14[[#This Row],[house_number]], " ",[1]!Table14[[#This Row],[street_name]], ", New York, NY")</f>
        <v>#VALUE!</v>
      </c>
    </row>
    <row r="4921" spans="1:10" x14ac:dyDescent="0.25">
      <c r="A4921">
        <v>7097836489</v>
      </c>
      <c r="B4921" s="3">
        <v>41568</v>
      </c>
      <c r="C4921">
        <v>21</v>
      </c>
      <c r="D4921">
        <f>VLOOKUP(Table1[[#This Row],[violation_code]],Table24[[#All],[violation_code]:[category]],3,FALSE)</f>
        <v>1</v>
      </c>
      <c r="E4921">
        <v>349570</v>
      </c>
      <c r="F4921" s="1">
        <v>0.4694444444444445</v>
      </c>
      <c r="G4921">
        <v>0.4694444444444445</v>
      </c>
      <c r="H4921">
        <v>21</v>
      </c>
      <c r="I4921" t="s">
        <v>8</v>
      </c>
      <c r="J4921" t="e">
        <f>CONCATENATE([1]!Table14[[#This Row],[house_number]], " ",[1]!Table14[[#This Row],[street_name]], ", New York, NY")</f>
        <v>#VALUE!</v>
      </c>
    </row>
    <row r="4922" spans="1:10" x14ac:dyDescent="0.25">
      <c r="A4922">
        <v>7097836441</v>
      </c>
      <c r="B4922" s="3">
        <v>41568</v>
      </c>
      <c r="C4922">
        <v>21</v>
      </c>
      <c r="D4922">
        <f>VLOOKUP(Table1[[#This Row],[violation_code]],Table24[[#All],[violation_code]:[category]],3,FALSE)</f>
        <v>1</v>
      </c>
      <c r="E4922">
        <v>349570</v>
      </c>
      <c r="F4922" s="1">
        <v>0.46388888888888885</v>
      </c>
      <c r="G4922">
        <v>0.46388888888888885</v>
      </c>
      <c r="H4922">
        <v>189</v>
      </c>
      <c r="I4922" t="s">
        <v>8</v>
      </c>
      <c r="J4922" t="e">
        <f>CONCATENATE([1]!Table14[[#This Row],[house_number]], " ",[1]!Table14[[#This Row],[street_name]], ", New York, NY")</f>
        <v>#VALUE!</v>
      </c>
    </row>
    <row r="4923" spans="1:10" x14ac:dyDescent="0.25">
      <c r="A4923">
        <v>7097836430</v>
      </c>
      <c r="B4923" s="3">
        <v>41568</v>
      </c>
      <c r="C4923">
        <v>21</v>
      </c>
      <c r="D4923">
        <f>VLOOKUP(Table1[[#This Row],[violation_code]],Table24[[#All],[violation_code]:[category]],3,FALSE)</f>
        <v>1</v>
      </c>
      <c r="E4923">
        <v>349570</v>
      </c>
      <c r="F4923" s="1">
        <v>0.46249999999999997</v>
      </c>
      <c r="G4923">
        <v>0.46249999999999997</v>
      </c>
      <c r="H4923">
        <v>105</v>
      </c>
      <c r="I4923" t="s">
        <v>8</v>
      </c>
      <c r="J4923" t="e">
        <f>CONCATENATE([1]!Table14[[#This Row],[house_number]], " ",[1]!Table14[[#This Row],[street_name]], ", New York, NY")</f>
        <v>#VALUE!</v>
      </c>
    </row>
    <row r="4924" spans="1:10" x14ac:dyDescent="0.25">
      <c r="A4924">
        <v>7097836404</v>
      </c>
      <c r="B4924" s="3">
        <v>41568</v>
      </c>
      <c r="C4924">
        <v>21</v>
      </c>
      <c r="D4924">
        <f>VLOOKUP(Table1[[#This Row],[violation_code]],Table24[[#All],[violation_code]:[category]],3,FALSE)</f>
        <v>1</v>
      </c>
      <c r="E4924">
        <v>349570</v>
      </c>
      <c r="F4924" s="1">
        <v>0.40625</v>
      </c>
      <c r="G4924">
        <v>0.40625</v>
      </c>
      <c r="H4924">
        <v>147</v>
      </c>
      <c r="I4924" t="s">
        <v>83</v>
      </c>
      <c r="J4924" t="e">
        <f>CONCATENATE([1]!Table14[[#This Row],[house_number]], " ",[1]!Table14[[#This Row],[street_name]], ", New York, NY")</f>
        <v>#VALUE!</v>
      </c>
    </row>
    <row r="4925" spans="1:10" x14ac:dyDescent="0.25">
      <c r="A4925">
        <v>7097836398</v>
      </c>
      <c r="B4925" s="3">
        <v>41568</v>
      </c>
      <c r="C4925">
        <v>21</v>
      </c>
      <c r="D4925">
        <f>VLOOKUP(Table1[[#This Row],[violation_code]],Table24[[#All],[violation_code]:[category]],3,FALSE)</f>
        <v>1</v>
      </c>
      <c r="E4925">
        <v>349570</v>
      </c>
      <c r="F4925" s="1">
        <v>0.40486111111111112</v>
      </c>
      <c r="G4925">
        <v>0.40486111111111112</v>
      </c>
      <c r="H4925" t="s">
        <v>375</v>
      </c>
      <c r="I4925" t="s">
        <v>83</v>
      </c>
      <c r="J4925" t="e">
        <f>CONCATENATE([1]!Table14[[#This Row],[house_number]], " ",[1]!Table14[[#This Row],[street_name]], ", New York, NY")</f>
        <v>#VALUE!</v>
      </c>
    </row>
    <row r="4926" spans="1:10" x14ac:dyDescent="0.25">
      <c r="A4926">
        <v>7097836386</v>
      </c>
      <c r="B4926" s="3">
        <v>41568</v>
      </c>
      <c r="C4926">
        <v>21</v>
      </c>
      <c r="D4926">
        <f>VLOOKUP(Table1[[#This Row],[violation_code]],Table24[[#All],[violation_code]:[category]],3,FALSE)</f>
        <v>1</v>
      </c>
      <c r="E4926">
        <v>349570</v>
      </c>
      <c r="F4926" s="1">
        <v>0.40347222222222223</v>
      </c>
      <c r="G4926">
        <v>0.40347222222222223</v>
      </c>
      <c r="H4926">
        <v>121</v>
      </c>
      <c r="I4926" t="s">
        <v>83</v>
      </c>
      <c r="J4926" t="e">
        <f>CONCATENATE([1]!Table14[[#This Row],[house_number]], " ",[1]!Table14[[#This Row],[street_name]], ", New York, NY")</f>
        <v>#VALUE!</v>
      </c>
    </row>
    <row r="4927" spans="1:10" x14ac:dyDescent="0.25">
      <c r="A4927">
        <v>7097836362</v>
      </c>
      <c r="B4927" s="3">
        <v>41568</v>
      </c>
      <c r="C4927">
        <v>21</v>
      </c>
      <c r="D4927">
        <f>VLOOKUP(Table1[[#This Row],[violation_code]],Table24[[#All],[violation_code]:[category]],3,FALSE)</f>
        <v>1</v>
      </c>
      <c r="E4927">
        <v>349570</v>
      </c>
      <c r="F4927" s="1">
        <v>0.36388888888888887</v>
      </c>
      <c r="G4927">
        <v>0.36388888888888887</v>
      </c>
      <c r="H4927">
        <v>153</v>
      </c>
      <c r="I4927" t="s">
        <v>201</v>
      </c>
      <c r="J4927" t="e">
        <f>CONCATENATE([1]!Table14[[#This Row],[house_number]], " ",[1]!Table14[[#This Row],[street_name]], ", New York, NY")</f>
        <v>#VALUE!</v>
      </c>
    </row>
    <row r="4928" spans="1:10" x14ac:dyDescent="0.25">
      <c r="A4928">
        <v>7097836350</v>
      </c>
      <c r="B4928" s="3">
        <v>41568</v>
      </c>
      <c r="C4928">
        <v>21</v>
      </c>
      <c r="D4928">
        <f>VLOOKUP(Table1[[#This Row],[violation_code]],Table24[[#All],[violation_code]:[category]],3,FALSE)</f>
        <v>1</v>
      </c>
      <c r="E4928">
        <v>349570</v>
      </c>
      <c r="F4928" s="1">
        <v>0.36249999999999999</v>
      </c>
      <c r="G4928">
        <v>0.36249999999999999</v>
      </c>
      <c r="H4928">
        <v>130</v>
      </c>
      <c r="I4928" t="s">
        <v>201</v>
      </c>
      <c r="J4928" t="e">
        <f>CONCATENATE([1]!Table14[[#This Row],[house_number]], " ",[1]!Table14[[#This Row],[street_name]], ", New York, NY")</f>
        <v>#VALUE!</v>
      </c>
    </row>
    <row r="4929" spans="1:10" x14ac:dyDescent="0.25">
      <c r="A4929">
        <v>7097836313</v>
      </c>
      <c r="B4929" s="3">
        <v>41568</v>
      </c>
      <c r="C4929">
        <v>21</v>
      </c>
      <c r="D4929">
        <f>VLOOKUP(Table1[[#This Row],[violation_code]],Table24[[#All],[violation_code]:[category]],3,FALSE)</f>
        <v>1</v>
      </c>
      <c r="E4929">
        <v>349570</v>
      </c>
      <c r="F4929" s="1">
        <v>0.34097222222222223</v>
      </c>
      <c r="G4929">
        <v>0.34097222222222223</v>
      </c>
      <c r="H4929">
        <v>527</v>
      </c>
      <c r="I4929" t="s">
        <v>73</v>
      </c>
      <c r="J4929" t="e">
        <f>CONCATENATE([1]!Table14[[#This Row],[house_number]], " ",[1]!Table14[[#This Row],[street_name]], ", New York, NY")</f>
        <v>#VALUE!</v>
      </c>
    </row>
    <row r="4930" spans="1:10" x14ac:dyDescent="0.25">
      <c r="A4930">
        <v>7097836283</v>
      </c>
      <c r="B4930" s="3">
        <v>41568</v>
      </c>
      <c r="C4930">
        <v>21</v>
      </c>
      <c r="D4930">
        <f>VLOOKUP(Table1[[#This Row],[violation_code]],Table24[[#All],[violation_code]:[category]],3,FALSE)</f>
        <v>1</v>
      </c>
      <c r="E4930">
        <v>349570</v>
      </c>
      <c r="F4930" s="1">
        <v>0.32500000000000001</v>
      </c>
      <c r="G4930">
        <v>0.32500000000000001</v>
      </c>
      <c r="H4930">
        <v>556</v>
      </c>
      <c r="I4930" t="s">
        <v>11</v>
      </c>
      <c r="J4930" t="e">
        <f>CONCATENATE([1]!Table14[[#This Row],[house_number]], " ",[1]!Table14[[#This Row],[street_name]], ", New York, NY")</f>
        <v>#VALUE!</v>
      </c>
    </row>
    <row r="4931" spans="1:10" x14ac:dyDescent="0.25">
      <c r="A4931">
        <v>7097836246</v>
      </c>
      <c r="B4931" s="3">
        <v>41568</v>
      </c>
      <c r="C4931">
        <v>21</v>
      </c>
      <c r="D4931">
        <f>VLOOKUP(Table1[[#This Row],[violation_code]],Table24[[#All],[violation_code]:[category]],3,FALSE)</f>
        <v>1</v>
      </c>
      <c r="E4931">
        <v>349570</v>
      </c>
      <c r="F4931" s="1">
        <v>0.31875000000000003</v>
      </c>
      <c r="G4931">
        <v>0.31875000000000003</v>
      </c>
      <c r="H4931">
        <v>2686</v>
      </c>
      <c r="I4931" t="s">
        <v>24</v>
      </c>
      <c r="J4931" t="e">
        <f>CONCATENATE([1]!Table14[[#This Row],[house_number]], " ",[1]!Table14[[#This Row],[street_name]], ", New York, NY")</f>
        <v>#VALUE!</v>
      </c>
    </row>
    <row r="4932" spans="1:10" x14ac:dyDescent="0.25">
      <c r="A4932">
        <v>7097836210</v>
      </c>
      <c r="B4932" s="3">
        <v>41568</v>
      </c>
      <c r="C4932">
        <v>21</v>
      </c>
      <c r="D4932">
        <f>VLOOKUP(Table1[[#This Row],[violation_code]],Table24[[#All],[violation_code]:[category]],3,FALSE)</f>
        <v>1</v>
      </c>
      <c r="E4932">
        <v>349570</v>
      </c>
      <c r="F4932" s="1">
        <v>0.29583333333333334</v>
      </c>
      <c r="G4932">
        <v>0.29583333333333334</v>
      </c>
      <c r="H4932">
        <v>924</v>
      </c>
      <c r="I4932" t="s">
        <v>28</v>
      </c>
      <c r="J4932" t="e">
        <f>CONCATENATE([1]!Table14[[#This Row],[house_number]], " ",[1]!Table14[[#This Row],[street_name]], ", New York, NY")</f>
        <v>#VALUE!</v>
      </c>
    </row>
    <row r="4933" spans="1:10" x14ac:dyDescent="0.25">
      <c r="A4933">
        <v>7097836209</v>
      </c>
      <c r="B4933" s="3">
        <v>41568</v>
      </c>
      <c r="C4933">
        <v>21</v>
      </c>
      <c r="D4933">
        <f>VLOOKUP(Table1[[#This Row],[violation_code]],Table24[[#All],[violation_code]:[category]],3,FALSE)</f>
        <v>1</v>
      </c>
      <c r="E4933">
        <v>349570</v>
      </c>
      <c r="F4933" s="1">
        <v>0.27777777777777779</v>
      </c>
      <c r="G4933">
        <v>0.27777777777777779</v>
      </c>
      <c r="H4933">
        <v>825</v>
      </c>
      <c r="I4933" t="s">
        <v>28</v>
      </c>
      <c r="J4933" t="e">
        <f>CONCATENATE([1]!Table14[[#This Row],[house_number]], " ",[1]!Table14[[#This Row],[street_name]], ", New York, NY")</f>
        <v>#VALUE!</v>
      </c>
    </row>
    <row r="4934" spans="1:10" x14ac:dyDescent="0.25">
      <c r="A4934">
        <v>7097836192</v>
      </c>
      <c r="B4934" s="3">
        <v>41568</v>
      </c>
      <c r="C4934">
        <v>21</v>
      </c>
      <c r="D4934">
        <f>VLOOKUP(Table1[[#This Row],[violation_code]],Table24[[#All],[violation_code]:[category]],3,FALSE)</f>
        <v>1</v>
      </c>
      <c r="E4934">
        <v>349570</v>
      </c>
      <c r="F4934" s="1">
        <v>0.27569444444444446</v>
      </c>
      <c r="G4934">
        <v>0.27569444444444446</v>
      </c>
      <c r="H4934">
        <v>865</v>
      </c>
      <c r="I4934" t="s">
        <v>28</v>
      </c>
      <c r="J4934" t="e">
        <f>CONCATENATE([1]!Table14[[#This Row],[house_number]], " ",[1]!Table14[[#This Row],[street_name]], ", New York, NY")</f>
        <v>#VALUE!</v>
      </c>
    </row>
    <row r="4935" spans="1:10" x14ac:dyDescent="0.25">
      <c r="A4935">
        <v>7998732684</v>
      </c>
      <c r="B4935" s="3">
        <v>41569</v>
      </c>
      <c r="C4935">
        <v>21</v>
      </c>
      <c r="D4935">
        <f>VLOOKUP(Table1[[#This Row],[violation_code]],Table24[[#All],[violation_code]:[category]],3,FALSE)</f>
        <v>1</v>
      </c>
      <c r="E4935">
        <v>349850</v>
      </c>
      <c r="F4935" s="1">
        <v>0.49444444444444446</v>
      </c>
      <c r="G4935">
        <v>0.49444444444444446</v>
      </c>
      <c r="H4935">
        <v>241</v>
      </c>
      <c r="I4935" t="s">
        <v>249</v>
      </c>
      <c r="J4935" t="e">
        <f>CONCATENATE([1]!Table14[[#This Row],[house_number]], " ",[1]!Table14[[#This Row],[street_name]], ", New York, NY")</f>
        <v>#VALUE!</v>
      </c>
    </row>
    <row r="4936" spans="1:10" x14ac:dyDescent="0.25">
      <c r="A4936">
        <v>7998732672</v>
      </c>
      <c r="B4936" s="3">
        <v>41569</v>
      </c>
      <c r="C4936">
        <v>21</v>
      </c>
      <c r="D4936">
        <f>VLOOKUP(Table1[[#This Row],[violation_code]],Table24[[#All],[violation_code]:[category]],3,FALSE)</f>
        <v>1</v>
      </c>
      <c r="E4936">
        <v>349850</v>
      </c>
      <c r="F4936" s="1">
        <v>0.4909722222222222</v>
      </c>
      <c r="G4936">
        <v>0.4909722222222222</v>
      </c>
      <c r="H4936">
        <v>42</v>
      </c>
      <c r="I4936" t="s">
        <v>57</v>
      </c>
      <c r="J4936" t="e">
        <f>CONCATENATE([1]!Table14[[#This Row],[house_number]], " ",[1]!Table14[[#This Row],[street_name]], ", New York, NY")</f>
        <v>#VALUE!</v>
      </c>
    </row>
    <row r="4937" spans="1:10" x14ac:dyDescent="0.25">
      <c r="A4937">
        <v>7998732659</v>
      </c>
      <c r="B4937" s="3">
        <v>41569</v>
      </c>
      <c r="C4937">
        <v>21</v>
      </c>
      <c r="D4937">
        <f>VLOOKUP(Table1[[#This Row],[violation_code]],Table24[[#All],[violation_code]:[category]],3,FALSE)</f>
        <v>1</v>
      </c>
      <c r="E4937">
        <v>349850</v>
      </c>
      <c r="F4937" s="1">
        <v>0.48402777777777778</v>
      </c>
      <c r="G4937">
        <v>0.48402777777777778</v>
      </c>
      <c r="H4937">
        <v>316</v>
      </c>
      <c r="I4937" t="s">
        <v>7</v>
      </c>
      <c r="J4937" t="e">
        <f>CONCATENATE([1]!Table14[[#This Row],[house_number]], " ",[1]!Table14[[#This Row],[street_name]], ", New York, NY")</f>
        <v>#VALUE!</v>
      </c>
    </row>
    <row r="4938" spans="1:10" x14ac:dyDescent="0.25">
      <c r="A4938">
        <v>7998732593</v>
      </c>
      <c r="B4938" s="3">
        <v>41569</v>
      </c>
      <c r="C4938">
        <v>21</v>
      </c>
      <c r="D4938">
        <f>VLOOKUP(Table1[[#This Row],[violation_code]],Table24[[#All],[violation_code]:[category]],3,FALSE)</f>
        <v>1</v>
      </c>
      <c r="E4938">
        <v>349850</v>
      </c>
      <c r="F4938" s="1">
        <v>0.46249999999999997</v>
      </c>
      <c r="G4938">
        <v>0.46249999999999997</v>
      </c>
      <c r="H4938">
        <v>604</v>
      </c>
      <c r="I4938" t="s">
        <v>80</v>
      </c>
      <c r="J4938" t="e">
        <f>CONCATENATE([1]!Table14[[#This Row],[house_number]], " ",[1]!Table14[[#This Row],[street_name]], ", New York, NY")</f>
        <v>#VALUE!</v>
      </c>
    </row>
    <row r="4939" spans="1:10" x14ac:dyDescent="0.25">
      <c r="A4939">
        <v>7998732570</v>
      </c>
      <c r="B4939" s="3">
        <v>41569</v>
      </c>
      <c r="C4939">
        <v>71</v>
      </c>
      <c r="D4939">
        <f>VLOOKUP(Table1[[#This Row],[violation_code]],Table24[[#All],[violation_code]:[category]],3,FALSE)</f>
        <v>5</v>
      </c>
      <c r="E4939">
        <v>349850</v>
      </c>
      <c r="F4939" s="1">
        <v>0.41875000000000001</v>
      </c>
      <c r="G4939">
        <v>0.41875000000000001</v>
      </c>
      <c r="H4939">
        <v>559</v>
      </c>
      <c r="I4939" t="s">
        <v>366</v>
      </c>
      <c r="J4939" t="e">
        <f>CONCATENATE([1]!Table14[[#This Row],[house_number]], " ",[1]!Table14[[#This Row],[street_name]], ", New York, NY")</f>
        <v>#VALUE!</v>
      </c>
    </row>
    <row r="4940" spans="1:10" x14ac:dyDescent="0.25">
      <c r="A4940">
        <v>7998732520</v>
      </c>
      <c r="B4940" s="3">
        <v>41569</v>
      </c>
      <c r="C4940">
        <v>21</v>
      </c>
      <c r="D4940">
        <f>VLOOKUP(Table1[[#This Row],[violation_code]],Table24[[#All],[violation_code]:[category]],3,FALSE)</f>
        <v>1</v>
      </c>
      <c r="E4940">
        <v>349850</v>
      </c>
      <c r="F4940" s="1">
        <v>0.40902777777777777</v>
      </c>
      <c r="G4940">
        <v>0.40902777777777777</v>
      </c>
      <c r="H4940">
        <v>573</v>
      </c>
      <c r="I4940" t="s">
        <v>88</v>
      </c>
      <c r="J4940" t="e">
        <f>CONCATENATE([1]!Table14[[#This Row],[house_number]], " ",[1]!Table14[[#This Row],[street_name]], ", New York, NY")</f>
        <v>#VALUE!</v>
      </c>
    </row>
    <row r="4941" spans="1:10" x14ac:dyDescent="0.25">
      <c r="A4941">
        <v>7998732465</v>
      </c>
      <c r="B4941" s="3">
        <v>41569</v>
      </c>
      <c r="C4941">
        <v>21</v>
      </c>
      <c r="D4941">
        <f>VLOOKUP(Table1[[#This Row],[violation_code]],Table24[[#All],[violation_code]:[category]],3,FALSE)</f>
        <v>1</v>
      </c>
      <c r="E4941">
        <v>349850</v>
      </c>
      <c r="F4941" s="1">
        <v>0.38194444444444442</v>
      </c>
      <c r="G4941">
        <v>0.38194444444444442</v>
      </c>
      <c r="H4941">
        <v>281</v>
      </c>
      <c r="I4941" t="s">
        <v>90</v>
      </c>
      <c r="J4941" t="e">
        <f>CONCATENATE([1]!Table14[[#This Row],[house_number]], " ",[1]!Table14[[#This Row],[street_name]], ", New York, NY")</f>
        <v>#VALUE!</v>
      </c>
    </row>
    <row r="4942" spans="1:10" x14ac:dyDescent="0.25">
      <c r="A4942">
        <v>7998732430</v>
      </c>
      <c r="B4942" s="3">
        <v>41569</v>
      </c>
      <c r="C4942">
        <v>71</v>
      </c>
      <c r="D4942">
        <f>VLOOKUP(Table1[[#This Row],[violation_code]],Table24[[#All],[violation_code]:[category]],3,FALSE)</f>
        <v>5</v>
      </c>
      <c r="E4942">
        <v>349850</v>
      </c>
      <c r="F4942" s="1">
        <v>0.37361111111111112</v>
      </c>
      <c r="G4942">
        <v>0.37361111111111112</v>
      </c>
      <c r="H4942">
        <v>381</v>
      </c>
      <c r="I4942" t="s">
        <v>90</v>
      </c>
      <c r="J4942" t="e">
        <f>CONCATENATE([1]!Table14[[#This Row],[house_number]], " ",[1]!Table14[[#This Row],[street_name]], ", New York, NY")</f>
        <v>#VALUE!</v>
      </c>
    </row>
    <row r="4943" spans="1:10" x14ac:dyDescent="0.25">
      <c r="A4943">
        <v>7998732428</v>
      </c>
      <c r="B4943" s="3">
        <v>41569</v>
      </c>
      <c r="C4943">
        <v>40</v>
      </c>
      <c r="D4943">
        <f>VLOOKUP(Table1[[#This Row],[violation_code]],Table24[[#All],[violation_code]:[category]],3,FALSE)</f>
        <v>2</v>
      </c>
      <c r="E4943">
        <v>349850</v>
      </c>
      <c r="F4943" s="1">
        <v>0.37291666666666662</v>
      </c>
      <c r="G4943">
        <v>0.37291666666666662</v>
      </c>
      <c r="H4943">
        <v>377</v>
      </c>
      <c r="I4943" t="s">
        <v>90</v>
      </c>
      <c r="J4943" t="e">
        <f>CONCATENATE([1]!Table14[[#This Row],[house_number]], " ",[1]!Table14[[#This Row],[street_name]], ", New York, NY")</f>
        <v>#VALUE!</v>
      </c>
    </row>
    <row r="4944" spans="1:10" x14ac:dyDescent="0.25">
      <c r="A4944">
        <v>7998732404</v>
      </c>
      <c r="B4944" s="3">
        <v>41569</v>
      </c>
      <c r="C4944">
        <v>21</v>
      </c>
      <c r="D4944">
        <f>VLOOKUP(Table1[[#This Row],[violation_code]],Table24[[#All],[violation_code]:[category]],3,FALSE)</f>
        <v>1</v>
      </c>
      <c r="E4944">
        <v>349850</v>
      </c>
      <c r="F4944" s="1">
        <v>0.3611111111111111</v>
      </c>
      <c r="G4944">
        <v>0.3611111111111111</v>
      </c>
      <c r="H4944">
        <v>246</v>
      </c>
      <c r="I4944" t="s">
        <v>89</v>
      </c>
      <c r="J4944" t="e">
        <f>CONCATENATE([1]!Table14[[#This Row],[house_number]], " ",[1]!Table14[[#This Row],[street_name]], ", New York, NY")</f>
        <v>#VALUE!</v>
      </c>
    </row>
    <row r="4945" spans="1:10" x14ac:dyDescent="0.25">
      <c r="A4945">
        <v>7998732398</v>
      </c>
      <c r="B4945" s="3">
        <v>41569</v>
      </c>
      <c r="C4945">
        <v>21</v>
      </c>
      <c r="D4945">
        <f>VLOOKUP(Table1[[#This Row],[violation_code]],Table24[[#All],[violation_code]:[category]],3,FALSE)</f>
        <v>1</v>
      </c>
      <c r="E4945">
        <v>349850</v>
      </c>
      <c r="F4945" s="1">
        <v>0.35972222222222222</v>
      </c>
      <c r="G4945">
        <v>0.35972222222222222</v>
      </c>
      <c r="H4945">
        <v>234</v>
      </c>
      <c r="I4945" t="s">
        <v>89</v>
      </c>
      <c r="J4945" t="e">
        <f>CONCATENATE([1]!Table14[[#This Row],[house_number]], " ",[1]!Table14[[#This Row],[street_name]], ", New York, NY")</f>
        <v>#VALUE!</v>
      </c>
    </row>
    <row r="4946" spans="1:10" x14ac:dyDescent="0.25">
      <c r="A4946">
        <v>7998732337</v>
      </c>
      <c r="B4946" s="3">
        <v>41569</v>
      </c>
      <c r="C4946">
        <v>21</v>
      </c>
      <c r="D4946">
        <f>VLOOKUP(Table1[[#This Row],[violation_code]],Table24[[#All],[violation_code]:[category]],3,FALSE)</f>
        <v>1</v>
      </c>
      <c r="E4946">
        <v>349850</v>
      </c>
      <c r="F4946" s="1">
        <v>0.31944444444444448</v>
      </c>
      <c r="G4946">
        <v>0.31944444444444448</v>
      </c>
      <c r="H4946">
        <v>2790</v>
      </c>
      <c r="I4946" t="s">
        <v>24</v>
      </c>
      <c r="J4946" t="e">
        <f>CONCATENATE([1]!Table14[[#This Row],[house_number]], " ",[1]!Table14[[#This Row],[street_name]], ", New York, NY")</f>
        <v>#VALUE!</v>
      </c>
    </row>
    <row r="4947" spans="1:10" x14ac:dyDescent="0.25">
      <c r="A4947">
        <v>7998732271</v>
      </c>
      <c r="B4947" s="3">
        <v>41569</v>
      </c>
      <c r="C4947">
        <v>38</v>
      </c>
      <c r="D4947">
        <f>VLOOKUP(Table1[[#This Row],[violation_code]],Table24[[#All],[violation_code]:[category]],3,FALSE)</f>
        <v>5</v>
      </c>
      <c r="E4947">
        <v>349850</v>
      </c>
      <c r="F4947" s="1">
        <v>0.30138888888888887</v>
      </c>
      <c r="G4947">
        <v>0.30138888888888887</v>
      </c>
      <c r="H4947">
        <v>730</v>
      </c>
      <c r="I4947" t="s">
        <v>28</v>
      </c>
      <c r="J4947" t="e">
        <f>CONCATENATE([1]!Table14[[#This Row],[house_number]], " ",[1]!Table14[[#This Row],[street_name]], ", New York, NY")</f>
        <v>#VALUE!</v>
      </c>
    </row>
    <row r="4948" spans="1:10" x14ac:dyDescent="0.25">
      <c r="A4948">
        <v>7998732260</v>
      </c>
      <c r="B4948" s="3">
        <v>41569</v>
      </c>
      <c r="C4948">
        <v>38</v>
      </c>
      <c r="D4948">
        <f>VLOOKUP(Table1[[#This Row],[violation_code]],Table24[[#All],[violation_code]:[category]],3,FALSE)</f>
        <v>5</v>
      </c>
      <c r="E4948">
        <v>349850</v>
      </c>
      <c r="F4948" s="1">
        <v>0.3</v>
      </c>
      <c r="G4948">
        <v>0.3</v>
      </c>
      <c r="H4948">
        <v>750</v>
      </c>
      <c r="I4948" t="s">
        <v>28</v>
      </c>
      <c r="J4948" t="e">
        <f>CONCATENATE([1]!Table14[[#This Row],[house_number]], " ",[1]!Table14[[#This Row],[street_name]], ", New York, NY")</f>
        <v>#VALUE!</v>
      </c>
    </row>
    <row r="4949" spans="1:10" x14ac:dyDescent="0.25">
      <c r="A4949">
        <v>7998732246</v>
      </c>
      <c r="B4949" s="3">
        <v>41569</v>
      </c>
      <c r="C4949">
        <v>21</v>
      </c>
      <c r="D4949">
        <f>VLOOKUP(Table1[[#This Row],[violation_code]],Table24[[#All],[violation_code]:[category]],3,FALSE)</f>
        <v>1</v>
      </c>
      <c r="E4949">
        <v>349850</v>
      </c>
      <c r="F4949" s="1">
        <v>0.29583333333333334</v>
      </c>
      <c r="G4949">
        <v>0.29583333333333334</v>
      </c>
      <c r="H4949">
        <v>9249</v>
      </c>
      <c r="I4949" t="s">
        <v>28</v>
      </c>
      <c r="J4949" t="e">
        <f>CONCATENATE([1]!Table14[[#This Row],[house_number]], " ",[1]!Table14[[#This Row],[street_name]], ", New York, NY")</f>
        <v>#VALUE!</v>
      </c>
    </row>
    <row r="4950" spans="1:10" x14ac:dyDescent="0.25">
      <c r="A4950">
        <v>7984371430</v>
      </c>
      <c r="B4950" s="3">
        <v>41569</v>
      </c>
      <c r="C4950">
        <v>10</v>
      </c>
      <c r="D4950">
        <f>VLOOKUP(Table1[[#This Row],[violation_code]],Table24[[#All],[violation_code]:[category]],3,FALSE)</f>
        <v>2</v>
      </c>
      <c r="E4950">
        <v>345221</v>
      </c>
      <c r="F4950" s="1">
        <v>0.68125000000000002</v>
      </c>
      <c r="G4950">
        <v>0.68125000000000002</v>
      </c>
      <c r="H4950">
        <v>2281</v>
      </c>
      <c r="I4950" t="s">
        <v>30</v>
      </c>
      <c r="J4950" t="e">
        <f>CONCATENATE([1]!Table14[[#This Row],[house_number]], " ",[1]!Table14[[#This Row],[street_name]], ", New York, NY")</f>
        <v>#VALUE!</v>
      </c>
    </row>
    <row r="4951" spans="1:10" x14ac:dyDescent="0.25">
      <c r="A4951">
        <v>7984371398</v>
      </c>
      <c r="B4951" s="3">
        <v>41569</v>
      </c>
      <c r="C4951">
        <v>40</v>
      </c>
      <c r="D4951">
        <f>VLOOKUP(Table1[[#This Row],[violation_code]],Table24[[#All],[violation_code]:[category]],3,FALSE)</f>
        <v>2</v>
      </c>
      <c r="E4951">
        <v>345221</v>
      </c>
      <c r="F4951" s="1">
        <v>0.62986111111111109</v>
      </c>
      <c r="G4951">
        <v>0.62986111111111109</v>
      </c>
      <c r="H4951">
        <v>78</v>
      </c>
      <c r="I4951" t="s">
        <v>40</v>
      </c>
      <c r="J4951" t="e">
        <f>CONCATENATE([1]!Table14[[#This Row],[house_number]], " ",[1]!Table14[[#This Row],[street_name]], ", New York, NY")</f>
        <v>#VALUE!</v>
      </c>
    </row>
    <row r="4952" spans="1:10" x14ac:dyDescent="0.25">
      <c r="A4952">
        <v>7984371386</v>
      </c>
      <c r="B4952" s="3">
        <v>41569</v>
      </c>
      <c r="C4952">
        <v>16</v>
      </c>
      <c r="D4952">
        <f>VLOOKUP(Table1[[#This Row],[violation_code]],Table24[[#All],[violation_code]:[category]],3,FALSE)</f>
        <v>2</v>
      </c>
      <c r="E4952">
        <v>345221</v>
      </c>
      <c r="F4952" s="1">
        <v>0.6166666666666667</v>
      </c>
      <c r="G4952">
        <v>0.6166666666666667</v>
      </c>
      <c r="H4952">
        <v>2252</v>
      </c>
      <c r="I4952" t="s">
        <v>32</v>
      </c>
      <c r="J4952" t="e">
        <f>CONCATENATE([1]!Table14[[#This Row],[house_number]], " ",[1]!Table14[[#This Row],[street_name]], ", New York, NY")</f>
        <v>#VALUE!</v>
      </c>
    </row>
    <row r="4953" spans="1:10" x14ac:dyDescent="0.25">
      <c r="A4953">
        <v>7984371374</v>
      </c>
      <c r="B4953" s="3">
        <v>41569</v>
      </c>
      <c r="C4953">
        <v>70</v>
      </c>
      <c r="D4953">
        <f>VLOOKUP(Table1[[#This Row],[violation_code]],Table24[[#All],[violation_code]:[category]],3,FALSE)</f>
        <v>5</v>
      </c>
      <c r="E4953">
        <v>345221</v>
      </c>
      <c r="F4953" s="1">
        <v>0.61249999999999993</v>
      </c>
      <c r="G4953">
        <v>0.61249999999999993</v>
      </c>
      <c r="H4953">
        <v>248</v>
      </c>
      <c r="I4953" t="s">
        <v>40</v>
      </c>
      <c r="J4953" t="e">
        <f>CONCATENATE([1]!Table14[[#This Row],[house_number]], " ",[1]!Table14[[#This Row],[street_name]], ", New York, NY")</f>
        <v>#VALUE!</v>
      </c>
    </row>
    <row r="4954" spans="1:10" x14ac:dyDescent="0.25">
      <c r="A4954">
        <v>7984371349</v>
      </c>
      <c r="B4954" s="3">
        <v>41569</v>
      </c>
      <c r="C4954">
        <v>19</v>
      </c>
      <c r="D4954">
        <f>VLOOKUP(Table1[[#This Row],[violation_code]],Table24[[#All],[violation_code]:[category]],3,FALSE)</f>
        <v>2</v>
      </c>
      <c r="E4954">
        <v>345221</v>
      </c>
      <c r="F4954" s="1">
        <v>0.59166666666666667</v>
      </c>
      <c r="G4954">
        <v>0.59166666666666667</v>
      </c>
      <c r="H4954">
        <v>248</v>
      </c>
      <c r="I4954" t="s">
        <v>40</v>
      </c>
      <c r="J4954" t="e">
        <f>CONCATENATE([1]!Table14[[#This Row],[house_number]], " ",[1]!Table14[[#This Row],[street_name]], ", New York, NY")</f>
        <v>#VALUE!</v>
      </c>
    </row>
    <row r="4955" spans="1:10" x14ac:dyDescent="0.25">
      <c r="A4955">
        <v>7984371325</v>
      </c>
      <c r="B4955" s="3">
        <v>41569</v>
      </c>
      <c r="C4955">
        <v>14</v>
      </c>
      <c r="D4955">
        <f>VLOOKUP(Table1[[#This Row],[violation_code]],Table24[[#All],[violation_code]:[category]],3,FALSE)</f>
        <v>2</v>
      </c>
      <c r="E4955">
        <v>345221</v>
      </c>
      <c r="F4955" s="1">
        <v>0.58750000000000002</v>
      </c>
      <c r="G4955">
        <v>0.58750000000000002</v>
      </c>
      <c r="H4955">
        <v>2383</v>
      </c>
      <c r="I4955" t="s">
        <v>32</v>
      </c>
      <c r="J4955" t="e">
        <f>CONCATENATE([1]!Table14[[#This Row],[house_number]], " ",[1]!Table14[[#This Row],[street_name]], ", New York, NY")</f>
        <v>#VALUE!</v>
      </c>
    </row>
    <row r="4956" spans="1:10" x14ac:dyDescent="0.25">
      <c r="A4956">
        <v>7984371313</v>
      </c>
      <c r="B4956" s="3">
        <v>41569</v>
      </c>
      <c r="C4956">
        <v>53</v>
      </c>
      <c r="D4956">
        <f>VLOOKUP(Table1[[#This Row],[violation_code]],Table24[[#All],[violation_code]:[category]],3,FALSE)</f>
        <v>3</v>
      </c>
      <c r="E4956">
        <v>345221</v>
      </c>
      <c r="F4956" s="1">
        <v>0.58472222222222225</v>
      </c>
      <c r="G4956">
        <v>0.58472222222222225</v>
      </c>
      <c r="H4956">
        <v>2330</v>
      </c>
      <c r="I4956" t="s">
        <v>32</v>
      </c>
      <c r="J4956" t="e">
        <f>CONCATENATE([1]!Table14[[#This Row],[house_number]], " ",[1]!Table14[[#This Row],[street_name]], ", New York, NY")</f>
        <v>#VALUE!</v>
      </c>
    </row>
    <row r="4957" spans="1:10" x14ac:dyDescent="0.25">
      <c r="A4957">
        <v>7984371295</v>
      </c>
      <c r="B4957" s="3">
        <v>41569</v>
      </c>
      <c r="C4957">
        <v>16</v>
      </c>
      <c r="D4957">
        <f>VLOOKUP(Table1[[#This Row],[violation_code]],Table24[[#All],[violation_code]:[category]],3,FALSE)</f>
        <v>2</v>
      </c>
      <c r="E4957">
        <v>345221</v>
      </c>
      <c r="F4957" s="1">
        <v>0.57500000000000007</v>
      </c>
      <c r="G4957">
        <v>0.57500000000000007</v>
      </c>
      <c r="H4957">
        <v>2252</v>
      </c>
      <c r="I4957" t="s">
        <v>32</v>
      </c>
      <c r="J4957" t="e">
        <f>CONCATENATE([1]!Table14[[#This Row],[house_number]], " ",[1]!Table14[[#This Row],[street_name]], ", New York, NY")</f>
        <v>#VALUE!</v>
      </c>
    </row>
    <row r="4958" spans="1:10" x14ac:dyDescent="0.25">
      <c r="A4958">
        <v>7984371234</v>
      </c>
      <c r="B4958" s="3">
        <v>41569</v>
      </c>
      <c r="C4958">
        <v>46</v>
      </c>
      <c r="D4958">
        <f>VLOOKUP(Table1[[#This Row],[violation_code]],Table24[[#All],[violation_code]:[category]],3,FALSE)</f>
        <v>3</v>
      </c>
      <c r="E4958">
        <v>345221</v>
      </c>
      <c r="F4958" s="1">
        <v>0.50069444444444444</v>
      </c>
      <c r="G4958">
        <v>0.50069444444444444</v>
      </c>
      <c r="H4958">
        <v>323</v>
      </c>
      <c r="I4958" t="s">
        <v>75</v>
      </c>
      <c r="J4958" t="e">
        <f>CONCATENATE([1]!Table14[[#This Row],[house_number]], " ",[1]!Table14[[#This Row],[street_name]], ", New York, NY")</f>
        <v>#VALUE!</v>
      </c>
    </row>
    <row r="4959" spans="1:10" x14ac:dyDescent="0.25">
      <c r="A4959">
        <v>7984371222</v>
      </c>
      <c r="B4959" s="3">
        <v>41569</v>
      </c>
      <c r="C4959">
        <v>46</v>
      </c>
      <c r="D4959">
        <f>VLOOKUP(Table1[[#This Row],[violation_code]],Table24[[#All],[violation_code]:[category]],3,FALSE)</f>
        <v>3</v>
      </c>
      <c r="E4959">
        <v>345221</v>
      </c>
      <c r="F4959" s="1">
        <v>0.5</v>
      </c>
      <c r="G4959">
        <v>0.5</v>
      </c>
      <c r="H4959">
        <v>325</v>
      </c>
      <c r="I4959" t="s">
        <v>75</v>
      </c>
      <c r="J4959" t="e">
        <f>CONCATENATE([1]!Table14[[#This Row],[house_number]], " ",[1]!Table14[[#This Row],[street_name]], ", New York, NY")</f>
        <v>#VALUE!</v>
      </c>
    </row>
    <row r="4960" spans="1:10" x14ac:dyDescent="0.25">
      <c r="A4960">
        <v>7984371209</v>
      </c>
      <c r="B4960" s="3">
        <v>41569</v>
      </c>
      <c r="C4960">
        <v>46</v>
      </c>
      <c r="D4960">
        <f>VLOOKUP(Table1[[#This Row],[violation_code]],Table24[[#All],[violation_code]:[category]],3,FALSE)</f>
        <v>3</v>
      </c>
      <c r="E4960">
        <v>345221</v>
      </c>
      <c r="F4960" s="1">
        <v>0.49861111111111112</v>
      </c>
      <c r="G4960">
        <v>0.49861111111111112</v>
      </c>
      <c r="H4960">
        <v>333</v>
      </c>
      <c r="I4960" t="s">
        <v>75</v>
      </c>
      <c r="J4960" t="e">
        <f>CONCATENATE([1]!Table14[[#This Row],[house_number]], " ",[1]!Table14[[#This Row],[street_name]], ", New York, NY")</f>
        <v>#VALUE!</v>
      </c>
    </row>
    <row r="4961" spans="1:10" x14ac:dyDescent="0.25">
      <c r="A4961">
        <v>7984371192</v>
      </c>
      <c r="B4961" s="3">
        <v>41569</v>
      </c>
      <c r="C4961">
        <v>21</v>
      </c>
      <c r="D4961">
        <f>VLOOKUP(Table1[[#This Row],[violation_code]],Table24[[#All],[violation_code]:[category]],3,FALSE)</f>
        <v>1</v>
      </c>
      <c r="E4961">
        <v>345221</v>
      </c>
      <c r="F4961" s="1">
        <v>0.48958333333333331</v>
      </c>
      <c r="G4961">
        <v>0.48958333333333331</v>
      </c>
      <c r="H4961">
        <v>440</v>
      </c>
      <c r="I4961" t="s">
        <v>40</v>
      </c>
      <c r="J4961" t="e">
        <f>CONCATENATE([1]!Table14[[#This Row],[house_number]], " ",[1]!Table14[[#This Row],[street_name]], ", New York, NY")</f>
        <v>#VALUE!</v>
      </c>
    </row>
    <row r="4962" spans="1:10" x14ac:dyDescent="0.25">
      <c r="A4962">
        <v>7984371179</v>
      </c>
      <c r="B4962" s="3">
        <v>41569</v>
      </c>
      <c r="C4962">
        <v>16</v>
      </c>
      <c r="D4962">
        <f>VLOOKUP(Table1[[#This Row],[violation_code]],Table24[[#All],[violation_code]:[category]],3,FALSE)</f>
        <v>2</v>
      </c>
      <c r="E4962">
        <v>345221</v>
      </c>
      <c r="F4962" s="1">
        <v>0.42708333333333331</v>
      </c>
      <c r="G4962">
        <v>0.42708333333333331</v>
      </c>
      <c r="H4962">
        <v>2014</v>
      </c>
      <c r="I4962" t="s">
        <v>32</v>
      </c>
      <c r="J4962" t="e">
        <f>CONCATENATE([1]!Table14[[#This Row],[house_number]], " ",[1]!Table14[[#This Row],[street_name]], ", New York, NY")</f>
        <v>#VALUE!</v>
      </c>
    </row>
    <row r="4963" spans="1:10" x14ac:dyDescent="0.25">
      <c r="A4963">
        <v>7984371167</v>
      </c>
      <c r="B4963" s="3">
        <v>41569</v>
      </c>
      <c r="C4963">
        <v>14</v>
      </c>
      <c r="D4963">
        <f>VLOOKUP(Table1[[#This Row],[violation_code]],Table24[[#All],[violation_code]:[category]],3,FALSE)</f>
        <v>2</v>
      </c>
      <c r="E4963">
        <v>345221</v>
      </c>
      <c r="F4963" s="1">
        <v>0.42291666666666666</v>
      </c>
      <c r="G4963">
        <v>0.42291666666666666</v>
      </c>
      <c r="H4963">
        <v>2267</v>
      </c>
      <c r="I4963" t="s">
        <v>32</v>
      </c>
      <c r="J4963" t="e">
        <f>CONCATENATE([1]!Table14[[#This Row],[house_number]], " ",[1]!Table14[[#This Row],[street_name]], ", New York, NY")</f>
        <v>#VALUE!</v>
      </c>
    </row>
    <row r="4964" spans="1:10" x14ac:dyDescent="0.25">
      <c r="A4964">
        <v>7984371155</v>
      </c>
      <c r="B4964" s="3">
        <v>41569</v>
      </c>
      <c r="C4964">
        <v>21</v>
      </c>
      <c r="D4964">
        <f>VLOOKUP(Table1[[#This Row],[violation_code]],Table24[[#All],[violation_code]:[category]],3,FALSE)</f>
        <v>1</v>
      </c>
      <c r="E4964">
        <v>345221</v>
      </c>
      <c r="F4964" s="1">
        <v>0.42083333333333334</v>
      </c>
      <c r="G4964">
        <v>0.42083333333333334</v>
      </c>
      <c r="H4964">
        <v>2407</v>
      </c>
      <c r="I4964" t="s">
        <v>32</v>
      </c>
      <c r="J4964" t="e">
        <f>CONCATENATE([1]!Table14[[#This Row],[house_number]], " ",[1]!Table14[[#This Row],[street_name]], ", New York, NY")</f>
        <v>#VALUE!</v>
      </c>
    </row>
    <row r="4965" spans="1:10" x14ac:dyDescent="0.25">
      <c r="A4965">
        <v>7984371143</v>
      </c>
      <c r="B4965" s="3">
        <v>41569</v>
      </c>
      <c r="C4965">
        <v>21</v>
      </c>
      <c r="D4965">
        <f>VLOOKUP(Table1[[#This Row],[violation_code]],Table24[[#All],[violation_code]:[category]],3,FALSE)</f>
        <v>1</v>
      </c>
      <c r="E4965">
        <v>345221</v>
      </c>
      <c r="F4965" s="1">
        <v>0.39930555555555558</v>
      </c>
      <c r="G4965">
        <v>0.39930555555555558</v>
      </c>
      <c r="H4965">
        <v>501</v>
      </c>
      <c r="I4965" t="s">
        <v>180</v>
      </c>
      <c r="J4965" t="e">
        <f>CONCATENATE([1]!Table14[[#This Row],[house_number]], " ",[1]!Table14[[#This Row],[street_name]], ", New York, NY")</f>
        <v>#VALUE!</v>
      </c>
    </row>
    <row r="4966" spans="1:10" x14ac:dyDescent="0.25">
      <c r="A4966">
        <v>7984371131</v>
      </c>
      <c r="B4966" s="3">
        <v>41569</v>
      </c>
      <c r="C4966">
        <v>21</v>
      </c>
      <c r="D4966">
        <f>VLOOKUP(Table1[[#This Row],[violation_code]],Table24[[#All],[violation_code]:[category]],3,FALSE)</f>
        <v>1</v>
      </c>
      <c r="E4966">
        <v>345221</v>
      </c>
      <c r="F4966" s="1">
        <v>0.39861111111111108</v>
      </c>
      <c r="G4966">
        <v>0.39861111111111108</v>
      </c>
      <c r="H4966">
        <v>505</v>
      </c>
      <c r="I4966" t="s">
        <v>180</v>
      </c>
      <c r="J4966" t="e">
        <f>CONCATENATE([1]!Table14[[#This Row],[house_number]], " ",[1]!Table14[[#This Row],[street_name]], ", New York, NY")</f>
        <v>#VALUE!</v>
      </c>
    </row>
    <row r="4967" spans="1:10" x14ac:dyDescent="0.25">
      <c r="A4967">
        <v>7984371120</v>
      </c>
      <c r="B4967" s="3">
        <v>41569</v>
      </c>
      <c r="C4967">
        <v>21</v>
      </c>
      <c r="D4967">
        <f>VLOOKUP(Table1[[#This Row],[violation_code]],Table24[[#All],[violation_code]:[category]],3,FALSE)</f>
        <v>1</v>
      </c>
      <c r="E4967">
        <v>345221</v>
      </c>
      <c r="F4967" s="1">
        <v>0.3972222222222222</v>
      </c>
      <c r="G4967">
        <v>0.3972222222222222</v>
      </c>
      <c r="H4967">
        <v>509</v>
      </c>
      <c r="I4967" t="s">
        <v>180</v>
      </c>
      <c r="J4967" t="e">
        <f>CONCATENATE([1]!Table14[[#This Row],[house_number]], " ",[1]!Table14[[#This Row],[street_name]], ", New York, NY")</f>
        <v>#VALUE!</v>
      </c>
    </row>
    <row r="4968" spans="1:10" x14ac:dyDescent="0.25">
      <c r="A4968">
        <v>7984371090</v>
      </c>
      <c r="B4968" s="3">
        <v>41569</v>
      </c>
      <c r="C4968">
        <v>21</v>
      </c>
      <c r="D4968">
        <f>VLOOKUP(Table1[[#This Row],[violation_code]],Table24[[#All],[violation_code]:[category]],3,FALSE)</f>
        <v>1</v>
      </c>
      <c r="E4968">
        <v>345221</v>
      </c>
      <c r="F4968" s="1">
        <v>0.3923611111111111</v>
      </c>
      <c r="G4968">
        <v>0.3923611111111111</v>
      </c>
      <c r="H4968">
        <v>120</v>
      </c>
      <c r="I4968" t="s">
        <v>240</v>
      </c>
      <c r="J4968" t="e">
        <f>CONCATENATE([1]!Table14[[#This Row],[house_number]], " ",[1]!Table14[[#This Row],[street_name]], ", New York, NY")</f>
        <v>#VALUE!</v>
      </c>
    </row>
    <row r="4969" spans="1:10" x14ac:dyDescent="0.25">
      <c r="A4969">
        <v>7984371088</v>
      </c>
      <c r="B4969" s="3">
        <v>41569</v>
      </c>
      <c r="C4969">
        <v>21</v>
      </c>
      <c r="D4969">
        <f>VLOOKUP(Table1[[#This Row],[violation_code]],Table24[[#All],[violation_code]:[category]],3,FALSE)</f>
        <v>1</v>
      </c>
      <c r="E4969">
        <v>345221</v>
      </c>
      <c r="F4969" s="1">
        <v>0.37986111111111115</v>
      </c>
      <c r="G4969">
        <v>0.37986111111111115</v>
      </c>
      <c r="H4969">
        <v>160</v>
      </c>
      <c r="I4969" t="s">
        <v>79</v>
      </c>
      <c r="J4969" t="e">
        <f>CONCATENATE([1]!Table14[[#This Row],[house_number]], " ",[1]!Table14[[#This Row],[street_name]], ", New York, NY")</f>
        <v>#VALUE!</v>
      </c>
    </row>
    <row r="4970" spans="1:10" x14ac:dyDescent="0.25">
      <c r="A4970">
        <v>7984371076</v>
      </c>
      <c r="B4970" s="3">
        <v>41569</v>
      </c>
      <c r="C4970">
        <v>21</v>
      </c>
      <c r="D4970">
        <f>VLOOKUP(Table1[[#This Row],[violation_code]],Table24[[#All],[violation_code]:[category]],3,FALSE)</f>
        <v>1</v>
      </c>
      <c r="E4970">
        <v>345221</v>
      </c>
      <c r="F4970" s="1">
        <v>0.37013888888888885</v>
      </c>
      <c r="G4970">
        <v>0.37013888888888885</v>
      </c>
      <c r="H4970">
        <v>1814</v>
      </c>
      <c r="I4970" t="s">
        <v>15</v>
      </c>
      <c r="J4970" t="e">
        <f>CONCATENATE([1]!Table14[[#This Row],[house_number]], " ",[1]!Table14[[#This Row],[street_name]], ", New York, NY")</f>
        <v>#VALUE!</v>
      </c>
    </row>
    <row r="4971" spans="1:10" x14ac:dyDescent="0.25">
      <c r="A4971">
        <v>7984371027</v>
      </c>
      <c r="B4971" s="3">
        <v>41569</v>
      </c>
      <c r="C4971">
        <v>10</v>
      </c>
      <c r="D4971">
        <f>VLOOKUP(Table1[[#This Row],[violation_code]],Table24[[#All],[violation_code]:[category]],3,FALSE)</f>
        <v>2</v>
      </c>
      <c r="E4971">
        <v>345221</v>
      </c>
      <c r="F4971" s="1">
        <v>0.34930555555555554</v>
      </c>
      <c r="G4971">
        <v>0.34930555555555554</v>
      </c>
      <c r="H4971">
        <v>1504</v>
      </c>
      <c r="I4971" t="s">
        <v>30</v>
      </c>
      <c r="J4971" t="e">
        <f>CONCATENATE([1]!Table14[[#This Row],[house_number]], " ",[1]!Table14[[#This Row],[street_name]], ", New York, NY")</f>
        <v>#VALUE!</v>
      </c>
    </row>
    <row r="4972" spans="1:10" x14ac:dyDescent="0.25">
      <c r="A4972">
        <v>7984371015</v>
      </c>
      <c r="B4972" s="3">
        <v>41569</v>
      </c>
      <c r="C4972">
        <v>14</v>
      </c>
      <c r="D4972">
        <f>VLOOKUP(Table1[[#This Row],[violation_code]],Table24[[#All],[violation_code]:[category]],3,FALSE)</f>
        <v>2</v>
      </c>
      <c r="E4972">
        <v>345221</v>
      </c>
      <c r="F4972" s="1">
        <v>0.34166666666666662</v>
      </c>
      <c r="G4972">
        <v>0.34166666666666662</v>
      </c>
      <c r="H4972">
        <v>1494</v>
      </c>
      <c r="I4972" t="s">
        <v>30</v>
      </c>
      <c r="J4972" t="e">
        <f>CONCATENATE([1]!Table14[[#This Row],[house_number]], " ",[1]!Table14[[#This Row],[street_name]], ", New York, NY")</f>
        <v>#VALUE!</v>
      </c>
    </row>
    <row r="4973" spans="1:10" x14ac:dyDescent="0.25">
      <c r="A4973">
        <v>7984371003</v>
      </c>
      <c r="B4973" s="3">
        <v>41569</v>
      </c>
      <c r="C4973">
        <v>61</v>
      </c>
      <c r="D4973">
        <f>VLOOKUP(Table1[[#This Row],[violation_code]],Table24[[#All],[violation_code]:[category]],3,FALSE)</f>
        <v>3</v>
      </c>
      <c r="E4973">
        <v>345221</v>
      </c>
      <c r="F4973" s="1">
        <v>0.3298611111111111</v>
      </c>
      <c r="G4973">
        <v>0.3298611111111111</v>
      </c>
      <c r="H4973">
        <v>523</v>
      </c>
      <c r="I4973" t="s">
        <v>271</v>
      </c>
      <c r="J4973" t="e">
        <f>CONCATENATE([1]!Table14[[#This Row],[house_number]], " ",[1]!Table14[[#This Row],[street_name]], ", New York, NY")</f>
        <v>#VALUE!</v>
      </c>
    </row>
    <row r="4974" spans="1:10" x14ac:dyDescent="0.25">
      <c r="A4974">
        <v>7984370990</v>
      </c>
      <c r="B4974" s="3">
        <v>41569</v>
      </c>
      <c r="C4974">
        <v>14</v>
      </c>
      <c r="D4974">
        <f>VLOOKUP(Table1[[#This Row],[violation_code]],Table24[[#All],[violation_code]:[category]],3,FALSE)</f>
        <v>2</v>
      </c>
      <c r="E4974">
        <v>345221</v>
      </c>
      <c r="F4974" s="1">
        <v>0.32847222222222222</v>
      </c>
      <c r="G4974">
        <v>0.32847222222222222</v>
      </c>
      <c r="H4974">
        <v>523</v>
      </c>
      <c r="I4974" t="s">
        <v>271</v>
      </c>
      <c r="J4974" t="e">
        <f>CONCATENATE([1]!Table14[[#This Row],[house_number]], " ",[1]!Table14[[#This Row],[street_name]], ", New York, NY")</f>
        <v>#VALUE!</v>
      </c>
    </row>
    <row r="4975" spans="1:10" x14ac:dyDescent="0.25">
      <c r="A4975">
        <v>7984370953</v>
      </c>
      <c r="B4975" s="3">
        <v>41569</v>
      </c>
      <c r="C4975">
        <v>14</v>
      </c>
      <c r="D4975">
        <f>VLOOKUP(Table1[[#This Row],[violation_code]],Table24[[#All],[violation_code]:[category]],3,FALSE)</f>
        <v>2</v>
      </c>
      <c r="E4975">
        <v>345221</v>
      </c>
      <c r="F4975" s="1">
        <v>0.29583333333333334</v>
      </c>
      <c r="G4975">
        <v>0.29583333333333334</v>
      </c>
      <c r="H4975">
        <v>1561</v>
      </c>
      <c r="I4975" t="s">
        <v>32</v>
      </c>
      <c r="J4975" t="e">
        <f>CONCATENATE([1]!Table14[[#This Row],[house_number]], " ",[1]!Table14[[#This Row],[street_name]], ", New York, NY")</f>
        <v>#VALUE!</v>
      </c>
    </row>
    <row r="4976" spans="1:10" x14ac:dyDescent="0.25">
      <c r="A4976">
        <v>7984370941</v>
      </c>
      <c r="B4976" s="3">
        <v>41569</v>
      </c>
      <c r="C4976">
        <v>14</v>
      </c>
      <c r="D4976">
        <f>VLOOKUP(Table1[[#This Row],[violation_code]],Table24[[#All],[violation_code]:[category]],3,FALSE)</f>
        <v>2</v>
      </c>
      <c r="E4976">
        <v>345221</v>
      </c>
      <c r="F4976" s="1">
        <v>0.29444444444444445</v>
      </c>
      <c r="G4976">
        <v>0.29444444444444445</v>
      </c>
      <c r="I4976" t="s">
        <v>16</v>
      </c>
      <c r="J4976" t="e">
        <f>CONCATENATE([1]!Table14[[#This Row],[house_number]], " ",[1]!Table14[[#This Row],[street_name]], ", New York, NY")</f>
        <v>#VALUE!</v>
      </c>
    </row>
    <row r="4977" spans="1:10" x14ac:dyDescent="0.25">
      <c r="A4977">
        <v>7984370930</v>
      </c>
      <c r="B4977" s="3">
        <v>41569</v>
      </c>
      <c r="C4977">
        <v>19</v>
      </c>
      <c r="D4977">
        <f>VLOOKUP(Table1[[#This Row],[violation_code]],Table24[[#All],[violation_code]:[category]],3,FALSE)</f>
        <v>2</v>
      </c>
      <c r="E4977">
        <v>345221</v>
      </c>
      <c r="F4977" s="1">
        <v>0.27708333333333335</v>
      </c>
      <c r="G4977">
        <v>0.27708333333333335</v>
      </c>
      <c r="H4977">
        <v>237</v>
      </c>
      <c r="I4977" t="s">
        <v>16</v>
      </c>
      <c r="J4977" t="e">
        <f>CONCATENATE([1]!Table14[[#This Row],[house_number]], " ",[1]!Table14[[#This Row],[street_name]], ", New York, NY")</f>
        <v>#VALUE!</v>
      </c>
    </row>
    <row r="4978" spans="1:10" x14ac:dyDescent="0.25">
      <c r="A4978">
        <v>7984370928</v>
      </c>
      <c r="B4978" s="3">
        <v>41569</v>
      </c>
      <c r="C4978">
        <v>84</v>
      </c>
      <c r="D4978">
        <f>VLOOKUP(Table1[[#This Row],[violation_code]],Table24[[#All],[violation_code]:[category]],3,FALSE)</f>
        <v>5</v>
      </c>
      <c r="E4978">
        <v>345221</v>
      </c>
      <c r="F4978" s="1">
        <v>0.2673611111111111</v>
      </c>
      <c r="G4978">
        <v>0.2673611111111111</v>
      </c>
      <c r="H4978">
        <v>1315</v>
      </c>
      <c r="I4978" t="s">
        <v>30</v>
      </c>
      <c r="J4978" t="e">
        <f>CONCATENATE([1]!Table14[[#This Row],[house_number]], " ",[1]!Table14[[#This Row],[street_name]], ", New York, NY")</f>
        <v>#VALUE!</v>
      </c>
    </row>
    <row r="4979" spans="1:10" x14ac:dyDescent="0.25">
      <c r="A4979">
        <v>7984370916</v>
      </c>
      <c r="B4979" s="3">
        <v>41569</v>
      </c>
      <c r="C4979">
        <v>84</v>
      </c>
      <c r="D4979">
        <f>VLOOKUP(Table1[[#This Row],[violation_code]],Table24[[#All],[violation_code]:[category]],3,FALSE)</f>
        <v>5</v>
      </c>
      <c r="E4979">
        <v>345221</v>
      </c>
      <c r="F4979" s="1">
        <v>0.26458333333333334</v>
      </c>
      <c r="G4979">
        <v>0.26458333333333334</v>
      </c>
      <c r="H4979">
        <v>1219</v>
      </c>
      <c r="I4979" t="s">
        <v>30</v>
      </c>
      <c r="J4979" t="e">
        <f>CONCATENATE([1]!Table14[[#This Row],[house_number]], " ",[1]!Table14[[#This Row],[street_name]], ", New York, NY")</f>
        <v>#VALUE!</v>
      </c>
    </row>
    <row r="4980" spans="1:10" x14ac:dyDescent="0.25">
      <c r="A4980">
        <v>7984370904</v>
      </c>
      <c r="B4980" s="3">
        <v>41569</v>
      </c>
      <c r="C4980">
        <v>53</v>
      </c>
      <c r="D4980">
        <f>VLOOKUP(Table1[[#This Row],[violation_code]],Table24[[#All],[violation_code]:[category]],3,FALSE)</f>
        <v>3</v>
      </c>
      <c r="E4980">
        <v>345221</v>
      </c>
      <c r="F4980" s="1">
        <v>0.25416666666666665</v>
      </c>
      <c r="G4980">
        <v>0.25416666666666665</v>
      </c>
      <c r="H4980">
        <v>517</v>
      </c>
      <c r="I4980" t="s">
        <v>78</v>
      </c>
      <c r="J4980" t="e">
        <f>CONCATENATE([1]!Table14[[#This Row],[house_number]], " ",[1]!Table14[[#This Row],[street_name]], ", New York, NY")</f>
        <v>#VALUE!</v>
      </c>
    </row>
    <row r="4981" spans="1:10" x14ac:dyDescent="0.25">
      <c r="A4981">
        <v>7810490047</v>
      </c>
      <c r="B4981" s="3">
        <v>41569</v>
      </c>
      <c r="C4981">
        <v>21</v>
      </c>
      <c r="D4981">
        <f>VLOOKUP(Table1[[#This Row],[violation_code]],Table24[[#All],[violation_code]:[category]],3,FALSE)</f>
        <v>1</v>
      </c>
      <c r="E4981">
        <v>355710</v>
      </c>
      <c r="F4981" s="1">
        <v>0.49583333333333335</v>
      </c>
      <c r="G4981">
        <v>0.49583333333333335</v>
      </c>
      <c r="H4981">
        <v>95</v>
      </c>
      <c r="I4981" t="s">
        <v>344</v>
      </c>
      <c r="J4981" t="e">
        <f>CONCATENATE([1]!Table14[[#This Row],[house_number]], " ",[1]!Table14[[#This Row],[street_name]], ", New York, NY")</f>
        <v>#VALUE!</v>
      </c>
    </row>
    <row r="4982" spans="1:10" x14ac:dyDescent="0.25">
      <c r="A4982">
        <v>7810490023</v>
      </c>
      <c r="B4982" s="3">
        <v>41569</v>
      </c>
      <c r="C4982">
        <v>14</v>
      </c>
      <c r="D4982">
        <f>VLOOKUP(Table1[[#This Row],[violation_code]],Table24[[#All],[violation_code]:[category]],3,FALSE)</f>
        <v>2</v>
      </c>
      <c r="E4982">
        <v>355710</v>
      </c>
      <c r="F4982" s="1">
        <v>0.48958333333333331</v>
      </c>
      <c r="G4982">
        <v>0.48958333333333331</v>
      </c>
      <c r="H4982">
        <v>229</v>
      </c>
      <c r="I4982" t="s">
        <v>344</v>
      </c>
      <c r="J4982" t="e">
        <f>CONCATENATE([1]!Table14[[#This Row],[house_number]], " ",[1]!Table14[[#This Row],[street_name]], ", New York, NY")</f>
        <v>#VALUE!</v>
      </c>
    </row>
    <row r="4983" spans="1:10" x14ac:dyDescent="0.25">
      <c r="A4983">
        <v>7810489963</v>
      </c>
      <c r="B4983" s="3">
        <v>41569</v>
      </c>
      <c r="C4983">
        <v>21</v>
      </c>
      <c r="D4983">
        <f>VLOOKUP(Table1[[#This Row],[violation_code]],Table24[[#All],[violation_code]:[category]],3,FALSE)</f>
        <v>1</v>
      </c>
      <c r="E4983">
        <v>355710</v>
      </c>
      <c r="F4983" s="1">
        <v>0.47152777777777777</v>
      </c>
      <c r="G4983">
        <v>0.47152777777777777</v>
      </c>
      <c r="H4983">
        <v>754</v>
      </c>
      <c r="I4983" t="s">
        <v>354</v>
      </c>
      <c r="J4983" t="e">
        <f>CONCATENATE([1]!Table14[[#This Row],[house_number]], " ",[1]!Table14[[#This Row],[street_name]], ", New York, NY")</f>
        <v>#VALUE!</v>
      </c>
    </row>
    <row r="4984" spans="1:10" x14ac:dyDescent="0.25">
      <c r="A4984">
        <v>7810489940</v>
      </c>
      <c r="B4984" s="3">
        <v>41569</v>
      </c>
      <c r="C4984">
        <v>21</v>
      </c>
      <c r="D4984">
        <f>VLOOKUP(Table1[[#This Row],[violation_code]],Table24[[#All],[violation_code]:[category]],3,FALSE)</f>
        <v>1</v>
      </c>
      <c r="E4984">
        <v>355710</v>
      </c>
      <c r="F4984" s="1">
        <v>0.4694444444444445</v>
      </c>
      <c r="G4984">
        <v>0.4694444444444445</v>
      </c>
      <c r="H4984">
        <v>650</v>
      </c>
      <c r="I4984" t="s">
        <v>354</v>
      </c>
      <c r="J4984" t="e">
        <f>CONCATENATE([1]!Table14[[#This Row],[house_number]], " ",[1]!Table14[[#This Row],[street_name]], ", New York, NY")</f>
        <v>#VALUE!</v>
      </c>
    </row>
    <row r="4985" spans="1:10" x14ac:dyDescent="0.25">
      <c r="A4985">
        <v>7810489938</v>
      </c>
      <c r="B4985" s="3">
        <v>41569</v>
      </c>
      <c r="C4985">
        <v>21</v>
      </c>
      <c r="D4985">
        <f>VLOOKUP(Table1[[#This Row],[violation_code]],Table24[[#All],[violation_code]:[category]],3,FALSE)</f>
        <v>1</v>
      </c>
      <c r="E4985">
        <v>355710</v>
      </c>
      <c r="F4985" s="1">
        <v>0.4680555555555555</v>
      </c>
      <c r="G4985">
        <v>0.4680555555555555</v>
      </c>
      <c r="H4985">
        <v>623</v>
      </c>
      <c r="I4985" t="s">
        <v>354</v>
      </c>
      <c r="J4985" t="e">
        <f>CONCATENATE([1]!Table14[[#This Row],[house_number]], " ",[1]!Table14[[#This Row],[street_name]], ", New York, NY")</f>
        <v>#VALUE!</v>
      </c>
    </row>
    <row r="4986" spans="1:10" x14ac:dyDescent="0.25">
      <c r="A4986">
        <v>7810489926</v>
      </c>
      <c r="B4986" s="3">
        <v>41569</v>
      </c>
      <c r="C4986">
        <v>21</v>
      </c>
      <c r="D4986">
        <f>VLOOKUP(Table1[[#This Row],[violation_code]],Table24[[#All],[violation_code]:[category]],3,FALSE)</f>
        <v>1</v>
      </c>
      <c r="E4986">
        <v>355710</v>
      </c>
      <c r="F4986" s="1">
        <v>0.46666666666666662</v>
      </c>
      <c r="G4986">
        <v>0.46666666666666662</v>
      </c>
      <c r="H4986">
        <v>105</v>
      </c>
      <c r="I4986" t="s">
        <v>344</v>
      </c>
      <c r="J4986" t="e">
        <f>CONCATENATE([1]!Table14[[#This Row],[house_number]], " ",[1]!Table14[[#This Row],[street_name]], ", New York, NY")</f>
        <v>#VALUE!</v>
      </c>
    </row>
    <row r="4987" spans="1:10" x14ac:dyDescent="0.25">
      <c r="A4987">
        <v>7810489914</v>
      </c>
      <c r="B4987" s="3">
        <v>41569</v>
      </c>
      <c r="C4987">
        <v>21</v>
      </c>
      <c r="D4987">
        <f>VLOOKUP(Table1[[#This Row],[violation_code]],Table24[[#All],[violation_code]:[category]],3,FALSE)</f>
        <v>1</v>
      </c>
      <c r="E4987">
        <v>355710</v>
      </c>
      <c r="F4987" s="1">
        <v>0.46458333333333335</v>
      </c>
      <c r="G4987">
        <v>0.46458333333333335</v>
      </c>
      <c r="H4987">
        <v>252</v>
      </c>
      <c r="I4987" t="s">
        <v>353</v>
      </c>
      <c r="J4987" t="e">
        <f>CONCATENATE([1]!Table14[[#This Row],[house_number]], " ",[1]!Table14[[#This Row],[street_name]], ", New York, NY")</f>
        <v>#VALUE!</v>
      </c>
    </row>
    <row r="4988" spans="1:10" x14ac:dyDescent="0.25">
      <c r="A4988">
        <v>7810489902</v>
      </c>
      <c r="B4988" s="3">
        <v>41569</v>
      </c>
      <c r="C4988">
        <v>21</v>
      </c>
      <c r="D4988">
        <f>VLOOKUP(Table1[[#This Row],[violation_code]],Table24[[#All],[violation_code]:[category]],3,FALSE)</f>
        <v>1</v>
      </c>
      <c r="E4988">
        <v>355710</v>
      </c>
      <c r="F4988" s="1">
        <v>0.46249999999999997</v>
      </c>
      <c r="G4988">
        <v>0.46249999999999997</v>
      </c>
      <c r="H4988">
        <v>203</v>
      </c>
      <c r="I4988" t="s">
        <v>353</v>
      </c>
      <c r="J4988" t="e">
        <f>CONCATENATE([1]!Table14[[#This Row],[house_number]], " ",[1]!Table14[[#This Row],[street_name]], ", New York, NY")</f>
        <v>#VALUE!</v>
      </c>
    </row>
    <row r="4989" spans="1:10" x14ac:dyDescent="0.25">
      <c r="A4989">
        <v>7810489884</v>
      </c>
      <c r="B4989" s="3">
        <v>41569</v>
      </c>
      <c r="C4989">
        <v>20</v>
      </c>
      <c r="D4989">
        <f>VLOOKUP(Table1[[#This Row],[violation_code]],Table24[[#All],[violation_code]:[category]],3,FALSE)</f>
        <v>2</v>
      </c>
      <c r="E4989">
        <v>355710</v>
      </c>
      <c r="F4989" s="1">
        <v>0.43055555555555558</v>
      </c>
      <c r="G4989">
        <v>0.43055555555555558</v>
      </c>
      <c r="H4989">
        <v>28</v>
      </c>
      <c r="I4989" t="s">
        <v>376</v>
      </c>
      <c r="J4989" t="e">
        <f>CONCATENATE([1]!Table14[[#This Row],[house_number]], " ",[1]!Table14[[#This Row],[street_name]], ", New York, NY")</f>
        <v>#VALUE!</v>
      </c>
    </row>
    <row r="4990" spans="1:10" x14ac:dyDescent="0.25">
      <c r="A4990">
        <v>7810489860</v>
      </c>
      <c r="B4990" s="3">
        <v>41569</v>
      </c>
      <c r="C4990">
        <v>69</v>
      </c>
      <c r="D4990">
        <f>VLOOKUP(Table1[[#This Row],[violation_code]],Table24[[#All],[violation_code]:[category]],3,FALSE)</f>
        <v>5</v>
      </c>
      <c r="E4990">
        <v>355710</v>
      </c>
      <c r="F4990" s="1">
        <v>0.42777777777777781</v>
      </c>
      <c r="G4990">
        <v>0.42777777777777781</v>
      </c>
      <c r="H4990">
        <v>670</v>
      </c>
      <c r="I4990" t="s">
        <v>24</v>
      </c>
      <c r="J4990" t="e">
        <f>CONCATENATE([1]!Table14[[#This Row],[house_number]], " ",[1]!Table14[[#This Row],[street_name]], ", New York, NY")</f>
        <v>#VALUE!</v>
      </c>
    </row>
    <row r="4991" spans="1:10" x14ac:dyDescent="0.25">
      <c r="A4991">
        <v>7810489859</v>
      </c>
      <c r="B4991" s="3">
        <v>41569</v>
      </c>
      <c r="C4991">
        <v>38</v>
      </c>
      <c r="D4991">
        <f>VLOOKUP(Table1[[#This Row],[violation_code]],Table24[[#All],[violation_code]:[category]],3,FALSE)</f>
        <v>5</v>
      </c>
      <c r="E4991">
        <v>355710</v>
      </c>
      <c r="F4991" s="1">
        <v>0.42569444444444443</v>
      </c>
      <c r="G4991">
        <v>0.42569444444444443</v>
      </c>
      <c r="H4991">
        <v>2</v>
      </c>
      <c r="I4991" t="s">
        <v>376</v>
      </c>
      <c r="J4991" t="e">
        <f>CONCATENATE([1]!Table14[[#This Row],[house_number]], " ",[1]!Table14[[#This Row],[street_name]], ", New York, NY")</f>
        <v>#VALUE!</v>
      </c>
    </row>
    <row r="4992" spans="1:10" x14ac:dyDescent="0.25">
      <c r="A4992">
        <v>7810489847</v>
      </c>
      <c r="B4992" s="3">
        <v>41569</v>
      </c>
      <c r="C4992">
        <v>37</v>
      </c>
      <c r="D4992">
        <f>VLOOKUP(Table1[[#This Row],[violation_code]],Table24[[#All],[violation_code]:[category]],3,FALSE)</f>
        <v>4</v>
      </c>
      <c r="E4992">
        <v>355710</v>
      </c>
      <c r="F4992" s="1">
        <v>0.4201388888888889</v>
      </c>
      <c r="G4992">
        <v>0.4201388888888889</v>
      </c>
      <c r="H4992">
        <v>68</v>
      </c>
      <c r="I4992" t="s">
        <v>146</v>
      </c>
      <c r="J4992" t="e">
        <f>CONCATENATE([1]!Table14[[#This Row],[house_number]], " ",[1]!Table14[[#This Row],[street_name]], ", New York, NY")</f>
        <v>#VALUE!</v>
      </c>
    </row>
    <row r="4993" spans="1:10" x14ac:dyDescent="0.25">
      <c r="A4993">
        <v>7810489835</v>
      </c>
      <c r="B4993" s="3">
        <v>41569</v>
      </c>
      <c r="C4993">
        <v>14</v>
      </c>
      <c r="D4993">
        <f>VLOOKUP(Table1[[#This Row],[violation_code]],Table24[[#All],[violation_code]:[category]],3,FALSE)</f>
        <v>2</v>
      </c>
      <c r="E4993">
        <v>355710</v>
      </c>
      <c r="F4993" s="1">
        <v>0.41805555555555557</v>
      </c>
      <c r="G4993">
        <v>0.41805555555555557</v>
      </c>
      <c r="H4993">
        <v>54</v>
      </c>
      <c r="I4993" t="s">
        <v>146</v>
      </c>
      <c r="J4993" t="e">
        <f>CONCATENATE([1]!Table14[[#This Row],[house_number]], " ",[1]!Table14[[#This Row],[street_name]], ", New York, NY")</f>
        <v>#VALUE!</v>
      </c>
    </row>
    <row r="4994" spans="1:10" x14ac:dyDescent="0.25">
      <c r="A4994">
        <v>7810489823</v>
      </c>
      <c r="B4994" s="3">
        <v>41569</v>
      </c>
      <c r="C4994">
        <v>84</v>
      </c>
      <c r="D4994">
        <f>VLOOKUP(Table1[[#This Row],[violation_code]],Table24[[#All],[violation_code]:[category]],3,FALSE)</f>
        <v>5</v>
      </c>
      <c r="E4994">
        <v>355710</v>
      </c>
      <c r="F4994" s="1">
        <v>0.41666666666666669</v>
      </c>
      <c r="G4994">
        <v>0.41666666666666669</v>
      </c>
      <c r="H4994">
        <v>65</v>
      </c>
      <c r="I4994" t="s">
        <v>146</v>
      </c>
      <c r="J4994" t="e">
        <f>CONCATENATE([1]!Table14[[#This Row],[house_number]], " ",[1]!Table14[[#This Row],[street_name]], ", New York, NY")</f>
        <v>#VALUE!</v>
      </c>
    </row>
    <row r="4995" spans="1:10" x14ac:dyDescent="0.25">
      <c r="A4995">
        <v>7810489811</v>
      </c>
      <c r="B4995" s="3">
        <v>41569</v>
      </c>
      <c r="C4995">
        <v>69</v>
      </c>
      <c r="D4995">
        <f>VLOOKUP(Table1[[#This Row],[violation_code]],Table24[[#All],[violation_code]:[category]],3,FALSE)</f>
        <v>5</v>
      </c>
      <c r="E4995">
        <v>355710</v>
      </c>
      <c r="F4995" s="1">
        <v>0.4152777777777778</v>
      </c>
      <c r="G4995">
        <v>0.4152777777777778</v>
      </c>
      <c r="H4995">
        <v>65</v>
      </c>
      <c r="I4995" t="s">
        <v>146</v>
      </c>
      <c r="J4995" t="e">
        <f>CONCATENATE([1]!Table14[[#This Row],[house_number]], " ",[1]!Table14[[#This Row],[street_name]], ", New York, NY")</f>
        <v>#VALUE!</v>
      </c>
    </row>
    <row r="4996" spans="1:10" x14ac:dyDescent="0.25">
      <c r="A4996">
        <v>7810489800</v>
      </c>
      <c r="B4996" s="3">
        <v>41569</v>
      </c>
      <c r="C4996">
        <v>69</v>
      </c>
      <c r="D4996">
        <f>VLOOKUP(Table1[[#This Row],[violation_code]],Table24[[#All],[violation_code]:[category]],3,FALSE)</f>
        <v>5</v>
      </c>
      <c r="E4996">
        <v>355710</v>
      </c>
      <c r="F4996" s="1">
        <v>0.41250000000000003</v>
      </c>
      <c r="G4996">
        <v>0.41250000000000003</v>
      </c>
      <c r="H4996">
        <v>666</v>
      </c>
      <c r="I4996" t="s">
        <v>24</v>
      </c>
      <c r="J4996" t="e">
        <f>CONCATENATE([1]!Table14[[#This Row],[house_number]], " ",[1]!Table14[[#This Row],[street_name]], ", New York, NY")</f>
        <v>#VALUE!</v>
      </c>
    </row>
    <row r="4997" spans="1:10" x14ac:dyDescent="0.25">
      <c r="A4997">
        <v>7810489744</v>
      </c>
      <c r="B4997" s="3">
        <v>41569</v>
      </c>
      <c r="C4997">
        <v>20</v>
      </c>
      <c r="D4997">
        <f>VLOOKUP(Table1[[#This Row],[violation_code]],Table24[[#All],[violation_code]:[category]],3,FALSE)</f>
        <v>2</v>
      </c>
      <c r="E4997">
        <v>355710</v>
      </c>
      <c r="F4997" s="1">
        <v>0.33749999999999997</v>
      </c>
      <c r="G4997">
        <v>0.33749999999999997</v>
      </c>
      <c r="H4997">
        <v>635</v>
      </c>
      <c r="I4997" t="s">
        <v>218</v>
      </c>
      <c r="J4997" t="e">
        <f>CONCATENATE([1]!Table14[[#This Row],[house_number]], " ",[1]!Table14[[#This Row],[street_name]], ", New York, NY")</f>
        <v>#VALUE!</v>
      </c>
    </row>
    <row r="4998" spans="1:10" x14ac:dyDescent="0.25">
      <c r="A4998">
        <v>7810489690</v>
      </c>
      <c r="B4998" s="3">
        <v>41569</v>
      </c>
      <c r="C4998">
        <v>24</v>
      </c>
      <c r="D4998">
        <f>VLOOKUP(Table1[[#This Row],[violation_code]],Table24[[#All],[violation_code]:[category]],3,FALSE)</f>
        <v>2</v>
      </c>
      <c r="E4998">
        <v>355710</v>
      </c>
      <c r="F4998" s="1">
        <v>0.29722222222222222</v>
      </c>
      <c r="G4998">
        <v>0.29722222222222222</v>
      </c>
      <c r="H4998">
        <v>246</v>
      </c>
      <c r="I4998" t="s">
        <v>353</v>
      </c>
      <c r="J4998" t="e">
        <f>CONCATENATE([1]!Table14[[#This Row],[house_number]], " ",[1]!Table14[[#This Row],[street_name]], ", New York, NY")</f>
        <v>#VALUE!</v>
      </c>
    </row>
    <row r="4999" spans="1:10" x14ac:dyDescent="0.25">
      <c r="A4999">
        <v>7355426497</v>
      </c>
      <c r="B4999" s="3">
        <v>41569</v>
      </c>
      <c r="C4999">
        <v>21</v>
      </c>
      <c r="D4999">
        <f>VLOOKUP(Table1[[#This Row],[violation_code]],Table24[[#All],[violation_code]:[category]],3,FALSE)</f>
        <v>1</v>
      </c>
      <c r="E4999">
        <v>347489</v>
      </c>
      <c r="F4999" s="1">
        <v>0.49791666666666662</v>
      </c>
      <c r="G4999">
        <v>0.49791666666666662</v>
      </c>
      <c r="H4999">
        <v>350</v>
      </c>
      <c r="I4999" t="s">
        <v>377</v>
      </c>
      <c r="J4999" t="e">
        <f>CONCATENATE([1]!Table14[[#This Row],[house_number]], " ",[1]!Table14[[#This Row],[street_name]], ", New York, NY")</f>
        <v>#VALUE!</v>
      </c>
    </row>
    <row r="5000" spans="1:10" x14ac:dyDescent="0.25">
      <c r="A5000">
        <v>7355426461</v>
      </c>
      <c r="B5000" s="3">
        <v>41569</v>
      </c>
      <c r="C5000">
        <v>21</v>
      </c>
      <c r="D5000">
        <f>VLOOKUP(Table1[[#This Row],[violation_code]],Table24[[#All],[violation_code]:[category]],3,FALSE)</f>
        <v>1</v>
      </c>
      <c r="E5000">
        <v>347489</v>
      </c>
      <c r="F5000" s="1">
        <v>0.48749999999999999</v>
      </c>
      <c r="G5000">
        <v>0.48749999999999999</v>
      </c>
      <c r="H5000">
        <v>320</v>
      </c>
      <c r="I5000" t="s">
        <v>115</v>
      </c>
      <c r="J5000" t="e">
        <f>CONCATENATE([1]!Table14[[#This Row],[house_number]], " ",[1]!Table14[[#This Row],[street_name]], ", New York, NY")</f>
        <v>#VALUE!</v>
      </c>
    </row>
    <row r="5001" spans="1:10" x14ac:dyDescent="0.25">
      <c r="A5001">
        <v>7355426450</v>
      </c>
      <c r="B5001" s="3">
        <v>41569</v>
      </c>
      <c r="C5001">
        <v>21</v>
      </c>
      <c r="D5001">
        <f>VLOOKUP(Table1[[#This Row],[violation_code]],Table24[[#All],[violation_code]:[category]],3,FALSE)</f>
        <v>1</v>
      </c>
      <c r="E5001">
        <v>347489</v>
      </c>
      <c r="F5001" s="1">
        <v>0.48402777777777778</v>
      </c>
      <c r="G5001">
        <v>0.48402777777777778</v>
      </c>
      <c r="H5001">
        <v>172</v>
      </c>
      <c r="I5001" t="s">
        <v>115</v>
      </c>
      <c r="J5001" t="e">
        <f>CONCATENATE([1]!Table14[[#This Row],[house_number]], " ",[1]!Table14[[#This Row],[street_name]], ", New York, NY")</f>
        <v>#VALUE!</v>
      </c>
    </row>
    <row r="5002" spans="1:10" x14ac:dyDescent="0.25">
      <c r="A5002">
        <v>7355426448</v>
      </c>
      <c r="B5002" s="3">
        <v>41569</v>
      </c>
      <c r="C5002">
        <v>74</v>
      </c>
      <c r="D5002">
        <f>VLOOKUP(Table1[[#This Row],[violation_code]],Table24[[#All],[violation_code]:[category]],3,FALSE)</f>
        <v>5</v>
      </c>
      <c r="E5002">
        <v>347489</v>
      </c>
      <c r="F5002" s="1">
        <v>0.48333333333333334</v>
      </c>
      <c r="G5002">
        <v>0.48333333333333334</v>
      </c>
      <c r="H5002">
        <v>172</v>
      </c>
      <c r="I5002" t="s">
        <v>115</v>
      </c>
      <c r="J5002" t="e">
        <f>CONCATENATE([1]!Table14[[#This Row],[house_number]], " ",[1]!Table14[[#This Row],[street_name]], ", New York, NY")</f>
        <v>#VALUE!</v>
      </c>
    </row>
    <row r="5003" spans="1:10" x14ac:dyDescent="0.25">
      <c r="A5003">
        <v>7355426436</v>
      </c>
      <c r="B5003" s="3">
        <v>41569</v>
      </c>
      <c r="C5003">
        <v>21</v>
      </c>
      <c r="D5003">
        <f>VLOOKUP(Table1[[#This Row],[violation_code]],Table24[[#All],[violation_code]:[category]],3,FALSE)</f>
        <v>1</v>
      </c>
      <c r="E5003">
        <v>347489</v>
      </c>
      <c r="F5003" s="1">
        <v>0.46458333333333335</v>
      </c>
      <c r="G5003">
        <v>0.46458333333333335</v>
      </c>
      <c r="H5003">
        <v>514</v>
      </c>
      <c r="I5003" t="s">
        <v>103</v>
      </c>
      <c r="J5003" t="e">
        <f>CONCATENATE([1]!Table14[[#This Row],[house_number]], " ",[1]!Table14[[#This Row],[street_name]], ", New York, NY")</f>
        <v>#VALUE!</v>
      </c>
    </row>
    <row r="5004" spans="1:10" x14ac:dyDescent="0.25">
      <c r="A5004">
        <v>7355426424</v>
      </c>
      <c r="B5004" s="3">
        <v>41569</v>
      </c>
      <c r="C5004">
        <v>21</v>
      </c>
      <c r="D5004">
        <f>VLOOKUP(Table1[[#This Row],[violation_code]],Table24[[#All],[violation_code]:[category]],3,FALSE)</f>
        <v>1</v>
      </c>
      <c r="E5004">
        <v>347489</v>
      </c>
      <c r="F5004" s="1">
        <v>0.46249999999999997</v>
      </c>
      <c r="G5004">
        <v>0.46249999999999997</v>
      </c>
      <c r="H5004">
        <v>440</v>
      </c>
      <c r="I5004" t="s">
        <v>103</v>
      </c>
      <c r="J5004" t="e">
        <f>CONCATENATE([1]!Table14[[#This Row],[house_number]], " ",[1]!Table14[[#This Row],[street_name]], ", New York, NY")</f>
        <v>#VALUE!</v>
      </c>
    </row>
    <row r="5005" spans="1:10" x14ac:dyDescent="0.25">
      <c r="A5005">
        <v>7355426412</v>
      </c>
      <c r="B5005" s="3">
        <v>41569</v>
      </c>
      <c r="C5005">
        <v>14</v>
      </c>
      <c r="D5005">
        <f>VLOOKUP(Table1[[#This Row],[violation_code]],Table24[[#All],[violation_code]:[category]],3,FALSE)</f>
        <v>2</v>
      </c>
      <c r="E5005">
        <v>347489</v>
      </c>
      <c r="F5005" s="1">
        <v>0.44097222222222227</v>
      </c>
      <c r="G5005">
        <v>0.44097222222222227</v>
      </c>
      <c r="H5005">
        <v>314</v>
      </c>
      <c r="I5005" t="s">
        <v>16</v>
      </c>
      <c r="J5005" t="e">
        <f>CONCATENATE([1]!Table14[[#This Row],[house_number]], " ",[1]!Table14[[#This Row],[street_name]], ", New York, NY")</f>
        <v>#VALUE!</v>
      </c>
    </row>
    <row r="5006" spans="1:10" x14ac:dyDescent="0.25">
      <c r="A5006">
        <v>7355426394</v>
      </c>
      <c r="B5006" s="3">
        <v>41569</v>
      </c>
      <c r="C5006">
        <v>14</v>
      </c>
      <c r="D5006">
        <f>VLOOKUP(Table1[[#This Row],[violation_code]],Table24[[#All],[violation_code]:[category]],3,FALSE)</f>
        <v>2</v>
      </c>
      <c r="E5006">
        <v>347489</v>
      </c>
      <c r="F5006" s="1">
        <v>0.43263888888888885</v>
      </c>
      <c r="G5006">
        <v>0.43263888888888885</v>
      </c>
      <c r="H5006">
        <v>1744</v>
      </c>
      <c r="I5006" t="s">
        <v>32</v>
      </c>
      <c r="J5006" t="e">
        <f>CONCATENATE([1]!Table14[[#This Row],[house_number]], " ",[1]!Table14[[#This Row],[street_name]], ", New York, NY")</f>
        <v>#VALUE!</v>
      </c>
    </row>
    <row r="5007" spans="1:10" x14ac:dyDescent="0.25">
      <c r="A5007">
        <v>7355426369</v>
      </c>
      <c r="B5007" s="3">
        <v>41569</v>
      </c>
      <c r="C5007">
        <v>21</v>
      </c>
      <c r="D5007">
        <f>VLOOKUP(Table1[[#This Row],[violation_code]],Table24[[#All],[violation_code]:[category]],3,FALSE)</f>
        <v>1</v>
      </c>
      <c r="E5007">
        <v>347489</v>
      </c>
      <c r="F5007" s="1">
        <v>0.40347222222222223</v>
      </c>
      <c r="G5007">
        <v>0.40347222222222223</v>
      </c>
      <c r="H5007">
        <v>339</v>
      </c>
      <c r="I5007" t="s">
        <v>64</v>
      </c>
      <c r="J5007" t="e">
        <f>CONCATENATE([1]!Table14[[#This Row],[house_number]], " ",[1]!Table14[[#This Row],[street_name]], ", New York, NY")</f>
        <v>#VALUE!</v>
      </c>
    </row>
    <row r="5008" spans="1:10" x14ac:dyDescent="0.25">
      <c r="A5008">
        <v>7355426357</v>
      </c>
      <c r="B5008" s="3">
        <v>41569</v>
      </c>
      <c r="C5008">
        <v>21</v>
      </c>
      <c r="D5008">
        <f>VLOOKUP(Table1[[#This Row],[violation_code]],Table24[[#All],[violation_code]:[category]],3,FALSE)</f>
        <v>1</v>
      </c>
      <c r="E5008">
        <v>347489</v>
      </c>
      <c r="F5008" s="1">
        <v>0.40277777777777773</v>
      </c>
      <c r="G5008">
        <v>0.40277777777777773</v>
      </c>
      <c r="H5008">
        <v>323</v>
      </c>
      <c r="I5008" t="s">
        <v>64</v>
      </c>
      <c r="J5008" t="e">
        <f>CONCATENATE([1]!Table14[[#This Row],[house_number]], " ",[1]!Table14[[#This Row],[street_name]], ", New York, NY")</f>
        <v>#VALUE!</v>
      </c>
    </row>
    <row r="5009" spans="1:10" x14ac:dyDescent="0.25">
      <c r="A5009">
        <v>7355426345</v>
      </c>
      <c r="B5009" s="3">
        <v>41569</v>
      </c>
      <c r="C5009">
        <v>21</v>
      </c>
      <c r="D5009">
        <f>VLOOKUP(Table1[[#This Row],[violation_code]],Table24[[#All],[violation_code]:[category]],3,FALSE)</f>
        <v>1</v>
      </c>
      <c r="E5009">
        <v>347489</v>
      </c>
      <c r="F5009" s="1">
        <v>0.40069444444444446</v>
      </c>
      <c r="G5009">
        <v>0.40069444444444446</v>
      </c>
      <c r="H5009">
        <v>324</v>
      </c>
      <c r="I5009" t="s">
        <v>64</v>
      </c>
      <c r="J5009" t="e">
        <f>CONCATENATE([1]!Table14[[#This Row],[house_number]], " ",[1]!Table14[[#This Row],[street_name]], ", New York, NY")</f>
        <v>#VALUE!</v>
      </c>
    </row>
    <row r="5010" spans="1:10" x14ac:dyDescent="0.25">
      <c r="A5010">
        <v>7355426333</v>
      </c>
      <c r="B5010" s="3">
        <v>41569</v>
      </c>
      <c r="C5010">
        <v>21</v>
      </c>
      <c r="D5010">
        <f>VLOOKUP(Table1[[#This Row],[violation_code]],Table24[[#All],[violation_code]:[category]],3,FALSE)</f>
        <v>1</v>
      </c>
      <c r="E5010">
        <v>347489</v>
      </c>
      <c r="F5010" s="1">
        <v>0.39999999999999997</v>
      </c>
      <c r="G5010">
        <v>0.39999999999999997</v>
      </c>
      <c r="H5010">
        <v>324</v>
      </c>
      <c r="I5010" t="s">
        <v>64</v>
      </c>
      <c r="J5010" t="e">
        <f>CONCATENATE([1]!Table14[[#This Row],[house_number]], " ",[1]!Table14[[#This Row],[street_name]], ", New York, NY")</f>
        <v>#VALUE!</v>
      </c>
    </row>
    <row r="5011" spans="1:10" x14ac:dyDescent="0.25">
      <c r="A5011">
        <v>7355426310</v>
      </c>
      <c r="B5011" s="3">
        <v>41569</v>
      </c>
      <c r="C5011">
        <v>21</v>
      </c>
      <c r="D5011">
        <f>VLOOKUP(Table1[[#This Row],[violation_code]],Table24[[#All],[violation_code]:[category]],3,FALSE)</f>
        <v>1</v>
      </c>
      <c r="E5011">
        <v>347489</v>
      </c>
      <c r="F5011" s="1">
        <v>0.38819444444444445</v>
      </c>
      <c r="G5011">
        <v>0.38819444444444445</v>
      </c>
      <c r="H5011">
        <v>75</v>
      </c>
      <c r="I5011" t="s">
        <v>240</v>
      </c>
      <c r="J5011" t="e">
        <f>CONCATENATE([1]!Table14[[#This Row],[house_number]], " ",[1]!Table14[[#This Row],[street_name]], ", New York, NY")</f>
        <v>#VALUE!</v>
      </c>
    </row>
    <row r="5012" spans="1:10" x14ac:dyDescent="0.25">
      <c r="A5012">
        <v>7355426291</v>
      </c>
      <c r="B5012" s="3">
        <v>41569</v>
      </c>
      <c r="C5012">
        <v>21</v>
      </c>
      <c r="D5012">
        <f>VLOOKUP(Table1[[#This Row],[violation_code]],Table24[[#All],[violation_code]:[category]],3,FALSE)</f>
        <v>1</v>
      </c>
      <c r="E5012">
        <v>347489</v>
      </c>
      <c r="F5012" s="1">
        <v>0.38263888888888892</v>
      </c>
      <c r="G5012">
        <v>0.38263888888888892</v>
      </c>
      <c r="H5012">
        <v>306</v>
      </c>
      <c r="I5012" t="s">
        <v>79</v>
      </c>
      <c r="J5012" t="e">
        <f>CONCATENATE([1]!Table14[[#This Row],[house_number]], " ",[1]!Table14[[#This Row],[street_name]], ", New York, NY")</f>
        <v>#VALUE!</v>
      </c>
    </row>
    <row r="5013" spans="1:10" x14ac:dyDescent="0.25">
      <c r="A5013">
        <v>7355426280</v>
      </c>
      <c r="B5013" s="3">
        <v>41569</v>
      </c>
      <c r="C5013">
        <v>21</v>
      </c>
      <c r="D5013">
        <f>VLOOKUP(Table1[[#This Row],[violation_code]],Table24[[#All],[violation_code]:[category]],3,FALSE)</f>
        <v>1</v>
      </c>
      <c r="E5013">
        <v>347489</v>
      </c>
      <c r="F5013" s="1">
        <v>0.38055555555555554</v>
      </c>
      <c r="G5013">
        <v>0.38055555555555554</v>
      </c>
      <c r="H5013">
        <v>232</v>
      </c>
      <c r="I5013" t="s">
        <v>79</v>
      </c>
      <c r="J5013" t="e">
        <f>CONCATENATE([1]!Table14[[#This Row],[house_number]], " ",[1]!Table14[[#This Row],[street_name]], ", New York, NY")</f>
        <v>#VALUE!</v>
      </c>
    </row>
    <row r="5014" spans="1:10" x14ac:dyDescent="0.25">
      <c r="A5014">
        <v>7355426278</v>
      </c>
      <c r="B5014" s="3">
        <v>41569</v>
      </c>
      <c r="C5014">
        <v>21</v>
      </c>
      <c r="D5014">
        <f>VLOOKUP(Table1[[#This Row],[violation_code]],Table24[[#All],[violation_code]:[category]],3,FALSE)</f>
        <v>1</v>
      </c>
      <c r="E5014">
        <v>347489</v>
      </c>
      <c r="F5014" s="1">
        <v>0.37986111111111115</v>
      </c>
      <c r="G5014">
        <v>0.37986111111111115</v>
      </c>
      <c r="H5014">
        <v>228</v>
      </c>
      <c r="I5014" t="s">
        <v>79</v>
      </c>
      <c r="J5014" t="e">
        <f>CONCATENATE([1]!Table14[[#This Row],[house_number]], " ",[1]!Table14[[#This Row],[street_name]], ", New York, NY")</f>
        <v>#VALUE!</v>
      </c>
    </row>
    <row r="5015" spans="1:10" x14ac:dyDescent="0.25">
      <c r="A5015">
        <v>7355426266</v>
      </c>
      <c r="B5015" s="3">
        <v>41569</v>
      </c>
      <c r="C5015">
        <v>21</v>
      </c>
      <c r="D5015">
        <f>VLOOKUP(Table1[[#This Row],[violation_code]],Table24[[#All],[violation_code]:[category]],3,FALSE)</f>
        <v>1</v>
      </c>
      <c r="E5015">
        <v>347489</v>
      </c>
      <c r="F5015" s="1">
        <v>0.37916666666666665</v>
      </c>
      <c r="G5015">
        <v>0.37916666666666665</v>
      </c>
      <c r="H5015">
        <v>200</v>
      </c>
      <c r="I5015" t="s">
        <v>79</v>
      </c>
      <c r="J5015" t="e">
        <f>CONCATENATE([1]!Table14[[#This Row],[house_number]], " ",[1]!Table14[[#This Row],[street_name]], ", New York, NY")</f>
        <v>#VALUE!</v>
      </c>
    </row>
    <row r="5016" spans="1:10" x14ac:dyDescent="0.25">
      <c r="A5016">
        <v>7355426242</v>
      </c>
      <c r="B5016" s="3">
        <v>41569</v>
      </c>
      <c r="C5016">
        <v>21</v>
      </c>
      <c r="D5016">
        <f>VLOOKUP(Table1[[#This Row],[violation_code]],Table24[[#All],[violation_code]:[category]],3,FALSE)</f>
        <v>1</v>
      </c>
      <c r="E5016">
        <v>347489</v>
      </c>
      <c r="F5016" s="1">
        <v>0.36458333333333331</v>
      </c>
      <c r="G5016">
        <v>0.36458333333333331</v>
      </c>
      <c r="H5016">
        <v>1326</v>
      </c>
      <c r="I5016" t="s">
        <v>37</v>
      </c>
      <c r="J5016" t="e">
        <f>CONCATENATE([1]!Table14[[#This Row],[house_number]], " ",[1]!Table14[[#This Row],[street_name]], ", New York, NY")</f>
        <v>#VALUE!</v>
      </c>
    </row>
    <row r="5017" spans="1:10" x14ac:dyDescent="0.25">
      <c r="A5017">
        <v>7355426230</v>
      </c>
      <c r="B5017" s="3">
        <v>41569</v>
      </c>
      <c r="C5017">
        <v>21</v>
      </c>
      <c r="D5017">
        <f>VLOOKUP(Table1[[#This Row],[violation_code]],Table24[[#All],[violation_code]:[category]],3,FALSE)</f>
        <v>1</v>
      </c>
      <c r="E5017">
        <v>347489</v>
      </c>
      <c r="F5017" s="1">
        <v>0.36249999999999999</v>
      </c>
      <c r="G5017">
        <v>0.36249999999999999</v>
      </c>
      <c r="H5017">
        <v>1288</v>
      </c>
      <c r="I5017" t="s">
        <v>37</v>
      </c>
      <c r="J5017" t="e">
        <f>CONCATENATE([1]!Table14[[#This Row],[house_number]], " ",[1]!Table14[[#This Row],[street_name]], ", New York, NY")</f>
        <v>#VALUE!</v>
      </c>
    </row>
    <row r="5018" spans="1:10" x14ac:dyDescent="0.25">
      <c r="A5018">
        <v>7355426229</v>
      </c>
      <c r="B5018" s="3">
        <v>41569</v>
      </c>
      <c r="C5018">
        <v>21</v>
      </c>
      <c r="D5018">
        <f>VLOOKUP(Table1[[#This Row],[violation_code]],Table24[[#All],[violation_code]:[category]],3,FALSE)</f>
        <v>1</v>
      </c>
      <c r="E5018">
        <v>347489</v>
      </c>
      <c r="F5018" s="1">
        <v>0.3611111111111111</v>
      </c>
      <c r="G5018">
        <v>0.3611111111111111</v>
      </c>
      <c r="H5018">
        <v>1264</v>
      </c>
      <c r="I5018" t="s">
        <v>37</v>
      </c>
      <c r="J5018" t="e">
        <f>CONCATENATE([1]!Table14[[#This Row],[house_number]], " ",[1]!Table14[[#This Row],[street_name]], ", New York, NY")</f>
        <v>#VALUE!</v>
      </c>
    </row>
    <row r="5019" spans="1:10" x14ac:dyDescent="0.25">
      <c r="A5019">
        <v>7355426217</v>
      </c>
      <c r="B5019" s="3">
        <v>41569</v>
      </c>
      <c r="C5019">
        <v>21</v>
      </c>
      <c r="D5019">
        <f>VLOOKUP(Table1[[#This Row],[violation_code]],Table24[[#All],[violation_code]:[category]],3,FALSE)</f>
        <v>1</v>
      </c>
      <c r="E5019">
        <v>347489</v>
      </c>
      <c r="F5019" s="1">
        <v>0.36041666666666666</v>
      </c>
      <c r="G5019">
        <v>0.36041666666666666</v>
      </c>
      <c r="H5019">
        <v>1246</v>
      </c>
      <c r="I5019" t="s">
        <v>37</v>
      </c>
      <c r="J5019" t="e">
        <f>CONCATENATE([1]!Table14[[#This Row],[house_number]], " ",[1]!Table14[[#This Row],[street_name]], ", New York, NY")</f>
        <v>#VALUE!</v>
      </c>
    </row>
    <row r="5020" spans="1:10" x14ac:dyDescent="0.25">
      <c r="A5020">
        <v>7355426205</v>
      </c>
      <c r="B5020" s="3">
        <v>41569</v>
      </c>
      <c r="C5020">
        <v>21</v>
      </c>
      <c r="D5020">
        <f>VLOOKUP(Table1[[#This Row],[violation_code]],Table24[[#All],[violation_code]:[category]],3,FALSE)</f>
        <v>1</v>
      </c>
      <c r="E5020">
        <v>347489</v>
      </c>
      <c r="F5020" s="1">
        <v>0.35833333333333334</v>
      </c>
      <c r="G5020">
        <v>0.35833333333333334</v>
      </c>
      <c r="H5020">
        <v>1161</v>
      </c>
      <c r="I5020" t="s">
        <v>37</v>
      </c>
      <c r="J5020" t="e">
        <f>CONCATENATE([1]!Table14[[#This Row],[house_number]], " ",[1]!Table14[[#This Row],[street_name]], ", New York, NY")</f>
        <v>#VALUE!</v>
      </c>
    </row>
    <row r="5021" spans="1:10" x14ac:dyDescent="0.25">
      <c r="A5021">
        <v>7355426199</v>
      </c>
      <c r="B5021" s="3">
        <v>41569</v>
      </c>
      <c r="C5021">
        <v>21</v>
      </c>
      <c r="D5021">
        <f>VLOOKUP(Table1[[#This Row],[violation_code]],Table24[[#All],[violation_code]:[category]],3,FALSE)</f>
        <v>1</v>
      </c>
      <c r="E5021">
        <v>347489</v>
      </c>
      <c r="F5021" s="1">
        <v>0.34375</v>
      </c>
      <c r="G5021">
        <v>0.34375</v>
      </c>
      <c r="H5021">
        <v>1450</v>
      </c>
      <c r="I5021" t="s">
        <v>32</v>
      </c>
      <c r="J5021" t="e">
        <f>CONCATENATE([1]!Table14[[#This Row],[house_number]], " ",[1]!Table14[[#This Row],[street_name]], ", New York, NY")</f>
        <v>#VALUE!</v>
      </c>
    </row>
    <row r="5022" spans="1:10" x14ac:dyDescent="0.25">
      <c r="A5022">
        <v>7355426187</v>
      </c>
      <c r="B5022" s="3">
        <v>41569</v>
      </c>
      <c r="C5022">
        <v>21</v>
      </c>
      <c r="D5022">
        <f>VLOOKUP(Table1[[#This Row],[violation_code]],Table24[[#All],[violation_code]:[category]],3,FALSE)</f>
        <v>1</v>
      </c>
      <c r="E5022">
        <v>347489</v>
      </c>
      <c r="F5022" s="1">
        <v>0.34236111111111112</v>
      </c>
      <c r="G5022">
        <v>0.34236111111111112</v>
      </c>
      <c r="H5022">
        <v>1462</v>
      </c>
      <c r="I5022" t="s">
        <v>32</v>
      </c>
      <c r="J5022" t="e">
        <f>CONCATENATE([1]!Table14[[#This Row],[house_number]], " ",[1]!Table14[[#This Row],[street_name]], ", New York, NY")</f>
        <v>#VALUE!</v>
      </c>
    </row>
    <row r="5023" spans="1:10" x14ac:dyDescent="0.25">
      <c r="A5023">
        <v>7355426163</v>
      </c>
      <c r="B5023" s="3">
        <v>41569</v>
      </c>
      <c r="C5023">
        <v>21</v>
      </c>
      <c r="D5023">
        <f>VLOOKUP(Table1[[#This Row],[violation_code]],Table24[[#All],[violation_code]:[category]],3,FALSE)</f>
        <v>1</v>
      </c>
      <c r="E5023">
        <v>347489</v>
      </c>
      <c r="F5023" s="1">
        <v>0.33888888888888885</v>
      </c>
      <c r="G5023">
        <v>0.33888888888888885</v>
      </c>
      <c r="H5023">
        <v>1538</v>
      </c>
      <c r="I5023" t="s">
        <v>32</v>
      </c>
      <c r="J5023" t="e">
        <f>CONCATENATE([1]!Table14[[#This Row],[house_number]], " ",[1]!Table14[[#This Row],[street_name]], ", New York, NY")</f>
        <v>#VALUE!</v>
      </c>
    </row>
    <row r="5024" spans="1:10" x14ac:dyDescent="0.25">
      <c r="A5024">
        <v>7355426151</v>
      </c>
      <c r="B5024" s="3">
        <v>41569</v>
      </c>
      <c r="C5024">
        <v>21</v>
      </c>
      <c r="D5024">
        <f>VLOOKUP(Table1[[#This Row],[violation_code]],Table24[[#All],[violation_code]:[category]],3,FALSE)</f>
        <v>1</v>
      </c>
      <c r="E5024">
        <v>347489</v>
      </c>
      <c r="F5024" s="1">
        <v>0.33888888888888885</v>
      </c>
      <c r="G5024">
        <v>0.33888888888888885</v>
      </c>
      <c r="H5024">
        <v>1542</v>
      </c>
      <c r="I5024" t="s">
        <v>32</v>
      </c>
      <c r="J5024" t="e">
        <f>CONCATENATE([1]!Table14[[#This Row],[house_number]], " ",[1]!Table14[[#This Row],[street_name]], ", New York, NY")</f>
        <v>#VALUE!</v>
      </c>
    </row>
    <row r="5025" spans="1:10" x14ac:dyDescent="0.25">
      <c r="A5025">
        <v>7355426140</v>
      </c>
      <c r="B5025" s="3">
        <v>41569</v>
      </c>
      <c r="C5025">
        <v>21</v>
      </c>
      <c r="D5025">
        <f>VLOOKUP(Table1[[#This Row],[violation_code]],Table24[[#All],[violation_code]:[category]],3,FALSE)</f>
        <v>1</v>
      </c>
      <c r="E5025">
        <v>347489</v>
      </c>
      <c r="F5025" s="1">
        <v>0.33819444444444446</v>
      </c>
      <c r="G5025">
        <v>0.33819444444444446</v>
      </c>
      <c r="H5025">
        <v>1548</v>
      </c>
      <c r="I5025" t="s">
        <v>32</v>
      </c>
      <c r="J5025" t="e">
        <f>CONCATENATE([1]!Table14[[#This Row],[house_number]], " ",[1]!Table14[[#This Row],[street_name]], ", New York, NY")</f>
        <v>#VALUE!</v>
      </c>
    </row>
    <row r="5026" spans="1:10" x14ac:dyDescent="0.25">
      <c r="A5026">
        <v>7355426138</v>
      </c>
      <c r="B5026" s="3">
        <v>41569</v>
      </c>
      <c r="C5026">
        <v>21</v>
      </c>
      <c r="D5026">
        <f>VLOOKUP(Table1[[#This Row],[violation_code]],Table24[[#All],[violation_code]:[category]],3,FALSE)</f>
        <v>1</v>
      </c>
      <c r="E5026">
        <v>347489</v>
      </c>
      <c r="F5026" s="1">
        <v>0.33749999999999997</v>
      </c>
      <c r="G5026">
        <v>0.33749999999999997</v>
      </c>
      <c r="H5026">
        <v>1546</v>
      </c>
      <c r="I5026" t="s">
        <v>32</v>
      </c>
      <c r="J5026" t="e">
        <f>CONCATENATE([1]!Table14[[#This Row],[house_number]], " ",[1]!Table14[[#This Row],[street_name]], ", New York, NY")</f>
        <v>#VALUE!</v>
      </c>
    </row>
    <row r="5027" spans="1:10" x14ac:dyDescent="0.25">
      <c r="A5027">
        <v>7355426114</v>
      </c>
      <c r="B5027" s="3">
        <v>41569</v>
      </c>
      <c r="C5027">
        <v>16</v>
      </c>
      <c r="D5027">
        <f>VLOOKUP(Table1[[#This Row],[violation_code]],Table24[[#All],[violation_code]:[category]],3,FALSE)</f>
        <v>2</v>
      </c>
      <c r="E5027">
        <v>347489</v>
      </c>
      <c r="F5027" s="1">
        <v>0.30555555555555552</v>
      </c>
      <c r="G5027">
        <v>0.30555555555555552</v>
      </c>
      <c r="H5027" t="s">
        <v>197</v>
      </c>
      <c r="I5027" t="s">
        <v>33</v>
      </c>
      <c r="J5027" t="e">
        <f>CONCATENATE([1]!Table14[[#This Row],[house_number]], " ",[1]!Table14[[#This Row],[street_name]], ", New York, NY")</f>
        <v>#VALUE!</v>
      </c>
    </row>
    <row r="5028" spans="1:10" x14ac:dyDescent="0.25">
      <c r="A5028">
        <v>7355426084</v>
      </c>
      <c r="B5028" s="3">
        <v>41569</v>
      </c>
      <c r="C5028">
        <v>20</v>
      </c>
      <c r="D5028">
        <f>VLOOKUP(Table1[[#This Row],[violation_code]],Table24[[#All],[violation_code]:[category]],3,FALSE)</f>
        <v>2</v>
      </c>
      <c r="E5028">
        <v>347489</v>
      </c>
      <c r="F5028" s="1">
        <v>0.29652777777777778</v>
      </c>
      <c r="G5028">
        <v>0.29652777777777778</v>
      </c>
      <c r="H5028">
        <v>225</v>
      </c>
      <c r="I5028" t="s">
        <v>177</v>
      </c>
      <c r="J5028" t="e">
        <f>CONCATENATE([1]!Table14[[#This Row],[house_number]], " ",[1]!Table14[[#This Row],[street_name]], ", New York, NY")</f>
        <v>#VALUE!</v>
      </c>
    </row>
    <row r="5029" spans="1:10" x14ac:dyDescent="0.25">
      <c r="A5029">
        <v>7355426072</v>
      </c>
      <c r="B5029" s="3">
        <v>41569</v>
      </c>
      <c r="C5029">
        <v>20</v>
      </c>
      <c r="D5029">
        <f>VLOOKUP(Table1[[#This Row],[violation_code]],Table24[[#All],[violation_code]:[category]],3,FALSE)</f>
        <v>2</v>
      </c>
      <c r="E5029">
        <v>347489</v>
      </c>
      <c r="F5029" s="1">
        <v>0.29583333333333334</v>
      </c>
      <c r="G5029">
        <v>0.29583333333333334</v>
      </c>
      <c r="H5029">
        <v>221</v>
      </c>
      <c r="I5029" t="s">
        <v>177</v>
      </c>
      <c r="J5029" t="e">
        <f>CONCATENATE([1]!Table14[[#This Row],[house_number]], " ",[1]!Table14[[#This Row],[street_name]], ", New York, NY")</f>
        <v>#VALUE!</v>
      </c>
    </row>
    <row r="5030" spans="1:10" x14ac:dyDescent="0.25">
      <c r="A5030">
        <v>7355426060</v>
      </c>
      <c r="B5030" s="3">
        <v>41569</v>
      </c>
      <c r="C5030">
        <v>10</v>
      </c>
      <c r="D5030">
        <f>VLOOKUP(Table1[[#This Row],[violation_code]],Table24[[#All],[violation_code]:[category]],3,FALSE)</f>
        <v>2</v>
      </c>
      <c r="E5030">
        <v>347489</v>
      </c>
      <c r="F5030" s="1">
        <v>0.26666666666666666</v>
      </c>
      <c r="G5030">
        <v>0.26666666666666666</v>
      </c>
      <c r="H5030">
        <v>1330</v>
      </c>
      <c r="I5030" t="s">
        <v>30</v>
      </c>
      <c r="J5030" t="e">
        <f>CONCATENATE([1]!Table14[[#This Row],[house_number]], " ",[1]!Table14[[#This Row],[street_name]], ", New York, NY")</f>
        <v>#VALUE!</v>
      </c>
    </row>
    <row r="5031" spans="1:10" x14ac:dyDescent="0.25">
      <c r="A5031">
        <v>7355426059</v>
      </c>
      <c r="B5031" s="3">
        <v>41569</v>
      </c>
      <c r="C5031">
        <v>19</v>
      </c>
      <c r="D5031">
        <f>VLOOKUP(Table1[[#This Row],[violation_code]],Table24[[#All],[violation_code]:[category]],3,FALSE)</f>
        <v>2</v>
      </c>
      <c r="E5031">
        <v>347489</v>
      </c>
      <c r="F5031" s="1">
        <v>0.26458333333333334</v>
      </c>
      <c r="G5031">
        <v>0.26458333333333334</v>
      </c>
      <c r="H5031">
        <v>1306</v>
      </c>
      <c r="I5031" t="s">
        <v>30</v>
      </c>
      <c r="J5031" t="e">
        <f>CONCATENATE([1]!Table14[[#This Row],[house_number]], " ",[1]!Table14[[#This Row],[street_name]], ", New York, NY")</f>
        <v>#VALUE!</v>
      </c>
    </row>
    <row r="5032" spans="1:10" x14ac:dyDescent="0.25">
      <c r="A5032">
        <v>7349490380</v>
      </c>
      <c r="B5032" s="3">
        <v>41569</v>
      </c>
      <c r="C5032">
        <v>14</v>
      </c>
      <c r="D5032">
        <f>VLOOKUP(Table1[[#This Row],[violation_code]],Table24[[#All],[violation_code]:[category]],3,FALSE)</f>
        <v>2</v>
      </c>
      <c r="E5032">
        <v>347687</v>
      </c>
      <c r="F5032" s="1">
        <v>0.44097222222222227</v>
      </c>
      <c r="G5032">
        <v>0.44097222222222227</v>
      </c>
      <c r="H5032">
        <v>210</v>
      </c>
      <c r="I5032" t="s">
        <v>120</v>
      </c>
      <c r="J5032" t="e">
        <f>CONCATENATE([1]!Table14[[#This Row],[house_number]], " ",[1]!Table14[[#This Row],[street_name]], ", New York, NY")</f>
        <v>#VALUE!</v>
      </c>
    </row>
    <row r="5033" spans="1:10" x14ac:dyDescent="0.25">
      <c r="A5033">
        <v>7349490379</v>
      </c>
      <c r="B5033" s="3">
        <v>41569</v>
      </c>
      <c r="C5033">
        <v>14</v>
      </c>
      <c r="D5033">
        <f>VLOOKUP(Table1[[#This Row],[violation_code]],Table24[[#All],[violation_code]:[category]],3,FALSE)</f>
        <v>2</v>
      </c>
      <c r="E5033">
        <v>347687</v>
      </c>
      <c r="F5033" s="1">
        <v>0.43888888888888888</v>
      </c>
      <c r="G5033">
        <v>0.43888888888888888</v>
      </c>
      <c r="H5033">
        <v>210</v>
      </c>
      <c r="I5033" t="s">
        <v>120</v>
      </c>
      <c r="J5033" t="e">
        <f>CONCATENATE([1]!Table14[[#This Row],[house_number]], " ",[1]!Table14[[#This Row],[street_name]], ", New York, NY")</f>
        <v>#VALUE!</v>
      </c>
    </row>
    <row r="5034" spans="1:10" x14ac:dyDescent="0.25">
      <c r="A5034">
        <v>7349490367</v>
      </c>
      <c r="B5034" s="3">
        <v>41569</v>
      </c>
      <c r="C5034">
        <v>14</v>
      </c>
      <c r="D5034">
        <f>VLOOKUP(Table1[[#This Row],[violation_code]],Table24[[#All],[violation_code]:[category]],3,FALSE)</f>
        <v>2</v>
      </c>
      <c r="E5034">
        <v>347687</v>
      </c>
      <c r="F5034" s="1">
        <v>0.41250000000000003</v>
      </c>
      <c r="G5034">
        <v>0.41250000000000003</v>
      </c>
      <c r="H5034">
        <v>3</v>
      </c>
      <c r="I5034" t="s">
        <v>45</v>
      </c>
      <c r="J5034" t="e">
        <f>CONCATENATE([1]!Table14[[#This Row],[house_number]], " ",[1]!Table14[[#This Row],[street_name]], ", New York, NY")</f>
        <v>#VALUE!</v>
      </c>
    </row>
    <row r="5035" spans="1:10" x14ac:dyDescent="0.25">
      <c r="A5035">
        <v>7349490355</v>
      </c>
      <c r="B5035" s="3">
        <v>41569</v>
      </c>
      <c r="C5035">
        <v>14</v>
      </c>
      <c r="D5035">
        <f>VLOOKUP(Table1[[#This Row],[violation_code]],Table24[[#All],[violation_code]:[category]],3,FALSE)</f>
        <v>2</v>
      </c>
      <c r="E5035">
        <v>347687</v>
      </c>
      <c r="F5035" s="1">
        <v>0.41111111111111115</v>
      </c>
      <c r="G5035">
        <v>0.41111111111111115</v>
      </c>
      <c r="H5035">
        <v>22</v>
      </c>
      <c r="I5035" t="s">
        <v>45</v>
      </c>
      <c r="J5035" t="e">
        <f>CONCATENATE([1]!Table14[[#This Row],[house_number]], " ",[1]!Table14[[#This Row],[street_name]], ", New York, NY")</f>
        <v>#VALUE!</v>
      </c>
    </row>
    <row r="5036" spans="1:10" x14ac:dyDescent="0.25">
      <c r="A5036">
        <v>7349490343</v>
      </c>
      <c r="B5036" s="3">
        <v>41569</v>
      </c>
      <c r="C5036">
        <v>14</v>
      </c>
      <c r="D5036">
        <f>VLOOKUP(Table1[[#This Row],[violation_code]],Table24[[#All],[violation_code]:[category]],3,FALSE)</f>
        <v>2</v>
      </c>
      <c r="E5036">
        <v>347687</v>
      </c>
      <c r="F5036" s="1">
        <v>0.40833333333333338</v>
      </c>
      <c r="G5036">
        <v>0.40833333333333338</v>
      </c>
      <c r="H5036">
        <v>703</v>
      </c>
      <c r="I5036" t="s">
        <v>38</v>
      </c>
      <c r="J5036" t="e">
        <f>CONCATENATE([1]!Table14[[#This Row],[house_number]], " ",[1]!Table14[[#This Row],[street_name]], ", New York, NY")</f>
        <v>#VALUE!</v>
      </c>
    </row>
    <row r="5037" spans="1:10" x14ac:dyDescent="0.25">
      <c r="A5037">
        <v>7349490318</v>
      </c>
      <c r="B5037" s="3">
        <v>41569</v>
      </c>
      <c r="C5037">
        <v>14</v>
      </c>
      <c r="D5037">
        <f>VLOOKUP(Table1[[#This Row],[violation_code]],Table24[[#All],[violation_code]:[category]],3,FALSE)</f>
        <v>2</v>
      </c>
      <c r="E5037">
        <v>347687</v>
      </c>
      <c r="F5037" s="1">
        <v>0.39513888888888887</v>
      </c>
      <c r="G5037">
        <v>0.39513888888888887</v>
      </c>
      <c r="H5037">
        <v>485</v>
      </c>
      <c r="I5037" t="s">
        <v>51</v>
      </c>
      <c r="J5037" t="e">
        <f>CONCATENATE([1]!Table14[[#This Row],[house_number]], " ",[1]!Table14[[#This Row],[street_name]], ", New York, NY")</f>
        <v>#VALUE!</v>
      </c>
    </row>
    <row r="5038" spans="1:10" x14ac:dyDescent="0.25">
      <c r="A5038">
        <v>7349490290</v>
      </c>
      <c r="B5038" s="3">
        <v>41569</v>
      </c>
      <c r="C5038">
        <v>14</v>
      </c>
      <c r="D5038">
        <f>VLOOKUP(Table1[[#This Row],[violation_code]],Table24[[#All],[violation_code]:[category]],3,FALSE)</f>
        <v>2</v>
      </c>
      <c r="E5038">
        <v>347687</v>
      </c>
      <c r="F5038" s="1">
        <v>0.39097222222222222</v>
      </c>
      <c r="G5038">
        <v>0.39097222222222222</v>
      </c>
      <c r="H5038">
        <v>111</v>
      </c>
      <c r="I5038" t="s">
        <v>52</v>
      </c>
      <c r="J5038" t="e">
        <f>CONCATENATE([1]!Table14[[#This Row],[house_number]], " ",[1]!Table14[[#This Row],[street_name]], ", New York, NY")</f>
        <v>#VALUE!</v>
      </c>
    </row>
    <row r="5039" spans="1:10" x14ac:dyDescent="0.25">
      <c r="A5039">
        <v>7349490288</v>
      </c>
      <c r="B5039" s="3">
        <v>41569</v>
      </c>
      <c r="C5039">
        <v>14</v>
      </c>
      <c r="D5039">
        <f>VLOOKUP(Table1[[#This Row],[violation_code]],Table24[[#All],[violation_code]:[category]],3,FALSE)</f>
        <v>2</v>
      </c>
      <c r="E5039">
        <v>347687</v>
      </c>
      <c r="F5039" s="1">
        <v>0.37291666666666662</v>
      </c>
      <c r="G5039">
        <v>0.37291666666666662</v>
      </c>
      <c r="H5039">
        <v>35</v>
      </c>
      <c r="I5039" t="s">
        <v>44</v>
      </c>
      <c r="J5039" t="e">
        <f>CONCATENATE([1]!Table14[[#This Row],[house_number]], " ",[1]!Table14[[#This Row],[street_name]], ", New York, NY")</f>
        <v>#VALUE!</v>
      </c>
    </row>
    <row r="5040" spans="1:10" x14ac:dyDescent="0.25">
      <c r="A5040">
        <v>7349490252</v>
      </c>
      <c r="B5040" s="3">
        <v>41569</v>
      </c>
      <c r="C5040">
        <v>14</v>
      </c>
      <c r="D5040">
        <f>VLOOKUP(Table1[[#This Row],[violation_code]],Table24[[#All],[violation_code]:[category]],3,FALSE)</f>
        <v>2</v>
      </c>
      <c r="E5040">
        <v>347687</v>
      </c>
      <c r="F5040" s="1">
        <v>0.3527777777777778</v>
      </c>
      <c r="G5040">
        <v>0.3527777777777778</v>
      </c>
      <c r="H5040">
        <v>250</v>
      </c>
      <c r="I5040" t="s">
        <v>150</v>
      </c>
      <c r="J5040" t="e">
        <f>CONCATENATE([1]!Table14[[#This Row],[house_number]], " ",[1]!Table14[[#This Row],[street_name]], ", New York, NY")</f>
        <v>#VALUE!</v>
      </c>
    </row>
    <row r="5041" spans="1:10" x14ac:dyDescent="0.25">
      <c r="A5041">
        <v>7349490240</v>
      </c>
      <c r="B5041" s="3">
        <v>41569</v>
      </c>
      <c r="C5041">
        <v>14</v>
      </c>
      <c r="D5041">
        <f>VLOOKUP(Table1[[#This Row],[violation_code]],Table24[[#All],[violation_code]:[category]],3,FALSE)</f>
        <v>2</v>
      </c>
      <c r="E5041">
        <v>347687</v>
      </c>
      <c r="F5041" s="1">
        <v>0.35138888888888892</v>
      </c>
      <c r="G5041">
        <v>0.35138888888888892</v>
      </c>
      <c r="H5041">
        <v>224</v>
      </c>
      <c r="I5041" t="s">
        <v>150</v>
      </c>
      <c r="J5041" t="e">
        <f>CONCATENATE([1]!Table14[[#This Row],[house_number]], " ",[1]!Table14[[#This Row],[street_name]], ", New York, NY")</f>
        <v>#VALUE!</v>
      </c>
    </row>
    <row r="5042" spans="1:10" x14ac:dyDescent="0.25">
      <c r="A5042">
        <v>7349490239</v>
      </c>
      <c r="B5042" s="3">
        <v>41569</v>
      </c>
      <c r="C5042">
        <v>14</v>
      </c>
      <c r="D5042">
        <f>VLOOKUP(Table1[[#This Row],[violation_code]],Table24[[#All],[violation_code]:[category]],3,FALSE)</f>
        <v>2</v>
      </c>
      <c r="E5042">
        <v>347687</v>
      </c>
      <c r="F5042" s="1">
        <v>0.35000000000000003</v>
      </c>
      <c r="G5042">
        <v>0.35000000000000003</v>
      </c>
      <c r="H5042">
        <v>224</v>
      </c>
      <c r="I5042" t="s">
        <v>150</v>
      </c>
      <c r="J5042" t="e">
        <f>CONCATENATE([1]!Table14[[#This Row],[house_number]], " ",[1]!Table14[[#This Row],[street_name]], ", New York, NY")</f>
        <v>#VALUE!</v>
      </c>
    </row>
    <row r="5043" spans="1:10" x14ac:dyDescent="0.25">
      <c r="A5043">
        <v>7349490161</v>
      </c>
      <c r="B5043" s="3">
        <v>41569</v>
      </c>
      <c r="C5043">
        <v>19</v>
      </c>
      <c r="D5043">
        <f>VLOOKUP(Table1[[#This Row],[violation_code]],Table24[[#All],[violation_code]:[category]],3,FALSE)</f>
        <v>2</v>
      </c>
      <c r="E5043">
        <v>347687</v>
      </c>
      <c r="F5043" s="1">
        <v>0.31458333333333333</v>
      </c>
      <c r="G5043">
        <v>0.31458333333333333</v>
      </c>
      <c r="H5043">
        <v>1200</v>
      </c>
      <c r="I5043" t="s">
        <v>53</v>
      </c>
      <c r="J5043" t="e">
        <f>CONCATENATE([1]!Table14[[#This Row],[house_number]], " ",[1]!Table14[[#This Row],[street_name]], ", New York, NY")</f>
        <v>#VALUE!</v>
      </c>
    </row>
    <row r="5044" spans="1:10" x14ac:dyDescent="0.25">
      <c r="A5044">
        <v>7349490150</v>
      </c>
      <c r="B5044" s="3">
        <v>41569</v>
      </c>
      <c r="C5044">
        <v>47</v>
      </c>
      <c r="D5044">
        <f>VLOOKUP(Table1[[#This Row],[violation_code]],Table24[[#All],[violation_code]:[category]],3,FALSE)</f>
        <v>3</v>
      </c>
      <c r="E5044">
        <v>347687</v>
      </c>
      <c r="F5044" s="1">
        <v>0.30972222222222223</v>
      </c>
      <c r="G5044">
        <v>0.30972222222222223</v>
      </c>
      <c r="H5044">
        <v>12</v>
      </c>
      <c r="I5044" t="s">
        <v>128</v>
      </c>
      <c r="J5044" t="e">
        <f>CONCATENATE([1]!Table14[[#This Row],[house_number]], " ",[1]!Table14[[#This Row],[street_name]], ", New York, NY")</f>
        <v>#VALUE!</v>
      </c>
    </row>
    <row r="5045" spans="1:10" x14ac:dyDescent="0.25">
      <c r="A5045">
        <v>7349490148</v>
      </c>
      <c r="B5045" s="3">
        <v>41569</v>
      </c>
      <c r="C5045">
        <v>14</v>
      </c>
      <c r="D5045">
        <f>VLOOKUP(Table1[[#This Row],[violation_code]],Table24[[#All],[violation_code]:[category]],3,FALSE)</f>
        <v>2</v>
      </c>
      <c r="E5045">
        <v>347687</v>
      </c>
      <c r="F5045" s="1">
        <v>0.30624999999999997</v>
      </c>
      <c r="G5045">
        <v>0.30624999999999997</v>
      </c>
      <c r="H5045">
        <v>320</v>
      </c>
      <c r="I5045" t="s">
        <v>51</v>
      </c>
      <c r="J5045" t="e">
        <f>CONCATENATE([1]!Table14[[#This Row],[house_number]], " ",[1]!Table14[[#This Row],[street_name]], ", New York, NY")</f>
        <v>#VALUE!</v>
      </c>
    </row>
    <row r="5046" spans="1:10" x14ac:dyDescent="0.25">
      <c r="A5046">
        <v>7349490136</v>
      </c>
      <c r="B5046" s="3">
        <v>41569</v>
      </c>
      <c r="C5046">
        <v>14</v>
      </c>
      <c r="D5046">
        <f>VLOOKUP(Table1[[#This Row],[violation_code]],Table24[[#All],[violation_code]:[category]],3,FALSE)</f>
        <v>2</v>
      </c>
      <c r="E5046">
        <v>347687</v>
      </c>
      <c r="F5046" s="1">
        <v>0.30277777777777776</v>
      </c>
      <c r="G5046">
        <v>0.30277777777777776</v>
      </c>
      <c r="H5046">
        <v>65</v>
      </c>
      <c r="I5046" t="s">
        <v>45</v>
      </c>
      <c r="J5046" t="e">
        <f>CONCATENATE([1]!Table14[[#This Row],[house_number]], " ",[1]!Table14[[#This Row],[street_name]], ", New York, NY")</f>
        <v>#VALUE!</v>
      </c>
    </row>
    <row r="5047" spans="1:10" x14ac:dyDescent="0.25">
      <c r="A5047">
        <v>7349490100</v>
      </c>
      <c r="B5047" s="3">
        <v>41569</v>
      </c>
      <c r="C5047">
        <v>14</v>
      </c>
      <c r="D5047">
        <f>VLOOKUP(Table1[[#This Row],[violation_code]],Table24[[#All],[violation_code]:[category]],3,FALSE)</f>
        <v>2</v>
      </c>
      <c r="E5047">
        <v>347687</v>
      </c>
      <c r="F5047" s="1">
        <v>0.28472222222222221</v>
      </c>
      <c r="G5047">
        <v>0.28472222222222221</v>
      </c>
      <c r="H5047">
        <v>405</v>
      </c>
      <c r="I5047" t="s">
        <v>47</v>
      </c>
      <c r="J5047" t="e">
        <f>CONCATENATE([1]!Table14[[#This Row],[house_number]], " ",[1]!Table14[[#This Row],[street_name]], ", New York, NY")</f>
        <v>#VALUE!</v>
      </c>
    </row>
    <row r="5048" spans="1:10" x14ac:dyDescent="0.25">
      <c r="A5048">
        <v>7349490082</v>
      </c>
      <c r="B5048" s="3">
        <v>41569</v>
      </c>
      <c r="C5048">
        <v>48</v>
      </c>
      <c r="D5048">
        <f>VLOOKUP(Table1[[#This Row],[violation_code]],Table24[[#All],[violation_code]:[category]],3,FALSE)</f>
        <v>3</v>
      </c>
      <c r="E5048">
        <v>347687</v>
      </c>
      <c r="F5048" s="1">
        <v>0.27430555555555552</v>
      </c>
      <c r="G5048">
        <v>0.27430555555555552</v>
      </c>
      <c r="H5048">
        <v>849</v>
      </c>
      <c r="I5048" t="s">
        <v>32</v>
      </c>
      <c r="J5048" t="e">
        <f>CONCATENATE([1]!Table14[[#This Row],[house_number]], " ",[1]!Table14[[#This Row],[street_name]], ", New York, NY")</f>
        <v>#VALUE!</v>
      </c>
    </row>
    <row r="5049" spans="1:10" x14ac:dyDescent="0.25">
      <c r="A5049">
        <v>7349490069</v>
      </c>
      <c r="B5049" s="3">
        <v>41569</v>
      </c>
      <c r="C5049">
        <v>19</v>
      </c>
      <c r="D5049">
        <f>VLOOKUP(Table1[[#This Row],[violation_code]],Table24[[#All],[violation_code]:[category]],3,FALSE)</f>
        <v>2</v>
      </c>
      <c r="E5049">
        <v>347687</v>
      </c>
      <c r="F5049" s="1">
        <v>0.26597222222222222</v>
      </c>
      <c r="G5049">
        <v>0.26597222222222222</v>
      </c>
      <c r="H5049">
        <v>117</v>
      </c>
      <c r="I5049" t="s">
        <v>129</v>
      </c>
      <c r="J5049" t="e">
        <f>CONCATENATE([1]!Table14[[#This Row],[house_number]], " ",[1]!Table14[[#This Row],[street_name]], ", New York, NY")</f>
        <v>#VALUE!</v>
      </c>
    </row>
    <row r="5050" spans="1:10" x14ac:dyDescent="0.25">
      <c r="A5050">
        <v>7349490057</v>
      </c>
      <c r="B5050" s="3">
        <v>41569</v>
      </c>
      <c r="C5050">
        <v>19</v>
      </c>
      <c r="D5050">
        <f>VLOOKUP(Table1[[#This Row],[violation_code]],Table24[[#All],[violation_code]:[category]],3,FALSE)</f>
        <v>2</v>
      </c>
      <c r="E5050">
        <v>347687</v>
      </c>
      <c r="F5050" s="1">
        <v>0.26250000000000001</v>
      </c>
      <c r="G5050">
        <v>0.26250000000000001</v>
      </c>
      <c r="H5050">
        <v>49</v>
      </c>
      <c r="I5050" t="s">
        <v>129</v>
      </c>
      <c r="J5050" t="e">
        <f>CONCATENATE([1]!Table14[[#This Row],[house_number]], " ",[1]!Table14[[#This Row],[street_name]], ", New York, NY")</f>
        <v>#VALUE!</v>
      </c>
    </row>
    <row r="5051" spans="1:10" x14ac:dyDescent="0.25">
      <c r="A5051">
        <v>7349490033</v>
      </c>
      <c r="B5051" s="3">
        <v>41569</v>
      </c>
      <c r="C5051">
        <v>14</v>
      </c>
      <c r="D5051">
        <f>VLOOKUP(Table1[[#This Row],[violation_code]],Table24[[#All],[violation_code]:[category]],3,FALSE)</f>
        <v>2</v>
      </c>
      <c r="E5051">
        <v>347687</v>
      </c>
      <c r="F5051" s="1">
        <v>0.25555555555555559</v>
      </c>
      <c r="G5051">
        <v>0.25555555555555559</v>
      </c>
      <c r="H5051">
        <v>405</v>
      </c>
      <c r="I5051" t="s">
        <v>41</v>
      </c>
      <c r="J5051" t="e">
        <f>CONCATENATE([1]!Table14[[#This Row],[house_number]], " ",[1]!Table14[[#This Row],[street_name]], ", New York, NY")</f>
        <v>#VALUE!</v>
      </c>
    </row>
    <row r="5052" spans="1:10" x14ac:dyDescent="0.25">
      <c r="A5052">
        <v>7349490021</v>
      </c>
      <c r="B5052" s="3">
        <v>41569</v>
      </c>
      <c r="C5052">
        <v>14</v>
      </c>
      <c r="D5052">
        <f>VLOOKUP(Table1[[#This Row],[violation_code]],Table24[[#All],[violation_code]:[category]],3,FALSE)</f>
        <v>2</v>
      </c>
      <c r="E5052">
        <v>347687</v>
      </c>
      <c r="F5052" s="1">
        <v>0.24652777777777779</v>
      </c>
      <c r="G5052">
        <v>0.24652777777777779</v>
      </c>
      <c r="H5052">
        <v>120</v>
      </c>
      <c r="I5052" t="s">
        <v>96</v>
      </c>
      <c r="J5052" t="e">
        <f>CONCATENATE([1]!Table14[[#This Row],[house_number]], " ",[1]!Table14[[#This Row],[street_name]], ", New York, NY")</f>
        <v>#VALUE!</v>
      </c>
    </row>
    <row r="5053" spans="1:10" x14ac:dyDescent="0.25">
      <c r="A5053">
        <v>7333881751</v>
      </c>
      <c r="B5053" s="3">
        <v>41569</v>
      </c>
      <c r="C5053">
        <v>21</v>
      </c>
      <c r="D5053">
        <f>VLOOKUP(Table1[[#This Row],[violation_code]],Table24[[#All],[violation_code]:[category]],3,FALSE)</f>
        <v>1</v>
      </c>
      <c r="E5053">
        <v>355134</v>
      </c>
      <c r="F5053" s="1">
        <v>0.49583333333333335</v>
      </c>
      <c r="G5053">
        <v>0.49583333333333335</v>
      </c>
      <c r="H5053">
        <v>20</v>
      </c>
      <c r="I5053" t="s">
        <v>54</v>
      </c>
      <c r="J5053" t="e">
        <f>CONCATENATE([1]!Table14[[#This Row],[house_number]], " ",[1]!Table14[[#This Row],[street_name]], ", New York, NY")</f>
        <v>#VALUE!</v>
      </c>
    </row>
    <row r="5054" spans="1:10" x14ac:dyDescent="0.25">
      <c r="A5054">
        <v>7333881726</v>
      </c>
      <c r="B5054" s="3">
        <v>41569</v>
      </c>
      <c r="C5054">
        <v>21</v>
      </c>
      <c r="D5054">
        <f>VLOOKUP(Table1[[#This Row],[violation_code]],Table24[[#All],[violation_code]:[category]],3,FALSE)</f>
        <v>1</v>
      </c>
      <c r="E5054">
        <v>355134</v>
      </c>
      <c r="F5054" s="1">
        <v>0.48402777777777778</v>
      </c>
      <c r="G5054">
        <v>0.48402777777777778</v>
      </c>
      <c r="H5054">
        <v>186</v>
      </c>
      <c r="I5054" t="s">
        <v>115</v>
      </c>
      <c r="J5054" t="e">
        <f>CONCATENATE([1]!Table14[[#This Row],[house_number]], " ",[1]!Table14[[#This Row],[street_name]], ", New York, NY")</f>
        <v>#VALUE!</v>
      </c>
    </row>
    <row r="5055" spans="1:10" x14ac:dyDescent="0.25">
      <c r="A5055">
        <v>7333881696</v>
      </c>
      <c r="B5055" s="3">
        <v>41569</v>
      </c>
      <c r="C5055">
        <v>21</v>
      </c>
      <c r="D5055">
        <f>VLOOKUP(Table1[[#This Row],[violation_code]],Table24[[#All],[violation_code]:[category]],3,FALSE)</f>
        <v>1</v>
      </c>
      <c r="E5055">
        <v>355134</v>
      </c>
      <c r="F5055" s="1">
        <v>0.46249999999999997</v>
      </c>
      <c r="G5055">
        <v>0.46249999999999997</v>
      </c>
      <c r="H5055">
        <v>444</v>
      </c>
      <c r="I5055" t="s">
        <v>103</v>
      </c>
      <c r="J5055" t="e">
        <f>CONCATENATE([1]!Table14[[#This Row],[house_number]], " ",[1]!Table14[[#This Row],[street_name]], ", New York, NY")</f>
        <v>#VALUE!</v>
      </c>
    </row>
    <row r="5056" spans="1:10" x14ac:dyDescent="0.25">
      <c r="A5056">
        <v>7333881672</v>
      </c>
      <c r="B5056" s="3">
        <v>41569</v>
      </c>
      <c r="C5056">
        <v>21</v>
      </c>
      <c r="D5056">
        <f>VLOOKUP(Table1[[#This Row],[violation_code]],Table24[[#All],[violation_code]:[category]],3,FALSE)</f>
        <v>1</v>
      </c>
      <c r="E5056">
        <v>355134</v>
      </c>
      <c r="F5056" s="1">
        <v>0.42083333333333334</v>
      </c>
      <c r="G5056">
        <v>0.42083333333333334</v>
      </c>
      <c r="H5056">
        <v>2224</v>
      </c>
      <c r="I5056" t="s">
        <v>32</v>
      </c>
      <c r="J5056" t="e">
        <f>CONCATENATE([1]!Table14[[#This Row],[house_number]], " ",[1]!Table14[[#This Row],[street_name]], ", New York, NY")</f>
        <v>#VALUE!</v>
      </c>
    </row>
    <row r="5057" spans="1:10" x14ac:dyDescent="0.25">
      <c r="A5057">
        <v>7333881660</v>
      </c>
      <c r="B5057" s="3">
        <v>41569</v>
      </c>
      <c r="C5057">
        <v>21</v>
      </c>
      <c r="D5057">
        <f>VLOOKUP(Table1[[#This Row],[violation_code]],Table24[[#All],[violation_code]:[category]],3,FALSE)</f>
        <v>1</v>
      </c>
      <c r="E5057">
        <v>355134</v>
      </c>
      <c r="F5057" s="1">
        <v>0.40416666666666662</v>
      </c>
      <c r="G5057">
        <v>0.40416666666666662</v>
      </c>
      <c r="H5057">
        <v>1261</v>
      </c>
      <c r="I5057" t="s">
        <v>38</v>
      </c>
      <c r="J5057" t="e">
        <f>CONCATENATE([1]!Table14[[#This Row],[house_number]], " ",[1]!Table14[[#This Row],[street_name]], ", New York, NY")</f>
        <v>#VALUE!</v>
      </c>
    </row>
    <row r="5058" spans="1:10" x14ac:dyDescent="0.25">
      <c r="A5058">
        <v>7333881647</v>
      </c>
      <c r="B5058" s="3">
        <v>41569</v>
      </c>
      <c r="C5058">
        <v>21</v>
      </c>
      <c r="D5058">
        <f>VLOOKUP(Table1[[#This Row],[violation_code]],Table24[[#All],[violation_code]:[category]],3,FALSE)</f>
        <v>1</v>
      </c>
      <c r="E5058">
        <v>355134</v>
      </c>
      <c r="F5058" s="1">
        <v>0.39999999999999997</v>
      </c>
      <c r="G5058">
        <v>0.39999999999999997</v>
      </c>
      <c r="H5058">
        <v>218</v>
      </c>
      <c r="I5058" t="s">
        <v>137</v>
      </c>
      <c r="J5058" t="e">
        <f>CONCATENATE([1]!Table14[[#This Row],[house_number]], " ",[1]!Table14[[#This Row],[street_name]], ", New York, NY")</f>
        <v>#VALUE!</v>
      </c>
    </row>
    <row r="5059" spans="1:10" x14ac:dyDescent="0.25">
      <c r="A5059">
        <v>7333881635</v>
      </c>
      <c r="B5059" s="3">
        <v>41569</v>
      </c>
      <c r="C5059">
        <v>48</v>
      </c>
      <c r="D5059">
        <f>VLOOKUP(Table1[[#This Row],[violation_code]],Table24[[#All],[violation_code]:[category]],3,FALSE)</f>
        <v>3</v>
      </c>
      <c r="E5059">
        <v>355134</v>
      </c>
      <c r="F5059" s="1">
        <v>0.3979166666666667</v>
      </c>
      <c r="G5059">
        <v>0.3979166666666667</v>
      </c>
      <c r="H5059">
        <v>2170</v>
      </c>
      <c r="I5059" t="s">
        <v>154</v>
      </c>
      <c r="J5059" t="e">
        <f>CONCATENATE([1]!Table14[[#This Row],[house_number]], " ",[1]!Table14[[#This Row],[street_name]], ", New York, NY")</f>
        <v>#VALUE!</v>
      </c>
    </row>
    <row r="5060" spans="1:10" x14ac:dyDescent="0.25">
      <c r="A5060">
        <v>7333881611</v>
      </c>
      <c r="B5060" s="3">
        <v>41569</v>
      </c>
      <c r="C5060">
        <v>21</v>
      </c>
      <c r="D5060">
        <f>VLOOKUP(Table1[[#This Row],[violation_code]],Table24[[#All],[violation_code]:[category]],3,FALSE)</f>
        <v>1</v>
      </c>
      <c r="E5060">
        <v>355134</v>
      </c>
      <c r="F5060" s="1">
        <v>0.37916666666666665</v>
      </c>
      <c r="G5060">
        <v>0.37916666666666665</v>
      </c>
      <c r="H5060">
        <v>722</v>
      </c>
      <c r="I5060" t="s">
        <v>57</v>
      </c>
      <c r="J5060" t="e">
        <f>CONCATENATE([1]!Table14[[#This Row],[house_number]], " ",[1]!Table14[[#This Row],[street_name]], ", New York, NY")</f>
        <v>#VALUE!</v>
      </c>
    </row>
    <row r="5061" spans="1:10" x14ac:dyDescent="0.25">
      <c r="A5061">
        <v>7333881600</v>
      </c>
      <c r="B5061" s="3">
        <v>41569</v>
      </c>
      <c r="C5061">
        <v>14</v>
      </c>
      <c r="D5061">
        <f>VLOOKUP(Table1[[#This Row],[violation_code]],Table24[[#All],[violation_code]:[category]],3,FALSE)</f>
        <v>2</v>
      </c>
      <c r="E5061">
        <v>355134</v>
      </c>
      <c r="F5061" s="1">
        <v>0.37222222222222223</v>
      </c>
      <c r="G5061">
        <v>0.37222222222222223</v>
      </c>
      <c r="H5061">
        <v>3330</v>
      </c>
      <c r="I5061" t="s">
        <v>24</v>
      </c>
      <c r="J5061" t="e">
        <f>CONCATENATE([1]!Table14[[#This Row],[house_number]], " ",[1]!Table14[[#This Row],[street_name]], ", New York, NY")</f>
        <v>#VALUE!</v>
      </c>
    </row>
    <row r="5062" spans="1:10" x14ac:dyDescent="0.25">
      <c r="A5062">
        <v>7333881570</v>
      </c>
      <c r="B5062" s="3">
        <v>41569</v>
      </c>
      <c r="C5062">
        <v>48</v>
      </c>
      <c r="D5062">
        <f>VLOOKUP(Table1[[#This Row],[violation_code]],Table24[[#All],[violation_code]:[category]],3,FALSE)</f>
        <v>3</v>
      </c>
      <c r="E5062">
        <v>355134</v>
      </c>
      <c r="F5062" s="1">
        <v>0.36319444444444443</v>
      </c>
      <c r="G5062">
        <v>0.36319444444444443</v>
      </c>
      <c r="H5062">
        <v>2315</v>
      </c>
      <c r="I5062" t="s">
        <v>169</v>
      </c>
      <c r="J5062" t="e">
        <f>CONCATENATE([1]!Table14[[#This Row],[house_number]], " ",[1]!Table14[[#This Row],[street_name]], ", New York, NY")</f>
        <v>#VALUE!</v>
      </c>
    </row>
    <row r="5063" spans="1:10" x14ac:dyDescent="0.25">
      <c r="A5063">
        <v>7333881568</v>
      </c>
      <c r="B5063" s="3">
        <v>41569</v>
      </c>
      <c r="C5063">
        <v>14</v>
      </c>
      <c r="D5063">
        <f>VLOOKUP(Table1[[#This Row],[violation_code]],Table24[[#All],[violation_code]:[category]],3,FALSE)</f>
        <v>2</v>
      </c>
      <c r="E5063">
        <v>355134</v>
      </c>
      <c r="F5063" s="1">
        <v>0.3611111111111111</v>
      </c>
      <c r="G5063">
        <v>0.3611111111111111</v>
      </c>
      <c r="H5063">
        <v>644</v>
      </c>
      <c r="I5063" t="s">
        <v>58</v>
      </c>
      <c r="J5063" t="e">
        <f>CONCATENATE([1]!Table14[[#This Row],[house_number]], " ",[1]!Table14[[#This Row],[street_name]], ", New York, NY")</f>
        <v>#VALUE!</v>
      </c>
    </row>
    <row r="5064" spans="1:10" x14ac:dyDescent="0.25">
      <c r="A5064">
        <v>7333881544</v>
      </c>
      <c r="B5064" s="3">
        <v>41569</v>
      </c>
      <c r="C5064">
        <v>14</v>
      </c>
      <c r="D5064">
        <f>VLOOKUP(Table1[[#This Row],[violation_code]],Table24[[#All],[violation_code]:[category]],3,FALSE)</f>
        <v>2</v>
      </c>
      <c r="E5064">
        <v>355134</v>
      </c>
      <c r="F5064" s="1">
        <v>0.35833333333333334</v>
      </c>
      <c r="G5064">
        <v>0.35833333333333334</v>
      </c>
      <c r="H5064">
        <v>620</v>
      </c>
      <c r="I5064" t="s">
        <v>58</v>
      </c>
      <c r="J5064" t="e">
        <f>CONCATENATE([1]!Table14[[#This Row],[house_number]], " ",[1]!Table14[[#This Row],[street_name]], ", New York, NY")</f>
        <v>#VALUE!</v>
      </c>
    </row>
    <row r="5065" spans="1:10" x14ac:dyDescent="0.25">
      <c r="A5065">
        <v>7333881532</v>
      </c>
      <c r="B5065" s="3">
        <v>41569</v>
      </c>
      <c r="C5065">
        <v>14</v>
      </c>
      <c r="D5065">
        <f>VLOOKUP(Table1[[#This Row],[violation_code]],Table24[[#All],[violation_code]:[category]],3,FALSE)</f>
        <v>2</v>
      </c>
      <c r="E5065">
        <v>355134</v>
      </c>
      <c r="F5065" s="1">
        <v>0.35625000000000001</v>
      </c>
      <c r="G5065">
        <v>0.35625000000000001</v>
      </c>
      <c r="H5065">
        <v>640</v>
      </c>
      <c r="I5065" t="s">
        <v>58</v>
      </c>
      <c r="J5065" t="e">
        <f>CONCATENATE([1]!Table14[[#This Row],[house_number]], " ",[1]!Table14[[#This Row],[street_name]], ", New York, NY")</f>
        <v>#VALUE!</v>
      </c>
    </row>
    <row r="5066" spans="1:10" x14ac:dyDescent="0.25">
      <c r="A5066">
        <v>7333881520</v>
      </c>
      <c r="B5066" s="3">
        <v>41569</v>
      </c>
      <c r="C5066">
        <v>14</v>
      </c>
      <c r="D5066">
        <f>VLOOKUP(Table1[[#This Row],[violation_code]],Table24[[#All],[violation_code]:[category]],3,FALSE)</f>
        <v>2</v>
      </c>
      <c r="E5066">
        <v>355134</v>
      </c>
      <c r="F5066" s="1">
        <v>0.35486111111111113</v>
      </c>
      <c r="G5066">
        <v>0.35486111111111113</v>
      </c>
      <c r="H5066">
        <v>638</v>
      </c>
      <c r="I5066" t="s">
        <v>58</v>
      </c>
      <c r="J5066" t="e">
        <f>CONCATENATE([1]!Table14[[#This Row],[house_number]], " ",[1]!Table14[[#This Row],[street_name]], ", New York, NY")</f>
        <v>#VALUE!</v>
      </c>
    </row>
    <row r="5067" spans="1:10" x14ac:dyDescent="0.25">
      <c r="A5067">
        <v>7333881519</v>
      </c>
      <c r="B5067" s="3">
        <v>41569</v>
      </c>
      <c r="C5067">
        <v>14</v>
      </c>
      <c r="D5067">
        <f>VLOOKUP(Table1[[#This Row],[violation_code]],Table24[[#All],[violation_code]:[category]],3,FALSE)</f>
        <v>2</v>
      </c>
      <c r="E5067">
        <v>355134</v>
      </c>
      <c r="F5067" s="1">
        <v>0.35416666666666669</v>
      </c>
      <c r="G5067">
        <v>0.35416666666666669</v>
      </c>
      <c r="H5067">
        <v>622</v>
      </c>
      <c r="I5067" t="s">
        <v>58</v>
      </c>
      <c r="J5067" t="e">
        <f>CONCATENATE([1]!Table14[[#This Row],[house_number]], " ",[1]!Table14[[#This Row],[street_name]], ", New York, NY")</f>
        <v>#VALUE!</v>
      </c>
    </row>
    <row r="5068" spans="1:10" x14ac:dyDescent="0.25">
      <c r="A5068">
        <v>7333881490</v>
      </c>
      <c r="B5068" s="3">
        <v>41569</v>
      </c>
      <c r="C5068">
        <v>14</v>
      </c>
      <c r="D5068">
        <f>VLOOKUP(Table1[[#This Row],[violation_code]],Table24[[#All],[violation_code]:[category]],3,FALSE)</f>
        <v>2</v>
      </c>
      <c r="E5068">
        <v>355134</v>
      </c>
      <c r="F5068" s="1">
        <v>0.35347222222222219</v>
      </c>
      <c r="G5068">
        <v>0.35347222222222219</v>
      </c>
      <c r="H5068">
        <v>632</v>
      </c>
      <c r="I5068" t="s">
        <v>58</v>
      </c>
      <c r="J5068" t="e">
        <f>CONCATENATE([1]!Table14[[#This Row],[house_number]], " ",[1]!Table14[[#This Row],[street_name]], ", New York, NY")</f>
        <v>#VALUE!</v>
      </c>
    </row>
    <row r="5069" spans="1:10" x14ac:dyDescent="0.25">
      <c r="A5069">
        <v>7333881489</v>
      </c>
      <c r="B5069" s="3">
        <v>41569</v>
      </c>
      <c r="C5069">
        <v>14</v>
      </c>
      <c r="D5069">
        <f>VLOOKUP(Table1[[#This Row],[violation_code]],Table24[[#All],[violation_code]:[category]],3,FALSE)</f>
        <v>2</v>
      </c>
      <c r="E5069">
        <v>355134</v>
      </c>
      <c r="F5069" s="1">
        <v>0.3527777777777778</v>
      </c>
      <c r="G5069">
        <v>0.3527777777777778</v>
      </c>
      <c r="H5069">
        <v>624</v>
      </c>
      <c r="I5069" t="s">
        <v>58</v>
      </c>
      <c r="J5069" t="e">
        <f>CONCATENATE([1]!Table14[[#This Row],[house_number]], " ",[1]!Table14[[#This Row],[street_name]], ", New York, NY")</f>
        <v>#VALUE!</v>
      </c>
    </row>
    <row r="5070" spans="1:10" x14ac:dyDescent="0.25">
      <c r="A5070">
        <v>7333881477</v>
      </c>
      <c r="B5070" s="3">
        <v>41569</v>
      </c>
      <c r="C5070">
        <v>14</v>
      </c>
      <c r="D5070">
        <f>VLOOKUP(Table1[[#This Row],[violation_code]],Table24[[#All],[violation_code]:[category]],3,FALSE)</f>
        <v>2</v>
      </c>
      <c r="E5070">
        <v>355134</v>
      </c>
      <c r="F5070" s="1">
        <v>0.3520833333333333</v>
      </c>
      <c r="G5070">
        <v>0.3520833333333333</v>
      </c>
      <c r="H5070">
        <v>630</v>
      </c>
      <c r="I5070" t="s">
        <v>58</v>
      </c>
      <c r="J5070" t="e">
        <f>CONCATENATE([1]!Table14[[#This Row],[house_number]], " ",[1]!Table14[[#This Row],[street_name]], ", New York, NY")</f>
        <v>#VALUE!</v>
      </c>
    </row>
    <row r="5071" spans="1:10" x14ac:dyDescent="0.25">
      <c r="A5071">
        <v>7333881465</v>
      </c>
      <c r="B5071" s="3">
        <v>41569</v>
      </c>
      <c r="C5071">
        <v>14</v>
      </c>
      <c r="D5071">
        <f>VLOOKUP(Table1[[#This Row],[violation_code]],Table24[[#All],[violation_code]:[category]],3,FALSE)</f>
        <v>2</v>
      </c>
      <c r="E5071">
        <v>355134</v>
      </c>
      <c r="F5071" s="1">
        <v>0.35138888888888892</v>
      </c>
      <c r="G5071">
        <v>0.35138888888888892</v>
      </c>
      <c r="H5071">
        <v>620</v>
      </c>
      <c r="I5071" t="s">
        <v>58</v>
      </c>
      <c r="J5071" t="e">
        <f>CONCATENATE([1]!Table14[[#This Row],[house_number]], " ",[1]!Table14[[#This Row],[street_name]], ", New York, NY")</f>
        <v>#VALUE!</v>
      </c>
    </row>
    <row r="5072" spans="1:10" x14ac:dyDescent="0.25">
      <c r="A5072">
        <v>7333881453</v>
      </c>
      <c r="B5072" s="3">
        <v>41569</v>
      </c>
      <c r="C5072">
        <v>14</v>
      </c>
      <c r="D5072">
        <f>VLOOKUP(Table1[[#This Row],[violation_code]],Table24[[#All],[violation_code]:[category]],3,FALSE)</f>
        <v>2</v>
      </c>
      <c r="E5072">
        <v>355134</v>
      </c>
      <c r="F5072" s="1">
        <v>0.35000000000000003</v>
      </c>
      <c r="G5072">
        <v>0.35000000000000003</v>
      </c>
      <c r="H5072">
        <v>622</v>
      </c>
      <c r="I5072" t="s">
        <v>58</v>
      </c>
      <c r="J5072" t="e">
        <f>CONCATENATE([1]!Table14[[#This Row],[house_number]], " ",[1]!Table14[[#This Row],[street_name]], ", New York, NY")</f>
        <v>#VALUE!</v>
      </c>
    </row>
    <row r="5073" spans="1:10" x14ac:dyDescent="0.25">
      <c r="A5073">
        <v>7333881428</v>
      </c>
      <c r="B5073" s="3">
        <v>41569</v>
      </c>
      <c r="C5073">
        <v>21</v>
      </c>
      <c r="D5073">
        <f>VLOOKUP(Table1[[#This Row],[violation_code]],Table24[[#All],[violation_code]:[category]],3,FALSE)</f>
        <v>1</v>
      </c>
      <c r="E5073">
        <v>355134</v>
      </c>
      <c r="F5073" s="1">
        <v>0.31805555555555554</v>
      </c>
      <c r="G5073">
        <v>0.31805555555555554</v>
      </c>
      <c r="H5073">
        <v>3250</v>
      </c>
      <c r="I5073" t="s">
        <v>24</v>
      </c>
      <c r="J5073" t="e">
        <f>CONCATENATE([1]!Table14[[#This Row],[house_number]], " ",[1]!Table14[[#This Row],[street_name]], ", New York, NY")</f>
        <v>#VALUE!</v>
      </c>
    </row>
    <row r="5074" spans="1:10" x14ac:dyDescent="0.25">
      <c r="A5074">
        <v>7333881404</v>
      </c>
      <c r="B5074" s="3">
        <v>41569</v>
      </c>
      <c r="C5074">
        <v>21</v>
      </c>
      <c r="D5074">
        <f>VLOOKUP(Table1[[#This Row],[violation_code]],Table24[[#All],[violation_code]:[category]],3,FALSE)</f>
        <v>1</v>
      </c>
      <c r="E5074">
        <v>355134</v>
      </c>
      <c r="F5074" s="1">
        <v>0.31666666666666665</v>
      </c>
      <c r="G5074">
        <v>0.31666666666666665</v>
      </c>
      <c r="H5074">
        <v>3210</v>
      </c>
      <c r="I5074" t="s">
        <v>24</v>
      </c>
      <c r="J5074" t="e">
        <f>CONCATENATE([1]!Table14[[#This Row],[house_number]], " ",[1]!Table14[[#This Row],[street_name]], ", New York, NY")</f>
        <v>#VALUE!</v>
      </c>
    </row>
    <row r="5075" spans="1:10" x14ac:dyDescent="0.25">
      <c r="A5075">
        <v>7333881398</v>
      </c>
      <c r="B5075" s="3">
        <v>41569</v>
      </c>
      <c r="C5075">
        <v>20</v>
      </c>
      <c r="D5075">
        <f>VLOOKUP(Table1[[#This Row],[violation_code]],Table24[[#All],[violation_code]:[category]],3,FALSE)</f>
        <v>2</v>
      </c>
      <c r="E5075">
        <v>355134</v>
      </c>
      <c r="F5075" s="1">
        <v>0.2986111111111111</v>
      </c>
      <c r="G5075">
        <v>0.2986111111111111</v>
      </c>
      <c r="H5075">
        <v>159</v>
      </c>
      <c r="I5075" t="s">
        <v>61</v>
      </c>
      <c r="J5075" t="e">
        <f>CONCATENATE([1]!Table14[[#This Row],[house_number]], " ",[1]!Table14[[#This Row],[street_name]], ", New York, NY")</f>
        <v>#VALUE!</v>
      </c>
    </row>
    <row r="5076" spans="1:10" x14ac:dyDescent="0.25">
      <c r="A5076">
        <v>7333881386</v>
      </c>
      <c r="B5076" s="3">
        <v>41569</v>
      </c>
      <c r="C5076">
        <v>20</v>
      </c>
      <c r="D5076">
        <f>VLOOKUP(Table1[[#This Row],[violation_code]],Table24[[#All],[violation_code]:[category]],3,FALSE)</f>
        <v>2</v>
      </c>
      <c r="E5076">
        <v>355134</v>
      </c>
      <c r="F5076" s="1">
        <v>0.29652777777777778</v>
      </c>
      <c r="G5076">
        <v>0.29652777777777778</v>
      </c>
      <c r="H5076">
        <v>300</v>
      </c>
      <c r="I5076" t="s">
        <v>61</v>
      </c>
      <c r="J5076" t="e">
        <f>CONCATENATE([1]!Table14[[#This Row],[house_number]], " ",[1]!Table14[[#This Row],[street_name]], ", New York, NY")</f>
        <v>#VALUE!</v>
      </c>
    </row>
    <row r="5077" spans="1:10" x14ac:dyDescent="0.25">
      <c r="A5077">
        <v>7333881350</v>
      </c>
      <c r="B5077" s="3">
        <v>41569</v>
      </c>
      <c r="C5077">
        <v>14</v>
      </c>
      <c r="D5077">
        <f>VLOOKUP(Table1[[#This Row],[violation_code]],Table24[[#All],[violation_code]:[category]],3,FALSE)</f>
        <v>2</v>
      </c>
      <c r="E5077">
        <v>355134</v>
      </c>
      <c r="F5077" s="1">
        <v>0.25277777777777777</v>
      </c>
      <c r="G5077">
        <v>0.25277777777777777</v>
      </c>
      <c r="H5077">
        <v>3357</v>
      </c>
      <c r="I5077" t="s">
        <v>24</v>
      </c>
      <c r="J5077" t="e">
        <f>CONCATENATE([1]!Table14[[#This Row],[house_number]], " ",[1]!Table14[[#This Row],[street_name]], ", New York, NY")</f>
        <v>#VALUE!</v>
      </c>
    </row>
    <row r="5078" spans="1:10" x14ac:dyDescent="0.25">
      <c r="A5078">
        <v>7333881349</v>
      </c>
      <c r="B5078" s="3">
        <v>41569</v>
      </c>
      <c r="C5078">
        <v>21</v>
      </c>
      <c r="D5078">
        <f>VLOOKUP(Table1[[#This Row],[violation_code]],Table24[[#All],[violation_code]:[category]],3,FALSE)</f>
        <v>1</v>
      </c>
      <c r="E5078">
        <v>355134</v>
      </c>
      <c r="F5078" s="1">
        <v>0.23611111111111113</v>
      </c>
      <c r="G5078">
        <v>0.23611111111111113</v>
      </c>
      <c r="H5078">
        <v>1881</v>
      </c>
      <c r="I5078" t="s">
        <v>51</v>
      </c>
      <c r="J5078" t="e">
        <f>CONCATENATE([1]!Table14[[#This Row],[house_number]], " ",[1]!Table14[[#This Row],[street_name]], ", New York, NY")</f>
        <v>#VALUE!</v>
      </c>
    </row>
    <row r="5079" spans="1:10" x14ac:dyDescent="0.25">
      <c r="A5079">
        <v>7097837172</v>
      </c>
      <c r="B5079" s="3">
        <v>41569</v>
      </c>
      <c r="C5079">
        <v>19</v>
      </c>
      <c r="D5079">
        <f>VLOOKUP(Table1[[#This Row],[violation_code]],Table24[[#All],[violation_code]:[category]],3,FALSE)</f>
        <v>2</v>
      </c>
      <c r="E5079">
        <v>349570</v>
      </c>
      <c r="F5079" s="1">
        <v>0.67638888888888893</v>
      </c>
      <c r="G5079">
        <v>0.67638888888888893</v>
      </c>
      <c r="H5079" t="s">
        <v>378</v>
      </c>
      <c r="I5079" t="s">
        <v>40</v>
      </c>
      <c r="J5079" t="e">
        <f>CONCATENATE([1]!Table14[[#This Row],[house_number]], " ",[1]!Table14[[#This Row],[street_name]], ", New York, NY")</f>
        <v>#VALUE!</v>
      </c>
    </row>
    <row r="5080" spans="1:10" x14ac:dyDescent="0.25">
      <c r="A5080">
        <v>7097837147</v>
      </c>
      <c r="B5080" s="3">
        <v>41569</v>
      </c>
      <c r="C5080">
        <v>46</v>
      </c>
      <c r="D5080">
        <f>VLOOKUP(Table1[[#This Row],[violation_code]],Table24[[#All],[violation_code]:[category]],3,FALSE)</f>
        <v>3</v>
      </c>
      <c r="E5080">
        <v>349570</v>
      </c>
      <c r="F5080" s="1">
        <v>0.6333333333333333</v>
      </c>
      <c r="G5080">
        <v>0.6333333333333333</v>
      </c>
      <c r="H5080">
        <v>290</v>
      </c>
      <c r="I5080" t="s">
        <v>66</v>
      </c>
      <c r="J5080" t="e">
        <f>CONCATENATE([1]!Table14[[#This Row],[house_number]], " ",[1]!Table14[[#This Row],[street_name]], ", New York, NY")</f>
        <v>#VALUE!</v>
      </c>
    </row>
    <row r="5081" spans="1:10" x14ac:dyDescent="0.25">
      <c r="A5081">
        <v>7097837100</v>
      </c>
      <c r="B5081" s="3">
        <v>41569</v>
      </c>
      <c r="C5081">
        <v>19</v>
      </c>
      <c r="D5081">
        <f>VLOOKUP(Table1[[#This Row],[violation_code]],Table24[[#All],[violation_code]:[category]],3,FALSE)</f>
        <v>2</v>
      </c>
      <c r="E5081">
        <v>349570</v>
      </c>
      <c r="F5081" s="1">
        <v>0.59930555555555554</v>
      </c>
      <c r="G5081">
        <v>0.59930555555555554</v>
      </c>
      <c r="H5081">
        <v>248</v>
      </c>
      <c r="I5081" t="s">
        <v>40</v>
      </c>
      <c r="J5081" t="e">
        <f>CONCATENATE([1]!Table14[[#This Row],[house_number]], " ",[1]!Table14[[#This Row],[street_name]], ", New York, NY")</f>
        <v>#VALUE!</v>
      </c>
    </row>
    <row r="5082" spans="1:10" x14ac:dyDescent="0.25">
      <c r="A5082">
        <v>7097837093</v>
      </c>
      <c r="B5082" s="3">
        <v>41569</v>
      </c>
      <c r="C5082">
        <v>46</v>
      </c>
      <c r="D5082">
        <f>VLOOKUP(Table1[[#This Row],[violation_code]],Table24[[#All],[violation_code]:[category]],3,FALSE)</f>
        <v>3</v>
      </c>
      <c r="E5082">
        <v>349570</v>
      </c>
      <c r="F5082" s="1">
        <v>0.59652777777777777</v>
      </c>
      <c r="G5082">
        <v>0.59652777777777777</v>
      </c>
      <c r="H5082">
        <v>184</v>
      </c>
      <c r="I5082" t="s">
        <v>40</v>
      </c>
      <c r="J5082" t="e">
        <f>CONCATENATE([1]!Table14[[#This Row],[house_number]], " ",[1]!Table14[[#This Row],[street_name]], ", New York, NY")</f>
        <v>#VALUE!</v>
      </c>
    </row>
    <row r="5083" spans="1:10" x14ac:dyDescent="0.25">
      <c r="A5083">
        <v>7097837070</v>
      </c>
      <c r="B5083" s="3">
        <v>41569</v>
      </c>
      <c r="C5083">
        <v>46</v>
      </c>
      <c r="D5083">
        <f>VLOOKUP(Table1[[#This Row],[violation_code]],Table24[[#All],[violation_code]:[category]],3,FALSE)</f>
        <v>3</v>
      </c>
      <c r="E5083">
        <v>349570</v>
      </c>
      <c r="F5083" s="1">
        <v>0.59305555555555556</v>
      </c>
      <c r="G5083">
        <v>0.59305555555555556</v>
      </c>
      <c r="H5083">
        <v>178</v>
      </c>
      <c r="I5083" t="s">
        <v>40</v>
      </c>
      <c r="J5083" t="e">
        <f>CONCATENATE([1]!Table14[[#This Row],[house_number]], " ",[1]!Table14[[#This Row],[street_name]], ", New York, NY")</f>
        <v>#VALUE!</v>
      </c>
    </row>
    <row r="5084" spans="1:10" x14ac:dyDescent="0.25">
      <c r="A5084">
        <v>7097837056</v>
      </c>
      <c r="B5084" s="3">
        <v>41569</v>
      </c>
      <c r="C5084">
        <v>19</v>
      </c>
      <c r="D5084">
        <f>VLOOKUP(Table1[[#This Row],[violation_code]],Table24[[#All],[violation_code]:[category]],3,FALSE)</f>
        <v>2</v>
      </c>
      <c r="E5084">
        <v>349570</v>
      </c>
      <c r="F5084" s="1">
        <v>0.57291666666666663</v>
      </c>
      <c r="G5084">
        <v>0.57291666666666663</v>
      </c>
      <c r="H5084">
        <v>246</v>
      </c>
      <c r="I5084" t="s">
        <v>40</v>
      </c>
      <c r="J5084" t="e">
        <f>CONCATENATE([1]!Table14[[#This Row],[house_number]], " ",[1]!Table14[[#This Row],[street_name]], ", New York, NY")</f>
        <v>#VALUE!</v>
      </c>
    </row>
    <row r="5085" spans="1:10" x14ac:dyDescent="0.25">
      <c r="A5085">
        <v>7097837020</v>
      </c>
      <c r="B5085" s="3">
        <v>41569</v>
      </c>
      <c r="C5085">
        <v>16</v>
      </c>
      <c r="D5085">
        <f>VLOOKUP(Table1[[#This Row],[violation_code]],Table24[[#All],[violation_code]:[category]],3,FALSE)</f>
        <v>2</v>
      </c>
      <c r="E5085">
        <v>349570</v>
      </c>
      <c r="F5085" s="1">
        <v>0.56180555555555556</v>
      </c>
      <c r="G5085">
        <v>0.56180555555555556</v>
      </c>
      <c r="H5085">
        <v>2298</v>
      </c>
      <c r="I5085" t="s">
        <v>30</v>
      </c>
      <c r="J5085" t="e">
        <f>CONCATENATE([1]!Table14[[#This Row],[house_number]], " ",[1]!Table14[[#This Row],[street_name]], ", New York, NY")</f>
        <v>#VALUE!</v>
      </c>
    </row>
    <row r="5086" spans="1:10" x14ac:dyDescent="0.25">
      <c r="A5086">
        <v>7097837007</v>
      </c>
      <c r="B5086" s="3">
        <v>41569</v>
      </c>
      <c r="C5086">
        <v>14</v>
      </c>
      <c r="D5086">
        <f>VLOOKUP(Table1[[#This Row],[violation_code]],Table24[[#All],[violation_code]:[category]],3,FALSE)</f>
        <v>2</v>
      </c>
      <c r="E5086">
        <v>349570</v>
      </c>
      <c r="F5086" s="1">
        <v>0.55694444444444446</v>
      </c>
      <c r="G5086">
        <v>0.55694444444444446</v>
      </c>
      <c r="H5086">
        <v>2080</v>
      </c>
      <c r="I5086" t="s">
        <v>30</v>
      </c>
      <c r="J5086" t="e">
        <f>CONCATENATE([1]!Table14[[#This Row],[house_number]], " ",[1]!Table14[[#This Row],[street_name]], ", New York, NY")</f>
        <v>#VALUE!</v>
      </c>
    </row>
    <row r="5087" spans="1:10" x14ac:dyDescent="0.25">
      <c r="A5087">
        <v>7097836982</v>
      </c>
      <c r="B5087" s="3">
        <v>41569</v>
      </c>
      <c r="C5087">
        <v>46</v>
      </c>
      <c r="D5087">
        <f>VLOOKUP(Table1[[#This Row],[violation_code]],Table24[[#All],[violation_code]:[category]],3,FALSE)</f>
        <v>3</v>
      </c>
      <c r="E5087">
        <v>349570</v>
      </c>
      <c r="F5087" s="1">
        <v>0.54583333333333328</v>
      </c>
      <c r="G5087">
        <v>0.54583333333333328</v>
      </c>
      <c r="H5087">
        <v>2050</v>
      </c>
      <c r="I5087" t="s">
        <v>32</v>
      </c>
      <c r="J5087" t="e">
        <f>CONCATENATE([1]!Table14[[#This Row],[house_number]], " ",[1]!Table14[[#This Row],[street_name]], ", New York, NY")</f>
        <v>#VALUE!</v>
      </c>
    </row>
    <row r="5088" spans="1:10" x14ac:dyDescent="0.25">
      <c r="A5088">
        <v>7097836970</v>
      </c>
      <c r="B5088" s="3">
        <v>41569</v>
      </c>
      <c r="C5088">
        <v>21</v>
      </c>
      <c r="D5088">
        <f>VLOOKUP(Table1[[#This Row],[violation_code]],Table24[[#All],[violation_code]:[category]],3,FALSE)</f>
        <v>1</v>
      </c>
      <c r="E5088">
        <v>349570</v>
      </c>
      <c r="F5088" s="1">
        <v>0.49652777777777773</v>
      </c>
      <c r="G5088">
        <v>0.49652777777777773</v>
      </c>
      <c r="H5088">
        <v>306</v>
      </c>
      <c r="I5088" t="s">
        <v>105</v>
      </c>
      <c r="J5088" t="e">
        <f>CONCATENATE([1]!Table14[[#This Row],[house_number]], " ",[1]!Table14[[#This Row],[street_name]], ", New York, NY")</f>
        <v>#VALUE!</v>
      </c>
    </row>
    <row r="5089" spans="1:10" x14ac:dyDescent="0.25">
      <c r="A5089">
        <v>7097836945</v>
      </c>
      <c r="B5089" s="3">
        <v>41569</v>
      </c>
      <c r="C5089">
        <v>21</v>
      </c>
      <c r="D5089">
        <f>VLOOKUP(Table1[[#This Row],[violation_code]],Table24[[#All],[violation_code]:[category]],3,FALSE)</f>
        <v>1</v>
      </c>
      <c r="E5089">
        <v>349570</v>
      </c>
      <c r="F5089" s="1">
        <v>0.49236111111111108</v>
      </c>
      <c r="G5089">
        <v>0.49236111111111108</v>
      </c>
      <c r="H5089">
        <v>100</v>
      </c>
      <c r="I5089" t="s">
        <v>105</v>
      </c>
      <c r="J5089" t="e">
        <f>CONCATENATE([1]!Table14[[#This Row],[house_number]], " ",[1]!Table14[[#This Row],[street_name]], ", New York, NY")</f>
        <v>#VALUE!</v>
      </c>
    </row>
    <row r="5090" spans="1:10" x14ac:dyDescent="0.25">
      <c r="A5090">
        <v>7097836891</v>
      </c>
      <c r="B5090" s="3">
        <v>41569</v>
      </c>
      <c r="C5090">
        <v>21</v>
      </c>
      <c r="D5090">
        <f>VLOOKUP(Table1[[#This Row],[violation_code]],Table24[[#All],[violation_code]:[category]],3,FALSE)</f>
        <v>1</v>
      </c>
      <c r="E5090">
        <v>349570</v>
      </c>
      <c r="F5090" s="1">
        <v>0.4861111111111111</v>
      </c>
      <c r="G5090">
        <v>0.4861111111111111</v>
      </c>
      <c r="H5090">
        <v>298</v>
      </c>
      <c r="I5090" t="s">
        <v>23</v>
      </c>
      <c r="J5090" t="e">
        <f>CONCATENATE([1]!Table14[[#This Row],[house_number]], " ",[1]!Table14[[#This Row],[street_name]], ", New York, NY")</f>
        <v>#VALUE!</v>
      </c>
    </row>
    <row r="5091" spans="1:10" x14ac:dyDescent="0.25">
      <c r="A5091">
        <v>7097836880</v>
      </c>
      <c r="B5091" s="3">
        <v>41569</v>
      </c>
      <c r="C5091">
        <v>21</v>
      </c>
      <c r="D5091">
        <f>VLOOKUP(Table1[[#This Row],[violation_code]],Table24[[#All],[violation_code]:[category]],3,FALSE)</f>
        <v>1</v>
      </c>
      <c r="E5091">
        <v>349570</v>
      </c>
      <c r="F5091" s="1">
        <v>0.48541666666666666</v>
      </c>
      <c r="G5091">
        <v>0.48541666666666666</v>
      </c>
      <c r="H5091">
        <v>288</v>
      </c>
      <c r="I5091" t="s">
        <v>23</v>
      </c>
      <c r="J5091" t="e">
        <f>CONCATENATE([1]!Table14[[#This Row],[house_number]], " ",[1]!Table14[[#This Row],[street_name]], ", New York, NY")</f>
        <v>#VALUE!</v>
      </c>
    </row>
    <row r="5092" spans="1:10" x14ac:dyDescent="0.25">
      <c r="A5092">
        <v>7097836854</v>
      </c>
      <c r="B5092" s="3">
        <v>41569</v>
      </c>
      <c r="C5092">
        <v>21</v>
      </c>
      <c r="D5092">
        <f>VLOOKUP(Table1[[#This Row],[violation_code]],Table24[[#All],[violation_code]:[category]],3,FALSE)</f>
        <v>1</v>
      </c>
      <c r="E5092">
        <v>349570</v>
      </c>
      <c r="F5092" s="1">
        <v>0.47361111111111115</v>
      </c>
      <c r="G5092">
        <v>0.47361111111111115</v>
      </c>
      <c r="H5092">
        <v>530</v>
      </c>
      <c r="I5092" t="s">
        <v>156</v>
      </c>
      <c r="J5092" t="e">
        <f>CONCATENATE([1]!Table14[[#This Row],[house_number]], " ",[1]!Table14[[#This Row],[street_name]], ", New York, NY")</f>
        <v>#VALUE!</v>
      </c>
    </row>
    <row r="5093" spans="1:10" x14ac:dyDescent="0.25">
      <c r="A5093">
        <v>7097836829</v>
      </c>
      <c r="B5093" s="3">
        <v>41569</v>
      </c>
      <c r="C5093">
        <v>21</v>
      </c>
      <c r="D5093">
        <f>VLOOKUP(Table1[[#This Row],[violation_code]],Table24[[#All],[violation_code]:[category]],3,FALSE)</f>
        <v>1</v>
      </c>
      <c r="E5093">
        <v>349570</v>
      </c>
      <c r="F5093" s="1">
        <v>0.46736111111111112</v>
      </c>
      <c r="G5093">
        <v>0.46736111111111112</v>
      </c>
      <c r="H5093">
        <v>124</v>
      </c>
      <c r="I5093" t="s">
        <v>157</v>
      </c>
      <c r="J5093" t="e">
        <f>CONCATENATE([1]!Table14[[#This Row],[house_number]], " ",[1]!Table14[[#This Row],[street_name]], ", New York, NY")</f>
        <v>#VALUE!</v>
      </c>
    </row>
    <row r="5094" spans="1:10" x14ac:dyDescent="0.25">
      <c r="A5094">
        <v>7097836817</v>
      </c>
      <c r="B5094" s="3">
        <v>41569</v>
      </c>
      <c r="C5094">
        <v>21</v>
      </c>
      <c r="D5094">
        <f>VLOOKUP(Table1[[#This Row],[violation_code]],Table24[[#All],[violation_code]:[category]],3,FALSE)</f>
        <v>1</v>
      </c>
      <c r="E5094">
        <v>349570</v>
      </c>
      <c r="F5094" s="1">
        <v>0.46388888888888885</v>
      </c>
      <c r="G5094">
        <v>0.46388888888888885</v>
      </c>
      <c r="H5094">
        <v>61</v>
      </c>
      <c r="I5094" t="s">
        <v>8</v>
      </c>
      <c r="J5094" t="e">
        <f>CONCATENATE([1]!Table14[[#This Row],[house_number]], " ",[1]!Table14[[#This Row],[street_name]], ", New York, NY")</f>
        <v>#VALUE!</v>
      </c>
    </row>
    <row r="5095" spans="1:10" x14ac:dyDescent="0.25">
      <c r="A5095">
        <v>7097836799</v>
      </c>
      <c r="B5095" s="3">
        <v>41569</v>
      </c>
      <c r="C5095">
        <v>21</v>
      </c>
      <c r="D5095">
        <f>VLOOKUP(Table1[[#This Row],[violation_code]],Table24[[#All],[violation_code]:[category]],3,FALSE)</f>
        <v>1</v>
      </c>
      <c r="E5095">
        <v>349570</v>
      </c>
      <c r="F5095" s="1">
        <v>0.41736111111111113</v>
      </c>
      <c r="G5095">
        <v>0.41736111111111113</v>
      </c>
      <c r="H5095">
        <v>2207</v>
      </c>
      <c r="I5095" t="s">
        <v>230</v>
      </c>
      <c r="J5095" t="e">
        <f>CONCATENATE([1]!Table14[[#This Row],[house_number]], " ",[1]!Table14[[#This Row],[street_name]], ", New York, NY")</f>
        <v>#VALUE!</v>
      </c>
    </row>
    <row r="5096" spans="1:10" x14ac:dyDescent="0.25">
      <c r="A5096">
        <v>7097836763</v>
      </c>
      <c r="B5096" s="3">
        <v>41569</v>
      </c>
      <c r="C5096">
        <v>21</v>
      </c>
      <c r="D5096">
        <f>VLOOKUP(Table1[[#This Row],[violation_code]],Table24[[#All],[violation_code]:[category]],3,FALSE)</f>
        <v>1</v>
      </c>
      <c r="E5096">
        <v>349570</v>
      </c>
      <c r="F5096" s="1">
        <v>0.38055555555555554</v>
      </c>
      <c r="G5096">
        <v>0.38055555555555554</v>
      </c>
      <c r="H5096">
        <v>401</v>
      </c>
      <c r="I5096" t="s">
        <v>67</v>
      </c>
      <c r="J5096" t="e">
        <f>CONCATENATE([1]!Table14[[#This Row],[house_number]], " ",[1]!Table14[[#This Row],[street_name]], ", New York, NY")</f>
        <v>#VALUE!</v>
      </c>
    </row>
    <row r="5097" spans="1:10" x14ac:dyDescent="0.25">
      <c r="A5097">
        <v>7097836740</v>
      </c>
      <c r="B5097" s="3">
        <v>41569</v>
      </c>
      <c r="C5097">
        <v>21</v>
      </c>
      <c r="D5097">
        <f>VLOOKUP(Table1[[#This Row],[violation_code]],Table24[[#All],[violation_code]:[category]],3,FALSE)</f>
        <v>1</v>
      </c>
      <c r="E5097">
        <v>349570</v>
      </c>
      <c r="F5097" s="1">
        <v>0.36180555555555555</v>
      </c>
      <c r="G5097">
        <v>0.36180555555555555</v>
      </c>
      <c r="H5097">
        <v>205</v>
      </c>
      <c r="I5097" t="s">
        <v>70</v>
      </c>
      <c r="J5097" t="e">
        <f>CONCATENATE([1]!Table14[[#This Row],[house_number]], " ",[1]!Table14[[#This Row],[street_name]], ", New York, NY")</f>
        <v>#VALUE!</v>
      </c>
    </row>
    <row r="5098" spans="1:10" x14ac:dyDescent="0.25">
      <c r="A5098">
        <v>7097836738</v>
      </c>
      <c r="B5098" s="3">
        <v>41569</v>
      </c>
      <c r="C5098">
        <v>21</v>
      </c>
      <c r="D5098">
        <f>VLOOKUP(Table1[[#This Row],[violation_code]],Table24[[#All],[violation_code]:[category]],3,FALSE)</f>
        <v>1</v>
      </c>
      <c r="E5098">
        <v>349570</v>
      </c>
      <c r="F5098" s="1">
        <v>0.35972222222222222</v>
      </c>
      <c r="G5098">
        <v>0.35972222222222222</v>
      </c>
      <c r="H5098">
        <v>188</v>
      </c>
      <c r="I5098" t="s">
        <v>57</v>
      </c>
      <c r="J5098" t="e">
        <f>CONCATENATE([1]!Table14[[#This Row],[house_number]], " ",[1]!Table14[[#This Row],[street_name]], ", New York, NY")</f>
        <v>#VALUE!</v>
      </c>
    </row>
    <row r="5099" spans="1:10" x14ac:dyDescent="0.25">
      <c r="A5099">
        <v>7097836726</v>
      </c>
      <c r="B5099" s="3">
        <v>41569</v>
      </c>
      <c r="C5099">
        <v>21</v>
      </c>
      <c r="D5099">
        <f>VLOOKUP(Table1[[#This Row],[violation_code]],Table24[[#All],[violation_code]:[category]],3,FALSE)</f>
        <v>1</v>
      </c>
      <c r="E5099">
        <v>349570</v>
      </c>
      <c r="F5099" s="1">
        <v>0.35833333333333334</v>
      </c>
      <c r="G5099">
        <v>0.35833333333333334</v>
      </c>
      <c r="H5099">
        <v>182</v>
      </c>
      <c r="I5099" t="s">
        <v>57</v>
      </c>
      <c r="J5099" t="e">
        <f>CONCATENATE([1]!Table14[[#This Row],[house_number]], " ",[1]!Table14[[#This Row],[street_name]], ", New York, NY")</f>
        <v>#VALUE!</v>
      </c>
    </row>
    <row r="5100" spans="1:10" x14ac:dyDescent="0.25">
      <c r="A5100">
        <v>7097836684</v>
      </c>
      <c r="B5100" s="3">
        <v>41569</v>
      </c>
      <c r="C5100">
        <v>71</v>
      </c>
      <c r="D5100">
        <f>VLOOKUP(Table1[[#This Row],[violation_code]],Table24[[#All],[violation_code]:[category]],3,FALSE)</f>
        <v>5</v>
      </c>
      <c r="E5100">
        <v>349570</v>
      </c>
      <c r="F5100" s="1">
        <v>0.31736111111111115</v>
      </c>
      <c r="G5100">
        <v>0.31736111111111115</v>
      </c>
      <c r="H5100">
        <v>2840</v>
      </c>
      <c r="I5100" t="s">
        <v>24</v>
      </c>
      <c r="J5100" t="e">
        <f>CONCATENATE([1]!Table14[[#This Row],[house_number]], " ",[1]!Table14[[#This Row],[street_name]], ", New York, NY")</f>
        <v>#VALUE!</v>
      </c>
    </row>
    <row r="5101" spans="1:10" x14ac:dyDescent="0.25">
      <c r="A5101">
        <v>7097836672</v>
      </c>
      <c r="B5101" s="3">
        <v>41569</v>
      </c>
      <c r="C5101">
        <v>19</v>
      </c>
      <c r="D5101">
        <f>VLOOKUP(Table1[[#This Row],[violation_code]],Table24[[#All],[violation_code]:[category]],3,FALSE)</f>
        <v>2</v>
      </c>
      <c r="E5101">
        <v>349570</v>
      </c>
      <c r="F5101" s="1">
        <v>0.31666666666666665</v>
      </c>
      <c r="G5101">
        <v>0.31666666666666665</v>
      </c>
      <c r="H5101">
        <v>2840</v>
      </c>
      <c r="I5101" t="s">
        <v>24</v>
      </c>
      <c r="J5101" t="e">
        <f>CONCATENATE([1]!Table14[[#This Row],[house_number]], " ",[1]!Table14[[#This Row],[street_name]], ", New York, NY")</f>
        <v>#VALUE!</v>
      </c>
    </row>
    <row r="5102" spans="1:10" x14ac:dyDescent="0.25">
      <c r="A5102">
        <v>7097836659</v>
      </c>
      <c r="B5102" s="3">
        <v>41569</v>
      </c>
      <c r="C5102">
        <v>38</v>
      </c>
      <c r="D5102">
        <f>VLOOKUP(Table1[[#This Row],[violation_code]],Table24[[#All],[violation_code]:[category]],3,FALSE)</f>
        <v>5</v>
      </c>
      <c r="E5102">
        <v>349570</v>
      </c>
      <c r="F5102" s="1">
        <v>0.30138888888888887</v>
      </c>
      <c r="G5102">
        <v>0.30138888888888887</v>
      </c>
      <c r="H5102">
        <v>700</v>
      </c>
      <c r="I5102" t="s">
        <v>28</v>
      </c>
      <c r="J5102" t="e">
        <f>CONCATENATE([1]!Table14[[#This Row],[house_number]], " ",[1]!Table14[[#This Row],[street_name]], ", New York, NY")</f>
        <v>#VALUE!</v>
      </c>
    </row>
    <row r="5103" spans="1:10" x14ac:dyDescent="0.25">
      <c r="A5103">
        <v>7097836611</v>
      </c>
      <c r="B5103" s="3">
        <v>41569</v>
      </c>
      <c r="C5103">
        <v>21</v>
      </c>
      <c r="D5103">
        <f>VLOOKUP(Table1[[#This Row],[violation_code]],Table24[[#All],[violation_code]:[category]],3,FALSE)</f>
        <v>1</v>
      </c>
      <c r="E5103">
        <v>349570</v>
      </c>
      <c r="F5103" s="1">
        <v>0.29652777777777778</v>
      </c>
      <c r="G5103">
        <v>0.29652777777777778</v>
      </c>
      <c r="H5103">
        <v>904</v>
      </c>
      <c r="I5103" t="s">
        <v>28</v>
      </c>
      <c r="J5103" t="e">
        <f>CONCATENATE([1]!Table14[[#This Row],[house_number]], " ",[1]!Table14[[#This Row],[street_name]], ", New York, NY")</f>
        <v>#VALUE!</v>
      </c>
    </row>
    <row r="5104" spans="1:10" x14ac:dyDescent="0.25">
      <c r="A5104">
        <v>7097836600</v>
      </c>
      <c r="B5104" s="3">
        <v>41569</v>
      </c>
      <c r="C5104">
        <v>21</v>
      </c>
      <c r="D5104">
        <f>VLOOKUP(Table1[[#This Row],[violation_code]],Table24[[#All],[violation_code]:[category]],3,FALSE)</f>
        <v>1</v>
      </c>
      <c r="E5104">
        <v>349570</v>
      </c>
      <c r="F5104" s="1">
        <v>0.27499999999999997</v>
      </c>
      <c r="G5104">
        <v>0.27499999999999997</v>
      </c>
      <c r="H5104">
        <v>830</v>
      </c>
      <c r="I5104" t="s">
        <v>28</v>
      </c>
      <c r="J5104" t="e">
        <f>CONCATENATE([1]!Table14[[#This Row],[house_number]], " ",[1]!Table14[[#This Row],[street_name]], ", New York, NY")</f>
        <v>#VALUE!</v>
      </c>
    </row>
    <row r="5105" spans="1:10" x14ac:dyDescent="0.25">
      <c r="A5105">
        <v>7097836593</v>
      </c>
      <c r="B5105" s="3">
        <v>41569</v>
      </c>
      <c r="C5105">
        <v>84</v>
      </c>
      <c r="D5105">
        <f>VLOOKUP(Table1[[#This Row],[violation_code]],Table24[[#All],[violation_code]:[category]],3,FALSE)</f>
        <v>5</v>
      </c>
      <c r="E5105">
        <v>349570</v>
      </c>
      <c r="F5105" s="1">
        <v>0.26111111111111113</v>
      </c>
      <c r="G5105">
        <v>0.26111111111111113</v>
      </c>
      <c r="H5105">
        <v>2831</v>
      </c>
      <c r="I5105" t="s">
        <v>24</v>
      </c>
      <c r="J5105" t="e">
        <f>CONCATENATE([1]!Table14[[#This Row],[house_number]], " ",[1]!Table14[[#This Row],[street_name]], ", New York, NY")</f>
        <v>#VALUE!</v>
      </c>
    </row>
    <row r="5106" spans="1:10" x14ac:dyDescent="0.25">
      <c r="A5106">
        <v>7097836581</v>
      </c>
      <c r="B5106" s="3">
        <v>41569</v>
      </c>
      <c r="C5106">
        <v>19</v>
      </c>
      <c r="D5106">
        <f>VLOOKUP(Table1[[#This Row],[violation_code]],Table24[[#All],[violation_code]:[category]],3,FALSE)</f>
        <v>2</v>
      </c>
      <c r="E5106">
        <v>349570</v>
      </c>
      <c r="F5106" s="1">
        <v>0.26041666666666669</v>
      </c>
      <c r="G5106">
        <v>0.26041666666666669</v>
      </c>
      <c r="H5106">
        <v>2831</v>
      </c>
      <c r="I5106" t="s">
        <v>24</v>
      </c>
      <c r="J5106" t="e">
        <f>CONCATENATE([1]!Table14[[#This Row],[house_number]], " ",[1]!Table14[[#This Row],[street_name]], ", New York, NY")</f>
        <v>#VALUE!</v>
      </c>
    </row>
    <row r="5107" spans="1:10" x14ac:dyDescent="0.25">
      <c r="A5107">
        <v>7097836570</v>
      </c>
      <c r="B5107" s="3">
        <v>41569</v>
      </c>
      <c r="C5107">
        <v>14</v>
      </c>
      <c r="D5107">
        <f>VLOOKUP(Table1[[#This Row],[violation_code]],Table24[[#All],[violation_code]:[category]],3,FALSE)</f>
        <v>2</v>
      </c>
      <c r="E5107">
        <v>349570</v>
      </c>
      <c r="F5107" s="1">
        <v>0.24305555555555555</v>
      </c>
      <c r="G5107">
        <v>0.24305555555555555</v>
      </c>
      <c r="H5107">
        <v>120</v>
      </c>
      <c r="I5107" t="s">
        <v>248</v>
      </c>
      <c r="J5107" t="e">
        <f>CONCATENATE([1]!Table14[[#This Row],[house_number]], " ",[1]!Table14[[#This Row],[street_name]], ", New York, NY")</f>
        <v>#VALUE!</v>
      </c>
    </row>
    <row r="5108" spans="1:10" x14ac:dyDescent="0.25">
      <c r="A5108">
        <v>7097836647</v>
      </c>
      <c r="B5108" s="3">
        <v>41569</v>
      </c>
      <c r="C5108">
        <v>21</v>
      </c>
      <c r="D5108">
        <f>VLOOKUP(Table1[[#This Row],[violation_code]],Table24[[#All],[violation_code]:[category]],3,FALSE)</f>
        <v>1</v>
      </c>
      <c r="E5108">
        <v>349570</v>
      </c>
      <c r="F5108" s="1">
        <v>0.3</v>
      </c>
      <c r="G5108">
        <v>0.3</v>
      </c>
      <c r="H5108">
        <v>750</v>
      </c>
      <c r="I5108" t="s">
        <v>28</v>
      </c>
      <c r="J5108" t="e">
        <f>CONCATENATE([1]!Table14[[#This Row],[house_number]], " ",[1]!Table14[[#This Row],[street_name]], ", New York, NY")</f>
        <v>#VALUE!</v>
      </c>
    </row>
    <row r="5109" spans="1:10" x14ac:dyDescent="0.25">
      <c r="A5109">
        <v>7097836635</v>
      </c>
      <c r="B5109" s="3">
        <v>41569</v>
      </c>
      <c r="C5109">
        <v>21</v>
      </c>
      <c r="D5109">
        <f>VLOOKUP(Table1[[#This Row],[violation_code]],Table24[[#All],[violation_code]:[category]],3,FALSE)</f>
        <v>1</v>
      </c>
      <c r="E5109">
        <v>349570</v>
      </c>
      <c r="F5109" s="1">
        <v>0.2986111111111111</v>
      </c>
      <c r="G5109">
        <v>0.2986111111111111</v>
      </c>
      <c r="H5109" t="s">
        <v>301</v>
      </c>
      <c r="I5109" t="s">
        <v>28</v>
      </c>
      <c r="J5109" t="e">
        <f>CONCATENATE([1]!Table14[[#This Row],[house_number]], " ",[1]!Table14[[#This Row],[street_name]], ", New York, NY")</f>
        <v>#VALUE!</v>
      </c>
    </row>
    <row r="5110" spans="1:10" x14ac:dyDescent="0.25">
      <c r="A5110">
        <v>7998732660</v>
      </c>
      <c r="B5110" s="3">
        <v>41569</v>
      </c>
      <c r="C5110">
        <v>21</v>
      </c>
      <c r="D5110">
        <f>VLOOKUP(Table1[[#This Row],[violation_code]],Table24[[#All],[violation_code]:[category]],3,FALSE)</f>
        <v>1</v>
      </c>
      <c r="E5110">
        <v>349850</v>
      </c>
      <c r="F5110" s="1">
        <v>0.48680555555555555</v>
      </c>
      <c r="G5110">
        <v>0.48680555555555555</v>
      </c>
      <c r="H5110">
        <v>2073</v>
      </c>
      <c r="I5110" t="s">
        <v>26</v>
      </c>
      <c r="J5110" t="e">
        <f>CONCATENATE([1]!Table14[[#This Row],[house_number]], " ",[1]!Table14[[#This Row],[street_name]], ", New York, NY")</f>
        <v>#VALUE!</v>
      </c>
    </row>
    <row r="5111" spans="1:10" x14ac:dyDescent="0.25">
      <c r="A5111">
        <v>7998732600</v>
      </c>
      <c r="B5111" s="3">
        <v>41569</v>
      </c>
      <c r="C5111">
        <v>21</v>
      </c>
      <c r="D5111">
        <f>VLOOKUP(Table1[[#This Row],[violation_code]],Table24[[#All],[violation_code]:[category]],3,FALSE)</f>
        <v>1</v>
      </c>
      <c r="E5111">
        <v>349850</v>
      </c>
      <c r="F5111" s="1">
        <v>0.46458333333333335</v>
      </c>
      <c r="G5111">
        <v>0.46458333333333335</v>
      </c>
      <c r="H5111">
        <v>640</v>
      </c>
      <c r="I5111" t="s">
        <v>80</v>
      </c>
      <c r="J5111" t="e">
        <f>CONCATENATE([1]!Table14[[#This Row],[house_number]], " ",[1]!Table14[[#This Row],[street_name]], ", New York, NY")</f>
        <v>#VALUE!</v>
      </c>
    </row>
    <row r="5112" spans="1:10" x14ac:dyDescent="0.25">
      <c r="A5112">
        <v>7998732568</v>
      </c>
      <c r="B5112" s="3">
        <v>41569</v>
      </c>
      <c r="C5112">
        <v>21</v>
      </c>
      <c r="D5112">
        <f>VLOOKUP(Table1[[#This Row],[violation_code]],Table24[[#All],[violation_code]:[category]],3,FALSE)</f>
        <v>1</v>
      </c>
      <c r="E5112">
        <v>349850</v>
      </c>
      <c r="F5112" s="1">
        <v>0.41805555555555557</v>
      </c>
      <c r="G5112">
        <v>0.41805555555555557</v>
      </c>
      <c r="H5112">
        <v>559</v>
      </c>
      <c r="I5112" t="s">
        <v>366</v>
      </c>
      <c r="J5112" t="e">
        <f>CONCATENATE([1]!Table14[[#This Row],[house_number]], " ",[1]!Table14[[#This Row],[street_name]], ", New York, NY")</f>
        <v>#VALUE!</v>
      </c>
    </row>
    <row r="5113" spans="1:10" x14ac:dyDescent="0.25">
      <c r="A5113">
        <v>7998732556</v>
      </c>
      <c r="B5113" s="3">
        <v>41569</v>
      </c>
      <c r="C5113">
        <v>21</v>
      </c>
      <c r="D5113">
        <f>VLOOKUP(Table1[[#This Row],[violation_code]],Table24[[#All],[violation_code]:[category]],3,FALSE)</f>
        <v>1</v>
      </c>
      <c r="E5113">
        <v>349850</v>
      </c>
      <c r="F5113" s="1">
        <v>0.4145833333333333</v>
      </c>
      <c r="G5113">
        <v>0.4145833333333333</v>
      </c>
      <c r="H5113">
        <v>551</v>
      </c>
      <c r="I5113" t="s">
        <v>246</v>
      </c>
      <c r="J5113" t="e">
        <f>CONCATENATE([1]!Table14[[#This Row],[house_number]], " ",[1]!Table14[[#This Row],[street_name]], ", New York, NY")</f>
        <v>#VALUE!</v>
      </c>
    </row>
    <row r="5114" spans="1:10" x14ac:dyDescent="0.25">
      <c r="A5114">
        <v>7998732544</v>
      </c>
      <c r="B5114" s="3">
        <v>41569</v>
      </c>
      <c r="C5114">
        <v>21</v>
      </c>
      <c r="D5114">
        <f>VLOOKUP(Table1[[#This Row],[violation_code]],Table24[[#All],[violation_code]:[category]],3,FALSE)</f>
        <v>1</v>
      </c>
      <c r="E5114">
        <v>349850</v>
      </c>
      <c r="F5114" s="1">
        <v>0.41388888888888892</v>
      </c>
      <c r="G5114">
        <v>0.41388888888888892</v>
      </c>
      <c r="H5114">
        <v>540</v>
      </c>
      <c r="I5114" t="s">
        <v>246</v>
      </c>
      <c r="J5114" t="e">
        <f>CONCATENATE([1]!Table14[[#This Row],[house_number]], " ",[1]!Table14[[#This Row],[street_name]], ", New York, NY")</f>
        <v>#VALUE!</v>
      </c>
    </row>
    <row r="5115" spans="1:10" x14ac:dyDescent="0.25">
      <c r="A5115">
        <v>7998732532</v>
      </c>
      <c r="B5115" s="3">
        <v>41569</v>
      </c>
      <c r="C5115">
        <v>21</v>
      </c>
      <c r="D5115">
        <f>VLOOKUP(Table1[[#This Row],[violation_code]],Table24[[#All],[violation_code]:[category]],3,FALSE)</f>
        <v>1</v>
      </c>
      <c r="E5115">
        <v>349850</v>
      </c>
      <c r="F5115" s="1">
        <v>0.40972222222222227</v>
      </c>
      <c r="G5115">
        <v>0.40972222222222227</v>
      </c>
      <c r="H5115">
        <v>573</v>
      </c>
      <c r="I5115" t="s">
        <v>88</v>
      </c>
      <c r="J5115" t="e">
        <f>CONCATENATE([1]!Table14[[#This Row],[house_number]], " ",[1]!Table14[[#This Row],[street_name]], ", New York, NY")</f>
        <v>#VALUE!</v>
      </c>
    </row>
    <row r="5116" spans="1:10" x14ac:dyDescent="0.25">
      <c r="A5116">
        <v>7998732519</v>
      </c>
      <c r="B5116" s="3">
        <v>41569</v>
      </c>
      <c r="C5116">
        <v>21</v>
      </c>
      <c r="D5116">
        <f>VLOOKUP(Table1[[#This Row],[violation_code]],Table24[[#All],[violation_code]:[category]],3,FALSE)</f>
        <v>1</v>
      </c>
      <c r="E5116">
        <v>349850</v>
      </c>
      <c r="F5116" s="1">
        <v>0.4055555555555555</v>
      </c>
      <c r="G5116">
        <v>0.4055555555555555</v>
      </c>
      <c r="H5116">
        <v>444</v>
      </c>
      <c r="I5116" t="s">
        <v>379</v>
      </c>
      <c r="J5116" t="e">
        <f>CONCATENATE([1]!Table14[[#This Row],[house_number]], " ",[1]!Table14[[#This Row],[street_name]], ", New York, NY")</f>
        <v>#VALUE!</v>
      </c>
    </row>
    <row r="5117" spans="1:10" x14ac:dyDescent="0.25">
      <c r="A5117">
        <v>7998732507</v>
      </c>
      <c r="B5117" s="3">
        <v>41569</v>
      </c>
      <c r="C5117">
        <v>21</v>
      </c>
      <c r="D5117">
        <f>VLOOKUP(Table1[[#This Row],[violation_code]],Table24[[#All],[violation_code]:[category]],3,FALSE)</f>
        <v>1</v>
      </c>
      <c r="E5117">
        <v>349850</v>
      </c>
      <c r="F5117" s="1">
        <v>0.40416666666666662</v>
      </c>
      <c r="G5117">
        <v>0.40416666666666662</v>
      </c>
      <c r="H5117">
        <v>990</v>
      </c>
      <c r="I5117" t="s">
        <v>57</v>
      </c>
      <c r="J5117" t="e">
        <f>CONCATENATE([1]!Table14[[#This Row],[house_number]], " ",[1]!Table14[[#This Row],[street_name]], ", New York, NY")</f>
        <v>#VALUE!</v>
      </c>
    </row>
    <row r="5118" spans="1:10" x14ac:dyDescent="0.25">
      <c r="A5118">
        <v>7998732477</v>
      </c>
      <c r="B5118" s="3">
        <v>41569</v>
      </c>
      <c r="C5118">
        <v>21</v>
      </c>
      <c r="D5118">
        <f>VLOOKUP(Table1[[#This Row],[violation_code]],Table24[[#All],[violation_code]:[category]],3,FALSE)</f>
        <v>1</v>
      </c>
      <c r="E5118">
        <v>349850</v>
      </c>
      <c r="F5118" s="1">
        <v>0.3888888888888889</v>
      </c>
      <c r="G5118">
        <v>0.3888888888888889</v>
      </c>
      <c r="H5118">
        <v>450</v>
      </c>
      <c r="I5118" t="s">
        <v>74</v>
      </c>
      <c r="J5118" t="e">
        <f>CONCATENATE([1]!Table14[[#This Row],[house_number]], " ",[1]!Table14[[#This Row],[street_name]], ", New York, NY")</f>
        <v>#VALUE!</v>
      </c>
    </row>
    <row r="5119" spans="1:10" x14ac:dyDescent="0.25">
      <c r="A5119">
        <v>7998732453</v>
      </c>
      <c r="B5119" s="3">
        <v>41569</v>
      </c>
      <c r="C5119">
        <v>21</v>
      </c>
      <c r="D5119">
        <f>VLOOKUP(Table1[[#This Row],[violation_code]],Table24[[#All],[violation_code]:[category]],3,FALSE)</f>
        <v>1</v>
      </c>
      <c r="E5119">
        <v>349850</v>
      </c>
      <c r="F5119" s="1">
        <v>0.38055555555555554</v>
      </c>
      <c r="G5119">
        <v>0.38055555555555554</v>
      </c>
      <c r="H5119">
        <v>327</v>
      </c>
      <c r="I5119" t="s">
        <v>90</v>
      </c>
      <c r="J5119" t="e">
        <f>CONCATENATE([1]!Table14[[#This Row],[house_number]], " ",[1]!Table14[[#This Row],[street_name]], ", New York, NY")</f>
        <v>#VALUE!</v>
      </c>
    </row>
    <row r="5120" spans="1:10" x14ac:dyDescent="0.25">
      <c r="A5120">
        <v>7998732441</v>
      </c>
      <c r="B5120" s="3">
        <v>41569</v>
      </c>
      <c r="C5120">
        <v>21</v>
      </c>
      <c r="D5120">
        <f>VLOOKUP(Table1[[#This Row],[violation_code]],Table24[[#All],[violation_code]:[category]],3,FALSE)</f>
        <v>1</v>
      </c>
      <c r="E5120">
        <v>349850</v>
      </c>
      <c r="F5120" s="1">
        <v>0.37916666666666665</v>
      </c>
      <c r="G5120">
        <v>0.37916666666666665</v>
      </c>
      <c r="H5120">
        <v>335</v>
      </c>
      <c r="I5120" t="s">
        <v>90</v>
      </c>
      <c r="J5120" t="e">
        <f>CONCATENATE([1]!Table14[[#This Row],[house_number]], " ",[1]!Table14[[#This Row],[street_name]], ", New York, NY")</f>
        <v>#VALUE!</v>
      </c>
    </row>
    <row r="5121" spans="1:10" x14ac:dyDescent="0.25">
      <c r="A5121">
        <v>7998732386</v>
      </c>
      <c r="B5121" s="3">
        <v>41569</v>
      </c>
      <c r="C5121">
        <v>21</v>
      </c>
      <c r="D5121">
        <f>VLOOKUP(Table1[[#This Row],[violation_code]],Table24[[#All],[violation_code]:[category]],3,FALSE)</f>
        <v>1</v>
      </c>
      <c r="E5121">
        <v>349850</v>
      </c>
      <c r="F5121" s="1">
        <v>0.35902777777777778</v>
      </c>
      <c r="G5121">
        <v>0.35902777777777778</v>
      </c>
      <c r="H5121">
        <v>230</v>
      </c>
      <c r="I5121" t="s">
        <v>89</v>
      </c>
      <c r="J5121" t="e">
        <f>CONCATENATE([1]!Table14[[#This Row],[house_number]], " ",[1]!Table14[[#This Row],[street_name]], ", New York, NY")</f>
        <v>#VALUE!</v>
      </c>
    </row>
    <row r="5122" spans="1:10" x14ac:dyDescent="0.25">
      <c r="A5122">
        <v>7998732374</v>
      </c>
      <c r="B5122" s="3">
        <v>41569</v>
      </c>
      <c r="C5122">
        <v>20</v>
      </c>
      <c r="D5122">
        <f>VLOOKUP(Table1[[#This Row],[violation_code]],Table24[[#All],[violation_code]:[category]],3,FALSE)</f>
        <v>2</v>
      </c>
      <c r="E5122">
        <v>349850</v>
      </c>
      <c r="F5122" s="1">
        <v>0.34583333333333338</v>
      </c>
      <c r="G5122">
        <v>0.34583333333333338</v>
      </c>
      <c r="H5122">
        <v>532</v>
      </c>
      <c r="I5122" t="s">
        <v>247</v>
      </c>
      <c r="J5122" t="e">
        <f>CONCATENATE([1]!Table14[[#This Row],[house_number]], " ",[1]!Table14[[#This Row],[street_name]], ", New York, NY")</f>
        <v>#VALUE!</v>
      </c>
    </row>
    <row r="5123" spans="1:10" x14ac:dyDescent="0.25">
      <c r="A5123">
        <v>7998732349</v>
      </c>
      <c r="B5123" s="3">
        <v>41569</v>
      </c>
      <c r="C5123">
        <v>21</v>
      </c>
      <c r="D5123">
        <f>VLOOKUP(Table1[[#This Row],[violation_code]],Table24[[#All],[violation_code]:[category]],3,FALSE)</f>
        <v>1</v>
      </c>
      <c r="E5123">
        <v>349850</v>
      </c>
      <c r="F5123" s="1">
        <v>0.33819444444444446</v>
      </c>
      <c r="G5123">
        <v>0.33819444444444446</v>
      </c>
      <c r="H5123">
        <v>675</v>
      </c>
      <c r="I5123" t="s">
        <v>247</v>
      </c>
      <c r="J5123" t="e">
        <f>CONCATENATE([1]!Table14[[#This Row],[house_number]], " ",[1]!Table14[[#This Row],[street_name]], ", New York, NY")</f>
        <v>#VALUE!</v>
      </c>
    </row>
    <row r="5124" spans="1:10" x14ac:dyDescent="0.25">
      <c r="A5124">
        <v>7998732295</v>
      </c>
      <c r="B5124" s="3">
        <v>41569</v>
      </c>
      <c r="C5124">
        <v>20</v>
      </c>
      <c r="D5124">
        <f>VLOOKUP(Table1[[#This Row],[violation_code]],Table24[[#All],[violation_code]:[category]],3,FALSE)</f>
        <v>2</v>
      </c>
      <c r="E5124">
        <v>349850</v>
      </c>
      <c r="F5124" s="1">
        <v>0.30624999999999997</v>
      </c>
      <c r="G5124">
        <v>0.30624999999999997</v>
      </c>
      <c r="H5124">
        <v>142</v>
      </c>
      <c r="I5124" t="s">
        <v>257</v>
      </c>
      <c r="J5124" t="e">
        <f>CONCATENATE([1]!Table14[[#This Row],[house_number]], " ",[1]!Table14[[#This Row],[street_name]], ", New York, NY")</f>
        <v>#VALUE!</v>
      </c>
    </row>
    <row r="5125" spans="1:10" x14ac:dyDescent="0.25">
      <c r="A5125">
        <v>7998732283</v>
      </c>
      <c r="B5125" s="3">
        <v>41569</v>
      </c>
      <c r="C5125">
        <v>20</v>
      </c>
      <c r="D5125">
        <f>VLOOKUP(Table1[[#This Row],[violation_code]],Table24[[#All],[violation_code]:[category]],3,FALSE)</f>
        <v>2</v>
      </c>
      <c r="E5125">
        <v>349850</v>
      </c>
      <c r="F5125" s="1">
        <v>0.3034722222222222</v>
      </c>
      <c r="G5125">
        <v>0.3034722222222222</v>
      </c>
      <c r="H5125">
        <v>121</v>
      </c>
      <c r="I5125" t="s">
        <v>91</v>
      </c>
      <c r="J5125" t="e">
        <f>CONCATENATE([1]!Table14[[#This Row],[house_number]], " ",[1]!Table14[[#This Row],[street_name]], ", New York, NY")</f>
        <v>#VALUE!</v>
      </c>
    </row>
    <row r="5126" spans="1:10" x14ac:dyDescent="0.25">
      <c r="A5126">
        <v>7998732258</v>
      </c>
      <c r="B5126" s="3">
        <v>41569</v>
      </c>
      <c r="C5126">
        <v>21</v>
      </c>
      <c r="D5126">
        <f>VLOOKUP(Table1[[#This Row],[violation_code]],Table24[[#All],[violation_code]:[category]],3,FALSE)</f>
        <v>1</v>
      </c>
      <c r="E5126">
        <v>349850</v>
      </c>
      <c r="F5126" s="1">
        <v>0.29791666666666666</v>
      </c>
      <c r="G5126">
        <v>0.29791666666666666</v>
      </c>
      <c r="H5126">
        <v>830</v>
      </c>
      <c r="I5126" t="s">
        <v>28</v>
      </c>
      <c r="J5126" t="e">
        <f>CONCATENATE([1]!Table14[[#This Row],[house_number]], " ",[1]!Table14[[#This Row],[street_name]], ", New York, NY")</f>
        <v>#VALUE!</v>
      </c>
    </row>
    <row r="5127" spans="1:10" x14ac:dyDescent="0.25">
      <c r="A5127">
        <v>7998732234</v>
      </c>
      <c r="B5127" s="3">
        <v>41569</v>
      </c>
      <c r="C5127">
        <v>40</v>
      </c>
      <c r="D5127">
        <f>VLOOKUP(Table1[[#This Row],[violation_code]],Table24[[#All],[violation_code]:[category]],3,FALSE)</f>
        <v>2</v>
      </c>
      <c r="E5127">
        <v>349850</v>
      </c>
      <c r="F5127" s="1">
        <v>0.28055555555555556</v>
      </c>
      <c r="G5127">
        <v>0.28055555555555556</v>
      </c>
      <c r="H5127">
        <v>65</v>
      </c>
      <c r="I5127" t="s">
        <v>327</v>
      </c>
      <c r="J5127" t="e">
        <f>CONCATENATE([1]!Table14[[#This Row],[house_number]], " ",[1]!Table14[[#This Row],[street_name]], ", New York, NY")</f>
        <v>#VALUE!</v>
      </c>
    </row>
    <row r="5128" spans="1:10" x14ac:dyDescent="0.25">
      <c r="A5128">
        <v>7998732222</v>
      </c>
      <c r="B5128" s="3">
        <v>41569</v>
      </c>
      <c r="C5128">
        <v>40</v>
      </c>
      <c r="D5128">
        <f>VLOOKUP(Table1[[#This Row],[violation_code]],Table24[[#All],[violation_code]:[category]],3,FALSE)</f>
        <v>2</v>
      </c>
      <c r="E5128">
        <v>349850</v>
      </c>
      <c r="F5128" s="1">
        <v>0.26319444444444445</v>
      </c>
      <c r="G5128">
        <v>0.26319444444444445</v>
      </c>
      <c r="H5128">
        <v>1</v>
      </c>
      <c r="I5128" t="s">
        <v>260</v>
      </c>
      <c r="J5128" t="e">
        <f>CONCATENATE([1]!Table14[[#This Row],[house_number]], " ",[1]!Table14[[#This Row],[street_name]], ", New York, NY")</f>
        <v>#VALUE!</v>
      </c>
    </row>
    <row r="5129" spans="1:10" x14ac:dyDescent="0.25">
      <c r="A5129">
        <v>7998732209</v>
      </c>
      <c r="B5129" s="3">
        <v>41569</v>
      </c>
      <c r="C5129">
        <v>40</v>
      </c>
      <c r="D5129">
        <f>VLOOKUP(Table1[[#This Row],[violation_code]],Table24[[#All],[violation_code]:[category]],3,FALSE)</f>
        <v>2</v>
      </c>
      <c r="E5129">
        <v>349850</v>
      </c>
      <c r="F5129" s="1">
        <v>0.24513888888888888</v>
      </c>
      <c r="G5129">
        <v>0.24513888888888888</v>
      </c>
      <c r="H5129">
        <v>255</v>
      </c>
      <c r="I5129" t="s">
        <v>248</v>
      </c>
      <c r="J5129" t="e">
        <f>CONCATENATE([1]!Table14[[#This Row],[house_number]], " ",[1]!Table14[[#This Row],[street_name]], ", New York, NY")</f>
        <v>#VALUE!</v>
      </c>
    </row>
    <row r="5130" spans="1:10" x14ac:dyDescent="0.25">
      <c r="A5130">
        <v>7998732192</v>
      </c>
      <c r="B5130" s="3">
        <v>41569</v>
      </c>
      <c r="C5130">
        <v>14</v>
      </c>
      <c r="D5130">
        <f>VLOOKUP(Table1[[#This Row],[violation_code]],Table24[[#All],[violation_code]:[category]],3,FALSE)</f>
        <v>2</v>
      </c>
      <c r="E5130">
        <v>349850</v>
      </c>
      <c r="F5130" s="1">
        <v>0.24097222222222223</v>
      </c>
      <c r="G5130">
        <v>0.24097222222222223</v>
      </c>
      <c r="H5130">
        <v>120</v>
      </c>
      <c r="I5130" t="s">
        <v>248</v>
      </c>
      <c r="J5130" t="e">
        <f>CONCATENATE([1]!Table14[[#This Row],[house_number]], " ",[1]!Table14[[#This Row],[street_name]], ", New York, NY")</f>
        <v>#VALUE!</v>
      </c>
    </row>
    <row r="5131" spans="1:10" x14ac:dyDescent="0.25">
      <c r="A5131">
        <v>7984371260</v>
      </c>
      <c r="B5131" s="3">
        <v>41569</v>
      </c>
      <c r="C5131">
        <v>16</v>
      </c>
      <c r="D5131">
        <f>VLOOKUP(Table1[[#This Row],[violation_code]],Table24[[#All],[violation_code]:[category]],3,FALSE)</f>
        <v>2</v>
      </c>
      <c r="E5131">
        <v>345221</v>
      </c>
      <c r="F5131" s="1">
        <v>0.5541666666666667</v>
      </c>
      <c r="G5131">
        <v>0.5541666666666667</v>
      </c>
      <c r="H5131">
        <v>1940</v>
      </c>
      <c r="I5131" t="s">
        <v>30</v>
      </c>
      <c r="J5131" t="e">
        <f>CONCATENATE([1]!Table14[[#This Row],[house_number]], " ",[1]!Table14[[#This Row],[street_name]], ", New York, NY")</f>
        <v>#VALUE!</v>
      </c>
    </row>
    <row r="5132" spans="1:10" x14ac:dyDescent="0.25">
      <c r="A5132">
        <v>7984371246</v>
      </c>
      <c r="B5132" s="3">
        <v>41569</v>
      </c>
      <c r="C5132">
        <v>46</v>
      </c>
      <c r="D5132">
        <f>VLOOKUP(Table1[[#This Row],[violation_code]],Table24[[#All],[violation_code]:[category]],3,FALSE)</f>
        <v>3</v>
      </c>
      <c r="E5132">
        <v>345221</v>
      </c>
      <c r="F5132" s="1">
        <v>0.54583333333333328</v>
      </c>
      <c r="G5132">
        <v>0.54583333333333328</v>
      </c>
      <c r="H5132">
        <v>2053</v>
      </c>
      <c r="I5132" t="s">
        <v>32</v>
      </c>
      <c r="J5132" t="e">
        <f>CONCATENATE([1]!Table14[[#This Row],[house_number]], " ",[1]!Table14[[#This Row],[street_name]], ", New York, NY")</f>
        <v>#VALUE!</v>
      </c>
    </row>
    <row r="5133" spans="1:10" x14ac:dyDescent="0.25">
      <c r="A5133">
        <v>7984371210</v>
      </c>
      <c r="B5133" s="3">
        <v>41569</v>
      </c>
      <c r="C5133">
        <v>46</v>
      </c>
      <c r="D5133">
        <f>VLOOKUP(Table1[[#This Row],[violation_code]],Table24[[#All],[violation_code]:[category]],3,FALSE)</f>
        <v>3</v>
      </c>
      <c r="E5133">
        <v>345221</v>
      </c>
      <c r="F5133" s="1">
        <v>0.4993055555555555</v>
      </c>
      <c r="G5133">
        <v>0.4993055555555555</v>
      </c>
      <c r="H5133">
        <v>327</v>
      </c>
      <c r="I5133" t="s">
        <v>75</v>
      </c>
      <c r="J5133" t="e">
        <f>CONCATENATE([1]!Table14[[#This Row],[house_number]], " ",[1]!Table14[[#This Row],[street_name]], ", New York, NY")</f>
        <v>#VALUE!</v>
      </c>
    </row>
    <row r="5134" spans="1:10" x14ac:dyDescent="0.25">
      <c r="A5134">
        <v>7984371180</v>
      </c>
      <c r="B5134" s="3">
        <v>41569</v>
      </c>
      <c r="C5134">
        <v>21</v>
      </c>
      <c r="D5134">
        <f>VLOOKUP(Table1[[#This Row],[violation_code]],Table24[[#All],[violation_code]:[category]],3,FALSE)</f>
        <v>1</v>
      </c>
      <c r="E5134">
        <v>345221</v>
      </c>
      <c r="F5134" s="1">
        <v>0.48402777777777778</v>
      </c>
      <c r="G5134">
        <v>0.48402777777777778</v>
      </c>
      <c r="H5134">
        <v>401</v>
      </c>
      <c r="I5134" t="s">
        <v>55</v>
      </c>
      <c r="J5134" t="e">
        <f>CONCATENATE([1]!Table14[[#This Row],[house_number]], " ",[1]!Table14[[#This Row],[street_name]], ", New York, NY")</f>
        <v>#VALUE!</v>
      </c>
    </row>
    <row r="5135" spans="1:10" x14ac:dyDescent="0.25">
      <c r="A5135">
        <v>7984371118</v>
      </c>
      <c r="B5135" s="3">
        <v>41569</v>
      </c>
      <c r="C5135">
        <v>21</v>
      </c>
      <c r="D5135">
        <f>VLOOKUP(Table1[[#This Row],[violation_code]],Table24[[#All],[violation_code]:[category]],3,FALSE)</f>
        <v>1</v>
      </c>
      <c r="E5135">
        <v>345221</v>
      </c>
      <c r="F5135" s="1">
        <v>0.39513888888888887</v>
      </c>
      <c r="G5135">
        <v>0.39513888888888887</v>
      </c>
      <c r="H5135">
        <v>130</v>
      </c>
      <c r="I5135" t="s">
        <v>240</v>
      </c>
      <c r="J5135" t="e">
        <f>CONCATENATE([1]!Table14[[#This Row],[house_number]], " ",[1]!Table14[[#This Row],[street_name]], ", New York, NY")</f>
        <v>#VALUE!</v>
      </c>
    </row>
    <row r="5136" spans="1:10" x14ac:dyDescent="0.25">
      <c r="A5136">
        <v>7984371106</v>
      </c>
      <c r="B5136" s="3">
        <v>41569</v>
      </c>
      <c r="C5136">
        <v>21</v>
      </c>
      <c r="D5136">
        <f>VLOOKUP(Table1[[#This Row],[violation_code]],Table24[[#All],[violation_code]:[category]],3,FALSE)</f>
        <v>1</v>
      </c>
      <c r="E5136">
        <v>345221</v>
      </c>
      <c r="F5136" s="1">
        <v>0.39374999999999999</v>
      </c>
      <c r="G5136">
        <v>0.39374999999999999</v>
      </c>
      <c r="H5136">
        <v>120</v>
      </c>
      <c r="I5136" t="s">
        <v>240</v>
      </c>
      <c r="J5136" t="e">
        <f>CONCATENATE([1]!Table14[[#This Row],[house_number]], " ",[1]!Table14[[#This Row],[street_name]], ", New York, NY")</f>
        <v>#VALUE!</v>
      </c>
    </row>
    <row r="5137" spans="1:10" x14ac:dyDescent="0.25">
      <c r="A5137">
        <v>7984371064</v>
      </c>
      <c r="B5137" s="3">
        <v>41569</v>
      </c>
      <c r="C5137">
        <v>21</v>
      </c>
      <c r="D5137">
        <f>VLOOKUP(Table1[[#This Row],[violation_code]],Table24[[#All],[violation_code]:[category]],3,FALSE)</f>
        <v>1</v>
      </c>
      <c r="E5137">
        <v>345221</v>
      </c>
      <c r="F5137" s="1">
        <v>0.36736111111111108</v>
      </c>
      <c r="G5137">
        <v>0.36736111111111108</v>
      </c>
      <c r="H5137">
        <v>1705</v>
      </c>
      <c r="I5137" t="s">
        <v>15</v>
      </c>
      <c r="J5137" t="e">
        <f>CONCATENATE([1]!Table14[[#This Row],[house_number]], " ",[1]!Table14[[#This Row],[street_name]], ", New York, NY")</f>
        <v>#VALUE!</v>
      </c>
    </row>
    <row r="5138" spans="1:10" x14ac:dyDescent="0.25">
      <c r="A5138">
        <v>7984371052</v>
      </c>
      <c r="B5138" s="3">
        <v>41569</v>
      </c>
      <c r="C5138">
        <v>21</v>
      </c>
      <c r="D5138">
        <f>VLOOKUP(Table1[[#This Row],[violation_code]],Table24[[#All],[violation_code]:[category]],3,FALSE)</f>
        <v>1</v>
      </c>
      <c r="E5138">
        <v>345221</v>
      </c>
      <c r="F5138" s="1">
        <v>0.36180555555555555</v>
      </c>
      <c r="G5138">
        <v>0.36180555555555555</v>
      </c>
      <c r="H5138">
        <v>1307</v>
      </c>
      <c r="I5138" t="s">
        <v>15</v>
      </c>
      <c r="J5138" t="e">
        <f>CONCATENATE([1]!Table14[[#This Row],[house_number]], " ",[1]!Table14[[#This Row],[street_name]], ", New York, NY")</f>
        <v>#VALUE!</v>
      </c>
    </row>
    <row r="5139" spans="1:10" x14ac:dyDescent="0.25">
      <c r="A5139">
        <v>7984371039</v>
      </c>
      <c r="B5139" s="3">
        <v>41569</v>
      </c>
      <c r="C5139">
        <v>21</v>
      </c>
      <c r="D5139">
        <f>VLOOKUP(Table1[[#This Row],[violation_code]],Table24[[#All],[violation_code]:[category]],3,FALSE)</f>
        <v>1</v>
      </c>
      <c r="E5139">
        <v>345221</v>
      </c>
      <c r="F5139" s="1">
        <v>0.35833333333333334</v>
      </c>
      <c r="G5139">
        <v>0.35833333333333334</v>
      </c>
      <c r="H5139">
        <v>178</v>
      </c>
      <c r="I5139" t="s">
        <v>15</v>
      </c>
      <c r="J5139" t="e">
        <f>CONCATENATE([1]!Table14[[#This Row],[house_number]], " ",[1]!Table14[[#This Row],[street_name]], ", New York, NY")</f>
        <v>#VALUE!</v>
      </c>
    </row>
    <row r="5140" spans="1:10" x14ac:dyDescent="0.25">
      <c r="A5140">
        <v>7984370965</v>
      </c>
      <c r="B5140" s="3">
        <v>41569</v>
      </c>
      <c r="C5140">
        <v>21</v>
      </c>
      <c r="D5140">
        <f>VLOOKUP(Table1[[#This Row],[violation_code]],Table24[[#All],[violation_code]:[category]],3,FALSE)</f>
        <v>1</v>
      </c>
      <c r="E5140">
        <v>345221</v>
      </c>
      <c r="F5140" s="1">
        <v>0.31666666666666665</v>
      </c>
      <c r="G5140">
        <v>0.31666666666666665</v>
      </c>
      <c r="H5140">
        <v>1050</v>
      </c>
      <c r="I5140" t="s">
        <v>15</v>
      </c>
      <c r="J5140" t="e">
        <f>CONCATENATE([1]!Table14[[#This Row],[house_number]], " ",[1]!Table14[[#This Row],[street_name]], ", New York, NY")</f>
        <v>#VALUE!</v>
      </c>
    </row>
    <row r="5141" spans="1:10" x14ac:dyDescent="0.25">
      <c r="A5141">
        <v>7984371428</v>
      </c>
      <c r="B5141" s="3">
        <v>41569</v>
      </c>
      <c r="C5141">
        <v>14</v>
      </c>
      <c r="D5141">
        <f>VLOOKUP(Table1[[#This Row],[violation_code]],Table24[[#All],[violation_code]:[category]],3,FALSE)</f>
        <v>2</v>
      </c>
      <c r="E5141">
        <v>345221</v>
      </c>
      <c r="F5141" s="1">
        <v>0.67083333333333339</v>
      </c>
      <c r="G5141">
        <v>0.67083333333333339</v>
      </c>
      <c r="H5141">
        <v>119</v>
      </c>
      <c r="I5141" t="s">
        <v>377</v>
      </c>
      <c r="J5141" t="e">
        <f>CONCATENATE([1]!Table14[[#This Row],[house_number]], " ",[1]!Table14[[#This Row],[street_name]], ", New York, NY")</f>
        <v>#VALUE!</v>
      </c>
    </row>
    <row r="5142" spans="1:10" x14ac:dyDescent="0.25">
      <c r="A5142">
        <v>7984371404</v>
      </c>
      <c r="B5142" s="3">
        <v>41569</v>
      </c>
      <c r="C5142">
        <v>14</v>
      </c>
      <c r="D5142">
        <f>VLOOKUP(Table1[[#This Row],[violation_code]],Table24[[#All],[violation_code]:[category]],3,FALSE)</f>
        <v>2</v>
      </c>
      <c r="E5142">
        <v>345221</v>
      </c>
      <c r="F5142" s="1">
        <v>0.63611111111111118</v>
      </c>
      <c r="G5142">
        <v>0.63611111111111118</v>
      </c>
      <c r="H5142">
        <v>367</v>
      </c>
      <c r="I5142" t="s">
        <v>66</v>
      </c>
      <c r="J5142" t="e">
        <f>CONCATENATE([1]!Table14[[#This Row],[house_number]], " ",[1]!Table14[[#This Row],[street_name]], ", New York, NY")</f>
        <v>#VALUE!</v>
      </c>
    </row>
    <row r="5143" spans="1:10" x14ac:dyDescent="0.25">
      <c r="A5143">
        <v>7984371350</v>
      </c>
      <c r="B5143" s="3">
        <v>41569</v>
      </c>
      <c r="C5143">
        <v>19</v>
      </c>
      <c r="D5143">
        <f>VLOOKUP(Table1[[#This Row],[violation_code]],Table24[[#All],[violation_code]:[category]],3,FALSE)</f>
        <v>2</v>
      </c>
      <c r="E5143">
        <v>345221</v>
      </c>
      <c r="F5143" s="1">
        <v>0.59444444444444444</v>
      </c>
      <c r="G5143">
        <v>0.59444444444444444</v>
      </c>
      <c r="H5143">
        <v>163</v>
      </c>
      <c r="I5143" t="s">
        <v>40</v>
      </c>
      <c r="J5143" t="e">
        <f>CONCATENATE([1]!Table14[[#This Row],[house_number]], " ",[1]!Table14[[#This Row],[street_name]], ", New York, NY")</f>
        <v>#VALUE!</v>
      </c>
    </row>
    <row r="5144" spans="1:10" x14ac:dyDescent="0.25">
      <c r="A5144">
        <v>7984371301</v>
      </c>
      <c r="B5144" s="3">
        <v>41569</v>
      </c>
      <c r="C5144">
        <v>14</v>
      </c>
      <c r="D5144">
        <f>VLOOKUP(Table1[[#This Row],[violation_code]],Table24[[#All],[violation_code]:[category]],3,FALSE)</f>
        <v>2</v>
      </c>
      <c r="E5144">
        <v>345221</v>
      </c>
      <c r="F5144" s="1">
        <v>0.57847222222222217</v>
      </c>
      <c r="G5144">
        <v>0.57847222222222217</v>
      </c>
      <c r="H5144">
        <v>2080</v>
      </c>
      <c r="I5144" t="s">
        <v>30</v>
      </c>
      <c r="J5144" t="e">
        <f>CONCATENATE([1]!Table14[[#This Row],[house_number]], " ",[1]!Table14[[#This Row],[street_name]], ", New York, NY")</f>
        <v>#VALUE!</v>
      </c>
    </row>
    <row r="5145" spans="1:10" x14ac:dyDescent="0.25">
      <c r="A5145">
        <v>7984371283</v>
      </c>
      <c r="B5145" s="3">
        <v>41569</v>
      </c>
      <c r="C5145">
        <v>19</v>
      </c>
      <c r="D5145">
        <f>VLOOKUP(Table1[[#This Row],[violation_code]],Table24[[#All],[violation_code]:[category]],3,FALSE)</f>
        <v>2</v>
      </c>
      <c r="E5145">
        <v>345221</v>
      </c>
      <c r="F5145" s="1">
        <v>0.5708333333333333</v>
      </c>
      <c r="G5145">
        <v>0.5708333333333333</v>
      </c>
      <c r="H5145">
        <v>161</v>
      </c>
      <c r="I5145" t="s">
        <v>40</v>
      </c>
      <c r="J5145" t="e">
        <f>CONCATENATE([1]!Table14[[#This Row],[house_number]], " ",[1]!Table14[[#This Row],[street_name]], ", New York, NY")</f>
        <v>#VALUE!</v>
      </c>
    </row>
    <row r="5146" spans="1:10" x14ac:dyDescent="0.25">
      <c r="A5146">
        <v>7984371271</v>
      </c>
      <c r="B5146" s="3">
        <v>41569</v>
      </c>
      <c r="C5146">
        <v>16</v>
      </c>
      <c r="D5146">
        <f>VLOOKUP(Table1[[#This Row],[violation_code]],Table24[[#All],[violation_code]:[category]],3,FALSE)</f>
        <v>2</v>
      </c>
      <c r="E5146">
        <v>345221</v>
      </c>
      <c r="F5146" s="1">
        <v>0.56111111111111112</v>
      </c>
      <c r="G5146">
        <v>0.56111111111111112</v>
      </c>
      <c r="H5146">
        <v>2330</v>
      </c>
      <c r="I5146" t="s">
        <v>30</v>
      </c>
      <c r="J5146" t="e">
        <f>CONCATENATE([1]!Table14[[#This Row],[house_number]], " ",[1]!Table14[[#This Row],[street_name]], ", New York, NY")</f>
        <v>#VALUE!</v>
      </c>
    </row>
    <row r="5147" spans="1:10" x14ac:dyDescent="0.25">
      <c r="A5147">
        <v>7810490059</v>
      </c>
      <c r="B5147" s="3">
        <v>41569</v>
      </c>
      <c r="C5147">
        <v>21</v>
      </c>
      <c r="D5147">
        <f>VLOOKUP(Table1[[#This Row],[violation_code]],Table24[[#All],[violation_code]:[category]],3,FALSE)</f>
        <v>1</v>
      </c>
      <c r="E5147">
        <v>355710</v>
      </c>
      <c r="F5147" s="1">
        <v>0.4993055555555555</v>
      </c>
      <c r="G5147">
        <v>0.4993055555555555</v>
      </c>
      <c r="H5147">
        <v>190</v>
      </c>
      <c r="I5147" t="s">
        <v>380</v>
      </c>
      <c r="J5147" t="e">
        <f>CONCATENATE([1]!Table14[[#This Row],[house_number]], " ",[1]!Table14[[#This Row],[street_name]], ", New York, NY")</f>
        <v>#VALUE!</v>
      </c>
    </row>
    <row r="5148" spans="1:10" x14ac:dyDescent="0.25">
      <c r="A5148">
        <v>7810490035</v>
      </c>
      <c r="B5148" s="3">
        <v>41569</v>
      </c>
      <c r="C5148">
        <v>21</v>
      </c>
      <c r="D5148">
        <f>VLOOKUP(Table1[[#This Row],[violation_code]],Table24[[#All],[violation_code]:[category]],3,FALSE)</f>
        <v>1</v>
      </c>
      <c r="E5148">
        <v>355710</v>
      </c>
      <c r="F5148" s="1">
        <v>0.49305555555555558</v>
      </c>
      <c r="G5148">
        <v>0.49305555555555558</v>
      </c>
      <c r="H5148">
        <v>165</v>
      </c>
      <c r="I5148" t="s">
        <v>344</v>
      </c>
      <c r="J5148" t="e">
        <f>CONCATENATE([1]!Table14[[#This Row],[house_number]], " ",[1]!Table14[[#This Row],[street_name]], ", New York, NY")</f>
        <v>#VALUE!</v>
      </c>
    </row>
    <row r="5149" spans="1:10" x14ac:dyDescent="0.25">
      <c r="A5149">
        <v>7810489975</v>
      </c>
      <c r="B5149" s="3">
        <v>41569</v>
      </c>
      <c r="C5149">
        <v>51</v>
      </c>
      <c r="D5149">
        <f>VLOOKUP(Table1[[#This Row],[violation_code]],Table24[[#All],[violation_code]:[category]],3,FALSE)</f>
        <v>3</v>
      </c>
      <c r="E5149">
        <v>355710</v>
      </c>
      <c r="F5149" s="1">
        <v>0.47569444444444442</v>
      </c>
      <c r="G5149">
        <v>0.47569444444444442</v>
      </c>
      <c r="H5149" t="s">
        <v>381</v>
      </c>
      <c r="I5149" t="s">
        <v>382</v>
      </c>
      <c r="J5149" t="e">
        <f>CONCATENATE([1]!Table14[[#This Row],[house_number]], " ",[1]!Table14[[#This Row],[street_name]], ", New York, NY")</f>
        <v>#VALUE!</v>
      </c>
    </row>
    <row r="5150" spans="1:10" x14ac:dyDescent="0.25">
      <c r="A5150">
        <v>7810489951</v>
      </c>
      <c r="B5150" s="3">
        <v>41569</v>
      </c>
      <c r="C5150">
        <v>21</v>
      </c>
      <c r="D5150">
        <f>VLOOKUP(Table1[[#This Row],[violation_code]],Table24[[#All],[violation_code]:[category]],3,FALSE)</f>
        <v>1</v>
      </c>
      <c r="E5150">
        <v>355710</v>
      </c>
      <c r="F5150" s="1">
        <v>0.47083333333333338</v>
      </c>
      <c r="G5150">
        <v>0.47083333333333338</v>
      </c>
      <c r="H5150">
        <v>738</v>
      </c>
      <c r="I5150" t="s">
        <v>354</v>
      </c>
      <c r="J5150" t="e">
        <f>CONCATENATE([1]!Table14[[#This Row],[house_number]], " ",[1]!Table14[[#This Row],[street_name]], ", New York, NY")</f>
        <v>#VALUE!</v>
      </c>
    </row>
    <row r="5151" spans="1:10" x14ac:dyDescent="0.25">
      <c r="A5151">
        <v>7810489872</v>
      </c>
      <c r="B5151" s="3">
        <v>41569</v>
      </c>
      <c r="C5151">
        <v>20</v>
      </c>
      <c r="D5151">
        <f>VLOOKUP(Table1[[#This Row],[violation_code]],Table24[[#All],[violation_code]:[category]],3,FALSE)</f>
        <v>2</v>
      </c>
      <c r="E5151">
        <v>355710</v>
      </c>
      <c r="F5151" s="1">
        <v>0.42986111111111108</v>
      </c>
      <c r="G5151">
        <v>0.42986111111111108</v>
      </c>
      <c r="H5151">
        <v>30</v>
      </c>
      <c r="I5151" t="s">
        <v>376</v>
      </c>
      <c r="J5151" t="e">
        <f>CONCATENATE([1]!Table14[[#This Row],[house_number]], " ",[1]!Table14[[#This Row],[street_name]], ", New York, NY")</f>
        <v>#VALUE!</v>
      </c>
    </row>
    <row r="5152" spans="1:10" x14ac:dyDescent="0.25">
      <c r="A5152">
        <v>7810489781</v>
      </c>
      <c r="B5152" s="3">
        <v>41569</v>
      </c>
      <c r="C5152">
        <v>21</v>
      </c>
      <c r="D5152">
        <f>VLOOKUP(Table1[[#This Row],[violation_code]],Table24[[#All],[violation_code]:[category]],3,FALSE)</f>
        <v>1</v>
      </c>
      <c r="E5152">
        <v>355710</v>
      </c>
      <c r="F5152" s="1">
        <v>0.38194444444444442</v>
      </c>
      <c r="G5152">
        <v>0.38194444444444442</v>
      </c>
      <c r="H5152">
        <v>203</v>
      </c>
      <c r="I5152" t="s">
        <v>357</v>
      </c>
      <c r="J5152" t="e">
        <f>CONCATENATE([1]!Table14[[#This Row],[house_number]], " ",[1]!Table14[[#This Row],[street_name]], ", New York, NY")</f>
        <v>#VALUE!</v>
      </c>
    </row>
    <row r="5153" spans="1:10" x14ac:dyDescent="0.25">
      <c r="A5153">
        <v>7810489768</v>
      </c>
      <c r="B5153" s="3">
        <v>41569</v>
      </c>
      <c r="C5153">
        <v>14</v>
      </c>
      <c r="D5153">
        <f>VLOOKUP(Table1[[#This Row],[violation_code]],Table24[[#All],[violation_code]:[category]],3,FALSE)</f>
        <v>2</v>
      </c>
      <c r="E5153">
        <v>355710</v>
      </c>
      <c r="F5153" s="1">
        <v>0.37083333333333335</v>
      </c>
      <c r="G5153">
        <v>0.37083333333333335</v>
      </c>
      <c r="H5153">
        <v>625</v>
      </c>
      <c r="I5153" t="s">
        <v>383</v>
      </c>
      <c r="J5153" t="e">
        <f>CONCATENATE([1]!Table14[[#This Row],[house_number]], " ",[1]!Table14[[#This Row],[street_name]], ", New York, NY")</f>
        <v>#VALUE!</v>
      </c>
    </row>
    <row r="5154" spans="1:10" x14ac:dyDescent="0.25">
      <c r="A5154">
        <v>7810489756</v>
      </c>
      <c r="B5154" s="3">
        <v>41569</v>
      </c>
      <c r="C5154">
        <v>20</v>
      </c>
      <c r="D5154">
        <f>VLOOKUP(Table1[[#This Row],[violation_code]],Table24[[#All],[violation_code]:[category]],3,FALSE)</f>
        <v>2</v>
      </c>
      <c r="E5154">
        <v>355710</v>
      </c>
      <c r="F5154" s="1">
        <v>0.33888888888888885</v>
      </c>
      <c r="G5154">
        <v>0.33888888888888885</v>
      </c>
      <c r="H5154">
        <v>654</v>
      </c>
      <c r="I5154" t="s">
        <v>218</v>
      </c>
      <c r="J5154" t="e">
        <f>CONCATENATE([1]!Table14[[#This Row],[house_number]], " ",[1]!Table14[[#This Row],[street_name]], ", New York, NY")</f>
        <v>#VALUE!</v>
      </c>
    </row>
    <row r="5155" spans="1:10" x14ac:dyDescent="0.25">
      <c r="A5155">
        <v>7810489707</v>
      </c>
      <c r="B5155" s="3">
        <v>41569</v>
      </c>
      <c r="C5155">
        <v>24</v>
      </c>
      <c r="D5155">
        <f>VLOOKUP(Table1[[#This Row],[violation_code]],Table24[[#All],[violation_code]:[category]],3,FALSE)</f>
        <v>2</v>
      </c>
      <c r="E5155">
        <v>355710</v>
      </c>
      <c r="F5155" s="1">
        <v>0.2986111111111111</v>
      </c>
      <c r="G5155">
        <v>0.2986111111111111</v>
      </c>
      <c r="H5155">
        <v>254</v>
      </c>
      <c r="I5155" t="s">
        <v>353</v>
      </c>
      <c r="J5155" t="e">
        <f>CONCATENATE([1]!Table14[[#This Row],[house_number]], " ",[1]!Table14[[#This Row],[street_name]], ", New York, NY")</f>
        <v>#VALUE!</v>
      </c>
    </row>
    <row r="5156" spans="1:10" x14ac:dyDescent="0.25">
      <c r="A5156">
        <v>7355426503</v>
      </c>
      <c r="B5156" s="3">
        <v>41569</v>
      </c>
      <c r="C5156">
        <v>16</v>
      </c>
      <c r="D5156">
        <f>VLOOKUP(Table1[[#This Row],[violation_code]],Table24[[#All],[violation_code]:[category]],3,FALSE)</f>
        <v>2</v>
      </c>
      <c r="E5156">
        <v>347489</v>
      </c>
      <c r="F5156" s="1">
        <v>0.50138888888888888</v>
      </c>
      <c r="G5156">
        <v>0.50138888888888888</v>
      </c>
      <c r="H5156">
        <v>2250</v>
      </c>
      <c r="I5156" t="s">
        <v>32</v>
      </c>
      <c r="J5156" t="e">
        <f>CONCATENATE([1]!Table14[[#This Row],[house_number]], " ",[1]!Table14[[#This Row],[street_name]], ", New York, NY")</f>
        <v>#VALUE!</v>
      </c>
    </row>
    <row r="5157" spans="1:10" x14ac:dyDescent="0.25">
      <c r="A5157">
        <v>7355426485</v>
      </c>
      <c r="B5157" s="3">
        <v>41569</v>
      </c>
      <c r="C5157">
        <v>21</v>
      </c>
      <c r="D5157">
        <f>VLOOKUP(Table1[[#This Row],[violation_code]],Table24[[#All],[violation_code]:[category]],3,FALSE)</f>
        <v>1</v>
      </c>
      <c r="E5157">
        <v>347489</v>
      </c>
      <c r="F5157" s="1">
        <v>0.49652777777777773</v>
      </c>
      <c r="G5157">
        <v>0.49652777777777773</v>
      </c>
      <c r="H5157">
        <v>20</v>
      </c>
      <c r="I5157" t="s">
        <v>54</v>
      </c>
      <c r="J5157" t="e">
        <f>CONCATENATE([1]!Table14[[#This Row],[house_number]], " ",[1]!Table14[[#This Row],[street_name]], ", New York, NY")</f>
        <v>#VALUE!</v>
      </c>
    </row>
    <row r="5158" spans="1:10" x14ac:dyDescent="0.25">
      <c r="A5158">
        <v>7355426473</v>
      </c>
      <c r="B5158" s="3">
        <v>41569</v>
      </c>
      <c r="C5158">
        <v>21</v>
      </c>
      <c r="D5158">
        <f>VLOOKUP(Table1[[#This Row],[violation_code]],Table24[[#All],[violation_code]:[category]],3,FALSE)</f>
        <v>1</v>
      </c>
      <c r="E5158">
        <v>347489</v>
      </c>
      <c r="F5158" s="1">
        <v>0.49583333333333335</v>
      </c>
      <c r="G5158">
        <v>0.49583333333333335</v>
      </c>
      <c r="H5158">
        <v>20</v>
      </c>
      <c r="I5158" t="s">
        <v>54</v>
      </c>
      <c r="J5158" t="e">
        <f>CONCATENATE([1]!Table14[[#This Row],[house_number]], " ",[1]!Table14[[#This Row],[street_name]], ", New York, NY")</f>
        <v>#VALUE!</v>
      </c>
    </row>
    <row r="5159" spans="1:10" x14ac:dyDescent="0.25">
      <c r="A5159">
        <v>7355426400</v>
      </c>
      <c r="B5159" s="3">
        <v>41569</v>
      </c>
      <c r="C5159">
        <v>14</v>
      </c>
      <c r="D5159">
        <f>VLOOKUP(Table1[[#This Row],[violation_code]],Table24[[#All],[violation_code]:[category]],3,FALSE)</f>
        <v>2</v>
      </c>
      <c r="E5159">
        <v>347489</v>
      </c>
      <c r="F5159" s="1">
        <v>0.44027777777777777</v>
      </c>
      <c r="G5159">
        <v>0.44027777777777777</v>
      </c>
      <c r="H5159">
        <v>320</v>
      </c>
      <c r="I5159" t="s">
        <v>16</v>
      </c>
      <c r="J5159" t="e">
        <f>CONCATENATE([1]!Table14[[#This Row],[house_number]], " ",[1]!Table14[[#This Row],[street_name]], ", New York, NY")</f>
        <v>#VALUE!</v>
      </c>
    </row>
    <row r="5160" spans="1:10" x14ac:dyDescent="0.25">
      <c r="A5160">
        <v>7355426382</v>
      </c>
      <c r="B5160" s="3">
        <v>41569</v>
      </c>
      <c r="C5160">
        <v>21</v>
      </c>
      <c r="D5160">
        <f>VLOOKUP(Table1[[#This Row],[violation_code]],Table24[[#All],[violation_code]:[category]],3,FALSE)</f>
        <v>1</v>
      </c>
      <c r="E5160">
        <v>347489</v>
      </c>
      <c r="F5160" s="1">
        <v>0.42222222222222222</v>
      </c>
      <c r="G5160">
        <v>0.42222222222222222</v>
      </c>
      <c r="H5160">
        <v>2166</v>
      </c>
      <c r="I5160" t="s">
        <v>32</v>
      </c>
      <c r="J5160" t="e">
        <f>CONCATENATE([1]!Table14[[#This Row],[house_number]], " ",[1]!Table14[[#This Row],[street_name]], ", New York, NY")</f>
        <v>#VALUE!</v>
      </c>
    </row>
    <row r="5161" spans="1:10" x14ac:dyDescent="0.25">
      <c r="A5161">
        <v>7355426370</v>
      </c>
      <c r="B5161" s="3">
        <v>41569</v>
      </c>
      <c r="C5161">
        <v>21</v>
      </c>
      <c r="D5161">
        <f>VLOOKUP(Table1[[#This Row],[violation_code]],Table24[[#All],[violation_code]:[category]],3,FALSE)</f>
        <v>1</v>
      </c>
      <c r="E5161">
        <v>347489</v>
      </c>
      <c r="F5161" s="1">
        <v>0.40416666666666662</v>
      </c>
      <c r="G5161">
        <v>0.40416666666666662</v>
      </c>
      <c r="H5161">
        <v>324</v>
      </c>
      <c r="I5161" t="s">
        <v>64</v>
      </c>
      <c r="J5161" t="e">
        <f>CONCATENATE([1]!Table14[[#This Row],[house_number]], " ",[1]!Table14[[#This Row],[street_name]], ", New York, NY")</f>
        <v>#VALUE!</v>
      </c>
    </row>
    <row r="5162" spans="1:10" x14ac:dyDescent="0.25">
      <c r="A5162">
        <v>7355426308</v>
      </c>
      <c r="B5162" s="3">
        <v>41569</v>
      </c>
      <c r="C5162">
        <v>21</v>
      </c>
      <c r="D5162">
        <f>VLOOKUP(Table1[[#This Row],[violation_code]],Table24[[#All],[violation_code]:[category]],3,FALSE)</f>
        <v>1</v>
      </c>
      <c r="E5162">
        <v>347489</v>
      </c>
      <c r="F5162" s="1">
        <v>0.38750000000000001</v>
      </c>
      <c r="G5162">
        <v>0.38750000000000001</v>
      </c>
      <c r="H5162">
        <v>55</v>
      </c>
      <c r="I5162" t="s">
        <v>240</v>
      </c>
      <c r="J5162" t="e">
        <f>CONCATENATE([1]!Table14[[#This Row],[house_number]], " ",[1]!Table14[[#This Row],[street_name]], ", New York, NY")</f>
        <v>#VALUE!</v>
      </c>
    </row>
    <row r="5163" spans="1:10" x14ac:dyDescent="0.25">
      <c r="A5163">
        <v>7355426254</v>
      </c>
      <c r="B5163" s="3">
        <v>41569</v>
      </c>
      <c r="C5163">
        <v>21</v>
      </c>
      <c r="D5163">
        <f>VLOOKUP(Table1[[#This Row],[violation_code]],Table24[[#All],[violation_code]:[category]],3,FALSE)</f>
        <v>1</v>
      </c>
      <c r="E5163">
        <v>347489</v>
      </c>
      <c r="F5163" s="1">
        <v>0.37083333333333335</v>
      </c>
      <c r="G5163">
        <v>0.37083333333333335</v>
      </c>
      <c r="H5163">
        <v>1449</v>
      </c>
      <c r="I5163" t="s">
        <v>41</v>
      </c>
      <c r="J5163" t="e">
        <f>CONCATENATE([1]!Table14[[#This Row],[house_number]], " ",[1]!Table14[[#This Row],[street_name]], ", New York, NY")</f>
        <v>#VALUE!</v>
      </c>
    </row>
    <row r="5164" spans="1:10" x14ac:dyDescent="0.25">
      <c r="A5164">
        <v>7355426175</v>
      </c>
      <c r="B5164" s="3">
        <v>41569</v>
      </c>
      <c r="C5164">
        <v>21</v>
      </c>
      <c r="D5164">
        <f>VLOOKUP(Table1[[#This Row],[violation_code]],Table24[[#All],[violation_code]:[category]],3,FALSE)</f>
        <v>1</v>
      </c>
      <c r="E5164">
        <v>347489</v>
      </c>
      <c r="F5164" s="1">
        <v>0.34166666666666662</v>
      </c>
      <c r="G5164">
        <v>0.34166666666666662</v>
      </c>
      <c r="H5164">
        <v>1488</v>
      </c>
      <c r="I5164" t="s">
        <v>32</v>
      </c>
      <c r="J5164" t="e">
        <f>CONCATENATE([1]!Table14[[#This Row],[house_number]], " ",[1]!Table14[[#This Row],[street_name]], ", New York, NY")</f>
        <v>#VALUE!</v>
      </c>
    </row>
    <row r="5165" spans="1:10" x14ac:dyDescent="0.25">
      <c r="A5165">
        <v>7355426126</v>
      </c>
      <c r="B5165" s="3">
        <v>41569</v>
      </c>
      <c r="C5165">
        <v>21</v>
      </c>
      <c r="D5165">
        <f>VLOOKUP(Table1[[#This Row],[violation_code]],Table24[[#All],[violation_code]:[category]],3,FALSE)</f>
        <v>1</v>
      </c>
      <c r="E5165">
        <v>347489</v>
      </c>
      <c r="F5165" s="1">
        <v>0.3215277777777778</v>
      </c>
      <c r="G5165">
        <v>0.3215277777777778</v>
      </c>
      <c r="H5165">
        <v>1490</v>
      </c>
      <c r="I5165" t="s">
        <v>37</v>
      </c>
      <c r="J5165" t="e">
        <f>CONCATENATE([1]!Table14[[#This Row],[house_number]], " ",[1]!Table14[[#This Row],[street_name]], ", New York, NY")</f>
        <v>#VALUE!</v>
      </c>
    </row>
    <row r="5166" spans="1:10" x14ac:dyDescent="0.25">
      <c r="A5166">
        <v>7355426102</v>
      </c>
      <c r="B5166" s="3">
        <v>41569</v>
      </c>
      <c r="C5166">
        <v>18</v>
      </c>
      <c r="D5166">
        <f>VLOOKUP(Table1[[#This Row],[violation_code]],Table24[[#All],[violation_code]:[category]],3,FALSE)</f>
        <v>2</v>
      </c>
      <c r="E5166">
        <v>347489</v>
      </c>
      <c r="F5166" s="1">
        <v>0.30208333333333331</v>
      </c>
      <c r="G5166">
        <v>0.30208333333333331</v>
      </c>
      <c r="H5166">
        <v>1290</v>
      </c>
      <c r="I5166" t="s">
        <v>30</v>
      </c>
      <c r="J5166" t="e">
        <f>CONCATENATE([1]!Table14[[#This Row],[house_number]], " ",[1]!Table14[[#This Row],[street_name]], ", New York, NY")</f>
        <v>#VALUE!</v>
      </c>
    </row>
    <row r="5167" spans="1:10" x14ac:dyDescent="0.25">
      <c r="A5167">
        <v>7355426096</v>
      </c>
      <c r="B5167" s="3">
        <v>41569</v>
      </c>
      <c r="C5167">
        <v>20</v>
      </c>
      <c r="D5167">
        <f>VLOOKUP(Table1[[#This Row],[violation_code]],Table24[[#All],[violation_code]:[category]],3,FALSE)</f>
        <v>2</v>
      </c>
      <c r="E5167">
        <v>347489</v>
      </c>
      <c r="F5167" s="1">
        <v>0.30069444444444443</v>
      </c>
      <c r="G5167">
        <v>0.30069444444444443</v>
      </c>
      <c r="H5167">
        <v>357</v>
      </c>
      <c r="I5167" t="s">
        <v>93</v>
      </c>
      <c r="J5167" t="e">
        <f>CONCATENATE([1]!Table14[[#This Row],[house_number]], " ",[1]!Table14[[#This Row],[street_name]], ", New York, NY")</f>
        <v>#VALUE!</v>
      </c>
    </row>
    <row r="5168" spans="1:10" x14ac:dyDescent="0.25">
      <c r="A5168">
        <v>7355426035</v>
      </c>
      <c r="B5168" s="3">
        <v>41569</v>
      </c>
      <c r="C5168">
        <v>14</v>
      </c>
      <c r="D5168">
        <f>VLOOKUP(Table1[[#This Row],[violation_code]],Table24[[#All],[violation_code]:[category]],3,FALSE)</f>
        <v>2</v>
      </c>
      <c r="E5168">
        <v>347489</v>
      </c>
      <c r="F5168" s="1">
        <v>0.24652777777777779</v>
      </c>
      <c r="G5168">
        <v>0.24652777777777779</v>
      </c>
      <c r="H5168">
        <v>336</v>
      </c>
      <c r="I5168" t="s">
        <v>16</v>
      </c>
      <c r="J5168" t="e">
        <f>CONCATENATE([1]!Table14[[#This Row],[house_number]], " ",[1]!Table14[[#This Row],[street_name]], ", New York, NY")</f>
        <v>#VALUE!</v>
      </c>
    </row>
    <row r="5169" spans="1:10" x14ac:dyDescent="0.25">
      <c r="A5169">
        <v>7355426011</v>
      </c>
      <c r="B5169" s="3">
        <v>41569</v>
      </c>
      <c r="C5169">
        <v>20</v>
      </c>
      <c r="D5169">
        <f>VLOOKUP(Table1[[#This Row],[violation_code]],Table24[[#All],[violation_code]:[category]],3,FALSE)</f>
        <v>2</v>
      </c>
      <c r="E5169">
        <v>347489</v>
      </c>
      <c r="F5169" s="1">
        <v>0.23611111111111113</v>
      </c>
      <c r="G5169">
        <v>0.23611111111111113</v>
      </c>
      <c r="H5169">
        <v>407</v>
      </c>
      <c r="I5169" t="s">
        <v>167</v>
      </c>
      <c r="J5169" t="e">
        <f>CONCATENATE([1]!Table14[[#This Row],[house_number]], " ",[1]!Table14[[#This Row],[street_name]], ", New York, NY")</f>
        <v>#VALUE!</v>
      </c>
    </row>
    <row r="5170" spans="1:10" x14ac:dyDescent="0.25">
      <c r="A5170">
        <v>7349490392</v>
      </c>
      <c r="B5170" s="3">
        <v>41569</v>
      </c>
      <c r="C5170">
        <v>47</v>
      </c>
      <c r="D5170">
        <f>VLOOKUP(Table1[[#This Row],[violation_code]],Table24[[#All],[violation_code]:[category]],3,FALSE)</f>
        <v>3</v>
      </c>
      <c r="E5170">
        <v>347687</v>
      </c>
      <c r="F5170" s="1">
        <v>0.44861111111111113</v>
      </c>
      <c r="G5170">
        <v>0.44861111111111113</v>
      </c>
      <c r="H5170">
        <v>465</v>
      </c>
      <c r="I5170" t="s">
        <v>51</v>
      </c>
      <c r="J5170" t="e">
        <f>CONCATENATE([1]!Table14[[#This Row],[house_number]], " ",[1]!Table14[[#This Row],[street_name]], ", New York, NY")</f>
        <v>#VALUE!</v>
      </c>
    </row>
    <row r="5171" spans="1:10" x14ac:dyDescent="0.25">
      <c r="A5171">
        <v>7349490320</v>
      </c>
      <c r="B5171" s="3">
        <v>41569</v>
      </c>
      <c r="C5171">
        <v>47</v>
      </c>
      <c r="D5171">
        <f>VLOOKUP(Table1[[#This Row],[violation_code]],Table24[[#All],[violation_code]:[category]],3,FALSE)</f>
        <v>3</v>
      </c>
      <c r="E5171">
        <v>347687</v>
      </c>
      <c r="F5171" s="1">
        <v>0.39861111111111108</v>
      </c>
      <c r="G5171">
        <v>0.39861111111111108</v>
      </c>
      <c r="H5171">
        <v>55</v>
      </c>
      <c r="I5171" t="s">
        <v>46</v>
      </c>
      <c r="J5171" t="e">
        <f>CONCATENATE([1]!Table14[[#This Row],[house_number]], " ",[1]!Table14[[#This Row],[street_name]], ", New York, NY")</f>
        <v>#VALUE!</v>
      </c>
    </row>
    <row r="5172" spans="1:10" x14ac:dyDescent="0.25">
      <c r="A5172">
        <v>7349490306</v>
      </c>
      <c r="B5172" s="3">
        <v>41569</v>
      </c>
      <c r="C5172">
        <v>14</v>
      </c>
      <c r="D5172">
        <f>VLOOKUP(Table1[[#This Row],[violation_code]],Table24[[#All],[violation_code]:[category]],3,FALSE)</f>
        <v>2</v>
      </c>
      <c r="E5172">
        <v>347687</v>
      </c>
      <c r="F5172" s="1">
        <v>0.39305555555555555</v>
      </c>
      <c r="G5172">
        <v>0.39305555555555555</v>
      </c>
      <c r="H5172">
        <v>133</v>
      </c>
      <c r="I5172" t="s">
        <v>52</v>
      </c>
      <c r="J5172" t="e">
        <f>CONCATENATE([1]!Table14[[#This Row],[house_number]], " ",[1]!Table14[[#This Row],[street_name]], ", New York, NY")</f>
        <v>#VALUE!</v>
      </c>
    </row>
    <row r="5173" spans="1:10" x14ac:dyDescent="0.25">
      <c r="A5173">
        <v>7349490276</v>
      </c>
      <c r="B5173" s="3">
        <v>41569</v>
      </c>
      <c r="C5173">
        <v>14</v>
      </c>
      <c r="D5173">
        <f>VLOOKUP(Table1[[#This Row],[violation_code]],Table24[[#All],[violation_code]:[category]],3,FALSE)</f>
        <v>2</v>
      </c>
      <c r="E5173">
        <v>347687</v>
      </c>
      <c r="F5173" s="1">
        <v>0.37152777777777773</v>
      </c>
      <c r="G5173">
        <v>0.37152777777777773</v>
      </c>
      <c r="H5173">
        <v>45</v>
      </c>
      <c r="I5173" t="s">
        <v>44</v>
      </c>
      <c r="J5173" t="e">
        <f>CONCATENATE([1]!Table14[[#This Row],[house_number]], " ",[1]!Table14[[#This Row],[street_name]], ", New York, NY")</f>
        <v>#VALUE!</v>
      </c>
    </row>
    <row r="5174" spans="1:10" x14ac:dyDescent="0.25">
      <c r="A5174">
        <v>7349490264</v>
      </c>
      <c r="B5174" s="3">
        <v>41569</v>
      </c>
      <c r="C5174">
        <v>47</v>
      </c>
      <c r="D5174">
        <f>VLOOKUP(Table1[[#This Row],[violation_code]],Table24[[#All],[violation_code]:[category]],3,FALSE)</f>
        <v>3</v>
      </c>
      <c r="E5174">
        <v>347687</v>
      </c>
      <c r="F5174" s="1">
        <v>0.36319444444444443</v>
      </c>
      <c r="G5174">
        <v>0.36319444444444443</v>
      </c>
      <c r="H5174">
        <v>138</v>
      </c>
      <c r="I5174" t="s">
        <v>338</v>
      </c>
      <c r="J5174" t="e">
        <f>CONCATENATE([1]!Table14[[#This Row],[house_number]], " ",[1]!Table14[[#This Row],[street_name]], ", New York, NY")</f>
        <v>#VALUE!</v>
      </c>
    </row>
    <row r="5175" spans="1:10" x14ac:dyDescent="0.25">
      <c r="A5175">
        <v>7349490203</v>
      </c>
      <c r="B5175" s="3">
        <v>41569</v>
      </c>
      <c r="C5175">
        <v>14</v>
      </c>
      <c r="D5175">
        <f>VLOOKUP(Table1[[#This Row],[violation_code]],Table24[[#All],[violation_code]:[category]],3,FALSE)</f>
        <v>2</v>
      </c>
      <c r="E5175">
        <v>347687</v>
      </c>
      <c r="F5175" s="1">
        <v>0.33124999999999999</v>
      </c>
      <c r="G5175">
        <v>0.33124999999999999</v>
      </c>
      <c r="H5175">
        <v>49</v>
      </c>
      <c r="I5175" t="s">
        <v>384</v>
      </c>
      <c r="J5175" t="e">
        <f>CONCATENATE([1]!Table14[[#This Row],[house_number]], " ",[1]!Table14[[#This Row],[street_name]], ", New York, NY")</f>
        <v>#VALUE!</v>
      </c>
    </row>
    <row r="5176" spans="1:10" x14ac:dyDescent="0.25">
      <c r="A5176">
        <v>7349490197</v>
      </c>
      <c r="B5176" s="3">
        <v>41569</v>
      </c>
      <c r="C5176">
        <v>47</v>
      </c>
      <c r="D5176">
        <f>VLOOKUP(Table1[[#This Row],[violation_code]],Table24[[#All],[violation_code]:[category]],3,FALSE)</f>
        <v>3</v>
      </c>
      <c r="E5176">
        <v>347687</v>
      </c>
      <c r="F5176" s="1">
        <v>0.32500000000000001</v>
      </c>
      <c r="G5176">
        <v>0.32500000000000001</v>
      </c>
      <c r="H5176">
        <v>825</v>
      </c>
      <c r="I5176" t="s">
        <v>208</v>
      </c>
      <c r="J5176" t="e">
        <f>CONCATENATE([1]!Table14[[#This Row],[house_number]], " ",[1]!Table14[[#This Row],[street_name]], ", New York, NY")</f>
        <v>#VALUE!</v>
      </c>
    </row>
    <row r="5177" spans="1:10" x14ac:dyDescent="0.25">
      <c r="A5177">
        <v>7349490185</v>
      </c>
      <c r="B5177" s="3">
        <v>41569</v>
      </c>
      <c r="C5177">
        <v>14</v>
      </c>
      <c r="D5177">
        <f>VLOOKUP(Table1[[#This Row],[violation_code]],Table24[[#All],[violation_code]:[category]],3,FALSE)</f>
        <v>2</v>
      </c>
      <c r="E5177">
        <v>347687</v>
      </c>
      <c r="F5177" s="1">
        <v>0.3215277777777778</v>
      </c>
      <c r="G5177">
        <v>0.3215277777777778</v>
      </c>
      <c r="H5177">
        <v>243</v>
      </c>
      <c r="I5177" t="s">
        <v>150</v>
      </c>
      <c r="J5177" t="e">
        <f>CONCATENATE([1]!Table14[[#This Row],[house_number]], " ",[1]!Table14[[#This Row],[street_name]], ", New York, NY")</f>
        <v>#VALUE!</v>
      </c>
    </row>
    <row r="5178" spans="1:10" x14ac:dyDescent="0.25">
      <c r="A5178">
        <v>7349490173</v>
      </c>
      <c r="B5178" s="3">
        <v>41569</v>
      </c>
      <c r="C5178">
        <v>14</v>
      </c>
      <c r="D5178">
        <f>VLOOKUP(Table1[[#This Row],[violation_code]],Table24[[#All],[violation_code]:[category]],3,FALSE)</f>
        <v>2</v>
      </c>
      <c r="E5178">
        <v>347687</v>
      </c>
      <c r="F5178" s="1">
        <v>0.32013888888888892</v>
      </c>
      <c r="G5178">
        <v>0.32013888888888892</v>
      </c>
      <c r="H5178">
        <v>224</v>
      </c>
      <c r="I5178" t="s">
        <v>150</v>
      </c>
      <c r="J5178" t="e">
        <f>CONCATENATE([1]!Table14[[#This Row],[house_number]], " ",[1]!Table14[[#This Row],[street_name]], ", New York, NY")</f>
        <v>#VALUE!</v>
      </c>
    </row>
    <row r="5179" spans="1:10" x14ac:dyDescent="0.25">
      <c r="A5179">
        <v>7349490094</v>
      </c>
      <c r="B5179" s="3">
        <v>41569</v>
      </c>
      <c r="C5179">
        <v>64</v>
      </c>
      <c r="D5179">
        <f>VLOOKUP(Table1[[#This Row],[violation_code]],Table24[[#All],[violation_code]:[category]],3,FALSE)</f>
        <v>2</v>
      </c>
      <c r="E5179">
        <v>347687</v>
      </c>
      <c r="F5179" s="1">
        <v>0.27847222222222223</v>
      </c>
      <c r="G5179">
        <v>0.27847222222222223</v>
      </c>
      <c r="H5179">
        <v>210</v>
      </c>
      <c r="I5179" t="s">
        <v>120</v>
      </c>
      <c r="J5179" t="e">
        <f>CONCATENATE([1]!Table14[[#This Row],[house_number]], " ",[1]!Table14[[#This Row],[street_name]], ", New York, NY")</f>
        <v>#VALUE!</v>
      </c>
    </row>
    <row r="5180" spans="1:10" x14ac:dyDescent="0.25">
      <c r="A5180">
        <v>7349490070</v>
      </c>
      <c r="B5180" s="3">
        <v>41569</v>
      </c>
      <c r="C5180">
        <v>14</v>
      </c>
      <c r="D5180">
        <f>VLOOKUP(Table1[[#This Row],[violation_code]],Table24[[#All],[violation_code]:[category]],3,FALSE)</f>
        <v>2</v>
      </c>
      <c r="E5180">
        <v>347687</v>
      </c>
      <c r="F5180" s="1">
        <v>0.26805555555555555</v>
      </c>
      <c r="G5180">
        <v>0.26805555555555555</v>
      </c>
      <c r="H5180">
        <v>369</v>
      </c>
      <c r="I5180" t="s">
        <v>41</v>
      </c>
      <c r="J5180" t="e">
        <f>CONCATENATE([1]!Table14[[#This Row],[house_number]], " ",[1]!Table14[[#This Row],[street_name]], ", New York, NY")</f>
        <v>#VALUE!</v>
      </c>
    </row>
    <row r="5181" spans="1:10" x14ac:dyDescent="0.25">
      <c r="A5181">
        <v>7333881763</v>
      </c>
      <c r="B5181" s="3">
        <v>41569</v>
      </c>
      <c r="C5181">
        <v>21</v>
      </c>
      <c r="D5181">
        <f>VLOOKUP(Table1[[#This Row],[violation_code]],Table24[[#All],[violation_code]:[category]],3,FALSE)</f>
        <v>1</v>
      </c>
      <c r="E5181">
        <v>355134</v>
      </c>
      <c r="F5181" s="1">
        <v>0.49791666666666662</v>
      </c>
      <c r="G5181">
        <v>0.49791666666666662</v>
      </c>
      <c r="H5181">
        <v>350</v>
      </c>
      <c r="I5181" t="s">
        <v>377</v>
      </c>
      <c r="J5181" t="e">
        <f>CONCATENATE([1]!Table14[[#This Row],[house_number]], " ",[1]!Table14[[#This Row],[street_name]], ", New York, NY")</f>
        <v>#VALUE!</v>
      </c>
    </row>
    <row r="5182" spans="1:10" x14ac:dyDescent="0.25">
      <c r="A5182">
        <v>7333881738</v>
      </c>
      <c r="B5182" s="3">
        <v>41569</v>
      </c>
      <c r="C5182">
        <v>21</v>
      </c>
      <c r="D5182">
        <f>VLOOKUP(Table1[[#This Row],[violation_code]],Table24[[#All],[violation_code]:[category]],3,FALSE)</f>
        <v>1</v>
      </c>
      <c r="E5182">
        <v>355134</v>
      </c>
      <c r="F5182" s="1">
        <v>0.48749999999999999</v>
      </c>
      <c r="G5182">
        <v>0.48749999999999999</v>
      </c>
      <c r="H5182">
        <v>330</v>
      </c>
      <c r="I5182" t="s">
        <v>115</v>
      </c>
      <c r="J5182" t="e">
        <f>CONCATENATE([1]!Table14[[#This Row],[house_number]], " ",[1]!Table14[[#This Row],[street_name]], ", New York, NY")</f>
        <v>#VALUE!</v>
      </c>
    </row>
    <row r="5183" spans="1:10" x14ac:dyDescent="0.25">
      <c r="A5183">
        <v>7333881714</v>
      </c>
      <c r="B5183" s="3">
        <v>41569</v>
      </c>
      <c r="C5183">
        <v>20</v>
      </c>
      <c r="D5183">
        <f>VLOOKUP(Table1[[#This Row],[violation_code]],Table24[[#All],[violation_code]:[category]],3,FALSE)</f>
        <v>2</v>
      </c>
      <c r="E5183">
        <v>355134</v>
      </c>
      <c r="F5183" s="1">
        <v>0.48194444444444445</v>
      </c>
      <c r="G5183">
        <v>0.48194444444444445</v>
      </c>
      <c r="H5183">
        <v>166</v>
      </c>
      <c r="I5183" t="s">
        <v>115</v>
      </c>
      <c r="J5183" t="e">
        <f>CONCATENATE([1]!Table14[[#This Row],[house_number]], " ",[1]!Table14[[#This Row],[street_name]], ", New York, NY")</f>
        <v>#VALUE!</v>
      </c>
    </row>
    <row r="5184" spans="1:10" x14ac:dyDescent="0.25">
      <c r="A5184">
        <v>7333881702</v>
      </c>
      <c r="B5184" s="3">
        <v>41569</v>
      </c>
      <c r="C5184">
        <v>21</v>
      </c>
      <c r="D5184">
        <f>VLOOKUP(Table1[[#This Row],[violation_code]],Table24[[#All],[violation_code]:[category]],3,FALSE)</f>
        <v>1</v>
      </c>
      <c r="E5184">
        <v>355134</v>
      </c>
      <c r="F5184" s="1">
        <v>0.46388888888888885</v>
      </c>
      <c r="G5184">
        <v>0.46388888888888885</v>
      </c>
      <c r="H5184">
        <v>450</v>
      </c>
      <c r="I5184" t="s">
        <v>103</v>
      </c>
      <c r="J5184" t="e">
        <f>CONCATENATE([1]!Table14[[#This Row],[house_number]], " ",[1]!Table14[[#This Row],[street_name]], ", New York, NY")</f>
        <v>#VALUE!</v>
      </c>
    </row>
    <row r="5185" spans="1:10" x14ac:dyDescent="0.25">
      <c r="A5185">
        <v>7333881684</v>
      </c>
      <c r="B5185" s="3">
        <v>41569</v>
      </c>
      <c r="C5185">
        <v>21</v>
      </c>
      <c r="D5185">
        <f>VLOOKUP(Table1[[#This Row],[violation_code]],Table24[[#All],[violation_code]:[category]],3,FALSE)</f>
        <v>1</v>
      </c>
      <c r="E5185">
        <v>355134</v>
      </c>
      <c r="F5185" s="1">
        <v>0.4236111111111111</v>
      </c>
      <c r="G5185">
        <v>0.4236111111111111</v>
      </c>
      <c r="H5185">
        <v>2158</v>
      </c>
      <c r="I5185" t="s">
        <v>32</v>
      </c>
      <c r="J5185" t="e">
        <f>CONCATENATE([1]!Table14[[#This Row],[house_number]], " ",[1]!Table14[[#This Row],[street_name]], ", New York, NY")</f>
        <v>#VALUE!</v>
      </c>
    </row>
    <row r="5186" spans="1:10" x14ac:dyDescent="0.25">
      <c r="A5186">
        <v>7333881659</v>
      </c>
      <c r="B5186" s="3">
        <v>41569</v>
      </c>
      <c r="C5186">
        <v>21</v>
      </c>
      <c r="D5186">
        <f>VLOOKUP(Table1[[#This Row],[violation_code]],Table24[[#All],[violation_code]:[category]],3,FALSE)</f>
        <v>1</v>
      </c>
      <c r="E5186">
        <v>355134</v>
      </c>
      <c r="F5186" s="1">
        <v>0.40138888888888885</v>
      </c>
      <c r="G5186">
        <v>0.40138888888888885</v>
      </c>
      <c r="H5186">
        <v>112</v>
      </c>
      <c r="I5186" t="s">
        <v>137</v>
      </c>
      <c r="J5186" t="e">
        <f>CONCATENATE([1]!Table14[[#This Row],[house_number]], " ",[1]!Table14[[#This Row],[street_name]], ", New York, NY")</f>
        <v>#VALUE!</v>
      </c>
    </row>
    <row r="5187" spans="1:10" x14ac:dyDescent="0.25">
      <c r="A5187">
        <v>7333881623</v>
      </c>
      <c r="B5187" s="3">
        <v>41569</v>
      </c>
      <c r="C5187">
        <v>48</v>
      </c>
      <c r="D5187">
        <f>VLOOKUP(Table1[[#This Row],[violation_code]],Table24[[#All],[violation_code]:[category]],3,FALSE)</f>
        <v>3</v>
      </c>
      <c r="E5187">
        <v>355134</v>
      </c>
      <c r="F5187" s="1">
        <v>0.37986111111111115</v>
      </c>
      <c r="G5187">
        <v>0.37986111111111115</v>
      </c>
      <c r="H5187">
        <v>722</v>
      </c>
      <c r="I5187" t="s">
        <v>57</v>
      </c>
      <c r="J5187" t="e">
        <f>CONCATENATE([1]!Table14[[#This Row],[house_number]], " ",[1]!Table14[[#This Row],[street_name]], ", New York, NY")</f>
        <v>#VALUE!</v>
      </c>
    </row>
    <row r="5188" spans="1:10" x14ac:dyDescent="0.25">
      <c r="A5188">
        <v>7333881556</v>
      </c>
      <c r="B5188" s="3">
        <v>41569</v>
      </c>
      <c r="C5188">
        <v>14</v>
      </c>
      <c r="D5188">
        <f>VLOOKUP(Table1[[#This Row],[violation_code]],Table24[[#All],[violation_code]:[category]],3,FALSE)</f>
        <v>2</v>
      </c>
      <c r="E5188">
        <v>355134</v>
      </c>
      <c r="F5188" s="1">
        <v>0.36041666666666666</v>
      </c>
      <c r="G5188">
        <v>0.36041666666666666</v>
      </c>
      <c r="H5188">
        <v>644</v>
      </c>
      <c r="I5188" t="s">
        <v>58</v>
      </c>
      <c r="J5188" t="e">
        <f>CONCATENATE([1]!Table14[[#This Row],[house_number]], " ",[1]!Table14[[#This Row],[street_name]], ", New York, NY")</f>
        <v>#VALUE!</v>
      </c>
    </row>
    <row r="5189" spans="1:10" x14ac:dyDescent="0.25">
      <c r="A5189">
        <v>7333881507</v>
      </c>
      <c r="B5189" s="3">
        <v>41569</v>
      </c>
      <c r="C5189">
        <v>14</v>
      </c>
      <c r="D5189">
        <f>VLOOKUP(Table1[[#This Row],[violation_code]],Table24[[#All],[violation_code]:[category]],3,FALSE)</f>
        <v>2</v>
      </c>
      <c r="E5189">
        <v>355134</v>
      </c>
      <c r="F5189" s="1">
        <v>0.35347222222222219</v>
      </c>
      <c r="G5189">
        <v>0.35347222222222219</v>
      </c>
      <c r="H5189">
        <v>630</v>
      </c>
      <c r="I5189" t="s">
        <v>58</v>
      </c>
      <c r="J5189" t="e">
        <f>CONCATENATE([1]!Table14[[#This Row],[house_number]], " ",[1]!Table14[[#This Row],[street_name]], ", New York, NY")</f>
        <v>#VALUE!</v>
      </c>
    </row>
    <row r="5190" spans="1:10" x14ac:dyDescent="0.25">
      <c r="A5190">
        <v>7333881441</v>
      </c>
      <c r="B5190" s="3">
        <v>41569</v>
      </c>
      <c r="C5190">
        <v>21</v>
      </c>
      <c r="D5190">
        <f>VLOOKUP(Table1[[#This Row],[violation_code]],Table24[[#All],[violation_code]:[category]],3,FALSE)</f>
        <v>1</v>
      </c>
      <c r="E5190">
        <v>355134</v>
      </c>
      <c r="F5190" s="1">
        <v>0.33749999999999997</v>
      </c>
      <c r="G5190">
        <v>0.33749999999999997</v>
      </c>
      <c r="H5190">
        <v>528</v>
      </c>
      <c r="I5190" t="s">
        <v>61</v>
      </c>
      <c r="J5190" t="e">
        <f>CONCATENATE([1]!Table14[[#This Row],[house_number]], " ",[1]!Table14[[#This Row],[street_name]], ", New York, NY")</f>
        <v>#VALUE!</v>
      </c>
    </row>
    <row r="5191" spans="1:10" x14ac:dyDescent="0.25">
      <c r="A5191">
        <v>7333881430</v>
      </c>
      <c r="B5191" s="3">
        <v>41569</v>
      </c>
      <c r="C5191">
        <v>21</v>
      </c>
      <c r="D5191">
        <f>VLOOKUP(Table1[[#This Row],[violation_code]],Table24[[#All],[violation_code]:[category]],3,FALSE)</f>
        <v>1</v>
      </c>
      <c r="E5191">
        <v>355134</v>
      </c>
      <c r="F5191" s="1">
        <v>0.31875000000000003</v>
      </c>
      <c r="G5191">
        <v>0.31875000000000003</v>
      </c>
      <c r="H5191">
        <v>3250</v>
      </c>
      <c r="I5191" t="s">
        <v>24</v>
      </c>
      <c r="J5191" t="e">
        <f>CONCATENATE([1]!Table14[[#This Row],[house_number]], " ",[1]!Table14[[#This Row],[street_name]], ", New York, NY")</f>
        <v>#VALUE!</v>
      </c>
    </row>
    <row r="5192" spans="1:10" x14ac:dyDescent="0.25">
      <c r="A5192">
        <v>7333881416</v>
      </c>
      <c r="B5192" s="3">
        <v>41569</v>
      </c>
      <c r="C5192">
        <v>21</v>
      </c>
      <c r="D5192">
        <f>VLOOKUP(Table1[[#This Row],[violation_code]],Table24[[#All],[violation_code]:[category]],3,FALSE)</f>
        <v>1</v>
      </c>
      <c r="E5192">
        <v>355134</v>
      </c>
      <c r="F5192" s="1">
        <v>0.31736111111111115</v>
      </c>
      <c r="G5192">
        <v>0.31736111111111115</v>
      </c>
      <c r="H5192">
        <v>3210</v>
      </c>
      <c r="I5192" t="s">
        <v>24</v>
      </c>
      <c r="J5192" t="e">
        <f>CONCATENATE([1]!Table14[[#This Row],[house_number]], " ",[1]!Table14[[#This Row],[street_name]], ", New York, NY")</f>
        <v>#VALUE!</v>
      </c>
    </row>
    <row r="5193" spans="1:10" x14ac:dyDescent="0.25">
      <c r="A5193">
        <v>7333881374</v>
      </c>
      <c r="B5193" s="3">
        <v>41569</v>
      </c>
      <c r="C5193">
        <v>20</v>
      </c>
      <c r="D5193">
        <f>VLOOKUP(Table1[[#This Row],[violation_code]],Table24[[#All],[violation_code]:[category]],3,FALSE)</f>
        <v>2</v>
      </c>
      <c r="E5193">
        <v>355134</v>
      </c>
      <c r="F5193" s="1">
        <v>0.29583333333333334</v>
      </c>
      <c r="G5193">
        <v>0.29583333333333334</v>
      </c>
      <c r="H5193">
        <v>300</v>
      </c>
      <c r="I5193" t="s">
        <v>61</v>
      </c>
      <c r="J5193" t="e">
        <f>CONCATENATE([1]!Table14[[#This Row],[house_number]], " ",[1]!Table14[[#This Row],[street_name]], ", New York, NY")</f>
        <v>#VALUE!</v>
      </c>
    </row>
    <row r="5194" spans="1:10" x14ac:dyDescent="0.25">
      <c r="A5194">
        <v>7333881362</v>
      </c>
      <c r="B5194" s="3">
        <v>41569</v>
      </c>
      <c r="C5194">
        <v>20</v>
      </c>
      <c r="D5194">
        <f>VLOOKUP(Table1[[#This Row],[violation_code]],Table24[[#All],[violation_code]:[category]],3,FALSE)</f>
        <v>2</v>
      </c>
      <c r="E5194">
        <v>355134</v>
      </c>
      <c r="F5194" s="1">
        <v>0.2638888888888889</v>
      </c>
      <c r="G5194">
        <v>0.2638888888888889</v>
      </c>
      <c r="H5194">
        <v>40</v>
      </c>
      <c r="I5194" t="s">
        <v>56</v>
      </c>
      <c r="J5194" t="e">
        <f>CONCATENATE([1]!Table14[[#This Row],[house_number]], " ",[1]!Table14[[#This Row],[street_name]], ", New York, NY")</f>
        <v>#VALUE!</v>
      </c>
    </row>
    <row r="5195" spans="1:10" x14ac:dyDescent="0.25">
      <c r="A5195">
        <v>7333881337</v>
      </c>
      <c r="B5195" s="3">
        <v>41569</v>
      </c>
      <c r="C5195">
        <v>21</v>
      </c>
      <c r="D5195">
        <f>VLOOKUP(Table1[[#This Row],[violation_code]],Table24[[#All],[violation_code]:[category]],3,FALSE)</f>
        <v>1</v>
      </c>
      <c r="E5195">
        <v>355134</v>
      </c>
      <c r="F5195" s="1">
        <v>0.23541666666666669</v>
      </c>
      <c r="G5195">
        <v>0.23541666666666669</v>
      </c>
      <c r="H5195">
        <v>1881</v>
      </c>
      <c r="I5195" t="s">
        <v>51</v>
      </c>
      <c r="J5195" t="e">
        <f>CONCATENATE([1]!Table14[[#This Row],[house_number]], " ",[1]!Table14[[#This Row],[street_name]], ", New York, NY")</f>
        <v>#VALUE!</v>
      </c>
    </row>
    <row r="5196" spans="1:10" x14ac:dyDescent="0.25">
      <c r="A5196">
        <v>7097837159</v>
      </c>
      <c r="B5196" s="3">
        <v>41569</v>
      </c>
      <c r="C5196">
        <v>38</v>
      </c>
      <c r="D5196">
        <f>VLOOKUP(Table1[[#This Row],[violation_code]],Table24[[#All],[violation_code]:[category]],3,FALSE)</f>
        <v>5</v>
      </c>
      <c r="E5196">
        <v>349570</v>
      </c>
      <c r="F5196" s="1">
        <v>0.64097222222222217</v>
      </c>
      <c r="G5196">
        <v>0.64097222222222217</v>
      </c>
      <c r="H5196">
        <v>10</v>
      </c>
      <c r="I5196" t="s">
        <v>168</v>
      </c>
      <c r="J5196" t="e">
        <f>CONCATENATE([1]!Table14[[#This Row],[house_number]], " ",[1]!Table14[[#This Row],[street_name]], ", New York, NY")</f>
        <v>#VALUE!</v>
      </c>
    </row>
    <row r="5197" spans="1:10" x14ac:dyDescent="0.25">
      <c r="A5197">
        <v>7097837135</v>
      </c>
      <c r="B5197" s="3">
        <v>41569</v>
      </c>
      <c r="C5197">
        <v>46</v>
      </c>
      <c r="D5197">
        <f>VLOOKUP(Table1[[#This Row],[violation_code]],Table24[[#All],[violation_code]:[category]],3,FALSE)</f>
        <v>3</v>
      </c>
      <c r="E5197">
        <v>349570</v>
      </c>
      <c r="F5197" s="1">
        <v>0.61319444444444449</v>
      </c>
      <c r="G5197">
        <v>0.61319444444444449</v>
      </c>
      <c r="H5197">
        <v>246</v>
      </c>
      <c r="I5197" t="s">
        <v>40</v>
      </c>
      <c r="J5197" t="e">
        <f>CONCATENATE([1]!Table14[[#This Row],[house_number]], " ",[1]!Table14[[#This Row],[street_name]], ", New York, NY")</f>
        <v>#VALUE!</v>
      </c>
    </row>
    <row r="5198" spans="1:10" x14ac:dyDescent="0.25">
      <c r="A5198">
        <v>7097837123</v>
      </c>
      <c r="B5198" s="3">
        <v>41569</v>
      </c>
      <c r="C5198">
        <v>46</v>
      </c>
      <c r="D5198">
        <f>VLOOKUP(Table1[[#This Row],[violation_code]],Table24[[#All],[violation_code]:[category]],3,FALSE)</f>
        <v>3</v>
      </c>
      <c r="E5198">
        <v>349570</v>
      </c>
      <c r="F5198" s="1">
        <v>0.6118055555555556</v>
      </c>
      <c r="G5198">
        <v>0.6118055555555556</v>
      </c>
      <c r="H5198">
        <v>242</v>
      </c>
      <c r="I5198" t="s">
        <v>40</v>
      </c>
      <c r="J5198" t="e">
        <f>CONCATENATE([1]!Table14[[#This Row],[house_number]], " ",[1]!Table14[[#This Row],[street_name]], ", New York, NY")</f>
        <v>#VALUE!</v>
      </c>
    </row>
    <row r="5199" spans="1:10" x14ac:dyDescent="0.25">
      <c r="A5199">
        <v>7097837111</v>
      </c>
      <c r="B5199" s="3">
        <v>41569</v>
      </c>
      <c r="C5199">
        <v>10</v>
      </c>
      <c r="D5199">
        <f>VLOOKUP(Table1[[#This Row],[violation_code]],Table24[[#All],[violation_code]:[category]],3,FALSE)</f>
        <v>2</v>
      </c>
      <c r="E5199">
        <v>349570</v>
      </c>
      <c r="F5199" s="1">
        <v>0.60138888888888886</v>
      </c>
      <c r="G5199">
        <v>0.60138888888888886</v>
      </c>
      <c r="H5199">
        <v>2270</v>
      </c>
      <c r="I5199" t="s">
        <v>40</v>
      </c>
      <c r="J5199" t="e">
        <f>CONCATENATE([1]!Table14[[#This Row],[house_number]], " ",[1]!Table14[[#This Row],[street_name]], ", New York, NY")</f>
        <v>#VALUE!</v>
      </c>
    </row>
    <row r="5200" spans="1:10" x14ac:dyDescent="0.25">
      <c r="A5200">
        <v>7097837081</v>
      </c>
      <c r="B5200" s="3">
        <v>41569</v>
      </c>
      <c r="C5200">
        <v>16</v>
      </c>
      <c r="D5200">
        <f>VLOOKUP(Table1[[#This Row],[violation_code]],Table24[[#All],[violation_code]:[category]],3,FALSE)</f>
        <v>2</v>
      </c>
      <c r="E5200">
        <v>349570</v>
      </c>
      <c r="F5200" s="1">
        <v>0.59444444444444444</v>
      </c>
      <c r="G5200">
        <v>0.59444444444444444</v>
      </c>
      <c r="H5200">
        <v>137</v>
      </c>
      <c r="I5200" t="s">
        <v>40</v>
      </c>
      <c r="J5200" t="e">
        <f>CONCATENATE([1]!Table14[[#This Row],[house_number]], " ",[1]!Table14[[#This Row],[street_name]], ", New York, NY")</f>
        <v>#VALUE!</v>
      </c>
    </row>
    <row r="5201" spans="1:10" x14ac:dyDescent="0.25">
      <c r="A5201">
        <v>7097837068</v>
      </c>
      <c r="B5201" s="3">
        <v>41569</v>
      </c>
      <c r="C5201">
        <v>46</v>
      </c>
      <c r="D5201">
        <f>VLOOKUP(Table1[[#This Row],[violation_code]],Table24[[#All],[violation_code]:[category]],3,FALSE)</f>
        <v>3</v>
      </c>
      <c r="E5201">
        <v>349570</v>
      </c>
      <c r="F5201" s="1">
        <v>0.57986111111111105</v>
      </c>
      <c r="G5201">
        <v>0.57986111111111105</v>
      </c>
      <c r="H5201">
        <v>2133</v>
      </c>
      <c r="I5201" t="s">
        <v>30</v>
      </c>
      <c r="J5201" t="e">
        <f>CONCATENATE([1]!Table14[[#This Row],[house_number]], " ",[1]!Table14[[#This Row],[street_name]], ", New York, NY")</f>
        <v>#VALUE!</v>
      </c>
    </row>
    <row r="5202" spans="1:10" x14ac:dyDescent="0.25">
      <c r="A5202">
        <v>7097837044</v>
      </c>
      <c r="B5202" s="3">
        <v>41569</v>
      </c>
      <c r="C5202">
        <v>46</v>
      </c>
      <c r="D5202">
        <f>VLOOKUP(Table1[[#This Row],[violation_code]],Table24[[#All],[violation_code]:[category]],3,FALSE)</f>
        <v>3</v>
      </c>
      <c r="E5202">
        <v>349570</v>
      </c>
      <c r="F5202" s="1">
        <v>0.57222222222222219</v>
      </c>
      <c r="G5202">
        <v>0.57222222222222219</v>
      </c>
      <c r="H5202">
        <v>219</v>
      </c>
      <c r="I5202" t="s">
        <v>40</v>
      </c>
      <c r="J5202" t="e">
        <f>CONCATENATE([1]!Table14[[#This Row],[house_number]], " ",[1]!Table14[[#This Row],[street_name]], ", New York, NY")</f>
        <v>#VALUE!</v>
      </c>
    </row>
    <row r="5203" spans="1:10" x14ac:dyDescent="0.25">
      <c r="A5203">
        <v>7097837032</v>
      </c>
      <c r="B5203" s="3">
        <v>41569</v>
      </c>
      <c r="C5203">
        <v>46</v>
      </c>
      <c r="D5203">
        <f>VLOOKUP(Table1[[#This Row],[violation_code]],Table24[[#All],[violation_code]:[category]],3,FALSE)</f>
        <v>3</v>
      </c>
      <c r="E5203">
        <v>349570</v>
      </c>
      <c r="F5203" s="1">
        <v>0.56805555555555554</v>
      </c>
      <c r="G5203">
        <v>0.56805555555555554</v>
      </c>
      <c r="H5203">
        <v>206</v>
      </c>
      <c r="I5203" t="s">
        <v>40</v>
      </c>
      <c r="J5203" t="e">
        <f>CONCATENATE([1]!Table14[[#This Row],[house_number]], " ",[1]!Table14[[#This Row],[street_name]], ", New York, NY")</f>
        <v>#VALUE!</v>
      </c>
    </row>
    <row r="5204" spans="1:10" x14ac:dyDescent="0.25">
      <c r="A5204">
        <v>7097837019</v>
      </c>
      <c r="B5204" s="3">
        <v>41569</v>
      </c>
      <c r="C5204">
        <v>16</v>
      </c>
      <c r="D5204">
        <f>VLOOKUP(Table1[[#This Row],[violation_code]],Table24[[#All],[violation_code]:[category]],3,FALSE)</f>
        <v>2</v>
      </c>
      <c r="E5204">
        <v>349570</v>
      </c>
      <c r="F5204" s="1">
        <v>0.55972222222222223</v>
      </c>
      <c r="G5204">
        <v>0.55972222222222223</v>
      </c>
      <c r="H5204">
        <v>2398</v>
      </c>
      <c r="I5204" t="s">
        <v>30</v>
      </c>
      <c r="J5204" t="e">
        <f>CONCATENATE([1]!Table14[[#This Row],[house_number]], " ",[1]!Table14[[#This Row],[street_name]], ", New York, NY")</f>
        <v>#VALUE!</v>
      </c>
    </row>
    <row r="5205" spans="1:10" x14ac:dyDescent="0.25">
      <c r="A5205">
        <v>7097836969</v>
      </c>
      <c r="B5205" s="3">
        <v>41569</v>
      </c>
      <c r="C5205">
        <v>21</v>
      </c>
      <c r="D5205">
        <f>VLOOKUP(Table1[[#This Row],[violation_code]],Table24[[#All],[violation_code]:[category]],3,FALSE)</f>
        <v>1</v>
      </c>
      <c r="E5205">
        <v>349570</v>
      </c>
      <c r="F5205" s="1">
        <v>0.49444444444444446</v>
      </c>
      <c r="G5205">
        <v>0.49444444444444446</v>
      </c>
      <c r="H5205">
        <v>144</v>
      </c>
      <c r="I5205" t="s">
        <v>105</v>
      </c>
      <c r="J5205" t="e">
        <f>CONCATENATE([1]!Table14[[#This Row],[house_number]], " ",[1]!Table14[[#This Row],[street_name]], ", New York, NY")</f>
        <v>#VALUE!</v>
      </c>
    </row>
    <row r="5206" spans="1:10" x14ac:dyDescent="0.25">
      <c r="A5206">
        <v>7097836957</v>
      </c>
      <c r="B5206" s="3">
        <v>41569</v>
      </c>
      <c r="C5206">
        <v>21</v>
      </c>
      <c r="D5206">
        <f>VLOOKUP(Table1[[#This Row],[violation_code]],Table24[[#All],[violation_code]:[category]],3,FALSE)</f>
        <v>1</v>
      </c>
      <c r="E5206">
        <v>349570</v>
      </c>
      <c r="F5206" s="1">
        <v>0.49374999999999997</v>
      </c>
      <c r="G5206">
        <v>0.49374999999999997</v>
      </c>
      <c r="H5206">
        <v>120</v>
      </c>
      <c r="I5206" t="s">
        <v>105</v>
      </c>
      <c r="J5206" t="e">
        <f>CONCATENATE([1]!Table14[[#This Row],[house_number]], " ",[1]!Table14[[#This Row],[street_name]], ", New York, NY")</f>
        <v>#VALUE!</v>
      </c>
    </row>
    <row r="5207" spans="1:10" x14ac:dyDescent="0.25">
      <c r="A5207">
        <v>7097836933</v>
      </c>
      <c r="B5207" s="3">
        <v>41569</v>
      </c>
      <c r="C5207">
        <v>21</v>
      </c>
      <c r="D5207">
        <f>VLOOKUP(Table1[[#This Row],[violation_code]],Table24[[#All],[violation_code]:[category]],3,FALSE)</f>
        <v>1</v>
      </c>
      <c r="E5207">
        <v>349570</v>
      </c>
      <c r="F5207" s="1">
        <v>0.49027777777777781</v>
      </c>
      <c r="G5207">
        <v>0.49027777777777781</v>
      </c>
      <c r="H5207">
        <v>200</v>
      </c>
      <c r="I5207" t="s">
        <v>104</v>
      </c>
      <c r="J5207" t="e">
        <f>CONCATENATE([1]!Table14[[#This Row],[house_number]], " ",[1]!Table14[[#This Row],[street_name]], ", New York, NY")</f>
        <v>#VALUE!</v>
      </c>
    </row>
    <row r="5208" spans="1:10" x14ac:dyDescent="0.25">
      <c r="A5208">
        <v>7097836921</v>
      </c>
      <c r="B5208" s="3">
        <v>41569</v>
      </c>
      <c r="C5208">
        <v>21</v>
      </c>
      <c r="D5208">
        <f>VLOOKUP(Table1[[#This Row],[violation_code]],Table24[[#All],[violation_code]:[category]],3,FALSE)</f>
        <v>1</v>
      </c>
      <c r="E5208">
        <v>349570</v>
      </c>
      <c r="F5208" s="1">
        <v>0.48888888888888887</v>
      </c>
      <c r="G5208">
        <v>0.48888888888888887</v>
      </c>
      <c r="H5208">
        <v>300</v>
      </c>
      <c r="I5208" t="s">
        <v>23</v>
      </c>
      <c r="J5208" t="e">
        <f>CONCATENATE([1]!Table14[[#This Row],[house_number]], " ",[1]!Table14[[#This Row],[street_name]], ", New York, NY")</f>
        <v>#VALUE!</v>
      </c>
    </row>
    <row r="5209" spans="1:10" x14ac:dyDescent="0.25">
      <c r="A5209">
        <v>7097836910</v>
      </c>
      <c r="B5209" s="3">
        <v>41569</v>
      </c>
      <c r="C5209">
        <v>21</v>
      </c>
      <c r="D5209">
        <f>VLOOKUP(Table1[[#This Row],[violation_code]],Table24[[#All],[violation_code]:[category]],3,FALSE)</f>
        <v>1</v>
      </c>
      <c r="E5209">
        <v>349570</v>
      </c>
      <c r="F5209" s="1">
        <v>0.48819444444444443</v>
      </c>
      <c r="G5209">
        <v>0.48819444444444443</v>
      </c>
      <c r="H5209">
        <v>2551</v>
      </c>
      <c r="I5209" t="s">
        <v>230</v>
      </c>
      <c r="J5209" t="e">
        <f>CONCATENATE([1]!Table14[[#This Row],[house_number]], " ",[1]!Table14[[#This Row],[street_name]], ", New York, NY")</f>
        <v>#VALUE!</v>
      </c>
    </row>
    <row r="5210" spans="1:10" x14ac:dyDescent="0.25">
      <c r="A5210">
        <v>7097836908</v>
      </c>
      <c r="B5210" s="3">
        <v>41569</v>
      </c>
      <c r="C5210">
        <v>21</v>
      </c>
      <c r="D5210">
        <f>VLOOKUP(Table1[[#This Row],[violation_code]],Table24[[#All],[violation_code]:[category]],3,FALSE)</f>
        <v>1</v>
      </c>
      <c r="E5210">
        <v>349570</v>
      </c>
      <c r="F5210" s="1">
        <v>0.48749999999999999</v>
      </c>
      <c r="G5210">
        <v>0.48749999999999999</v>
      </c>
      <c r="H5210">
        <v>2571</v>
      </c>
      <c r="I5210" t="s">
        <v>230</v>
      </c>
      <c r="J5210" t="e">
        <f>CONCATENATE([1]!Table14[[#This Row],[house_number]], " ",[1]!Table14[[#This Row],[street_name]], ", New York, NY")</f>
        <v>#VALUE!</v>
      </c>
    </row>
    <row r="5211" spans="1:10" x14ac:dyDescent="0.25">
      <c r="A5211">
        <v>7097836866</v>
      </c>
      <c r="B5211" s="3">
        <v>41569</v>
      </c>
      <c r="C5211">
        <v>21</v>
      </c>
      <c r="D5211">
        <f>VLOOKUP(Table1[[#This Row],[violation_code]],Table24[[#All],[violation_code]:[category]],3,FALSE)</f>
        <v>1</v>
      </c>
      <c r="E5211">
        <v>349570</v>
      </c>
      <c r="F5211" s="1">
        <v>0.48333333333333334</v>
      </c>
      <c r="G5211">
        <v>0.48333333333333334</v>
      </c>
      <c r="H5211">
        <v>174</v>
      </c>
      <c r="I5211" t="s">
        <v>23</v>
      </c>
      <c r="J5211" t="e">
        <f>CONCATENATE([1]!Table14[[#This Row],[house_number]], " ",[1]!Table14[[#This Row],[street_name]], ", New York, NY")</f>
        <v>#VALUE!</v>
      </c>
    </row>
    <row r="5212" spans="1:10" x14ac:dyDescent="0.25">
      <c r="A5212">
        <v>7097836842</v>
      </c>
      <c r="B5212" s="3">
        <v>41569</v>
      </c>
      <c r="C5212">
        <v>21</v>
      </c>
      <c r="D5212">
        <f>VLOOKUP(Table1[[#This Row],[violation_code]],Table24[[#All],[violation_code]:[category]],3,FALSE)</f>
        <v>1</v>
      </c>
      <c r="E5212">
        <v>349570</v>
      </c>
      <c r="F5212" s="1">
        <v>0.47222222222222227</v>
      </c>
      <c r="G5212">
        <v>0.47222222222222227</v>
      </c>
      <c r="H5212">
        <v>521</v>
      </c>
      <c r="I5212" t="s">
        <v>156</v>
      </c>
      <c r="J5212" t="e">
        <f>CONCATENATE([1]!Table14[[#This Row],[house_number]], " ",[1]!Table14[[#This Row],[street_name]], ", New York, NY")</f>
        <v>#VALUE!</v>
      </c>
    </row>
    <row r="5213" spans="1:10" x14ac:dyDescent="0.25">
      <c r="A5213">
        <v>7097836830</v>
      </c>
      <c r="B5213" s="3">
        <v>41569</v>
      </c>
      <c r="C5213">
        <v>21</v>
      </c>
      <c r="D5213">
        <f>VLOOKUP(Table1[[#This Row],[violation_code]],Table24[[#All],[violation_code]:[category]],3,FALSE)</f>
        <v>1</v>
      </c>
      <c r="E5213">
        <v>349570</v>
      </c>
      <c r="F5213" s="1">
        <v>0.47152777777777777</v>
      </c>
      <c r="G5213">
        <v>0.47152777777777777</v>
      </c>
      <c r="H5213">
        <v>514</v>
      </c>
      <c r="I5213" t="s">
        <v>156</v>
      </c>
      <c r="J5213" t="e">
        <f>CONCATENATE([1]!Table14[[#This Row],[house_number]], " ",[1]!Table14[[#This Row],[street_name]], ", New York, NY")</f>
        <v>#VALUE!</v>
      </c>
    </row>
    <row r="5214" spans="1:10" x14ac:dyDescent="0.25">
      <c r="A5214">
        <v>7097836805</v>
      </c>
      <c r="B5214" s="3">
        <v>41569</v>
      </c>
      <c r="C5214">
        <v>21</v>
      </c>
      <c r="D5214">
        <f>VLOOKUP(Table1[[#This Row],[violation_code]],Table24[[#All],[violation_code]:[category]],3,FALSE)</f>
        <v>1</v>
      </c>
      <c r="E5214">
        <v>349570</v>
      </c>
      <c r="F5214" s="1">
        <v>0.46249999999999997</v>
      </c>
      <c r="G5214">
        <v>0.46249999999999997</v>
      </c>
      <c r="H5214">
        <v>47</v>
      </c>
      <c r="I5214" t="s">
        <v>8</v>
      </c>
      <c r="J5214" t="e">
        <f>CONCATENATE([1]!Table14[[#This Row],[house_number]], " ",[1]!Table14[[#This Row],[street_name]], ", New York, NY")</f>
        <v>#VALUE!</v>
      </c>
    </row>
    <row r="5215" spans="1:10" x14ac:dyDescent="0.25">
      <c r="A5215">
        <v>7097836787</v>
      </c>
      <c r="B5215" s="3">
        <v>41569</v>
      </c>
      <c r="C5215">
        <v>16</v>
      </c>
      <c r="D5215">
        <f>VLOOKUP(Table1[[#This Row],[violation_code]],Table24[[#All],[violation_code]:[category]],3,FALSE)</f>
        <v>2</v>
      </c>
      <c r="E5215">
        <v>349570</v>
      </c>
      <c r="F5215" s="1">
        <v>0.38263888888888892</v>
      </c>
      <c r="G5215">
        <v>0.38263888888888892</v>
      </c>
      <c r="H5215">
        <v>401</v>
      </c>
      <c r="I5215" t="s">
        <v>67</v>
      </c>
      <c r="J5215" t="e">
        <f>CONCATENATE([1]!Table14[[#This Row],[house_number]], " ",[1]!Table14[[#This Row],[street_name]], ", New York, NY")</f>
        <v>#VALUE!</v>
      </c>
    </row>
    <row r="5216" spans="1:10" x14ac:dyDescent="0.25">
      <c r="A5216">
        <v>7097836775</v>
      </c>
      <c r="B5216" s="3">
        <v>41569</v>
      </c>
      <c r="C5216">
        <v>21</v>
      </c>
      <c r="D5216">
        <f>VLOOKUP(Table1[[#This Row],[violation_code]],Table24[[#All],[violation_code]:[category]],3,FALSE)</f>
        <v>1</v>
      </c>
      <c r="E5216">
        <v>349570</v>
      </c>
      <c r="F5216" s="1">
        <v>0.38194444444444442</v>
      </c>
      <c r="G5216">
        <v>0.38194444444444442</v>
      </c>
      <c r="H5216">
        <v>401</v>
      </c>
      <c r="I5216" t="s">
        <v>67</v>
      </c>
      <c r="J5216" t="e">
        <f>CONCATENATE([1]!Table14[[#This Row],[house_number]], " ",[1]!Table14[[#This Row],[street_name]], ", New York, NY")</f>
        <v>#VALUE!</v>
      </c>
    </row>
    <row r="5217" spans="1:10" x14ac:dyDescent="0.25">
      <c r="A5217">
        <v>7097836751</v>
      </c>
      <c r="B5217" s="3">
        <v>41569</v>
      </c>
      <c r="C5217">
        <v>21</v>
      </c>
      <c r="D5217">
        <f>VLOOKUP(Table1[[#This Row],[violation_code]],Table24[[#All],[violation_code]:[category]],3,FALSE)</f>
        <v>1</v>
      </c>
      <c r="E5217">
        <v>349570</v>
      </c>
      <c r="F5217" s="1">
        <v>0.36249999999999999</v>
      </c>
      <c r="G5217">
        <v>0.36249999999999999</v>
      </c>
      <c r="H5217">
        <v>163</v>
      </c>
      <c r="I5217" t="s">
        <v>57</v>
      </c>
      <c r="J5217" t="e">
        <f>CONCATENATE([1]!Table14[[#This Row],[house_number]], " ",[1]!Table14[[#This Row],[street_name]], ", New York, NY")</f>
        <v>#VALUE!</v>
      </c>
    </row>
    <row r="5218" spans="1:10" x14ac:dyDescent="0.25">
      <c r="A5218">
        <v>7097836702</v>
      </c>
      <c r="B5218" s="3">
        <v>41569</v>
      </c>
      <c r="C5218">
        <v>21</v>
      </c>
      <c r="D5218">
        <f>VLOOKUP(Table1[[#This Row],[violation_code]],Table24[[#All],[violation_code]:[category]],3,FALSE)</f>
        <v>1</v>
      </c>
      <c r="E5218">
        <v>349570</v>
      </c>
      <c r="F5218" s="1">
        <v>0.34097222222222223</v>
      </c>
      <c r="G5218">
        <v>0.34097222222222223</v>
      </c>
      <c r="H5218">
        <v>500</v>
      </c>
      <c r="I5218" t="s">
        <v>74</v>
      </c>
      <c r="J5218" t="e">
        <f>CONCATENATE([1]!Table14[[#This Row],[house_number]], " ",[1]!Table14[[#This Row],[street_name]], ", New York, NY")</f>
        <v>#VALUE!</v>
      </c>
    </row>
    <row r="5219" spans="1:10" x14ac:dyDescent="0.25">
      <c r="A5219">
        <v>7097836696</v>
      </c>
      <c r="B5219" s="3">
        <v>41569</v>
      </c>
      <c r="C5219">
        <v>21</v>
      </c>
      <c r="D5219">
        <f>VLOOKUP(Table1[[#This Row],[violation_code]],Table24[[#All],[violation_code]:[category]],3,FALSE)</f>
        <v>1</v>
      </c>
      <c r="E5219">
        <v>349570</v>
      </c>
      <c r="F5219" s="1">
        <v>0.33749999999999997</v>
      </c>
      <c r="G5219">
        <v>0.33749999999999997</v>
      </c>
      <c r="H5219">
        <v>544</v>
      </c>
      <c r="I5219" t="s">
        <v>73</v>
      </c>
      <c r="J5219" t="e">
        <f>CONCATENATE([1]!Table14[[#This Row],[house_number]], " ",[1]!Table14[[#This Row],[street_name]], ", New York, NY")</f>
        <v>#VALUE!</v>
      </c>
    </row>
    <row r="5220" spans="1:10" x14ac:dyDescent="0.25">
      <c r="A5220">
        <v>7097836660</v>
      </c>
      <c r="B5220" s="3">
        <v>41569</v>
      </c>
      <c r="C5220">
        <v>14</v>
      </c>
      <c r="D5220">
        <f>VLOOKUP(Table1[[#This Row],[violation_code]],Table24[[#All],[violation_code]:[category]],3,FALSE)</f>
        <v>2</v>
      </c>
      <c r="E5220">
        <v>349570</v>
      </c>
      <c r="F5220" s="1">
        <v>0.3034722222222222</v>
      </c>
      <c r="G5220">
        <v>0.3034722222222222</v>
      </c>
      <c r="H5220">
        <v>689</v>
      </c>
      <c r="I5220" t="s">
        <v>28</v>
      </c>
      <c r="J5220" t="e">
        <f>CONCATENATE([1]!Table14[[#This Row],[house_number]], " ",[1]!Table14[[#This Row],[street_name]], ", New York, NY")</f>
        <v>#VALUE!</v>
      </c>
    </row>
    <row r="5221" spans="1:10" x14ac:dyDescent="0.25">
      <c r="A5221">
        <v>7097836623</v>
      </c>
      <c r="B5221" s="3">
        <v>41569</v>
      </c>
      <c r="C5221">
        <v>21</v>
      </c>
      <c r="D5221">
        <f>VLOOKUP(Table1[[#This Row],[violation_code]],Table24[[#All],[violation_code]:[category]],3,FALSE)</f>
        <v>1</v>
      </c>
      <c r="E5221">
        <v>349570</v>
      </c>
      <c r="F5221" s="1">
        <v>0.29791666666666666</v>
      </c>
      <c r="G5221">
        <v>0.29791666666666666</v>
      </c>
      <c r="H5221" t="s">
        <v>301</v>
      </c>
      <c r="I5221" t="s">
        <v>28</v>
      </c>
      <c r="J5221" t="e">
        <f>CONCATENATE([1]!Table14[[#This Row],[house_number]], " ",[1]!Table14[[#This Row],[street_name]], ", New York, NY")</f>
        <v>#VALUE!</v>
      </c>
    </row>
    <row r="5222" spans="1:10" x14ac:dyDescent="0.25">
      <c r="A5222">
        <v>7998733100</v>
      </c>
      <c r="B5222" s="3">
        <v>41570</v>
      </c>
      <c r="C5222">
        <v>21</v>
      </c>
      <c r="D5222">
        <f>VLOOKUP(Table1[[#This Row],[violation_code]],Table24[[#All],[violation_code]:[category]],3,FALSE)</f>
        <v>1</v>
      </c>
      <c r="E5222">
        <v>349850</v>
      </c>
      <c r="F5222" s="1">
        <v>0.49236111111111108</v>
      </c>
      <c r="G5222">
        <v>0.49236111111111108</v>
      </c>
      <c r="H5222">
        <v>100</v>
      </c>
      <c r="I5222" t="s">
        <v>345</v>
      </c>
      <c r="J5222" t="e">
        <f>CONCATENATE([1]!Table14[[#This Row],[house_number]], " ",[1]!Table14[[#This Row],[street_name]], ", New York, NY")</f>
        <v>#VALUE!</v>
      </c>
    </row>
    <row r="5223" spans="1:10" x14ac:dyDescent="0.25">
      <c r="A5223">
        <v>7998733056</v>
      </c>
      <c r="B5223" s="3">
        <v>41570</v>
      </c>
      <c r="C5223">
        <v>21</v>
      </c>
      <c r="D5223">
        <f>VLOOKUP(Table1[[#This Row],[violation_code]],Table24[[#All],[violation_code]:[category]],3,FALSE)</f>
        <v>1</v>
      </c>
      <c r="E5223">
        <v>349850</v>
      </c>
      <c r="F5223" s="1">
        <v>0.48680555555555555</v>
      </c>
      <c r="G5223">
        <v>0.48680555555555555</v>
      </c>
      <c r="H5223">
        <v>182</v>
      </c>
      <c r="I5223" t="s">
        <v>282</v>
      </c>
      <c r="J5223" t="e">
        <f>CONCATENATE([1]!Table14[[#This Row],[house_number]], " ",[1]!Table14[[#This Row],[street_name]], ", New York, NY")</f>
        <v>#VALUE!</v>
      </c>
    </row>
    <row r="5224" spans="1:10" x14ac:dyDescent="0.25">
      <c r="A5224">
        <v>7998733007</v>
      </c>
      <c r="B5224" s="3">
        <v>41570</v>
      </c>
      <c r="C5224">
        <v>21</v>
      </c>
      <c r="D5224">
        <f>VLOOKUP(Table1[[#This Row],[violation_code]],Table24[[#All],[violation_code]:[category]],3,FALSE)</f>
        <v>1</v>
      </c>
      <c r="E5224">
        <v>349850</v>
      </c>
      <c r="F5224" s="1">
        <v>0.41111111111111115</v>
      </c>
      <c r="G5224">
        <v>0.41111111111111115</v>
      </c>
      <c r="H5224">
        <v>3810</v>
      </c>
      <c r="I5224" t="s">
        <v>243</v>
      </c>
      <c r="J5224" t="e">
        <f>CONCATENATE([1]!Table14[[#This Row],[house_number]], " ",[1]!Table14[[#This Row],[street_name]], ", New York, NY")</f>
        <v>#VALUE!</v>
      </c>
    </row>
    <row r="5225" spans="1:10" x14ac:dyDescent="0.25">
      <c r="A5225">
        <v>7998732994</v>
      </c>
      <c r="B5225" s="3">
        <v>41570</v>
      </c>
      <c r="C5225">
        <v>21</v>
      </c>
      <c r="D5225">
        <f>VLOOKUP(Table1[[#This Row],[violation_code]],Table24[[#All],[violation_code]:[category]],3,FALSE)</f>
        <v>1</v>
      </c>
      <c r="E5225">
        <v>349850</v>
      </c>
      <c r="F5225" s="1">
        <v>0.4069444444444445</v>
      </c>
      <c r="G5225">
        <v>0.4069444444444445</v>
      </c>
      <c r="H5225">
        <v>4</v>
      </c>
      <c r="I5225" t="s">
        <v>111</v>
      </c>
      <c r="J5225" t="e">
        <f>CONCATENATE([1]!Table14[[#This Row],[house_number]], " ",[1]!Table14[[#This Row],[street_name]], ", New York, NY")</f>
        <v>#VALUE!</v>
      </c>
    </row>
    <row r="5226" spans="1:10" x14ac:dyDescent="0.25">
      <c r="A5226">
        <v>7998732933</v>
      </c>
      <c r="B5226" s="3">
        <v>41570</v>
      </c>
      <c r="C5226">
        <v>46</v>
      </c>
      <c r="D5226">
        <f>VLOOKUP(Table1[[#This Row],[violation_code]],Table24[[#All],[violation_code]:[category]],3,FALSE)</f>
        <v>3</v>
      </c>
      <c r="E5226">
        <v>349850</v>
      </c>
      <c r="F5226" s="1">
        <v>0.37638888888888888</v>
      </c>
      <c r="G5226">
        <v>0.37638888888888888</v>
      </c>
      <c r="H5226">
        <v>66</v>
      </c>
      <c r="I5226" t="s">
        <v>223</v>
      </c>
      <c r="J5226" t="e">
        <f>CONCATENATE([1]!Table14[[#This Row],[house_number]], " ",[1]!Table14[[#This Row],[street_name]], ", New York, NY")</f>
        <v>#VALUE!</v>
      </c>
    </row>
    <row r="5227" spans="1:10" x14ac:dyDescent="0.25">
      <c r="A5227">
        <v>7998732921</v>
      </c>
      <c r="B5227" s="3">
        <v>41570</v>
      </c>
      <c r="C5227">
        <v>46</v>
      </c>
      <c r="D5227">
        <f>VLOOKUP(Table1[[#This Row],[violation_code]],Table24[[#All],[violation_code]:[category]],3,FALSE)</f>
        <v>3</v>
      </c>
      <c r="E5227">
        <v>349850</v>
      </c>
      <c r="F5227" s="1">
        <v>0.36874999999999997</v>
      </c>
      <c r="G5227">
        <v>0.36874999999999997</v>
      </c>
      <c r="H5227">
        <v>9</v>
      </c>
      <c r="I5227" t="s">
        <v>278</v>
      </c>
      <c r="J5227" t="e">
        <f>CONCATENATE([1]!Table14[[#This Row],[house_number]], " ",[1]!Table14[[#This Row],[street_name]], ", New York, NY")</f>
        <v>#VALUE!</v>
      </c>
    </row>
    <row r="5228" spans="1:10" x14ac:dyDescent="0.25">
      <c r="A5228">
        <v>7998732880</v>
      </c>
      <c r="B5228" s="3">
        <v>41570</v>
      </c>
      <c r="C5228">
        <v>21</v>
      </c>
      <c r="D5228">
        <f>VLOOKUP(Table1[[#This Row],[violation_code]],Table24[[#All],[violation_code]:[category]],3,FALSE)</f>
        <v>1</v>
      </c>
      <c r="E5228">
        <v>349850</v>
      </c>
      <c r="F5228" s="1">
        <v>0.34722222222222227</v>
      </c>
      <c r="G5228">
        <v>0.34722222222222227</v>
      </c>
      <c r="H5228">
        <v>2175</v>
      </c>
      <c r="I5228" t="s">
        <v>38</v>
      </c>
      <c r="J5228" t="e">
        <f>CONCATENATE([1]!Table14[[#This Row],[house_number]], " ",[1]!Table14[[#This Row],[street_name]], ", New York, NY")</f>
        <v>#VALUE!</v>
      </c>
    </row>
    <row r="5229" spans="1:10" x14ac:dyDescent="0.25">
      <c r="A5229">
        <v>7998732878</v>
      </c>
      <c r="B5229" s="3">
        <v>41570</v>
      </c>
      <c r="C5229">
        <v>21</v>
      </c>
      <c r="D5229">
        <f>VLOOKUP(Table1[[#This Row],[violation_code]],Table24[[#All],[violation_code]:[category]],3,FALSE)</f>
        <v>1</v>
      </c>
      <c r="E5229">
        <v>349850</v>
      </c>
      <c r="F5229" s="1">
        <v>0.34583333333333338</v>
      </c>
      <c r="G5229">
        <v>0.34583333333333338</v>
      </c>
      <c r="H5229">
        <v>2196</v>
      </c>
      <c r="I5229" t="s">
        <v>38</v>
      </c>
      <c r="J5229" t="e">
        <f>CONCATENATE([1]!Table14[[#This Row],[house_number]], " ",[1]!Table14[[#This Row],[street_name]], ", New York, NY")</f>
        <v>#VALUE!</v>
      </c>
    </row>
    <row r="5230" spans="1:10" x14ac:dyDescent="0.25">
      <c r="A5230">
        <v>7998732866</v>
      </c>
      <c r="B5230" s="3">
        <v>41570</v>
      </c>
      <c r="C5230">
        <v>21</v>
      </c>
      <c r="D5230">
        <f>VLOOKUP(Table1[[#This Row],[violation_code]],Table24[[#All],[violation_code]:[category]],3,FALSE)</f>
        <v>1</v>
      </c>
      <c r="E5230">
        <v>349850</v>
      </c>
      <c r="F5230" s="1">
        <v>0.3444444444444445</v>
      </c>
      <c r="G5230">
        <v>0.3444444444444445</v>
      </c>
      <c r="H5230">
        <v>20</v>
      </c>
      <c r="I5230" t="s">
        <v>168</v>
      </c>
      <c r="J5230" t="e">
        <f>CONCATENATE([1]!Table14[[#This Row],[house_number]], " ",[1]!Table14[[#This Row],[street_name]], ", New York, NY")</f>
        <v>#VALUE!</v>
      </c>
    </row>
    <row r="5231" spans="1:10" x14ac:dyDescent="0.25">
      <c r="A5231">
        <v>7998732842</v>
      </c>
      <c r="B5231" s="3">
        <v>41570</v>
      </c>
      <c r="C5231">
        <v>21</v>
      </c>
      <c r="D5231">
        <f>VLOOKUP(Table1[[#This Row],[violation_code]],Table24[[#All],[violation_code]:[category]],3,FALSE)</f>
        <v>1</v>
      </c>
      <c r="E5231">
        <v>349850</v>
      </c>
      <c r="F5231" s="1">
        <v>0.33819444444444446</v>
      </c>
      <c r="G5231">
        <v>0.33819444444444446</v>
      </c>
      <c r="H5231">
        <v>2339</v>
      </c>
      <c r="I5231" t="s">
        <v>125</v>
      </c>
      <c r="J5231" t="e">
        <f>CONCATENATE([1]!Table14[[#This Row],[house_number]], " ",[1]!Table14[[#This Row],[street_name]], ", New York, NY")</f>
        <v>#VALUE!</v>
      </c>
    </row>
    <row r="5232" spans="1:10" x14ac:dyDescent="0.25">
      <c r="A5232">
        <v>7998732830</v>
      </c>
      <c r="B5232" s="3">
        <v>41570</v>
      </c>
      <c r="C5232">
        <v>71</v>
      </c>
      <c r="D5232">
        <f>VLOOKUP(Table1[[#This Row],[violation_code]],Table24[[#All],[violation_code]:[category]],3,FALSE)</f>
        <v>5</v>
      </c>
      <c r="E5232">
        <v>349850</v>
      </c>
      <c r="F5232" s="1">
        <v>0.32430555555555557</v>
      </c>
      <c r="G5232">
        <v>0.32430555555555557</v>
      </c>
      <c r="H5232">
        <v>140</v>
      </c>
      <c r="I5232" t="s">
        <v>362</v>
      </c>
      <c r="J5232" t="e">
        <f>CONCATENATE([1]!Table14[[#This Row],[house_number]], " ",[1]!Table14[[#This Row],[street_name]], ", New York, NY")</f>
        <v>#VALUE!</v>
      </c>
    </row>
    <row r="5233" spans="1:10" x14ac:dyDescent="0.25">
      <c r="A5233">
        <v>7998732829</v>
      </c>
      <c r="B5233" s="3">
        <v>41570</v>
      </c>
      <c r="C5233">
        <v>21</v>
      </c>
      <c r="D5233">
        <f>VLOOKUP(Table1[[#This Row],[violation_code]],Table24[[#All],[violation_code]:[category]],3,FALSE)</f>
        <v>1</v>
      </c>
      <c r="E5233">
        <v>349850</v>
      </c>
      <c r="F5233" s="1">
        <v>0.32083333333333336</v>
      </c>
      <c r="G5233">
        <v>0.32083333333333336</v>
      </c>
      <c r="H5233">
        <v>4580</v>
      </c>
      <c r="I5233" t="s">
        <v>24</v>
      </c>
      <c r="J5233" t="e">
        <f>CONCATENATE([1]!Table14[[#This Row],[house_number]], " ",[1]!Table14[[#This Row],[street_name]], ", New York, NY")</f>
        <v>#VALUE!</v>
      </c>
    </row>
    <row r="5234" spans="1:10" x14ac:dyDescent="0.25">
      <c r="A5234">
        <v>7998732805</v>
      </c>
      <c r="B5234" s="3">
        <v>41570</v>
      </c>
      <c r="C5234">
        <v>21</v>
      </c>
      <c r="D5234">
        <f>VLOOKUP(Table1[[#This Row],[violation_code]],Table24[[#All],[violation_code]:[category]],3,FALSE)</f>
        <v>1</v>
      </c>
      <c r="E5234">
        <v>349850</v>
      </c>
      <c r="F5234" s="1">
        <v>0.31666666666666665</v>
      </c>
      <c r="G5234">
        <v>0.31666666666666665</v>
      </c>
      <c r="H5234">
        <v>4457</v>
      </c>
      <c r="I5234" t="s">
        <v>24</v>
      </c>
      <c r="J5234" t="e">
        <f>CONCATENATE([1]!Table14[[#This Row],[house_number]], " ",[1]!Table14[[#This Row],[street_name]], ", New York, NY")</f>
        <v>#VALUE!</v>
      </c>
    </row>
    <row r="5235" spans="1:10" x14ac:dyDescent="0.25">
      <c r="A5235">
        <v>7998732787</v>
      </c>
      <c r="B5235" s="3">
        <v>41570</v>
      </c>
      <c r="C5235">
        <v>20</v>
      </c>
      <c r="D5235">
        <f>VLOOKUP(Table1[[#This Row],[violation_code]],Table24[[#All],[violation_code]:[category]],3,FALSE)</f>
        <v>2</v>
      </c>
      <c r="E5235">
        <v>349850</v>
      </c>
      <c r="F5235" s="1">
        <v>0.3</v>
      </c>
      <c r="G5235">
        <v>0.3</v>
      </c>
      <c r="H5235">
        <v>601</v>
      </c>
      <c r="I5235" t="s">
        <v>223</v>
      </c>
      <c r="J5235" t="e">
        <f>CONCATENATE([1]!Table14[[#This Row],[house_number]], " ",[1]!Table14[[#This Row],[street_name]], ", New York, NY")</f>
        <v>#VALUE!</v>
      </c>
    </row>
    <row r="5236" spans="1:10" x14ac:dyDescent="0.25">
      <c r="A5236">
        <v>7998732775</v>
      </c>
      <c r="B5236" s="3">
        <v>41570</v>
      </c>
      <c r="C5236">
        <v>20</v>
      </c>
      <c r="D5236">
        <f>VLOOKUP(Table1[[#This Row],[violation_code]],Table24[[#All],[violation_code]:[category]],3,FALSE)</f>
        <v>2</v>
      </c>
      <c r="E5236">
        <v>349850</v>
      </c>
      <c r="F5236" s="1">
        <v>0.29722222222222222</v>
      </c>
      <c r="G5236">
        <v>0.29722222222222222</v>
      </c>
      <c r="H5236">
        <v>501</v>
      </c>
      <c r="I5236" t="s">
        <v>385</v>
      </c>
      <c r="J5236" t="e">
        <f>CONCATENATE([1]!Table14[[#This Row],[house_number]], " ",[1]!Table14[[#This Row],[street_name]], ", New York, NY")</f>
        <v>#VALUE!</v>
      </c>
    </row>
    <row r="5237" spans="1:10" x14ac:dyDescent="0.25">
      <c r="A5237">
        <v>7998732763</v>
      </c>
      <c r="B5237" s="3">
        <v>41570</v>
      </c>
      <c r="C5237">
        <v>20</v>
      </c>
      <c r="D5237">
        <f>VLOOKUP(Table1[[#This Row],[violation_code]],Table24[[#All],[violation_code]:[category]],3,FALSE)</f>
        <v>2</v>
      </c>
      <c r="E5237">
        <v>349850</v>
      </c>
      <c r="F5237" s="1">
        <v>0.29583333333333334</v>
      </c>
      <c r="G5237">
        <v>0.29583333333333334</v>
      </c>
      <c r="H5237">
        <v>501</v>
      </c>
      <c r="I5237" t="s">
        <v>385</v>
      </c>
      <c r="J5237" t="e">
        <f>CONCATENATE([1]!Table14[[#This Row],[house_number]], " ",[1]!Table14[[#This Row],[street_name]], ", New York, NY")</f>
        <v>#VALUE!</v>
      </c>
    </row>
    <row r="5238" spans="1:10" x14ac:dyDescent="0.25">
      <c r="A5238">
        <v>7998732696</v>
      </c>
      <c r="B5238" s="3">
        <v>41570</v>
      </c>
      <c r="C5238">
        <v>20</v>
      </c>
      <c r="D5238">
        <f>VLOOKUP(Table1[[#This Row],[violation_code]],Table24[[#All],[violation_code]:[category]],3,FALSE)</f>
        <v>2</v>
      </c>
      <c r="E5238">
        <v>349850</v>
      </c>
      <c r="F5238" s="1">
        <v>0.24166666666666667</v>
      </c>
      <c r="G5238">
        <v>0.24166666666666667</v>
      </c>
      <c r="H5238">
        <v>450</v>
      </c>
      <c r="I5238" t="s">
        <v>74</v>
      </c>
      <c r="J5238" t="e">
        <f>CONCATENATE([1]!Table14[[#This Row],[house_number]], " ",[1]!Table14[[#This Row],[street_name]], ", New York, NY")</f>
        <v>#VALUE!</v>
      </c>
    </row>
    <row r="5239" spans="1:10" x14ac:dyDescent="0.25">
      <c r="A5239">
        <v>7984371696</v>
      </c>
      <c r="B5239" s="3">
        <v>41570</v>
      </c>
      <c r="C5239">
        <v>14</v>
      </c>
      <c r="D5239">
        <f>VLOOKUP(Table1[[#This Row],[violation_code]],Table24[[#All],[violation_code]:[category]],3,FALSE)</f>
        <v>2</v>
      </c>
      <c r="E5239">
        <v>345221</v>
      </c>
      <c r="F5239" s="1">
        <v>0.43333333333333335</v>
      </c>
      <c r="G5239">
        <v>0.43333333333333335</v>
      </c>
      <c r="H5239">
        <v>531</v>
      </c>
      <c r="I5239" t="s">
        <v>118</v>
      </c>
      <c r="J5239" t="e">
        <f>CONCATENATE([1]!Table14[[#This Row],[house_number]], " ",[1]!Table14[[#This Row],[street_name]], ", New York, NY")</f>
        <v>#VALUE!</v>
      </c>
    </row>
    <row r="5240" spans="1:10" x14ac:dyDescent="0.25">
      <c r="A5240">
        <v>7984371672</v>
      </c>
      <c r="B5240" s="3">
        <v>41570</v>
      </c>
      <c r="C5240">
        <v>16</v>
      </c>
      <c r="D5240">
        <f>VLOOKUP(Table1[[#This Row],[violation_code]],Table24[[#All],[violation_code]:[category]],3,FALSE)</f>
        <v>2</v>
      </c>
      <c r="E5240">
        <v>345221</v>
      </c>
      <c r="F5240" s="1">
        <v>0.4291666666666667</v>
      </c>
      <c r="G5240">
        <v>0.4291666666666667</v>
      </c>
      <c r="H5240">
        <v>425</v>
      </c>
      <c r="I5240" t="s">
        <v>118</v>
      </c>
      <c r="J5240" t="e">
        <f>CONCATENATE([1]!Table14[[#This Row],[house_number]], " ",[1]!Table14[[#This Row],[street_name]], ", New York, NY")</f>
        <v>#VALUE!</v>
      </c>
    </row>
    <row r="5241" spans="1:10" x14ac:dyDescent="0.25">
      <c r="A5241">
        <v>7984371659</v>
      </c>
      <c r="B5241" s="3">
        <v>41570</v>
      </c>
      <c r="C5241">
        <v>24</v>
      </c>
      <c r="D5241">
        <f>VLOOKUP(Table1[[#This Row],[violation_code]],Table24[[#All],[violation_code]:[category]],3,FALSE)</f>
        <v>2</v>
      </c>
      <c r="E5241">
        <v>345221</v>
      </c>
      <c r="F5241" s="1">
        <v>0.42083333333333334</v>
      </c>
      <c r="G5241">
        <v>0.42083333333333334</v>
      </c>
      <c r="H5241">
        <v>221</v>
      </c>
      <c r="I5241" t="s">
        <v>177</v>
      </c>
      <c r="J5241" t="e">
        <f>CONCATENATE([1]!Table14[[#This Row],[house_number]], " ",[1]!Table14[[#This Row],[street_name]], ", New York, NY")</f>
        <v>#VALUE!</v>
      </c>
    </row>
    <row r="5242" spans="1:10" x14ac:dyDescent="0.25">
      <c r="A5242">
        <v>7984371611</v>
      </c>
      <c r="B5242" s="3">
        <v>41570</v>
      </c>
      <c r="C5242">
        <v>20</v>
      </c>
      <c r="D5242">
        <f>VLOOKUP(Table1[[#This Row],[violation_code]],Table24[[#All],[violation_code]:[category]],3,FALSE)</f>
        <v>2</v>
      </c>
      <c r="E5242">
        <v>345221</v>
      </c>
      <c r="F5242" s="1">
        <v>0.3666666666666667</v>
      </c>
      <c r="G5242">
        <v>0.3666666666666667</v>
      </c>
      <c r="H5242">
        <v>447</v>
      </c>
      <c r="I5242" t="s">
        <v>40</v>
      </c>
      <c r="J5242" t="e">
        <f>CONCATENATE([1]!Table14[[#This Row],[house_number]], " ",[1]!Table14[[#This Row],[street_name]], ", New York, NY")</f>
        <v>#VALUE!</v>
      </c>
    </row>
    <row r="5243" spans="1:10" x14ac:dyDescent="0.25">
      <c r="A5243">
        <v>7984371600</v>
      </c>
      <c r="B5243" s="3">
        <v>41570</v>
      </c>
      <c r="C5243">
        <v>20</v>
      </c>
      <c r="D5243">
        <f>VLOOKUP(Table1[[#This Row],[violation_code]],Table24[[#All],[violation_code]:[category]],3,FALSE)</f>
        <v>2</v>
      </c>
      <c r="E5243">
        <v>345221</v>
      </c>
      <c r="F5243" s="1">
        <v>0.3659722222222222</v>
      </c>
      <c r="G5243">
        <v>0.3659722222222222</v>
      </c>
      <c r="H5243">
        <v>447</v>
      </c>
      <c r="I5243" t="s">
        <v>40</v>
      </c>
      <c r="J5243" t="e">
        <f>CONCATENATE([1]!Table14[[#This Row],[house_number]], " ",[1]!Table14[[#This Row],[street_name]], ", New York, NY")</f>
        <v>#VALUE!</v>
      </c>
    </row>
    <row r="5244" spans="1:10" x14ac:dyDescent="0.25">
      <c r="A5244">
        <v>7984371593</v>
      </c>
      <c r="B5244" s="3">
        <v>41570</v>
      </c>
      <c r="C5244">
        <v>21</v>
      </c>
      <c r="D5244">
        <f>VLOOKUP(Table1[[#This Row],[violation_code]],Table24[[#All],[violation_code]:[category]],3,FALSE)</f>
        <v>1</v>
      </c>
      <c r="E5244">
        <v>345221</v>
      </c>
      <c r="F5244" s="1">
        <v>0.35902777777777778</v>
      </c>
      <c r="G5244">
        <v>0.35902777777777778</v>
      </c>
      <c r="H5244">
        <v>1724</v>
      </c>
      <c r="I5244" t="s">
        <v>37</v>
      </c>
      <c r="J5244" t="e">
        <f>CONCATENATE([1]!Table14[[#This Row],[house_number]], " ",[1]!Table14[[#This Row],[street_name]], ", New York, NY")</f>
        <v>#VALUE!</v>
      </c>
    </row>
    <row r="5245" spans="1:10" x14ac:dyDescent="0.25">
      <c r="A5245">
        <v>7984371581</v>
      </c>
      <c r="B5245" s="3">
        <v>41570</v>
      </c>
      <c r="C5245">
        <v>14</v>
      </c>
      <c r="D5245">
        <f>VLOOKUP(Table1[[#This Row],[violation_code]],Table24[[#All],[violation_code]:[category]],3,FALSE)</f>
        <v>2</v>
      </c>
      <c r="E5245">
        <v>345221</v>
      </c>
      <c r="F5245" s="1">
        <v>0.33680555555555558</v>
      </c>
      <c r="G5245">
        <v>0.33680555555555558</v>
      </c>
      <c r="H5245">
        <v>1134</v>
      </c>
      <c r="I5245" t="s">
        <v>37</v>
      </c>
      <c r="J5245" t="e">
        <f>CONCATENATE([1]!Table14[[#This Row],[house_number]], " ",[1]!Table14[[#This Row],[street_name]], ", New York, NY")</f>
        <v>#VALUE!</v>
      </c>
    </row>
    <row r="5246" spans="1:10" x14ac:dyDescent="0.25">
      <c r="A5246">
        <v>7984371556</v>
      </c>
      <c r="B5246" s="3">
        <v>41570</v>
      </c>
      <c r="C5246">
        <v>16</v>
      </c>
      <c r="D5246">
        <f>VLOOKUP(Table1[[#This Row],[violation_code]],Table24[[#All],[violation_code]:[category]],3,FALSE)</f>
        <v>2</v>
      </c>
      <c r="E5246">
        <v>345221</v>
      </c>
      <c r="F5246" s="1">
        <v>0.32777777777777778</v>
      </c>
      <c r="G5246">
        <v>0.32777777777777778</v>
      </c>
      <c r="H5246">
        <v>41</v>
      </c>
      <c r="I5246" t="s">
        <v>213</v>
      </c>
      <c r="J5246" t="e">
        <f>CONCATENATE([1]!Table14[[#This Row],[house_number]], " ",[1]!Table14[[#This Row],[street_name]], ", New York, NY")</f>
        <v>#VALUE!</v>
      </c>
    </row>
    <row r="5247" spans="1:10" x14ac:dyDescent="0.25">
      <c r="A5247">
        <v>7984371544</v>
      </c>
      <c r="B5247" s="3">
        <v>41570</v>
      </c>
      <c r="C5247">
        <v>16</v>
      </c>
      <c r="D5247">
        <f>VLOOKUP(Table1[[#This Row],[violation_code]],Table24[[#All],[violation_code]:[category]],3,FALSE)</f>
        <v>2</v>
      </c>
      <c r="E5247">
        <v>345221</v>
      </c>
      <c r="F5247" s="1">
        <v>0.3263888888888889</v>
      </c>
      <c r="G5247">
        <v>0.3263888888888889</v>
      </c>
      <c r="H5247">
        <v>47</v>
      </c>
      <c r="I5247" t="s">
        <v>213</v>
      </c>
      <c r="J5247" t="e">
        <f>CONCATENATE([1]!Table14[[#This Row],[house_number]], " ",[1]!Table14[[#This Row],[street_name]], ", New York, NY")</f>
        <v>#VALUE!</v>
      </c>
    </row>
    <row r="5248" spans="1:10" x14ac:dyDescent="0.25">
      <c r="A5248">
        <v>7984371520</v>
      </c>
      <c r="B5248" s="3">
        <v>41570</v>
      </c>
      <c r="C5248">
        <v>16</v>
      </c>
      <c r="D5248">
        <f>VLOOKUP(Table1[[#This Row],[violation_code]],Table24[[#All],[violation_code]:[category]],3,FALSE)</f>
        <v>2</v>
      </c>
      <c r="E5248">
        <v>345221</v>
      </c>
      <c r="F5248" s="1">
        <v>0.30972222222222223</v>
      </c>
      <c r="G5248">
        <v>0.30972222222222223</v>
      </c>
      <c r="H5248">
        <v>425</v>
      </c>
      <c r="I5248" t="s">
        <v>213</v>
      </c>
      <c r="J5248" t="e">
        <f>CONCATENATE([1]!Table14[[#This Row],[house_number]], " ",[1]!Table14[[#This Row],[street_name]], ", New York, NY")</f>
        <v>#VALUE!</v>
      </c>
    </row>
    <row r="5249" spans="1:10" x14ac:dyDescent="0.25">
      <c r="A5249">
        <v>7984371519</v>
      </c>
      <c r="B5249" s="3">
        <v>41570</v>
      </c>
      <c r="C5249">
        <v>14</v>
      </c>
      <c r="D5249">
        <f>VLOOKUP(Table1[[#This Row],[violation_code]],Table24[[#All],[violation_code]:[category]],3,FALSE)</f>
        <v>2</v>
      </c>
      <c r="E5249">
        <v>345221</v>
      </c>
      <c r="F5249" s="1">
        <v>0.30833333333333335</v>
      </c>
      <c r="G5249">
        <v>0.30833333333333335</v>
      </c>
      <c r="H5249">
        <v>425</v>
      </c>
      <c r="I5249" t="s">
        <v>213</v>
      </c>
      <c r="J5249" t="e">
        <f>CONCATENATE([1]!Table14[[#This Row],[house_number]], " ",[1]!Table14[[#This Row],[street_name]], ", New York, NY")</f>
        <v>#VALUE!</v>
      </c>
    </row>
    <row r="5250" spans="1:10" x14ac:dyDescent="0.25">
      <c r="A5250">
        <v>7984371507</v>
      </c>
      <c r="B5250" s="3">
        <v>41570</v>
      </c>
      <c r="C5250">
        <v>40</v>
      </c>
      <c r="D5250">
        <f>VLOOKUP(Table1[[#This Row],[violation_code]],Table24[[#All],[violation_code]:[category]],3,FALSE)</f>
        <v>2</v>
      </c>
      <c r="E5250">
        <v>345221</v>
      </c>
      <c r="F5250" s="1">
        <v>0.30277777777777776</v>
      </c>
      <c r="G5250">
        <v>0.30277777777777776</v>
      </c>
      <c r="H5250">
        <v>1443</v>
      </c>
      <c r="I5250" t="s">
        <v>31</v>
      </c>
      <c r="J5250" t="e">
        <f>CONCATENATE([1]!Table14[[#This Row],[house_number]], " ",[1]!Table14[[#This Row],[street_name]], ", New York, NY")</f>
        <v>#VALUE!</v>
      </c>
    </row>
    <row r="5251" spans="1:10" x14ac:dyDescent="0.25">
      <c r="A5251">
        <v>7984371490</v>
      </c>
      <c r="B5251" s="3">
        <v>41570</v>
      </c>
      <c r="C5251">
        <v>16</v>
      </c>
      <c r="D5251">
        <f>VLOOKUP(Table1[[#This Row],[violation_code]],Table24[[#All],[violation_code]:[category]],3,FALSE)</f>
        <v>2</v>
      </c>
      <c r="E5251">
        <v>345221</v>
      </c>
      <c r="F5251" s="1">
        <v>0.29930555555555555</v>
      </c>
      <c r="G5251">
        <v>0.29930555555555555</v>
      </c>
      <c r="H5251">
        <v>355</v>
      </c>
      <c r="I5251" t="s">
        <v>33</v>
      </c>
      <c r="J5251" t="e">
        <f>CONCATENATE([1]!Table14[[#This Row],[house_number]], " ",[1]!Table14[[#This Row],[street_name]], ", New York, NY")</f>
        <v>#VALUE!</v>
      </c>
    </row>
    <row r="5252" spans="1:10" x14ac:dyDescent="0.25">
      <c r="A5252">
        <v>7984371489</v>
      </c>
      <c r="B5252" s="3">
        <v>41570</v>
      </c>
      <c r="C5252">
        <v>14</v>
      </c>
      <c r="D5252">
        <f>VLOOKUP(Table1[[#This Row],[violation_code]],Table24[[#All],[violation_code]:[category]],3,FALSE)</f>
        <v>2</v>
      </c>
      <c r="E5252">
        <v>345221</v>
      </c>
      <c r="F5252" s="1">
        <v>0.29722222222222222</v>
      </c>
      <c r="G5252">
        <v>0.29722222222222222</v>
      </c>
      <c r="H5252">
        <v>1575</v>
      </c>
      <c r="I5252" t="s">
        <v>32</v>
      </c>
      <c r="J5252" t="e">
        <f>CONCATENATE([1]!Table14[[#This Row],[house_number]], " ",[1]!Table14[[#This Row],[street_name]], ", New York, NY")</f>
        <v>#VALUE!</v>
      </c>
    </row>
    <row r="5253" spans="1:10" x14ac:dyDescent="0.25">
      <c r="A5253">
        <v>7984371477</v>
      </c>
      <c r="B5253" s="3">
        <v>41570</v>
      </c>
      <c r="C5253">
        <v>14</v>
      </c>
      <c r="D5253">
        <f>VLOOKUP(Table1[[#This Row],[violation_code]],Table24[[#All],[violation_code]:[category]],3,FALSE)</f>
        <v>2</v>
      </c>
      <c r="E5253">
        <v>345221</v>
      </c>
      <c r="F5253" s="1">
        <v>0.29583333333333334</v>
      </c>
      <c r="G5253">
        <v>0.29583333333333334</v>
      </c>
      <c r="H5253">
        <v>1575</v>
      </c>
      <c r="I5253" t="s">
        <v>32</v>
      </c>
      <c r="J5253" t="e">
        <f>CONCATENATE([1]!Table14[[#This Row],[house_number]], " ",[1]!Table14[[#This Row],[street_name]], ", New York, NY")</f>
        <v>#VALUE!</v>
      </c>
    </row>
    <row r="5254" spans="1:10" x14ac:dyDescent="0.25">
      <c r="A5254">
        <v>7984371465</v>
      </c>
      <c r="B5254" s="3">
        <v>41570</v>
      </c>
      <c r="C5254">
        <v>14</v>
      </c>
      <c r="D5254">
        <f>VLOOKUP(Table1[[#This Row],[violation_code]],Table24[[#All],[violation_code]:[category]],3,FALSE)</f>
        <v>2</v>
      </c>
      <c r="E5254">
        <v>345221</v>
      </c>
      <c r="F5254" s="1">
        <v>0.27291666666666664</v>
      </c>
      <c r="G5254">
        <v>0.27291666666666664</v>
      </c>
      <c r="H5254">
        <v>241</v>
      </c>
      <c r="I5254" t="s">
        <v>16</v>
      </c>
      <c r="J5254" t="e">
        <f>CONCATENATE([1]!Table14[[#This Row],[house_number]], " ",[1]!Table14[[#This Row],[street_name]], ", New York, NY")</f>
        <v>#VALUE!</v>
      </c>
    </row>
    <row r="5255" spans="1:10" x14ac:dyDescent="0.25">
      <c r="A5255">
        <v>7984371441</v>
      </c>
      <c r="B5255" s="3">
        <v>41570</v>
      </c>
      <c r="C5255">
        <v>20</v>
      </c>
      <c r="D5255">
        <f>VLOOKUP(Table1[[#This Row],[violation_code]],Table24[[#All],[violation_code]:[category]],3,FALSE)</f>
        <v>2</v>
      </c>
      <c r="E5255">
        <v>345221</v>
      </c>
      <c r="F5255" s="1">
        <v>0.24930555555555556</v>
      </c>
      <c r="G5255">
        <v>0.24930555555555556</v>
      </c>
      <c r="H5255">
        <v>1500</v>
      </c>
      <c r="I5255" t="s">
        <v>15</v>
      </c>
      <c r="J5255" t="e">
        <f>CONCATENATE([1]!Table14[[#This Row],[house_number]], " ",[1]!Table14[[#This Row],[street_name]], ", New York, NY")</f>
        <v>#VALUE!</v>
      </c>
    </row>
    <row r="5256" spans="1:10" x14ac:dyDescent="0.25">
      <c r="A5256">
        <v>7810490394</v>
      </c>
      <c r="B5256" s="3">
        <v>41570</v>
      </c>
      <c r="C5256">
        <v>38</v>
      </c>
      <c r="D5256">
        <f>VLOOKUP(Table1[[#This Row],[violation_code]],Table24[[#All],[violation_code]:[category]],3,FALSE)</f>
        <v>5</v>
      </c>
      <c r="E5256">
        <v>355710</v>
      </c>
      <c r="F5256" s="1">
        <v>0.50347222222222221</v>
      </c>
      <c r="G5256">
        <v>0.50347222222222221</v>
      </c>
      <c r="H5256">
        <v>129</v>
      </c>
      <c r="I5256" t="s">
        <v>308</v>
      </c>
      <c r="J5256" t="e">
        <f>CONCATENATE([1]!Table14[[#This Row],[house_number]], " ",[1]!Table14[[#This Row],[street_name]], ", New York, NY")</f>
        <v>#VALUE!</v>
      </c>
    </row>
    <row r="5257" spans="1:10" x14ac:dyDescent="0.25">
      <c r="A5257">
        <v>7810490382</v>
      </c>
      <c r="B5257" s="3">
        <v>41570</v>
      </c>
      <c r="C5257">
        <v>69</v>
      </c>
      <c r="D5257">
        <f>VLOOKUP(Table1[[#This Row],[violation_code]],Table24[[#All],[violation_code]:[category]],3,FALSE)</f>
        <v>5</v>
      </c>
      <c r="E5257">
        <v>355710</v>
      </c>
      <c r="F5257" s="1">
        <v>0.50277777777777777</v>
      </c>
      <c r="G5257">
        <v>0.50277777777777777</v>
      </c>
      <c r="H5257">
        <v>129</v>
      </c>
      <c r="I5257" t="s">
        <v>308</v>
      </c>
      <c r="J5257" t="e">
        <f>CONCATENATE([1]!Table14[[#This Row],[house_number]], " ",[1]!Table14[[#This Row],[street_name]], ", New York, NY")</f>
        <v>#VALUE!</v>
      </c>
    </row>
    <row r="5258" spans="1:10" x14ac:dyDescent="0.25">
      <c r="A5258">
        <v>7810490370</v>
      </c>
      <c r="B5258" s="3">
        <v>41570</v>
      </c>
      <c r="C5258">
        <v>69</v>
      </c>
      <c r="D5258">
        <f>VLOOKUP(Table1[[#This Row],[violation_code]],Table24[[#All],[violation_code]:[category]],3,FALSE)</f>
        <v>5</v>
      </c>
      <c r="E5258">
        <v>355710</v>
      </c>
      <c r="F5258" s="1">
        <v>0.50138888888888888</v>
      </c>
      <c r="G5258">
        <v>0.50138888888888888</v>
      </c>
      <c r="H5258">
        <v>129</v>
      </c>
      <c r="I5258" t="s">
        <v>308</v>
      </c>
      <c r="J5258" t="e">
        <f>CONCATENATE([1]!Table14[[#This Row],[house_number]], " ",[1]!Table14[[#This Row],[street_name]], ", New York, NY")</f>
        <v>#VALUE!</v>
      </c>
    </row>
    <row r="5259" spans="1:10" x14ac:dyDescent="0.25">
      <c r="A5259">
        <v>7810490291</v>
      </c>
      <c r="B5259" s="3">
        <v>41570</v>
      </c>
      <c r="C5259">
        <v>75</v>
      </c>
      <c r="D5259">
        <f>VLOOKUP(Table1[[#This Row],[violation_code]],Table24[[#All],[violation_code]:[category]],3,FALSE)</f>
        <v>5</v>
      </c>
      <c r="E5259">
        <v>355710</v>
      </c>
      <c r="F5259" s="1">
        <v>0.47361111111111115</v>
      </c>
      <c r="G5259">
        <v>0.47361111111111115</v>
      </c>
      <c r="H5259">
        <v>125</v>
      </c>
      <c r="I5259" t="s">
        <v>386</v>
      </c>
      <c r="J5259" t="e">
        <f>CONCATENATE([1]!Table14[[#This Row],[house_number]], " ",[1]!Table14[[#This Row],[street_name]], ", New York, NY")</f>
        <v>#VALUE!</v>
      </c>
    </row>
    <row r="5260" spans="1:10" x14ac:dyDescent="0.25">
      <c r="A5260">
        <v>7810490280</v>
      </c>
      <c r="B5260" s="3">
        <v>41570</v>
      </c>
      <c r="C5260">
        <v>37</v>
      </c>
      <c r="D5260">
        <f>VLOOKUP(Table1[[#This Row],[violation_code]],Table24[[#All],[violation_code]:[category]],3,FALSE)</f>
        <v>4</v>
      </c>
      <c r="E5260">
        <v>355710</v>
      </c>
      <c r="F5260" s="1">
        <v>0.4694444444444445</v>
      </c>
      <c r="G5260">
        <v>0.4694444444444445</v>
      </c>
      <c r="H5260">
        <v>125</v>
      </c>
      <c r="I5260" t="s">
        <v>386</v>
      </c>
      <c r="J5260" t="e">
        <f>CONCATENATE([1]!Table14[[#This Row],[house_number]], " ",[1]!Table14[[#This Row],[street_name]], ", New York, NY")</f>
        <v>#VALUE!</v>
      </c>
    </row>
    <row r="5261" spans="1:10" x14ac:dyDescent="0.25">
      <c r="A5261">
        <v>7810490278</v>
      </c>
      <c r="B5261" s="3">
        <v>41570</v>
      </c>
      <c r="C5261">
        <v>37</v>
      </c>
      <c r="D5261">
        <f>VLOOKUP(Table1[[#This Row],[violation_code]],Table24[[#All],[violation_code]:[category]],3,FALSE)</f>
        <v>4</v>
      </c>
      <c r="E5261">
        <v>355710</v>
      </c>
      <c r="F5261" s="1">
        <v>0.4680555555555555</v>
      </c>
      <c r="G5261">
        <v>0.4680555555555555</v>
      </c>
      <c r="H5261">
        <v>125</v>
      </c>
      <c r="I5261" t="s">
        <v>386</v>
      </c>
      <c r="J5261" t="e">
        <f>CONCATENATE([1]!Table14[[#This Row],[house_number]], " ",[1]!Table14[[#This Row],[street_name]], ", New York, NY")</f>
        <v>#VALUE!</v>
      </c>
    </row>
    <row r="5262" spans="1:10" x14ac:dyDescent="0.25">
      <c r="A5262">
        <v>7810490266</v>
      </c>
      <c r="B5262" s="3">
        <v>41570</v>
      </c>
      <c r="C5262">
        <v>14</v>
      </c>
      <c r="D5262">
        <f>VLOOKUP(Table1[[#This Row],[violation_code]],Table24[[#All],[violation_code]:[category]],3,FALSE)</f>
        <v>2</v>
      </c>
      <c r="E5262">
        <v>355710</v>
      </c>
      <c r="F5262" s="1">
        <v>0.46388888888888885</v>
      </c>
      <c r="G5262">
        <v>0.46388888888888885</v>
      </c>
      <c r="H5262">
        <v>76</v>
      </c>
      <c r="I5262" t="s">
        <v>309</v>
      </c>
      <c r="J5262" t="e">
        <f>CONCATENATE([1]!Table14[[#This Row],[house_number]], " ",[1]!Table14[[#This Row],[street_name]], ", New York, NY")</f>
        <v>#VALUE!</v>
      </c>
    </row>
    <row r="5263" spans="1:10" x14ac:dyDescent="0.25">
      <c r="A5263">
        <v>7810490254</v>
      </c>
      <c r="B5263" s="3">
        <v>41570</v>
      </c>
      <c r="C5263">
        <v>42</v>
      </c>
      <c r="D5263">
        <f>VLOOKUP(Table1[[#This Row],[violation_code]],Table24[[#All],[violation_code]:[category]],3,FALSE)</f>
        <v>4</v>
      </c>
      <c r="E5263">
        <v>355710</v>
      </c>
      <c r="F5263" s="1">
        <v>0.4604166666666667</v>
      </c>
      <c r="G5263">
        <v>0.4604166666666667</v>
      </c>
      <c r="H5263">
        <v>1</v>
      </c>
      <c r="I5263" t="s">
        <v>387</v>
      </c>
      <c r="J5263" t="e">
        <f>CONCATENATE([1]!Table14[[#This Row],[house_number]], " ",[1]!Table14[[#This Row],[street_name]], ", New York, NY")</f>
        <v>#VALUE!</v>
      </c>
    </row>
    <row r="5264" spans="1:10" x14ac:dyDescent="0.25">
      <c r="A5264">
        <v>7810490230</v>
      </c>
      <c r="B5264" s="3">
        <v>41570</v>
      </c>
      <c r="C5264">
        <v>17</v>
      </c>
      <c r="D5264">
        <f>VLOOKUP(Table1[[#This Row],[violation_code]],Table24[[#All],[violation_code]:[category]],3,FALSE)</f>
        <v>2</v>
      </c>
      <c r="E5264">
        <v>355710</v>
      </c>
      <c r="F5264" s="1">
        <v>0.4548611111111111</v>
      </c>
      <c r="G5264">
        <v>0.4548611111111111</v>
      </c>
      <c r="H5264">
        <v>64</v>
      </c>
      <c r="I5264" t="s">
        <v>388</v>
      </c>
      <c r="J5264" t="e">
        <f>CONCATENATE([1]!Table14[[#This Row],[house_number]], " ",[1]!Table14[[#This Row],[street_name]], ", New York, NY")</f>
        <v>#VALUE!</v>
      </c>
    </row>
    <row r="5265" spans="1:10" x14ac:dyDescent="0.25">
      <c r="A5265">
        <v>7810490229</v>
      </c>
      <c r="B5265" s="3">
        <v>41570</v>
      </c>
      <c r="C5265">
        <v>71</v>
      </c>
      <c r="D5265">
        <f>VLOOKUP(Table1[[#This Row],[violation_code]],Table24[[#All],[violation_code]:[category]],3,FALSE)</f>
        <v>5</v>
      </c>
      <c r="E5265">
        <v>355710</v>
      </c>
      <c r="F5265" s="1">
        <v>0.45347222222222222</v>
      </c>
      <c r="G5265">
        <v>0.45347222222222222</v>
      </c>
      <c r="H5265">
        <v>64</v>
      </c>
      <c r="I5265" t="s">
        <v>388</v>
      </c>
      <c r="J5265" t="e">
        <f>CONCATENATE([1]!Table14[[#This Row],[house_number]], " ",[1]!Table14[[#This Row],[street_name]], ", New York, NY")</f>
        <v>#VALUE!</v>
      </c>
    </row>
    <row r="5266" spans="1:10" x14ac:dyDescent="0.25">
      <c r="A5266">
        <v>7810490151</v>
      </c>
      <c r="B5266" s="3">
        <v>41570</v>
      </c>
      <c r="C5266">
        <v>69</v>
      </c>
      <c r="D5266">
        <f>VLOOKUP(Table1[[#This Row],[violation_code]],Table24[[#All],[violation_code]:[category]],3,FALSE)</f>
        <v>5</v>
      </c>
      <c r="E5266">
        <v>355710</v>
      </c>
      <c r="F5266" s="1">
        <v>0.38611111111111113</v>
      </c>
      <c r="G5266">
        <v>0.38611111111111113</v>
      </c>
      <c r="H5266">
        <v>100</v>
      </c>
      <c r="I5266" t="s">
        <v>348</v>
      </c>
      <c r="J5266" t="e">
        <f>CONCATENATE([1]!Table14[[#This Row],[house_number]], " ",[1]!Table14[[#This Row],[street_name]], ", New York, NY")</f>
        <v>#VALUE!</v>
      </c>
    </row>
    <row r="5267" spans="1:10" x14ac:dyDescent="0.25">
      <c r="A5267">
        <v>7810490140</v>
      </c>
      <c r="B5267" s="3">
        <v>41570</v>
      </c>
      <c r="C5267">
        <v>14</v>
      </c>
      <c r="D5267">
        <f>VLOOKUP(Table1[[#This Row],[violation_code]],Table24[[#All],[violation_code]:[category]],3,FALSE)</f>
        <v>2</v>
      </c>
      <c r="E5267">
        <v>355710</v>
      </c>
      <c r="F5267" s="1">
        <v>0.38472222222222219</v>
      </c>
      <c r="G5267">
        <v>0.38472222222222219</v>
      </c>
      <c r="H5267">
        <v>111</v>
      </c>
      <c r="I5267" t="s">
        <v>348</v>
      </c>
      <c r="J5267" t="e">
        <f>CONCATENATE([1]!Table14[[#This Row],[house_number]], " ",[1]!Table14[[#This Row],[street_name]], ", New York, NY")</f>
        <v>#VALUE!</v>
      </c>
    </row>
    <row r="5268" spans="1:10" x14ac:dyDescent="0.25">
      <c r="A5268">
        <v>7810490126</v>
      </c>
      <c r="B5268" s="3">
        <v>41570</v>
      </c>
      <c r="C5268">
        <v>14</v>
      </c>
      <c r="D5268">
        <f>VLOOKUP(Table1[[#This Row],[violation_code]],Table24[[#All],[violation_code]:[category]],3,FALSE)</f>
        <v>2</v>
      </c>
      <c r="E5268">
        <v>355710</v>
      </c>
      <c r="F5268" s="1">
        <v>0.34097222222222223</v>
      </c>
      <c r="G5268">
        <v>0.34097222222222223</v>
      </c>
      <c r="H5268">
        <v>145</v>
      </c>
      <c r="I5268" t="s">
        <v>313</v>
      </c>
      <c r="J5268" t="e">
        <f>CONCATENATE([1]!Table14[[#This Row],[house_number]], " ",[1]!Table14[[#This Row],[street_name]], ", New York, NY")</f>
        <v>#VALUE!</v>
      </c>
    </row>
    <row r="5269" spans="1:10" x14ac:dyDescent="0.25">
      <c r="A5269">
        <v>7810490114</v>
      </c>
      <c r="B5269" s="3">
        <v>41570</v>
      </c>
      <c r="C5269">
        <v>21</v>
      </c>
      <c r="D5269">
        <f>VLOOKUP(Table1[[#This Row],[violation_code]],Table24[[#All],[violation_code]:[category]],3,FALSE)</f>
        <v>1</v>
      </c>
      <c r="E5269">
        <v>355710</v>
      </c>
      <c r="F5269" s="1">
        <v>0.33819444444444446</v>
      </c>
      <c r="G5269">
        <v>0.33819444444444446</v>
      </c>
      <c r="H5269">
        <v>83</v>
      </c>
      <c r="I5269" t="s">
        <v>342</v>
      </c>
      <c r="J5269" t="e">
        <f>CONCATENATE([1]!Table14[[#This Row],[house_number]], " ",[1]!Table14[[#This Row],[street_name]], ", New York, NY")</f>
        <v>#VALUE!</v>
      </c>
    </row>
    <row r="5270" spans="1:10" x14ac:dyDescent="0.25">
      <c r="A5270">
        <v>7810490102</v>
      </c>
      <c r="B5270" s="3">
        <v>41570</v>
      </c>
      <c r="C5270">
        <v>17</v>
      </c>
      <c r="D5270">
        <f>VLOOKUP(Table1[[#This Row],[violation_code]],Table24[[#All],[violation_code]:[category]],3,FALSE)</f>
        <v>2</v>
      </c>
      <c r="E5270">
        <v>355710</v>
      </c>
      <c r="F5270" s="1">
        <v>0.32569444444444445</v>
      </c>
      <c r="G5270">
        <v>0.32569444444444445</v>
      </c>
      <c r="H5270">
        <v>83</v>
      </c>
      <c r="I5270" t="s">
        <v>342</v>
      </c>
      <c r="J5270" t="e">
        <f>CONCATENATE([1]!Table14[[#This Row],[house_number]], " ",[1]!Table14[[#This Row],[street_name]], ", New York, NY")</f>
        <v>#VALUE!</v>
      </c>
    </row>
    <row r="5271" spans="1:10" x14ac:dyDescent="0.25">
      <c r="A5271">
        <v>7810490072</v>
      </c>
      <c r="B5271" s="3">
        <v>41570</v>
      </c>
      <c r="C5271">
        <v>19</v>
      </c>
      <c r="D5271">
        <f>VLOOKUP(Table1[[#This Row],[violation_code]],Table24[[#All],[violation_code]:[category]],3,FALSE)</f>
        <v>2</v>
      </c>
      <c r="E5271">
        <v>355710</v>
      </c>
      <c r="F5271" s="1">
        <v>0.3034722222222222</v>
      </c>
      <c r="G5271">
        <v>0.3034722222222222</v>
      </c>
      <c r="H5271">
        <v>30</v>
      </c>
      <c r="I5271" t="s">
        <v>315</v>
      </c>
      <c r="J5271" t="e">
        <f>CONCATENATE([1]!Table14[[#This Row],[house_number]], " ",[1]!Table14[[#This Row],[street_name]], ", New York, NY")</f>
        <v>#VALUE!</v>
      </c>
    </row>
    <row r="5272" spans="1:10" x14ac:dyDescent="0.25">
      <c r="A5272">
        <v>7810490060</v>
      </c>
      <c r="B5272" s="3">
        <v>41570</v>
      </c>
      <c r="C5272">
        <v>19</v>
      </c>
      <c r="D5272">
        <f>VLOOKUP(Table1[[#This Row],[violation_code]],Table24[[#All],[violation_code]:[category]],3,FALSE)</f>
        <v>2</v>
      </c>
      <c r="E5272">
        <v>355710</v>
      </c>
      <c r="F5272" s="1">
        <v>0.30277777777777776</v>
      </c>
      <c r="G5272">
        <v>0.30277777777777776</v>
      </c>
      <c r="H5272">
        <v>30</v>
      </c>
      <c r="I5272" t="s">
        <v>315</v>
      </c>
      <c r="J5272" t="e">
        <f>CONCATENATE([1]!Table14[[#This Row],[house_number]], " ",[1]!Table14[[#This Row],[street_name]], ", New York, NY")</f>
        <v>#VALUE!</v>
      </c>
    </row>
    <row r="5273" spans="1:10" x14ac:dyDescent="0.25">
      <c r="A5273">
        <v>7355426771</v>
      </c>
      <c r="B5273" s="3">
        <v>41570</v>
      </c>
      <c r="C5273">
        <v>16</v>
      </c>
      <c r="D5273">
        <f>VLOOKUP(Table1[[#This Row],[violation_code]],Table24[[#All],[violation_code]:[category]],3,FALSE)</f>
        <v>2</v>
      </c>
      <c r="E5273">
        <v>347489</v>
      </c>
      <c r="F5273" s="1">
        <v>0.3833333333333333</v>
      </c>
      <c r="G5273">
        <v>0.3833333333333333</v>
      </c>
      <c r="H5273" t="s">
        <v>197</v>
      </c>
      <c r="I5273" t="s">
        <v>33</v>
      </c>
      <c r="J5273" t="e">
        <f>CONCATENATE([1]!Table14[[#This Row],[house_number]], " ",[1]!Table14[[#This Row],[street_name]], ", New York, NY")</f>
        <v>#VALUE!</v>
      </c>
    </row>
    <row r="5274" spans="1:10" x14ac:dyDescent="0.25">
      <c r="A5274">
        <v>7355426760</v>
      </c>
      <c r="B5274" s="3">
        <v>41570</v>
      </c>
      <c r="C5274">
        <v>10</v>
      </c>
      <c r="D5274">
        <f>VLOOKUP(Table1[[#This Row],[violation_code]],Table24[[#All],[violation_code]:[category]],3,FALSE)</f>
        <v>2</v>
      </c>
      <c r="E5274">
        <v>347489</v>
      </c>
      <c r="F5274" s="1">
        <v>0.38125000000000003</v>
      </c>
      <c r="G5274">
        <v>0.38125000000000003</v>
      </c>
      <c r="H5274">
        <v>1330</v>
      </c>
      <c r="I5274" t="s">
        <v>30</v>
      </c>
      <c r="J5274" t="e">
        <f>CONCATENATE([1]!Table14[[#This Row],[house_number]], " ",[1]!Table14[[#This Row],[street_name]], ", New York, NY")</f>
        <v>#VALUE!</v>
      </c>
    </row>
    <row r="5275" spans="1:10" x14ac:dyDescent="0.25">
      <c r="A5275">
        <v>7355426758</v>
      </c>
      <c r="B5275" s="3">
        <v>41570</v>
      </c>
      <c r="C5275">
        <v>84</v>
      </c>
      <c r="D5275">
        <f>VLOOKUP(Table1[[#This Row],[violation_code]],Table24[[#All],[violation_code]:[category]],3,FALSE)</f>
        <v>5</v>
      </c>
      <c r="E5275">
        <v>347489</v>
      </c>
      <c r="F5275" s="1">
        <v>0.37847222222222227</v>
      </c>
      <c r="G5275">
        <v>0.37847222222222227</v>
      </c>
      <c r="H5275">
        <v>1217</v>
      </c>
      <c r="I5275" t="s">
        <v>30</v>
      </c>
      <c r="J5275" t="e">
        <f>CONCATENATE([1]!Table14[[#This Row],[house_number]], " ",[1]!Table14[[#This Row],[street_name]], ", New York, NY")</f>
        <v>#VALUE!</v>
      </c>
    </row>
    <row r="5276" spans="1:10" x14ac:dyDescent="0.25">
      <c r="A5276">
        <v>7355426746</v>
      </c>
      <c r="B5276" s="3">
        <v>41570</v>
      </c>
      <c r="C5276">
        <v>18</v>
      </c>
      <c r="D5276">
        <f>VLOOKUP(Table1[[#This Row],[violation_code]],Table24[[#All],[violation_code]:[category]],3,FALSE)</f>
        <v>2</v>
      </c>
      <c r="E5276">
        <v>347489</v>
      </c>
      <c r="F5276" s="1">
        <v>0.37777777777777777</v>
      </c>
      <c r="G5276">
        <v>0.37777777777777777</v>
      </c>
      <c r="H5276">
        <v>1217</v>
      </c>
      <c r="I5276" t="s">
        <v>30</v>
      </c>
      <c r="J5276" t="e">
        <f>CONCATENATE([1]!Table14[[#This Row],[house_number]], " ",[1]!Table14[[#This Row],[street_name]], ", New York, NY")</f>
        <v>#VALUE!</v>
      </c>
    </row>
    <row r="5277" spans="1:10" x14ac:dyDescent="0.25">
      <c r="A5277">
        <v>7355426734</v>
      </c>
      <c r="B5277" s="3">
        <v>41570</v>
      </c>
      <c r="C5277">
        <v>14</v>
      </c>
      <c r="D5277">
        <f>VLOOKUP(Table1[[#This Row],[violation_code]],Table24[[#All],[violation_code]:[category]],3,FALSE)</f>
        <v>2</v>
      </c>
      <c r="E5277">
        <v>347489</v>
      </c>
      <c r="F5277" s="1">
        <v>0.3756944444444445</v>
      </c>
      <c r="G5277">
        <v>0.3756944444444445</v>
      </c>
      <c r="H5277">
        <v>304</v>
      </c>
      <c r="I5277" t="s">
        <v>77</v>
      </c>
      <c r="J5277" t="e">
        <f>CONCATENATE([1]!Table14[[#This Row],[house_number]], " ",[1]!Table14[[#This Row],[street_name]], ", New York, NY")</f>
        <v>#VALUE!</v>
      </c>
    </row>
    <row r="5278" spans="1:10" x14ac:dyDescent="0.25">
      <c r="A5278">
        <v>7355426710</v>
      </c>
      <c r="B5278" s="3">
        <v>41570</v>
      </c>
      <c r="C5278">
        <v>21</v>
      </c>
      <c r="D5278">
        <f>VLOOKUP(Table1[[#This Row],[violation_code]],Table24[[#All],[violation_code]:[category]],3,FALSE)</f>
        <v>1</v>
      </c>
      <c r="E5278">
        <v>347489</v>
      </c>
      <c r="F5278" s="1">
        <v>0.35902777777777778</v>
      </c>
      <c r="G5278">
        <v>0.35902777777777778</v>
      </c>
      <c r="H5278">
        <v>1190</v>
      </c>
      <c r="I5278" t="s">
        <v>38</v>
      </c>
      <c r="J5278" t="e">
        <f>CONCATENATE([1]!Table14[[#This Row],[house_number]], " ",[1]!Table14[[#This Row],[street_name]], ", New York, NY")</f>
        <v>#VALUE!</v>
      </c>
    </row>
    <row r="5279" spans="1:10" x14ac:dyDescent="0.25">
      <c r="A5279">
        <v>7355426680</v>
      </c>
      <c r="B5279" s="3">
        <v>41570</v>
      </c>
      <c r="C5279">
        <v>16</v>
      </c>
      <c r="D5279">
        <f>VLOOKUP(Table1[[#This Row],[violation_code]],Table24[[#All],[violation_code]:[category]],3,FALSE)</f>
        <v>2</v>
      </c>
      <c r="E5279">
        <v>347489</v>
      </c>
      <c r="F5279" s="1">
        <v>0.32430555555555557</v>
      </c>
      <c r="G5279">
        <v>0.32430555555555557</v>
      </c>
      <c r="H5279">
        <v>1280</v>
      </c>
      <c r="I5279" t="s">
        <v>41</v>
      </c>
      <c r="J5279" t="e">
        <f>CONCATENATE([1]!Table14[[#This Row],[house_number]], " ",[1]!Table14[[#This Row],[street_name]], ", New York, NY")</f>
        <v>#VALUE!</v>
      </c>
    </row>
    <row r="5280" spans="1:10" x14ac:dyDescent="0.25">
      <c r="A5280">
        <v>7355426679</v>
      </c>
      <c r="B5280" s="3">
        <v>41570</v>
      </c>
      <c r="C5280">
        <v>21</v>
      </c>
      <c r="D5280">
        <f>VLOOKUP(Table1[[#This Row],[violation_code]],Table24[[#All],[violation_code]:[category]],3,FALSE)</f>
        <v>1</v>
      </c>
      <c r="E5280">
        <v>347489</v>
      </c>
      <c r="F5280" s="1">
        <v>0.31944444444444448</v>
      </c>
      <c r="G5280">
        <v>0.31944444444444448</v>
      </c>
      <c r="H5280">
        <v>1332</v>
      </c>
      <c r="I5280" t="s">
        <v>15</v>
      </c>
      <c r="J5280" t="e">
        <f>CONCATENATE([1]!Table14[[#This Row],[house_number]], " ",[1]!Table14[[#This Row],[street_name]], ", New York, NY")</f>
        <v>#VALUE!</v>
      </c>
    </row>
    <row r="5281" spans="1:10" x14ac:dyDescent="0.25">
      <c r="A5281">
        <v>7355426667</v>
      </c>
      <c r="B5281" s="3">
        <v>41570</v>
      </c>
      <c r="C5281">
        <v>21</v>
      </c>
      <c r="D5281">
        <f>VLOOKUP(Table1[[#This Row],[violation_code]],Table24[[#All],[violation_code]:[category]],3,FALSE)</f>
        <v>1</v>
      </c>
      <c r="E5281">
        <v>347489</v>
      </c>
      <c r="F5281" s="1">
        <v>0.31736111111111115</v>
      </c>
      <c r="G5281">
        <v>0.31736111111111115</v>
      </c>
      <c r="H5281">
        <v>1307</v>
      </c>
      <c r="I5281" t="s">
        <v>15</v>
      </c>
      <c r="J5281" t="e">
        <f>CONCATENATE([1]!Table14[[#This Row],[house_number]], " ",[1]!Table14[[#This Row],[street_name]], ", New York, NY")</f>
        <v>#VALUE!</v>
      </c>
    </row>
    <row r="5282" spans="1:10" x14ac:dyDescent="0.25">
      <c r="A5282">
        <v>7355426655</v>
      </c>
      <c r="B5282" s="3">
        <v>41570</v>
      </c>
      <c r="C5282">
        <v>20</v>
      </c>
      <c r="D5282">
        <f>VLOOKUP(Table1[[#This Row],[violation_code]],Table24[[#All],[violation_code]:[category]],3,FALSE)</f>
        <v>2</v>
      </c>
      <c r="E5282">
        <v>347489</v>
      </c>
      <c r="F5282" s="1">
        <v>0.31111111111111112</v>
      </c>
      <c r="G5282">
        <v>0.31111111111111112</v>
      </c>
      <c r="H5282">
        <v>319</v>
      </c>
      <c r="I5282" t="s">
        <v>238</v>
      </c>
      <c r="J5282" t="e">
        <f>CONCATENATE([1]!Table14[[#This Row],[house_number]], " ",[1]!Table14[[#This Row],[street_name]], ", New York, NY")</f>
        <v>#VALUE!</v>
      </c>
    </row>
    <row r="5283" spans="1:10" x14ac:dyDescent="0.25">
      <c r="A5283">
        <v>7355426631</v>
      </c>
      <c r="B5283" s="3">
        <v>41570</v>
      </c>
      <c r="C5283">
        <v>10</v>
      </c>
      <c r="D5283">
        <f>VLOOKUP(Table1[[#This Row],[violation_code]],Table24[[#All],[violation_code]:[category]],3,FALSE)</f>
        <v>2</v>
      </c>
      <c r="E5283">
        <v>347489</v>
      </c>
      <c r="F5283" s="1">
        <v>0.2986111111111111</v>
      </c>
      <c r="G5283">
        <v>0.2986111111111111</v>
      </c>
      <c r="H5283">
        <v>1319</v>
      </c>
      <c r="I5283" t="s">
        <v>30</v>
      </c>
      <c r="J5283" t="e">
        <f>CONCATENATE([1]!Table14[[#This Row],[house_number]], " ",[1]!Table14[[#This Row],[street_name]], ", New York, NY")</f>
        <v>#VALUE!</v>
      </c>
    </row>
    <row r="5284" spans="1:10" x14ac:dyDescent="0.25">
      <c r="A5284">
        <v>7355426606</v>
      </c>
      <c r="B5284" s="3">
        <v>41570</v>
      </c>
      <c r="C5284">
        <v>84</v>
      </c>
      <c r="D5284">
        <f>VLOOKUP(Table1[[#This Row],[violation_code]],Table24[[#All],[violation_code]:[category]],3,FALSE)</f>
        <v>5</v>
      </c>
      <c r="E5284">
        <v>347489</v>
      </c>
      <c r="F5284" s="1">
        <v>0.24791666666666667</v>
      </c>
      <c r="G5284">
        <v>0.24791666666666667</v>
      </c>
      <c r="H5284">
        <v>1662</v>
      </c>
      <c r="I5284" t="s">
        <v>30</v>
      </c>
      <c r="J5284" t="e">
        <f>CONCATENATE([1]!Table14[[#This Row],[house_number]], " ",[1]!Table14[[#This Row],[street_name]], ", New York, NY")</f>
        <v>#VALUE!</v>
      </c>
    </row>
    <row r="5285" spans="1:10" x14ac:dyDescent="0.25">
      <c r="A5285">
        <v>7355426590</v>
      </c>
      <c r="B5285" s="3">
        <v>41570</v>
      </c>
      <c r="C5285">
        <v>19</v>
      </c>
      <c r="D5285">
        <f>VLOOKUP(Table1[[#This Row],[violation_code]],Table24[[#All],[violation_code]:[category]],3,FALSE)</f>
        <v>2</v>
      </c>
      <c r="E5285">
        <v>347489</v>
      </c>
      <c r="F5285" s="1">
        <v>0.24722222222222223</v>
      </c>
      <c r="G5285">
        <v>0.24722222222222223</v>
      </c>
      <c r="H5285">
        <v>1662</v>
      </c>
      <c r="I5285" t="s">
        <v>30</v>
      </c>
      <c r="J5285" t="e">
        <f>CONCATENATE([1]!Table14[[#This Row],[house_number]], " ",[1]!Table14[[#This Row],[street_name]], ", New York, NY")</f>
        <v>#VALUE!</v>
      </c>
    </row>
    <row r="5286" spans="1:10" x14ac:dyDescent="0.25">
      <c r="A5286">
        <v>7355426576</v>
      </c>
      <c r="B5286" s="3">
        <v>41570</v>
      </c>
      <c r="C5286">
        <v>10</v>
      </c>
      <c r="D5286">
        <f>VLOOKUP(Table1[[#This Row],[violation_code]],Table24[[#All],[violation_code]:[category]],3,FALSE)</f>
        <v>2</v>
      </c>
      <c r="E5286">
        <v>347489</v>
      </c>
      <c r="F5286" s="1">
        <v>0.23541666666666669</v>
      </c>
      <c r="G5286">
        <v>0.23541666666666669</v>
      </c>
      <c r="H5286">
        <v>1505</v>
      </c>
      <c r="I5286" t="s">
        <v>30</v>
      </c>
      <c r="J5286" t="e">
        <f>CONCATENATE([1]!Table14[[#This Row],[house_number]], " ",[1]!Table14[[#This Row],[street_name]], ", New York, NY")</f>
        <v>#VALUE!</v>
      </c>
    </row>
    <row r="5287" spans="1:10" x14ac:dyDescent="0.25">
      <c r="A5287">
        <v>7355426916</v>
      </c>
      <c r="B5287" s="3">
        <v>41570</v>
      </c>
      <c r="C5287">
        <v>10</v>
      </c>
      <c r="D5287">
        <f>VLOOKUP(Table1[[#This Row],[violation_code]],Table24[[#All],[violation_code]:[category]],3,FALSE)</f>
        <v>2</v>
      </c>
      <c r="E5287">
        <v>347489</v>
      </c>
      <c r="F5287" s="1">
        <v>0.4861111111111111</v>
      </c>
      <c r="G5287">
        <v>0.4861111111111111</v>
      </c>
      <c r="H5287">
        <v>2102</v>
      </c>
      <c r="I5287" t="s">
        <v>32</v>
      </c>
      <c r="J5287" t="e">
        <f>CONCATENATE([1]!Table14[[#This Row],[house_number]], " ",[1]!Table14[[#This Row],[street_name]], ", New York, NY")</f>
        <v>#VALUE!</v>
      </c>
    </row>
    <row r="5288" spans="1:10" x14ac:dyDescent="0.25">
      <c r="A5288">
        <v>7355426898</v>
      </c>
      <c r="B5288" s="3">
        <v>41570</v>
      </c>
      <c r="C5288">
        <v>10</v>
      </c>
      <c r="D5288">
        <f>VLOOKUP(Table1[[#This Row],[violation_code]],Table24[[#All],[violation_code]:[category]],3,FALSE)</f>
        <v>2</v>
      </c>
      <c r="E5288">
        <v>347489</v>
      </c>
      <c r="F5288" s="1">
        <v>0.4826388888888889</v>
      </c>
      <c r="G5288">
        <v>0.4826388888888889</v>
      </c>
      <c r="H5288">
        <v>2270</v>
      </c>
      <c r="I5288" t="s">
        <v>32</v>
      </c>
      <c r="J5288" t="e">
        <f>CONCATENATE([1]!Table14[[#This Row],[house_number]], " ",[1]!Table14[[#This Row],[street_name]], ", New York, NY")</f>
        <v>#VALUE!</v>
      </c>
    </row>
    <row r="5289" spans="1:10" x14ac:dyDescent="0.25">
      <c r="A5289">
        <v>7355426886</v>
      </c>
      <c r="B5289" s="3">
        <v>41570</v>
      </c>
      <c r="C5289">
        <v>14</v>
      </c>
      <c r="D5289">
        <f>VLOOKUP(Table1[[#This Row],[violation_code]],Table24[[#All],[violation_code]:[category]],3,FALSE)</f>
        <v>2</v>
      </c>
      <c r="E5289">
        <v>347489</v>
      </c>
      <c r="F5289" s="1">
        <v>0.4777777777777778</v>
      </c>
      <c r="G5289">
        <v>0.4777777777777778</v>
      </c>
      <c r="H5289">
        <v>350</v>
      </c>
      <c r="I5289" t="s">
        <v>377</v>
      </c>
      <c r="J5289" t="e">
        <f>CONCATENATE([1]!Table14[[#This Row],[house_number]], " ",[1]!Table14[[#This Row],[street_name]], ", New York, NY")</f>
        <v>#VALUE!</v>
      </c>
    </row>
    <row r="5290" spans="1:10" x14ac:dyDescent="0.25">
      <c r="A5290">
        <v>7355426874</v>
      </c>
      <c r="B5290" s="3">
        <v>41570</v>
      </c>
      <c r="C5290">
        <v>10</v>
      </c>
      <c r="D5290">
        <f>VLOOKUP(Table1[[#This Row],[violation_code]],Table24[[#All],[violation_code]:[category]],3,FALSE)</f>
        <v>2</v>
      </c>
      <c r="E5290">
        <v>347489</v>
      </c>
      <c r="F5290" s="1">
        <v>0.46111111111111108</v>
      </c>
      <c r="G5290">
        <v>0.46111111111111108</v>
      </c>
      <c r="H5290">
        <v>1789</v>
      </c>
      <c r="I5290" t="s">
        <v>30</v>
      </c>
      <c r="J5290" t="e">
        <f>CONCATENATE([1]!Table14[[#This Row],[house_number]], " ",[1]!Table14[[#This Row],[street_name]], ", New York, NY")</f>
        <v>#VALUE!</v>
      </c>
    </row>
    <row r="5291" spans="1:10" x14ac:dyDescent="0.25">
      <c r="A5291">
        <v>7355426862</v>
      </c>
      <c r="B5291" s="3">
        <v>41570</v>
      </c>
      <c r="C5291">
        <v>38</v>
      </c>
      <c r="D5291">
        <f>VLOOKUP(Table1[[#This Row],[violation_code]],Table24[[#All],[violation_code]:[category]],3,FALSE)</f>
        <v>5</v>
      </c>
      <c r="E5291">
        <v>347489</v>
      </c>
      <c r="F5291" s="1">
        <v>0.4381944444444445</v>
      </c>
      <c r="G5291">
        <v>0.4381944444444445</v>
      </c>
      <c r="H5291">
        <v>1488</v>
      </c>
      <c r="I5291" t="s">
        <v>31</v>
      </c>
      <c r="J5291" t="e">
        <f>CONCATENATE([1]!Table14[[#This Row],[house_number]], " ",[1]!Table14[[#This Row],[street_name]], ", New York, NY")</f>
        <v>#VALUE!</v>
      </c>
    </row>
    <row r="5292" spans="1:10" x14ac:dyDescent="0.25">
      <c r="A5292">
        <v>7355426850</v>
      </c>
      <c r="B5292" s="3">
        <v>41570</v>
      </c>
      <c r="C5292">
        <v>14</v>
      </c>
      <c r="D5292">
        <f>VLOOKUP(Table1[[#This Row],[violation_code]],Table24[[#All],[violation_code]:[category]],3,FALSE)</f>
        <v>2</v>
      </c>
      <c r="E5292">
        <v>347489</v>
      </c>
      <c r="F5292" s="1">
        <v>0.42152777777777778</v>
      </c>
      <c r="G5292">
        <v>0.42152777777777778</v>
      </c>
      <c r="H5292">
        <v>1968</v>
      </c>
      <c r="I5292" t="s">
        <v>32</v>
      </c>
      <c r="J5292" t="e">
        <f>CONCATENATE([1]!Table14[[#This Row],[house_number]], " ",[1]!Table14[[#This Row],[street_name]], ", New York, NY")</f>
        <v>#VALUE!</v>
      </c>
    </row>
    <row r="5293" spans="1:10" x14ac:dyDescent="0.25">
      <c r="A5293">
        <v>7355426849</v>
      </c>
      <c r="B5293" s="3">
        <v>41570</v>
      </c>
      <c r="C5293">
        <v>20</v>
      </c>
      <c r="D5293">
        <f>VLOOKUP(Table1[[#This Row],[violation_code]],Table24[[#All],[violation_code]:[category]],3,FALSE)</f>
        <v>2</v>
      </c>
      <c r="E5293">
        <v>347489</v>
      </c>
      <c r="F5293" s="1">
        <v>0.41944444444444445</v>
      </c>
      <c r="G5293">
        <v>0.41944444444444445</v>
      </c>
      <c r="H5293">
        <v>2032</v>
      </c>
      <c r="I5293" t="s">
        <v>32</v>
      </c>
      <c r="J5293" t="e">
        <f>CONCATENATE([1]!Table14[[#This Row],[house_number]], " ",[1]!Table14[[#This Row],[street_name]], ", New York, NY")</f>
        <v>#VALUE!</v>
      </c>
    </row>
    <row r="5294" spans="1:10" x14ac:dyDescent="0.25">
      <c r="A5294">
        <v>7355426813</v>
      </c>
      <c r="B5294" s="3">
        <v>41570</v>
      </c>
      <c r="C5294">
        <v>38</v>
      </c>
      <c r="D5294">
        <f>VLOOKUP(Table1[[#This Row],[violation_code]],Table24[[#All],[violation_code]:[category]],3,FALSE)</f>
        <v>5</v>
      </c>
      <c r="E5294">
        <v>347489</v>
      </c>
      <c r="F5294" s="1">
        <v>0.40138888888888885</v>
      </c>
      <c r="G5294">
        <v>0.40138888888888885</v>
      </c>
      <c r="H5294">
        <v>831</v>
      </c>
      <c r="I5294" t="s">
        <v>37</v>
      </c>
      <c r="J5294" t="e">
        <f>CONCATENATE([1]!Table14[[#This Row],[house_number]], " ",[1]!Table14[[#This Row],[street_name]], ", New York, NY")</f>
        <v>#VALUE!</v>
      </c>
    </row>
    <row r="5295" spans="1:10" x14ac:dyDescent="0.25">
      <c r="A5295">
        <v>7355426801</v>
      </c>
      <c r="B5295" s="3">
        <v>41570</v>
      </c>
      <c r="C5295">
        <v>14</v>
      </c>
      <c r="D5295">
        <f>VLOOKUP(Table1[[#This Row],[violation_code]],Table24[[#All],[violation_code]:[category]],3,FALSE)</f>
        <v>2</v>
      </c>
      <c r="E5295">
        <v>347489</v>
      </c>
      <c r="F5295" s="1">
        <v>0.39999999999999997</v>
      </c>
      <c r="G5295">
        <v>0.39999999999999997</v>
      </c>
      <c r="H5295">
        <v>50</v>
      </c>
      <c r="I5295" t="s">
        <v>167</v>
      </c>
      <c r="J5295" t="e">
        <f>CONCATENATE([1]!Table14[[#This Row],[house_number]], " ",[1]!Table14[[#This Row],[street_name]], ", New York, NY")</f>
        <v>#VALUE!</v>
      </c>
    </row>
    <row r="5296" spans="1:10" x14ac:dyDescent="0.25">
      <c r="A5296">
        <v>7355426795</v>
      </c>
      <c r="B5296" s="3">
        <v>41570</v>
      </c>
      <c r="C5296">
        <v>14</v>
      </c>
      <c r="D5296">
        <f>VLOOKUP(Table1[[#This Row],[violation_code]],Table24[[#All],[violation_code]:[category]],3,FALSE)</f>
        <v>2</v>
      </c>
      <c r="E5296">
        <v>347489</v>
      </c>
      <c r="F5296" s="1">
        <v>0.39374999999999999</v>
      </c>
      <c r="G5296">
        <v>0.39374999999999999</v>
      </c>
      <c r="H5296">
        <v>1491</v>
      </c>
      <c r="I5296" t="s">
        <v>32</v>
      </c>
      <c r="J5296" t="e">
        <f>CONCATENATE([1]!Table14[[#This Row],[house_number]], " ",[1]!Table14[[#This Row],[street_name]], ", New York, NY")</f>
        <v>#VALUE!</v>
      </c>
    </row>
    <row r="5297" spans="1:10" x14ac:dyDescent="0.25">
      <c r="A5297">
        <v>7333882123</v>
      </c>
      <c r="B5297" s="3">
        <v>41570</v>
      </c>
      <c r="C5297">
        <v>10</v>
      </c>
      <c r="D5297">
        <f>VLOOKUP(Table1[[#This Row],[violation_code]],Table24[[#All],[violation_code]:[category]],3,FALSE)</f>
        <v>2</v>
      </c>
      <c r="E5297">
        <v>355134</v>
      </c>
      <c r="F5297" s="1">
        <v>0.48125000000000001</v>
      </c>
      <c r="G5297">
        <v>0.48125000000000001</v>
      </c>
      <c r="H5297">
        <v>2310</v>
      </c>
      <c r="I5297" t="s">
        <v>32</v>
      </c>
      <c r="J5297" t="e">
        <f>CONCATENATE([1]!Table14[[#This Row],[house_number]], " ",[1]!Table14[[#This Row],[street_name]], ", New York, NY")</f>
        <v>#VALUE!</v>
      </c>
    </row>
    <row r="5298" spans="1:10" x14ac:dyDescent="0.25">
      <c r="A5298">
        <v>7333882100</v>
      </c>
      <c r="B5298" s="3">
        <v>41570</v>
      </c>
      <c r="C5298">
        <v>38</v>
      </c>
      <c r="D5298">
        <f>VLOOKUP(Table1[[#This Row],[violation_code]],Table24[[#All],[violation_code]:[category]],3,FALSE)</f>
        <v>5</v>
      </c>
      <c r="E5298">
        <v>355134</v>
      </c>
      <c r="F5298" s="1">
        <v>0.38750000000000001</v>
      </c>
      <c r="G5298">
        <v>0.38750000000000001</v>
      </c>
      <c r="H5298">
        <v>2107</v>
      </c>
      <c r="I5298" t="s">
        <v>15</v>
      </c>
      <c r="J5298" t="e">
        <f>CONCATENATE([1]!Table14[[#This Row],[house_number]], " ",[1]!Table14[[#This Row],[street_name]], ", New York, NY")</f>
        <v>#VALUE!</v>
      </c>
    </row>
    <row r="5299" spans="1:10" x14ac:dyDescent="0.25">
      <c r="A5299">
        <v>7333882081</v>
      </c>
      <c r="B5299" s="3">
        <v>41570</v>
      </c>
      <c r="C5299">
        <v>20</v>
      </c>
      <c r="D5299">
        <f>VLOOKUP(Table1[[#This Row],[violation_code]],Table24[[#All],[violation_code]:[category]],3,FALSE)</f>
        <v>2</v>
      </c>
      <c r="E5299">
        <v>355134</v>
      </c>
      <c r="F5299" s="1">
        <v>0.36805555555555558</v>
      </c>
      <c r="G5299">
        <v>0.36805555555555558</v>
      </c>
      <c r="H5299">
        <v>2319</v>
      </c>
      <c r="I5299" t="s">
        <v>154</v>
      </c>
      <c r="J5299" t="e">
        <f>CONCATENATE([1]!Table14[[#This Row],[house_number]], " ",[1]!Table14[[#This Row],[street_name]], ", New York, NY")</f>
        <v>#VALUE!</v>
      </c>
    </row>
    <row r="5300" spans="1:10" x14ac:dyDescent="0.25">
      <c r="A5300">
        <v>7333882068</v>
      </c>
      <c r="B5300" s="3">
        <v>41570</v>
      </c>
      <c r="C5300">
        <v>14</v>
      </c>
      <c r="D5300">
        <f>VLOOKUP(Table1[[#This Row],[violation_code]],Table24[[#All],[violation_code]:[category]],3,FALSE)</f>
        <v>2</v>
      </c>
      <c r="E5300">
        <v>355134</v>
      </c>
      <c r="F5300" s="1">
        <v>0.35486111111111113</v>
      </c>
      <c r="G5300">
        <v>0.35486111111111113</v>
      </c>
      <c r="H5300">
        <v>638</v>
      </c>
      <c r="I5300" t="s">
        <v>58</v>
      </c>
      <c r="J5300" t="e">
        <f>CONCATENATE([1]!Table14[[#This Row],[house_number]], " ",[1]!Table14[[#This Row],[street_name]], ", New York, NY")</f>
        <v>#VALUE!</v>
      </c>
    </row>
    <row r="5301" spans="1:10" x14ac:dyDescent="0.25">
      <c r="A5301">
        <v>7333882056</v>
      </c>
      <c r="B5301" s="3">
        <v>41570</v>
      </c>
      <c r="C5301">
        <v>14</v>
      </c>
      <c r="D5301">
        <f>VLOOKUP(Table1[[#This Row],[violation_code]],Table24[[#All],[violation_code]:[category]],3,FALSE)</f>
        <v>2</v>
      </c>
      <c r="E5301">
        <v>355134</v>
      </c>
      <c r="F5301" s="1">
        <v>0.35416666666666669</v>
      </c>
      <c r="G5301">
        <v>0.35416666666666669</v>
      </c>
      <c r="H5301">
        <v>644</v>
      </c>
      <c r="I5301" t="s">
        <v>58</v>
      </c>
      <c r="J5301" t="e">
        <f>CONCATENATE([1]!Table14[[#This Row],[house_number]], " ",[1]!Table14[[#This Row],[street_name]], ", New York, NY")</f>
        <v>#VALUE!</v>
      </c>
    </row>
    <row r="5302" spans="1:10" x14ac:dyDescent="0.25">
      <c r="A5302">
        <v>7333882044</v>
      </c>
      <c r="B5302" s="3">
        <v>41570</v>
      </c>
      <c r="C5302">
        <v>14</v>
      </c>
      <c r="D5302">
        <f>VLOOKUP(Table1[[#This Row],[violation_code]],Table24[[#All],[violation_code]:[category]],3,FALSE)</f>
        <v>2</v>
      </c>
      <c r="E5302">
        <v>355134</v>
      </c>
      <c r="F5302" s="1">
        <v>0.35347222222222219</v>
      </c>
      <c r="G5302">
        <v>0.35347222222222219</v>
      </c>
      <c r="H5302">
        <v>624</v>
      </c>
      <c r="I5302" t="s">
        <v>58</v>
      </c>
      <c r="J5302" t="e">
        <f>CONCATENATE([1]!Table14[[#This Row],[house_number]], " ",[1]!Table14[[#This Row],[street_name]], ", New York, NY")</f>
        <v>#VALUE!</v>
      </c>
    </row>
    <row r="5303" spans="1:10" x14ac:dyDescent="0.25">
      <c r="A5303">
        <v>7333882020</v>
      </c>
      <c r="B5303" s="3">
        <v>41570</v>
      </c>
      <c r="C5303">
        <v>14</v>
      </c>
      <c r="D5303">
        <f>VLOOKUP(Table1[[#This Row],[violation_code]],Table24[[#All],[violation_code]:[category]],3,FALSE)</f>
        <v>2</v>
      </c>
      <c r="E5303">
        <v>355134</v>
      </c>
      <c r="F5303" s="1">
        <v>0.3520833333333333</v>
      </c>
      <c r="G5303">
        <v>0.3520833333333333</v>
      </c>
      <c r="H5303">
        <v>642</v>
      </c>
      <c r="I5303" t="s">
        <v>58</v>
      </c>
      <c r="J5303" t="e">
        <f>CONCATENATE([1]!Table14[[#This Row],[house_number]], " ",[1]!Table14[[#This Row],[street_name]], ", New York, NY")</f>
        <v>#VALUE!</v>
      </c>
    </row>
    <row r="5304" spans="1:10" x14ac:dyDescent="0.25">
      <c r="A5304">
        <v>7333882019</v>
      </c>
      <c r="B5304" s="3">
        <v>41570</v>
      </c>
      <c r="C5304">
        <v>14</v>
      </c>
      <c r="D5304">
        <f>VLOOKUP(Table1[[#This Row],[violation_code]],Table24[[#All],[violation_code]:[category]],3,FALSE)</f>
        <v>2</v>
      </c>
      <c r="E5304">
        <v>355134</v>
      </c>
      <c r="F5304" s="1">
        <v>0.35138888888888892</v>
      </c>
      <c r="G5304">
        <v>0.35138888888888892</v>
      </c>
      <c r="H5304">
        <v>622</v>
      </c>
      <c r="I5304" t="s">
        <v>58</v>
      </c>
      <c r="J5304" t="e">
        <f>CONCATENATE([1]!Table14[[#This Row],[house_number]], " ",[1]!Table14[[#This Row],[street_name]], ", New York, NY")</f>
        <v>#VALUE!</v>
      </c>
    </row>
    <row r="5305" spans="1:10" x14ac:dyDescent="0.25">
      <c r="A5305">
        <v>7333882007</v>
      </c>
      <c r="B5305" s="3">
        <v>41570</v>
      </c>
      <c r="C5305">
        <v>14</v>
      </c>
      <c r="D5305">
        <f>VLOOKUP(Table1[[#This Row],[violation_code]],Table24[[#All],[violation_code]:[category]],3,FALSE)</f>
        <v>2</v>
      </c>
      <c r="E5305">
        <v>355134</v>
      </c>
      <c r="F5305" s="1">
        <v>0.35069444444444442</v>
      </c>
      <c r="G5305">
        <v>0.35069444444444442</v>
      </c>
      <c r="H5305">
        <v>632</v>
      </c>
      <c r="I5305" t="s">
        <v>58</v>
      </c>
      <c r="J5305" t="e">
        <f>CONCATENATE([1]!Table14[[#This Row],[house_number]], " ",[1]!Table14[[#This Row],[street_name]], ", New York, NY")</f>
        <v>#VALUE!</v>
      </c>
    </row>
    <row r="5306" spans="1:10" x14ac:dyDescent="0.25">
      <c r="A5306">
        <v>7333881994</v>
      </c>
      <c r="B5306" s="3">
        <v>41570</v>
      </c>
      <c r="C5306">
        <v>14</v>
      </c>
      <c r="D5306">
        <f>VLOOKUP(Table1[[#This Row],[violation_code]],Table24[[#All],[violation_code]:[category]],3,FALSE)</f>
        <v>2</v>
      </c>
      <c r="E5306">
        <v>355134</v>
      </c>
      <c r="F5306" s="1">
        <v>0.35000000000000003</v>
      </c>
      <c r="G5306">
        <v>0.35000000000000003</v>
      </c>
      <c r="H5306">
        <v>624</v>
      </c>
      <c r="I5306" t="s">
        <v>58</v>
      </c>
      <c r="J5306" t="e">
        <f>CONCATENATE([1]!Table14[[#This Row],[house_number]], " ",[1]!Table14[[#This Row],[street_name]], ", New York, NY")</f>
        <v>#VALUE!</v>
      </c>
    </row>
    <row r="5307" spans="1:10" x14ac:dyDescent="0.25">
      <c r="A5307">
        <v>7333881982</v>
      </c>
      <c r="B5307" s="3">
        <v>41570</v>
      </c>
      <c r="C5307">
        <v>14</v>
      </c>
      <c r="D5307">
        <f>VLOOKUP(Table1[[#This Row],[violation_code]],Table24[[#All],[violation_code]:[category]],3,FALSE)</f>
        <v>2</v>
      </c>
      <c r="E5307">
        <v>355134</v>
      </c>
      <c r="F5307" s="1">
        <v>0.34930555555555554</v>
      </c>
      <c r="G5307">
        <v>0.34930555555555554</v>
      </c>
      <c r="H5307">
        <v>618</v>
      </c>
      <c r="I5307" t="s">
        <v>58</v>
      </c>
      <c r="J5307" t="e">
        <f>CONCATENATE([1]!Table14[[#This Row],[house_number]], " ",[1]!Table14[[#This Row],[street_name]], ", New York, NY")</f>
        <v>#VALUE!</v>
      </c>
    </row>
    <row r="5308" spans="1:10" x14ac:dyDescent="0.25">
      <c r="A5308">
        <v>7333881970</v>
      </c>
      <c r="B5308" s="3">
        <v>41570</v>
      </c>
      <c r="C5308">
        <v>14</v>
      </c>
      <c r="D5308">
        <f>VLOOKUP(Table1[[#This Row],[violation_code]],Table24[[#All],[violation_code]:[category]],3,FALSE)</f>
        <v>2</v>
      </c>
      <c r="E5308">
        <v>355134</v>
      </c>
      <c r="F5308" s="1">
        <v>0.34861111111111115</v>
      </c>
      <c r="G5308">
        <v>0.34861111111111115</v>
      </c>
      <c r="H5308">
        <v>622</v>
      </c>
      <c r="I5308" t="s">
        <v>58</v>
      </c>
      <c r="J5308" t="e">
        <f>CONCATENATE([1]!Table14[[#This Row],[house_number]], " ",[1]!Table14[[#This Row],[street_name]], ", New York, NY")</f>
        <v>#VALUE!</v>
      </c>
    </row>
    <row r="5309" spans="1:10" x14ac:dyDescent="0.25">
      <c r="A5309">
        <v>7333881969</v>
      </c>
      <c r="B5309" s="3">
        <v>41570</v>
      </c>
      <c r="C5309">
        <v>20</v>
      </c>
      <c r="D5309">
        <f>VLOOKUP(Table1[[#This Row],[violation_code]],Table24[[#All],[violation_code]:[category]],3,FALSE)</f>
        <v>2</v>
      </c>
      <c r="E5309">
        <v>355134</v>
      </c>
      <c r="F5309" s="1">
        <v>0.34652777777777777</v>
      </c>
      <c r="G5309">
        <v>0.34652777777777777</v>
      </c>
      <c r="H5309">
        <v>641</v>
      </c>
      <c r="I5309" t="s">
        <v>27</v>
      </c>
      <c r="J5309" t="e">
        <f>CONCATENATE([1]!Table14[[#This Row],[house_number]], " ",[1]!Table14[[#This Row],[street_name]], ", New York, NY")</f>
        <v>#VALUE!</v>
      </c>
    </row>
    <row r="5310" spans="1:10" x14ac:dyDescent="0.25">
      <c r="A5310">
        <v>7333881957</v>
      </c>
      <c r="B5310" s="3">
        <v>41570</v>
      </c>
      <c r="C5310">
        <v>20</v>
      </c>
      <c r="D5310">
        <f>VLOOKUP(Table1[[#This Row],[violation_code]],Table24[[#All],[violation_code]:[category]],3,FALSE)</f>
        <v>2</v>
      </c>
      <c r="E5310">
        <v>355134</v>
      </c>
      <c r="F5310" s="1">
        <v>0.34583333333333338</v>
      </c>
      <c r="G5310">
        <v>0.34583333333333338</v>
      </c>
      <c r="H5310">
        <v>641</v>
      </c>
      <c r="I5310" t="s">
        <v>27</v>
      </c>
      <c r="J5310" t="e">
        <f>CONCATENATE([1]!Table14[[#This Row],[house_number]], " ",[1]!Table14[[#This Row],[street_name]], ", New York, NY")</f>
        <v>#VALUE!</v>
      </c>
    </row>
    <row r="5311" spans="1:10" x14ac:dyDescent="0.25">
      <c r="A5311">
        <v>7333881945</v>
      </c>
      <c r="B5311" s="3">
        <v>41570</v>
      </c>
      <c r="C5311">
        <v>20</v>
      </c>
      <c r="D5311">
        <f>VLOOKUP(Table1[[#This Row],[violation_code]],Table24[[#All],[violation_code]:[category]],3,FALSE)</f>
        <v>2</v>
      </c>
      <c r="E5311">
        <v>355134</v>
      </c>
      <c r="F5311" s="1">
        <v>0.34513888888888888</v>
      </c>
      <c r="G5311">
        <v>0.34513888888888888</v>
      </c>
      <c r="H5311">
        <v>641</v>
      </c>
      <c r="I5311" t="s">
        <v>27</v>
      </c>
      <c r="J5311" t="e">
        <f>CONCATENATE([1]!Table14[[#This Row],[house_number]], " ",[1]!Table14[[#This Row],[street_name]], ", New York, NY")</f>
        <v>#VALUE!</v>
      </c>
    </row>
    <row r="5312" spans="1:10" x14ac:dyDescent="0.25">
      <c r="A5312">
        <v>7333881933</v>
      </c>
      <c r="B5312" s="3">
        <v>41570</v>
      </c>
      <c r="C5312">
        <v>40</v>
      </c>
      <c r="D5312">
        <f>VLOOKUP(Table1[[#This Row],[violation_code]],Table24[[#All],[violation_code]:[category]],3,FALSE)</f>
        <v>2</v>
      </c>
      <c r="E5312">
        <v>355134</v>
      </c>
      <c r="F5312" s="1">
        <v>0.3444444444444445</v>
      </c>
      <c r="G5312">
        <v>0.3444444444444445</v>
      </c>
      <c r="H5312">
        <v>641</v>
      </c>
      <c r="I5312" t="s">
        <v>27</v>
      </c>
      <c r="J5312" t="e">
        <f>CONCATENATE([1]!Table14[[#This Row],[house_number]], " ",[1]!Table14[[#This Row],[street_name]], ", New York, NY")</f>
        <v>#VALUE!</v>
      </c>
    </row>
    <row r="5313" spans="1:10" x14ac:dyDescent="0.25">
      <c r="A5313">
        <v>7333881921</v>
      </c>
      <c r="B5313" s="3">
        <v>41570</v>
      </c>
      <c r="C5313">
        <v>20</v>
      </c>
      <c r="D5313">
        <f>VLOOKUP(Table1[[#This Row],[violation_code]],Table24[[#All],[violation_code]:[category]],3,FALSE)</f>
        <v>2</v>
      </c>
      <c r="E5313">
        <v>355134</v>
      </c>
      <c r="F5313" s="1">
        <v>0.3430555555555555</v>
      </c>
      <c r="G5313">
        <v>0.3430555555555555</v>
      </c>
      <c r="H5313">
        <v>641</v>
      </c>
      <c r="I5313" t="s">
        <v>27</v>
      </c>
      <c r="J5313" t="e">
        <f>CONCATENATE([1]!Table14[[#This Row],[house_number]], " ",[1]!Table14[[#This Row],[street_name]], ", New York, NY")</f>
        <v>#VALUE!</v>
      </c>
    </row>
    <row r="5314" spans="1:10" x14ac:dyDescent="0.25">
      <c r="A5314">
        <v>7333881908</v>
      </c>
      <c r="B5314" s="3">
        <v>41570</v>
      </c>
      <c r="C5314">
        <v>21</v>
      </c>
      <c r="D5314">
        <f>VLOOKUP(Table1[[#This Row],[violation_code]],Table24[[#All],[violation_code]:[category]],3,FALSE)</f>
        <v>1</v>
      </c>
      <c r="E5314">
        <v>355134</v>
      </c>
      <c r="F5314" s="1">
        <v>0.33749999999999997</v>
      </c>
      <c r="G5314">
        <v>0.33749999999999997</v>
      </c>
      <c r="H5314">
        <v>528</v>
      </c>
      <c r="I5314" t="s">
        <v>61</v>
      </c>
      <c r="J5314" t="e">
        <f>CONCATENATE([1]!Table14[[#This Row],[house_number]], " ",[1]!Table14[[#This Row],[street_name]], ", New York, NY")</f>
        <v>#VALUE!</v>
      </c>
    </row>
    <row r="5315" spans="1:10" x14ac:dyDescent="0.25">
      <c r="A5315">
        <v>7333881891</v>
      </c>
      <c r="B5315" s="3">
        <v>41570</v>
      </c>
      <c r="C5315">
        <v>14</v>
      </c>
      <c r="D5315">
        <f>VLOOKUP(Table1[[#This Row],[violation_code]],Table24[[#All],[violation_code]:[category]],3,FALSE)</f>
        <v>2</v>
      </c>
      <c r="E5315">
        <v>355134</v>
      </c>
      <c r="F5315" s="1">
        <v>0.3263888888888889</v>
      </c>
      <c r="G5315">
        <v>0.3263888888888889</v>
      </c>
      <c r="H5315">
        <v>618</v>
      </c>
      <c r="I5315" t="s">
        <v>58</v>
      </c>
      <c r="J5315" t="e">
        <f>CONCATENATE([1]!Table14[[#This Row],[house_number]], " ",[1]!Table14[[#This Row],[street_name]], ", New York, NY")</f>
        <v>#VALUE!</v>
      </c>
    </row>
    <row r="5316" spans="1:10" x14ac:dyDescent="0.25">
      <c r="A5316">
        <v>7333881880</v>
      </c>
      <c r="B5316" s="3">
        <v>41570</v>
      </c>
      <c r="C5316">
        <v>14</v>
      </c>
      <c r="D5316">
        <f>VLOOKUP(Table1[[#This Row],[violation_code]],Table24[[#All],[violation_code]:[category]],3,FALSE)</f>
        <v>2</v>
      </c>
      <c r="E5316">
        <v>355134</v>
      </c>
      <c r="F5316" s="1">
        <v>0.31944444444444448</v>
      </c>
      <c r="G5316">
        <v>0.31944444444444448</v>
      </c>
      <c r="H5316">
        <v>622</v>
      </c>
      <c r="I5316" t="s">
        <v>58</v>
      </c>
      <c r="J5316" t="e">
        <f>CONCATENATE([1]!Table14[[#This Row],[house_number]], " ",[1]!Table14[[#This Row],[street_name]], ", New York, NY")</f>
        <v>#VALUE!</v>
      </c>
    </row>
    <row r="5317" spans="1:10" x14ac:dyDescent="0.25">
      <c r="A5317">
        <v>7333881866</v>
      </c>
      <c r="B5317" s="3">
        <v>41570</v>
      </c>
      <c r="C5317">
        <v>14</v>
      </c>
      <c r="D5317">
        <f>VLOOKUP(Table1[[#This Row],[violation_code]],Table24[[#All],[violation_code]:[category]],3,FALSE)</f>
        <v>2</v>
      </c>
      <c r="E5317">
        <v>355134</v>
      </c>
      <c r="F5317" s="1">
        <v>0.31597222222222221</v>
      </c>
      <c r="G5317">
        <v>0.31597222222222221</v>
      </c>
      <c r="H5317">
        <v>638</v>
      </c>
      <c r="I5317" t="s">
        <v>58</v>
      </c>
      <c r="J5317" t="e">
        <f>CONCATENATE([1]!Table14[[#This Row],[house_number]], " ",[1]!Table14[[#This Row],[street_name]], ", New York, NY")</f>
        <v>#VALUE!</v>
      </c>
    </row>
    <row r="5318" spans="1:10" x14ac:dyDescent="0.25">
      <c r="A5318">
        <v>7333881854</v>
      </c>
      <c r="B5318" s="3">
        <v>41570</v>
      </c>
      <c r="C5318">
        <v>14</v>
      </c>
      <c r="D5318">
        <f>VLOOKUP(Table1[[#This Row],[violation_code]],Table24[[#All],[violation_code]:[category]],3,FALSE)</f>
        <v>2</v>
      </c>
      <c r="E5318">
        <v>355134</v>
      </c>
      <c r="F5318" s="1">
        <v>0.31527777777777777</v>
      </c>
      <c r="G5318">
        <v>0.31527777777777777</v>
      </c>
      <c r="H5318">
        <v>644</v>
      </c>
      <c r="I5318" t="s">
        <v>58</v>
      </c>
      <c r="J5318" t="e">
        <f>CONCATENATE([1]!Table14[[#This Row],[house_number]], " ",[1]!Table14[[#This Row],[street_name]], ", New York, NY")</f>
        <v>#VALUE!</v>
      </c>
    </row>
    <row r="5319" spans="1:10" x14ac:dyDescent="0.25">
      <c r="A5319">
        <v>7333881842</v>
      </c>
      <c r="B5319" s="3">
        <v>41570</v>
      </c>
      <c r="C5319">
        <v>14</v>
      </c>
      <c r="D5319">
        <f>VLOOKUP(Table1[[#This Row],[violation_code]],Table24[[#All],[violation_code]:[category]],3,FALSE)</f>
        <v>2</v>
      </c>
      <c r="E5319">
        <v>355134</v>
      </c>
      <c r="F5319" s="1">
        <v>0.31458333333333333</v>
      </c>
      <c r="G5319">
        <v>0.31458333333333333</v>
      </c>
      <c r="H5319">
        <v>638</v>
      </c>
      <c r="I5319" t="s">
        <v>58</v>
      </c>
      <c r="J5319" t="e">
        <f>CONCATENATE([1]!Table14[[#This Row],[house_number]], " ",[1]!Table14[[#This Row],[street_name]], ", New York, NY")</f>
        <v>#VALUE!</v>
      </c>
    </row>
    <row r="5320" spans="1:10" x14ac:dyDescent="0.25">
      <c r="A5320">
        <v>7333881830</v>
      </c>
      <c r="B5320" s="3">
        <v>41570</v>
      </c>
      <c r="C5320">
        <v>14</v>
      </c>
      <c r="D5320">
        <f>VLOOKUP(Table1[[#This Row],[violation_code]],Table24[[#All],[violation_code]:[category]],3,FALSE)</f>
        <v>2</v>
      </c>
      <c r="E5320">
        <v>355134</v>
      </c>
      <c r="F5320" s="1">
        <v>0.31180555555555556</v>
      </c>
      <c r="G5320">
        <v>0.31180555555555556</v>
      </c>
      <c r="H5320">
        <v>622</v>
      </c>
      <c r="I5320" t="s">
        <v>58</v>
      </c>
      <c r="J5320" t="e">
        <f>CONCATENATE([1]!Table14[[#This Row],[house_number]], " ",[1]!Table14[[#This Row],[street_name]], ", New York, NY")</f>
        <v>#VALUE!</v>
      </c>
    </row>
    <row r="5321" spans="1:10" x14ac:dyDescent="0.25">
      <c r="A5321">
        <v>7333881829</v>
      </c>
      <c r="B5321" s="3">
        <v>41570</v>
      </c>
      <c r="C5321">
        <v>19</v>
      </c>
      <c r="D5321">
        <f>VLOOKUP(Table1[[#This Row],[violation_code]],Table24[[#All],[violation_code]:[category]],3,FALSE)</f>
        <v>2</v>
      </c>
      <c r="E5321">
        <v>355134</v>
      </c>
      <c r="F5321" s="1">
        <v>0.30208333333333331</v>
      </c>
      <c r="G5321">
        <v>0.30208333333333331</v>
      </c>
      <c r="H5321">
        <v>448</v>
      </c>
      <c r="I5321" t="s">
        <v>66</v>
      </c>
      <c r="J5321" t="e">
        <f>CONCATENATE([1]!Table14[[#This Row],[house_number]], " ",[1]!Table14[[#This Row],[street_name]], ", New York, NY")</f>
        <v>#VALUE!</v>
      </c>
    </row>
    <row r="5322" spans="1:10" x14ac:dyDescent="0.25">
      <c r="A5322">
        <v>7333881817</v>
      </c>
      <c r="B5322" s="3">
        <v>41570</v>
      </c>
      <c r="C5322">
        <v>20</v>
      </c>
      <c r="D5322">
        <f>VLOOKUP(Table1[[#This Row],[violation_code]],Table24[[#All],[violation_code]:[category]],3,FALSE)</f>
        <v>2</v>
      </c>
      <c r="E5322">
        <v>355134</v>
      </c>
      <c r="F5322" s="1">
        <v>0.2986111111111111</v>
      </c>
      <c r="G5322">
        <v>0.2986111111111111</v>
      </c>
      <c r="H5322">
        <v>108</v>
      </c>
      <c r="I5322" t="s">
        <v>61</v>
      </c>
      <c r="J5322" t="e">
        <f>CONCATENATE([1]!Table14[[#This Row],[house_number]], " ",[1]!Table14[[#This Row],[street_name]], ", New York, NY")</f>
        <v>#VALUE!</v>
      </c>
    </row>
    <row r="5323" spans="1:10" x14ac:dyDescent="0.25">
      <c r="A5323">
        <v>7333881799</v>
      </c>
      <c r="B5323" s="3">
        <v>41570</v>
      </c>
      <c r="C5323">
        <v>16</v>
      </c>
      <c r="D5323">
        <f>VLOOKUP(Table1[[#This Row],[violation_code]],Table24[[#All],[violation_code]:[category]],3,FALSE)</f>
        <v>2</v>
      </c>
      <c r="E5323">
        <v>355134</v>
      </c>
      <c r="F5323" s="1">
        <v>0.26111111111111113</v>
      </c>
      <c r="G5323">
        <v>0.26111111111111113</v>
      </c>
      <c r="H5323">
        <v>4247</v>
      </c>
      <c r="I5323" t="s">
        <v>24</v>
      </c>
      <c r="J5323" t="e">
        <f>CONCATENATE([1]!Table14[[#This Row],[house_number]], " ",[1]!Table14[[#This Row],[street_name]], ", New York, NY")</f>
        <v>#VALUE!</v>
      </c>
    </row>
    <row r="5324" spans="1:10" x14ac:dyDescent="0.25">
      <c r="A5324">
        <v>7349490501</v>
      </c>
      <c r="B5324" s="3">
        <v>41570</v>
      </c>
      <c r="C5324">
        <v>14</v>
      </c>
      <c r="D5324">
        <f>VLOOKUP(Table1[[#This Row],[violation_code]],Table24[[#All],[violation_code]:[category]],3,FALSE)</f>
        <v>2</v>
      </c>
      <c r="E5324">
        <v>347687</v>
      </c>
      <c r="F5324" s="1">
        <v>0.45277777777777778</v>
      </c>
      <c r="G5324">
        <v>0.45277777777777778</v>
      </c>
      <c r="H5324">
        <v>111</v>
      </c>
      <c r="I5324" t="s">
        <v>52</v>
      </c>
      <c r="J5324" t="e">
        <f>CONCATENATE([1]!Table14[[#This Row],[house_number]], " ",[1]!Table14[[#This Row],[street_name]], ", New York, NY")</f>
        <v>#VALUE!</v>
      </c>
    </row>
    <row r="5325" spans="1:10" x14ac:dyDescent="0.25">
      <c r="A5325">
        <v>7349490483</v>
      </c>
      <c r="B5325" s="3">
        <v>41570</v>
      </c>
      <c r="C5325">
        <v>14</v>
      </c>
      <c r="D5325">
        <f>VLOOKUP(Table1[[#This Row],[violation_code]],Table24[[#All],[violation_code]:[category]],3,FALSE)</f>
        <v>2</v>
      </c>
      <c r="E5325">
        <v>347687</v>
      </c>
      <c r="F5325" s="1">
        <v>0.44097222222222227</v>
      </c>
      <c r="G5325">
        <v>0.44097222222222227</v>
      </c>
      <c r="H5325">
        <v>40</v>
      </c>
      <c r="I5325" t="s">
        <v>52</v>
      </c>
      <c r="J5325" t="e">
        <f>CONCATENATE([1]!Table14[[#This Row],[house_number]], " ",[1]!Table14[[#This Row],[street_name]], ", New York, NY")</f>
        <v>#VALUE!</v>
      </c>
    </row>
    <row r="5326" spans="1:10" x14ac:dyDescent="0.25">
      <c r="A5326">
        <v>7349490471</v>
      </c>
      <c r="B5326" s="3">
        <v>41570</v>
      </c>
      <c r="C5326">
        <v>14</v>
      </c>
      <c r="D5326">
        <f>VLOOKUP(Table1[[#This Row],[violation_code]],Table24[[#All],[violation_code]:[category]],3,FALSE)</f>
        <v>2</v>
      </c>
      <c r="E5326">
        <v>347687</v>
      </c>
      <c r="F5326" s="1">
        <v>0.42569444444444443</v>
      </c>
      <c r="G5326">
        <v>0.42569444444444443</v>
      </c>
      <c r="H5326">
        <v>119</v>
      </c>
      <c r="I5326" t="s">
        <v>45</v>
      </c>
      <c r="J5326" t="e">
        <f>CONCATENATE([1]!Table14[[#This Row],[house_number]], " ",[1]!Table14[[#This Row],[street_name]], ", New York, NY")</f>
        <v>#VALUE!</v>
      </c>
    </row>
    <row r="5327" spans="1:10" x14ac:dyDescent="0.25">
      <c r="A5327">
        <v>7349490460</v>
      </c>
      <c r="B5327" s="3">
        <v>41570</v>
      </c>
      <c r="C5327">
        <v>14</v>
      </c>
      <c r="D5327">
        <f>VLOOKUP(Table1[[#This Row],[violation_code]],Table24[[#All],[violation_code]:[category]],3,FALSE)</f>
        <v>2</v>
      </c>
      <c r="E5327">
        <v>347687</v>
      </c>
      <c r="F5327" s="1">
        <v>0.42499999999999999</v>
      </c>
      <c r="G5327">
        <v>0.42499999999999999</v>
      </c>
      <c r="H5327">
        <v>115</v>
      </c>
      <c r="I5327" t="s">
        <v>45</v>
      </c>
      <c r="J5327" t="e">
        <f>CONCATENATE([1]!Table14[[#This Row],[house_number]], " ",[1]!Table14[[#This Row],[street_name]], ", New York, NY")</f>
        <v>#VALUE!</v>
      </c>
    </row>
    <row r="5328" spans="1:10" x14ac:dyDescent="0.25">
      <c r="A5328">
        <v>7349490446</v>
      </c>
      <c r="B5328" s="3">
        <v>41570</v>
      </c>
      <c r="C5328">
        <v>14</v>
      </c>
      <c r="D5328">
        <f>VLOOKUP(Table1[[#This Row],[violation_code]],Table24[[#All],[violation_code]:[category]],3,FALSE)</f>
        <v>2</v>
      </c>
      <c r="E5328">
        <v>347687</v>
      </c>
      <c r="F5328" s="1">
        <v>0.41875000000000001</v>
      </c>
      <c r="G5328">
        <v>0.41875000000000001</v>
      </c>
      <c r="H5328">
        <v>30</v>
      </c>
      <c r="I5328" t="s">
        <v>44</v>
      </c>
      <c r="J5328" t="e">
        <f>CONCATENATE([1]!Table14[[#This Row],[house_number]], " ",[1]!Table14[[#This Row],[street_name]], ", New York, NY")</f>
        <v>#VALUE!</v>
      </c>
    </row>
    <row r="5329" spans="1:10" x14ac:dyDescent="0.25">
      <c r="A5329">
        <v>7349490434</v>
      </c>
      <c r="B5329" s="3">
        <v>41570</v>
      </c>
      <c r="C5329">
        <v>14</v>
      </c>
      <c r="D5329">
        <f>VLOOKUP(Table1[[#This Row],[violation_code]],Table24[[#All],[violation_code]:[category]],3,FALSE)</f>
        <v>2</v>
      </c>
      <c r="E5329">
        <v>347687</v>
      </c>
      <c r="F5329" s="1">
        <v>0.39583333333333331</v>
      </c>
      <c r="G5329">
        <v>0.39583333333333331</v>
      </c>
      <c r="H5329">
        <v>259</v>
      </c>
      <c r="I5329" t="s">
        <v>389</v>
      </c>
      <c r="J5329" t="e">
        <f>CONCATENATE([1]!Table14[[#This Row],[house_number]], " ",[1]!Table14[[#This Row],[street_name]], ", New York, NY")</f>
        <v>#VALUE!</v>
      </c>
    </row>
    <row r="5330" spans="1:10" x14ac:dyDescent="0.25">
      <c r="A5330">
        <v>7349490422</v>
      </c>
      <c r="B5330" s="3">
        <v>41570</v>
      </c>
      <c r="C5330">
        <v>14</v>
      </c>
      <c r="D5330">
        <f>VLOOKUP(Table1[[#This Row],[violation_code]],Table24[[#All],[violation_code]:[category]],3,FALSE)</f>
        <v>2</v>
      </c>
      <c r="E5330">
        <v>347687</v>
      </c>
      <c r="F5330" s="1">
        <v>0.3756944444444445</v>
      </c>
      <c r="G5330">
        <v>0.3756944444444445</v>
      </c>
      <c r="H5330">
        <v>65</v>
      </c>
      <c r="I5330" t="s">
        <v>45</v>
      </c>
      <c r="J5330" t="e">
        <f>CONCATENATE([1]!Table14[[#This Row],[house_number]], " ",[1]!Table14[[#This Row],[street_name]], ", New York, NY")</f>
        <v>#VALUE!</v>
      </c>
    </row>
    <row r="5331" spans="1:10" x14ac:dyDescent="0.25">
      <c r="A5331">
        <v>7349490410</v>
      </c>
      <c r="B5331" s="3">
        <v>41570</v>
      </c>
      <c r="C5331">
        <v>14</v>
      </c>
      <c r="D5331">
        <f>VLOOKUP(Table1[[#This Row],[violation_code]],Table24[[#All],[violation_code]:[category]],3,FALSE)</f>
        <v>2</v>
      </c>
      <c r="E5331">
        <v>347687</v>
      </c>
      <c r="F5331" s="1">
        <v>0.37222222222222223</v>
      </c>
      <c r="G5331">
        <v>0.37222222222222223</v>
      </c>
      <c r="H5331">
        <v>50</v>
      </c>
      <c r="I5331" t="s">
        <v>97</v>
      </c>
      <c r="J5331" t="e">
        <f>CONCATENATE([1]!Table14[[#This Row],[house_number]], " ",[1]!Table14[[#This Row],[street_name]], ", New York, NY")</f>
        <v>#VALUE!</v>
      </c>
    </row>
    <row r="5332" spans="1:10" x14ac:dyDescent="0.25">
      <c r="A5332">
        <v>7127492657</v>
      </c>
      <c r="B5332" s="3">
        <v>41570</v>
      </c>
      <c r="C5332">
        <v>17</v>
      </c>
      <c r="D5332">
        <f>VLOOKUP(Table1[[#This Row],[violation_code]],Table24[[#All],[violation_code]:[category]],3,FALSE)</f>
        <v>2</v>
      </c>
      <c r="E5332">
        <v>354098</v>
      </c>
      <c r="F5332" s="1">
        <v>0.48680555555555555</v>
      </c>
      <c r="G5332">
        <v>0.48680555555555555</v>
      </c>
      <c r="H5332">
        <v>22</v>
      </c>
      <c r="I5332" t="s">
        <v>126</v>
      </c>
      <c r="J5332" t="e">
        <f>CONCATENATE([1]!Table14[[#This Row],[house_number]], " ",[1]!Table14[[#This Row],[street_name]], ", New York, NY")</f>
        <v>#VALUE!</v>
      </c>
    </row>
    <row r="5333" spans="1:10" x14ac:dyDescent="0.25">
      <c r="A5333">
        <v>7127492645</v>
      </c>
      <c r="B5333" s="3">
        <v>41570</v>
      </c>
      <c r="C5333">
        <v>17</v>
      </c>
      <c r="D5333">
        <f>VLOOKUP(Table1[[#This Row],[violation_code]],Table24[[#All],[violation_code]:[category]],3,FALSE)</f>
        <v>2</v>
      </c>
      <c r="E5333">
        <v>354098</v>
      </c>
      <c r="F5333" s="1">
        <v>0.48541666666666666</v>
      </c>
      <c r="G5333">
        <v>0.48541666666666666</v>
      </c>
      <c r="H5333">
        <v>18</v>
      </c>
      <c r="I5333" t="s">
        <v>126</v>
      </c>
      <c r="J5333" t="e">
        <f>CONCATENATE([1]!Table14[[#This Row],[house_number]], " ",[1]!Table14[[#This Row],[street_name]], ", New York, NY")</f>
        <v>#VALUE!</v>
      </c>
    </row>
    <row r="5334" spans="1:10" x14ac:dyDescent="0.25">
      <c r="A5334">
        <v>7127492633</v>
      </c>
      <c r="B5334" s="3">
        <v>41570</v>
      </c>
      <c r="C5334">
        <v>14</v>
      </c>
      <c r="D5334">
        <f>VLOOKUP(Table1[[#This Row],[violation_code]],Table24[[#All],[violation_code]:[category]],3,FALSE)</f>
        <v>2</v>
      </c>
      <c r="E5334">
        <v>354098</v>
      </c>
      <c r="F5334" s="1">
        <v>0.4604166666666667</v>
      </c>
      <c r="G5334">
        <v>0.4604166666666667</v>
      </c>
      <c r="H5334">
        <v>354</v>
      </c>
      <c r="I5334" t="s">
        <v>134</v>
      </c>
      <c r="J5334" t="e">
        <f>CONCATENATE([1]!Table14[[#This Row],[house_number]], " ",[1]!Table14[[#This Row],[street_name]], ", New York, NY")</f>
        <v>#VALUE!</v>
      </c>
    </row>
    <row r="5335" spans="1:10" x14ac:dyDescent="0.25">
      <c r="A5335">
        <v>7127492591</v>
      </c>
      <c r="B5335" s="3">
        <v>41570</v>
      </c>
      <c r="C5335">
        <v>14</v>
      </c>
      <c r="D5335">
        <f>VLOOKUP(Table1[[#This Row],[violation_code]],Table24[[#All],[violation_code]:[category]],3,FALSE)</f>
        <v>2</v>
      </c>
      <c r="E5335">
        <v>354098</v>
      </c>
      <c r="F5335" s="1">
        <v>0.40277777777777773</v>
      </c>
      <c r="G5335">
        <v>0.40277777777777773</v>
      </c>
      <c r="H5335">
        <v>854</v>
      </c>
      <c r="I5335" t="s">
        <v>38</v>
      </c>
      <c r="J5335" t="e">
        <f>CONCATENATE([1]!Table14[[#This Row],[house_number]], " ",[1]!Table14[[#This Row],[street_name]], ", New York, NY")</f>
        <v>#VALUE!</v>
      </c>
    </row>
    <row r="5336" spans="1:10" x14ac:dyDescent="0.25">
      <c r="A5336">
        <v>7097837512</v>
      </c>
      <c r="B5336" s="3">
        <v>41570</v>
      </c>
      <c r="C5336">
        <v>21</v>
      </c>
      <c r="D5336">
        <f>VLOOKUP(Table1[[#This Row],[violation_code]],Table24[[#All],[violation_code]:[category]],3,FALSE)</f>
        <v>1</v>
      </c>
      <c r="E5336">
        <v>349570</v>
      </c>
      <c r="F5336" s="1">
        <v>0.49027777777777781</v>
      </c>
      <c r="G5336">
        <v>0.49027777777777781</v>
      </c>
      <c r="H5336">
        <v>91</v>
      </c>
      <c r="I5336" t="s">
        <v>283</v>
      </c>
      <c r="J5336" t="e">
        <f>CONCATENATE([1]!Table14[[#This Row],[house_number]], " ",[1]!Table14[[#This Row],[street_name]], ", New York, NY")</f>
        <v>#VALUE!</v>
      </c>
    </row>
    <row r="5337" spans="1:10" x14ac:dyDescent="0.25">
      <c r="A5337">
        <v>7097837470</v>
      </c>
      <c r="B5337" s="3">
        <v>41570</v>
      </c>
      <c r="C5337">
        <v>21</v>
      </c>
      <c r="D5337">
        <f>VLOOKUP(Table1[[#This Row],[violation_code]],Table24[[#All],[violation_code]:[category]],3,FALSE)</f>
        <v>1</v>
      </c>
      <c r="E5337">
        <v>349570</v>
      </c>
      <c r="F5337" s="1">
        <v>0.48333333333333334</v>
      </c>
      <c r="G5337">
        <v>0.48333333333333334</v>
      </c>
      <c r="H5337" t="s">
        <v>390</v>
      </c>
      <c r="I5337" t="s">
        <v>275</v>
      </c>
      <c r="J5337" t="e">
        <f>CONCATENATE([1]!Table14[[#This Row],[house_number]], " ",[1]!Table14[[#This Row],[street_name]], ", New York, NY")</f>
        <v>#VALUE!</v>
      </c>
    </row>
    <row r="5338" spans="1:10" x14ac:dyDescent="0.25">
      <c r="A5338">
        <v>7097837421</v>
      </c>
      <c r="B5338" s="3">
        <v>41570</v>
      </c>
      <c r="C5338">
        <v>21</v>
      </c>
      <c r="D5338">
        <f>VLOOKUP(Table1[[#This Row],[violation_code]],Table24[[#All],[violation_code]:[category]],3,FALSE)</f>
        <v>1</v>
      </c>
      <c r="E5338">
        <v>349570</v>
      </c>
      <c r="F5338" s="1">
        <v>0.4152777777777778</v>
      </c>
      <c r="G5338">
        <v>0.4152777777777778</v>
      </c>
      <c r="H5338">
        <v>98</v>
      </c>
      <c r="I5338" t="s">
        <v>278</v>
      </c>
      <c r="J5338" t="e">
        <f>CONCATENATE([1]!Table14[[#This Row],[house_number]], " ",[1]!Table14[[#This Row],[street_name]], ", New York, NY")</f>
        <v>#VALUE!</v>
      </c>
    </row>
    <row r="5339" spans="1:10" x14ac:dyDescent="0.25">
      <c r="A5339">
        <v>7097837380</v>
      </c>
      <c r="B5339" s="3">
        <v>41570</v>
      </c>
      <c r="C5339">
        <v>21</v>
      </c>
      <c r="D5339">
        <f>VLOOKUP(Table1[[#This Row],[violation_code]],Table24[[#All],[violation_code]:[category]],3,FALSE)</f>
        <v>1</v>
      </c>
      <c r="E5339">
        <v>349570</v>
      </c>
      <c r="F5339" s="1">
        <v>0.4069444444444445</v>
      </c>
      <c r="G5339">
        <v>0.4069444444444445</v>
      </c>
      <c r="H5339">
        <v>21</v>
      </c>
      <c r="I5339" t="s">
        <v>279</v>
      </c>
      <c r="J5339" t="e">
        <f>CONCATENATE([1]!Table14[[#This Row],[house_number]], " ",[1]!Table14[[#This Row],[street_name]], ", New York, NY")</f>
        <v>#VALUE!</v>
      </c>
    </row>
    <row r="5340" spans="1:10" x14ac:dyDescent="0.25">
      <c r="A5340">
        <v>7097837378</v>
      </c>
      <c r="B5340" s="3">
        <v>41570</v>
      </c>
      <c r="C5340">
        <v>21</v>
      </c>
      <c r="D5340">
        <f>VLOOKUP(Table1[[#This Row],[violation_code]],Table24[[#All],[violation_code]:[category]],3,FALSE)</f>
        <v>1</v>
      </c>
      <c r="E5340">
        <v>349570</v>
      </c>
      <c r="F5340" s="1">
        <v>0.40486111111111112</v>
      </c>
      <c r="G5340">
        <v>0.40486111111111112</v>
      </c>
      <c r="H5340">
        <v>26</v>
      </c>
      <c r="I5340" t="s">
        <v>322</v>
      </c>
      <c r="J5340" t="e">
        <f>CONCATENATE([1]!Table14[[#This Row],[house_number]], " ",[1]!Table14[[#This Row],[street_name]], ", New York, NY")</f>
        <v>#VALUE!</v>
      </c>
    </row>
    <row r="5341" spans="1:10" x14ac:dyDescent="0.25">
      <c r="A5341">
        <v>7097837366</v>
      </c>
      <c r="B5341" s="3">
        <v>41570</v>
      </c>
      <c r="C5341">
        <v>21</v>
      </c>
      <c r="D5341">
        <f>VLOOKUP(Table1[[#This Row],[violation_code]],Table24[[#All],[violation_code]:[category]],3,FALSE)</f>
        <v>1</v>
      </c>
      <c r="E5341">
        <v>349570</v>
      </c>
      <c r="F5341" s="1">
        <v>0.40416666666666662</v>
      </c>
      <c r="G5341">
        <v>0.40416666666666662</v>
      </c>
      <c r="H5341">
        <v>41682</v>
      </c>
      <c r="I5341" t="s">
        <v>322</v>
      </c>
      <c r="J5341" t="e">
        <f>CONCATENATE([1]!Table14[[#This Row],[house_number]], " ",[1]!Table14[[#This Row],[street_name]], ", New York, NY")</f>
        <v>#VALUE!</v>
      </c>
    </row>
    <row r="5342" spans="1:10" x14ac:dyDescent="0.25">
      <c r="A5342">
        <v>7097837330</v>
      </c>
      <c r="B5342" s="3">
        <v>41570</v>
      </c>
      <c r="C5342">
        <v>21</v>
      </c>
      <c r="D5342">
        <f>VLOOKUP(Table1[[#This Row],[violation_code]],Table24[[#All],[violation_code]:[category]],3,FALSE)</f>
        <v>1</v>
      </c>
      <c r="E5342">
        <v>349570</v>
      </c>
      <c r="F5342" s="1">
        <v>0.39999999999999997</v>
      </c>
      <c r="G5342">
        <v>0.39999999999999997</v>
      </c>
      <c r="H5342" t="s">
        <v>391</v>
      </c>
      <c r="I5342" t="s">
        <v>276</v>
      </c>
      <c r="J5342" t="e">
        <f>CONCATENATE([1]!Table14[[#This Row],[house_number]], " ",[1]!Table14[[#This Row],[street_name]], ", New York, NY")</f>
        <v>#VALUE!</v>
      </c>
    </row>
    <row r="5343" spans="1:10" x14ac:dyDescent="0.25">
      <c r="A5343">
        <v>7097837329</v>
      </c>
      <c r="B5343" s="3">
        <v>41570</v>
      </c>
      <c r="C5343">
        <v>14</v>
      </c>
      <c r="D5343">
        <f>VLOOKUP(Table1[[#This Row],[violation_code]],Table24[[#All],[violation_code]:[category]],3,FALSE)</f>
        <v>2</v>
      </c>
      <c r="E5343">
        <v>349570</v>
      </c>
      <c r="F5343" s="1">
        <v>0.37638888888888888</v>
      </c>
      <c r="G5343">
        <v>0.37638888888888888</v>
      </c>
      <c r="H5343" t="s">
        <v>392</v>
      </c>
      <c r="I5343" t="s">
        <v>317</v>
      </c>
      <c r="J5343" t="e">
        <f>CONCATENATE([1]!Table14[[#This Row],[house_number]], " ",[1]!Table14[[#This Row],[street_name]], ", New York, NY")</f>
        <v>#VALUE!</v>
      </c>
    </row>
    <row r="5344" spans="1:10" x14ac:dyDescent="0.25">
      <c r="A5344">
        <v>7097837305</v>
      </c>
      <c r="B5344" s="3">
        <v>41570</v>
      </c>
      <c r="C5344">
        <v>21</v>
      </c>
      <c r="D5344">
        <f>VLOOKUP(Table1[[#This Row],[violation_code]],Table24[[#All],[violation_code]:[category]],3,FALSE)</f>
        <v>1</v>
      </c>
      <c r="E5344">
        <v>349570</v>
      </c>
      <c r="F5344" s="1">
        <v>0.3666666666666667</v>
      </c>
      <c r="G5344">
        <v>0.3666666666666667</v>
      </c>
      <c r="H5344">
        <v>616</v>
      </c>
      <c r="I5344" t="s">
        <v>393</v>
      </c>
      <c r="J5344" t="e">
        <f>CONCATENATE([1]!Table14[[#This Row],[house_number]], " ",[1]!Table14[[#This Row],[street_name]], ", New York, NY")</f>
        <v>#VALUE!</v>
      </c>
    </row>
    <row r="5345" spans="1:10" x14ac:dyDescent="0.25">
      <c r="A5345">
        <v>7097837287</v>
      </c>
      <c r="B5345" s="3">
        <v>41570</v>
      </c>
      <c r="C5345">
        <v>14</v>
      </c>
      <c r="D5345">
        <f>VLOOKUP(Table1[[#This Row],[violation_code]],Table24[[#All],[violation_code]:[category]],3,FALSE)</f>
        <v>2</v>
      </c>
      <c r="E5345">
        <v>349570</v>
      </c>
      <c r="F5345" s="1">
        <v>0.36180555555555555</v>
      </c>
      <c r="G5345">
        <v>0.36180555555555555</v>
      </c>
      <c r="H5345">
        <v>616</v>
      </c>
      <c r="I5345" t="s">
        <v>393</v>
      </c>
      <c r="J5345" t="e">
        <f>CONCATENATE([1]!Table14[[#This Row],[house_number]], " ",[1]!Table14[[#This Row],[street_name]], ", New York, NY")</f>
        <v>#VALUE!</v>
      </c>
    </row>
    <row r="5346" spans="1:10" x14ac:dyDescent="0.25">
      <c r="A5346">
        <v>7097837263</v>
      </c>
      <c r="B5346" s="3">
        <v>41570</v>
      </c>
      <c r="C5346">
        <v>19</v>
      </c>
      <c r="D5346">
        <f>VLOOKUP(Table1[[#This Row],[violation_code]],Table24[[#All],[violation_code]:[category]],3,FALSE)</f>
        <v>2</v>
      </c>
      <c r="E5346">
        <v>349570</v>
      </c>
      <c r="F5346" s="1">
        <v>0.32430555555555557</v>
      </c>
      <c r="G5346">
        <v>0.32430555555555557</v>
      </c>
      <c r="H5346">
        <v>1225</v>
      </c>
      <c r="I5346" t="s">
        <v>85</v>
      </c>
      <c r="J5346" t="e">
        <f>CONCATENATE([1]!Table14[[#This Row],[house_number]], " ",[1]!Table14[[#This Row],[street_name]], ", New York, NY")</f>
        <v>#VALUE!</v>
      </c>
    </row>
    <row r="5347" spans="1:10" x14ac:dyDescent="0.25">
      <c r="A5347">
        <v>7097837238</v>
      </c>
      <c r="B5347" s="3">
        <v>41570</v>
      </c>
      <c r="C5347">
        <v>21</v>
      </c>
      <c r="D5347">
        <f>VLOOKUP(Table1[[#This Row],[violation_code]],Table24[[#All],[violation_code]:[category]],3,FALSE)</f>
        <v>1</v>
      </c>
      <c r="E5347">
        <v>349570</v>
      </c>
      <c r="F5347" s="1">
        <v>0.29722222222222222</v>
      </c>
      <c r="G5347">
        <v>0.29722222222222222</v>
      </c>
      <c r="H5347">
        <v>826</v>
      </c>
      <c r="I5347" t="s">
        <v>28</v>
      </c>
      <c r="J5347" t="e">
        <f>CONCATENATE([1]!Table14[[#This Row],[house_number]], " ",[1]!Table14[[#This Row],[street_name]], ", New York, NY")</f>
        <v>#VALUE!</v>
      </c>
    </row>
    <row r="5348" spans="1:10" x14ac:dyDescent="0.25">
      <c r="A5348">
        <v>7097837226</v>
      </c>
      <c r="B5348" s="3">
        <v>41570</v>
      </c>
      <c r="C5348">
        <v>21</v>
      </c>
      <c r="D5348">
        <f>VLOOKUP(Table1[[#This Row],[violation_code]],Table24[[#All],[violation_code]:[category]],3,FALSE)</f>
        <v>1</v>
      </c>
      <c r="E5348">
        <v>349570</v>
      </c>
      <c r="F5348" s="1">
        <v>0.29583333333333334</v>
      </c>
      <c r="G5348">
        <v>0.29583333333333334</v>
      </c>
      <c r="H5348">
        <v>865</v>
      </c>
      <c r="I5348" t="s">
        <v>28</v>
      </c>
      <c r="J5348" t="e">
        <f>CONCATENATE([1]!Table14[[#This Row],[house_number]], " ",[1]!Table14[[#This Row],[street_name]], ", New York, NY")</f>
        <v>#VALUE!</v>
      </c>
    </row>
    <row r="5349" spans="1:10" x14ac:dyDescent="0.25">
      <c r="A5349">
        <v>7097837202</v>
      </c>
      <c r="B5349" s="3">
        <v>41570</v>
      </c>
      <c r="C5349">
        <v>21</v>
      </c>
      <c r="D5349">
        <f>VLOOKUP(Table1[[#This Row],[violation_code]],Table24[[#All],[violation_code]:[category]],3,FALSE)</f>
        <v>1</v>
      </c>
      <c r="E5349">
        <v>349570</v>
      </c>
      <c r="F5349" s="1">
        <v>0.27499999999999997</v>
      </c>
      <c r="G5349">
        <v>0.27499999999999997</v>
      </c>
      <c r="H5349">
        <v>865</v>
      </c>
      <c r="I5349" t="s">
        <v>28</v>
      </c>
      <c r="J5349" t="e">
        <f>CONCATENATE([1]!Table14[[#This Row],[house_number]], " ",[1]!Table14[[#This Row],[street_name]], ", New York, NY")</f>
        <v>#VALUE!</v>
      </c>
    </row>
    <row r="5350" spans="1:10" x14ac:dyDescent="0.25">
      <c r="A5350">
        <v>7097837196</v>
      </c>
      <c r="B5350" s="3">
        <v>41570</v>
      </c>
      <c r="C5350">
        <v>40</v>
      </c>
      <c r="D5350">
        <f>VLOOKUP(Table1[[#This Row],[violation_code]],Table24[[#All],[violation_code]:[category]],3,FALSE)</f>
        <v>2</v>
      </c>
      <c r="E5350">
        <v>349570</v>
      </c>
      <c r="F5350" s="1">
        <v>0.2590277777777778</v>
      </c>
      <c r="G5350">
        <v>0.2590277777777778</v>
      </c>
      <c r="H5350">
        <v>611</v>
      </c>
      <c r="I5350" t="s">
        <v>23</v>
      </c>
      <c r="J5350" t="e">
        <f>CONCATENATE([1]!Table14[[#This Row],[house_number]], " ",[1]!Table14[[#This Row],[street_name]], ", New York, NY")</f>
        <v>#VALUE!</v>
      </c>
    </row>
    <row r="5351" spans="1:10" x14ac:dyDescent="0.25">
      <c r="A5351">
        <v>7097837184</v>
      </c>
      <c r="B5351" s="3">
        <v>41570</v>
      </c>
      <c r="C5351">
        <v>40</v>
      </c>
      <c r="D5351">
        <f>VLOOKUP(Table1[[#This Row],[violation_code]],Table24[[#All],[violation_code]:[category]],3,FALSE)</f>
        <v>2</v>
      </c>
      <c r="E5351">
        <v>349570</v>
      </c>
      <c r="F5351" s="1">
        <v>0.23472222222222219</v>
      </c>
      <c r="G5351">
        <v>0.23472222222222219</v>
      </c>
      <c r="H5351">
        <v>2</v>
      </c>
      <c r="I5351" t="s">
        <v>249</v>
      </c>
      <c r="J5351" t="e">
        <f>CONCATENATE([1]!Table14[[#This Row],[house_number]], " ",[1]!Table14[[#This Row],[street_name]], ", New York, NY")</f>
        <v>#VALUE!</v>
      </c>
    </row>
    <row r="5352" spans="1:10" x14ac:dyDescent="0.25">
      <c r="A5352">
        <v>7127492578</v>
      </c>
      <c r="B5352" s="3">
        <v>41570</v>
      </c>
      <c r="C5352">
        <v>20</v>
      </c>
      <c r="D5352">
        <f>VLOOKUP(Table1[[#This Row],[violation_code]],Table24[[#All],[violation_code]:[category]],3,FALSE)</f>
        <v>2</v>
      </c>
      <c r="E5352">
        <v>354098</v>
      </c>
      <c r="F5352" s="1">
        <v>0.37152777777777773</v>
      </c>
      <c r="G5352">
        <v>0.37152777777777773</v>
      </c>
      <c r="H5352">
        <v>1230</v>
      </c>
      <c r="I5352" t="s">
        <v>38</v>
      </c>
      <c r="J5352" t="e">
        <f>CONCATENATE([1]!Table14[[#This Row],[house_number]], " ",[1]!Table14[[#This Row],[street_name]], ", New York, NY")</f>
        <v>#VALUE!</v>
      </c>
    </row>
    <row r="5353" spans="1:10" x14ac:dyDescent="0.25">
      <c r="A5353">
        <v>7127492566</v>
      </c>
      <c r="B5353" s="3">
        <v>41570</v>
      </c>
      <c r="C5353">
        <v>21</v>
      </c>
      <c r="D5353">
        <f>VLOOKUP(Table1[[#This Row],[violation_code]],Table24[[#All],[violation_code]:[category]],3,FALSE)</f>
        <v>1</v>
      </c>
      <c r="E5353">
        <v>354098</v>
      </c>
      <c r="F5353" s="1">
        <v>0.36458333333333331</v>
      </c>
      <c r="G5353">
        <v>0.36458333333333331</v>
      </c>
      <c r="H5353">
        <v>1634</v>
      </c>
      <c r="I5353" t="s">
        <v>37</v>
      </c>
      <c r="J5353" t="e">
        <f>CONCATENATE([1]!Table14[[#This Row],[house_number]], " ",[1]!Table14[[#This Row],[street_name]], ", New York, NY")</f>
        <v>#VALUE!</v>
      </c>
    </row>
    <row r="5354" spans="1:10" x14ac:dyDescent="0.25">
      <c r="A5354">
        <v>7127492554</v>
      </c>
      <c r="B5354" s="3">
        <v>41570</v>
      </c>
      <c r="C5354">
        <v>21</v>
      </c>
      <c r="D5354">
        <f>VLOOKUP(Table1[[#This Row],[violation_code]],Table24[[#All],[violation_code]:[category]],3,FALSE)</f>
        <v>1</v>
      </c>
      <c r="E5354">
        <v>354098</v>
      </c>
      <c r="F5354" s="1">
        <v>0.3611111111111111</v>
      </c>
      <c r="G5354">
        <v>0.3611111111111111</v>
      </c>
      <c r="H5354">
        <v>5</v>
      </c>
      <c r="I5354" t="s">
        <v>116</v>
      </c>
      <c r="J5354" t="e">
        <f>CONCATENATE([1]!Table14[[#This Row],[house_number]], " ",[1]!Table14[[#This Row],[street_name]], ", New York, NY")</f>
        <v>#VALUE!</v>
      </c>
    </row>
    <row r="5355" spans="1:10" x14ac:dyDescent="0.25">
      <c r="A5355">
        <v>7127492517</v>
      </c>
      <c r="B5355" s="3">
        <v>41570</v>
      </c>
      <c r="C5355">
        <v>21</v>
      </c>
      <c r="D5355">
        <f>VLOOKUP(Table1[[#This Row],[violation_code]],Table24[[#All],[violation_code]:[category]],3,FALSE)</f>
        <v>1</v>
      </c>
      <c r="E5355">
        <v>354098</v>
      </c>
      <c r="F5355" s="1">
        <v>0.32013888888888892</v>
      </c>
      <c r="G5355">
        <v>0.32013888888888892</v>
      </c>
      <c r="H5355">
        <v>2109</v>
      </c>
      <c r="I5355" t="s">
        <v>15</v>
      </c>
      <c r="J5355" t="e">
        <f>CONCATENATE([1]!Table14[[#This Row],[house_number]], " ",[1]!Table14[[#This Row],[street_name]], ", New York, NY")</f>
        <v>#VALUE!</v>
      </c>
    </row>
    <row r="5356" spans="1:10" x14ac:dyDescent="0.25">
      <c r="A5356">
        <v>7127492505</v>
      </c>
      <c r="B5356" s="3">
        <v>41570</v>
      </c>
      <c r="C5356">
        <v>21</v>
      </c>
      <c r="D5356">
        <f>VLOOKUP(Table1[[#This Row],[violation_code]],Table24[[#All],[violation_code]:[category]],3,FALSE)</f>
        <v>1</v>
      </c>
      <c r="E5356">
        <v>354098</v>
      </c>
      <c r="F5356" s="1">
        <v>0.31875000000000003</v>
      </c>
      <c r="G5356">
        <v>0.31875000000000003</v>
      </c>
      <c r="H5356">
        <v>2037</v>
      </c>
      <c r="I5356" t="s">
        <v>15</v>
      </c>
      <c r="J5356" t="e">
        <f>CONCATENATE([1]!Table14[[#This Row],[house_number]], " ",[1]!Table14[[#This Row],[street_name]], ", New York, NY")</f>
        <v>#VALUE!</v>
      </c>
    </row>
    <row r="5357" spans="1:10" x14ac:dyDescent="0.25">
      <c r="A5357">
        <v>7127492499</v>
      </c>
      <c r="B5357" s="3">
        <v>41570</v>
      </c>
      <c r="C5357">
        <v>21</v>
      </c>
      <c r="D5357">
        <f>VLOOKUP(Table1[[#This Row],[violation_code]],Table24[[#All],[violation_code]:[category]],3,FALSE)</f>
        <v>1</v>
      </c>
      <c r="E5357">
        <v>354098</v>
      </c>
      <c r="F5357" s="1">
        <v>0.31805555555555554</v>
      </c>
      <c r="G5357">
        <v>0.31805555555555554</v>
      </c>
      <c r="H5357">
        <v>1972</v>
      </c>
      <c r="I5357" t="s">
        <v>15</v>
      </c>
      <c r="J5357" t="e">
        <f>CONCATENATE([1]!Table14[[#This Row],[house_number]], " ",[1]!Table14[[#This Row],[street_name]], ", New York, NY")</f>
        <v>#VALUE!</v>
      </c>
    </row>
    <row r="5358" spans="1:10" x14ac:dyDescent="0.25">
      <c r="A5358">
        <v>7127492463</v>
      </c>
      <c r="B5358" s="3">
        <v>41570</v>
      </c>
      <c r="C5358">
        <v>16</v>
      </c>
      <c r="D5358">
        <f>VLOOKUP(Table1[[#This Row],[violation_code]],Table24[[#All],[violation_code]:[category]],3,FALSE)</f>
        <v>2</v>
      </c>
      <c r="E5358">
        <v>354098</v>
      </c>
      <c r="F5358" s="1">
        <v>0.30694444444444441</v>
      </c>
      <c r="G5358">
        <v>0.30694444444444441</v>
      </c>
      <c r="H5358">
        <v>1955</v>
      </c>
      <c r="I5358" t="s">
        <v>30</v>
      </c>
      <c r="J5358" t="e">
        <f>CONCATENATE([1]!Table14[[#This Row],[house_number]], " ",[1]!Table14[[#This Row],[street_name]], ", New York, NY")</f>
        <v>#VALUE!</v>
      </c>
    </row>
    <row r="5359" spans="1:10" x14ac:dyDescent="0.25">
      <c r="A5359">
        <v>7127492451</v>
      </c>
      <c r="B5359" s="3">
        <v>41570</v>
      </c>
      <c r="C5359">
        <v>10</v>
      </c>
      <c r="D5359">
        <f>VLOOKUP(Table1[[#This Row],[violation_code]],Table24[[#All],[violation_code]:[category]],3,FALSE)</f>
        <v>2</v>
      </c>
      <c r="E5359">
        <v>354098</v>
      </c>
      <c r="F5359" s="1">
        <v>0.30208333333333331</v>
      </c>
      <c r="G5359">
        <v>0.30208333333333331</v>
      </c>
      <c r="H5359">
        <v>1512</v>
      </c>
      <c r="I5359" t="s">
        <v>30</v>
      </c>
      <c r="J5359" t="e">
        <f>CONCATENATE([1]!Table14[[#This Row],[house_number]], " ",[1]!Table14[[#This Row],[street_name]], ", New York, NY")</f>
        <v>#VALUE!</v>
      </c>
    </row>
    <row r="5360" spans="1:10" x14ac:dyDescent="0.25">
      <c r="A5360">
        <v>7127492440</v>
      </c>
      <c r="B5360" s="3">
        <v>41570</v>
      </c>
      <c r="C5360">
        <v>10</v>
      </c>
      <c r="D5360">
        <f>VLOOKUP(Table1[[#This Row],[violation_code]],Table24[[#All],[violation_code]:[category]],3,FALSE)</f>
        <v>2</v>
      </c>
      <c r="E5360">
        <v>354098</v>
      </c>
      <c r="F5360" s="1">
        <v>0.30069444444444443</v>
      </c>
      <c r="G5360">
        <v>0.30069444444444443</v>
      </c>
      <c r="H5360">
        <v>1504</v>
      </c>
      <c r="I5360" t="s">
        <v>30</v>
      </c>
      <c r="J5360" t="e">
        <f>CONCATENATE([1]!Table14[[#This Row],[house_number]], " ",[1]!Table14[[#This Row],[street_name]], ", New York, NY")</f>
        <v>#VALUE!</v>
      </c>
    </row>
    <row r="5361" spans="1:10" x14ac:dyDescent="0.25">
      <c r="A5361">
        <v>7127492426</v>
      </c>
      <c r="B5361" s="3">
        <v>41570</v>
      </c>
      <c r="C5361">
        <v>20</v>
      </c>
      <c r="D5361">
        <f>VLOOKUP(Table1[[#This Row],[violation_code]],Table24[[#All],[violation_code]:[category]],3,FALSE)</f>
        <v>2</v>
      </c>
      <c r="E5361">
        <v>354098</v>
      </c>
      <c r="F5361" s="1">
        <v>0.29583333333333334</v>
      </c>
      <c r="G5361">
        <v>0.29583333333333334</v>
      </c>
      <c r="H5361">
        <v>315</v>
      </c>
      <c r="I5361" t="s">
        <v>93</v>
      </c>
      <c r="J5361" t="e">
        <f>CONCATENATE([1]!Table14[[#This Row],[house_number]], " ",[1]!Table14[[#This Row],[street_name]], ", New York, NY")</f>
        <v>#VALUE!</v>
      </c>
    </row>
    <row r="5362" spans="1:10" x14ac:dyDescent="0.25">
      <c r="A5362">
        <v>7127492396</v>
      </c>
      <c r="B5362" s="3">
        <v>41570</v>
      </c>
      <c r="C5362">
        <v>84</v>
      </c>
      <c r="D5362">
        <f>VLOOKUP(Table1[[#This Row],[violation_code]],Table24[[#All],[violation_code]:[category]],3,FALSE)</f>
        <v>5</v>
      </c>
      <c r="E5362">
        <v>354098</v>
      </c>
      <c r="F5362" s="1">
        <v>0.2722222222222222</v>
      </c>
      <c r="G5362">
        <v>0.2722222222222222</v>
      </c>
      <c r="H5362">
        <v>1216</v>
      </c>
      <c r="I5362" t="s">
        <v>38</v>
      </c>
      <c r="J5362" t="e">
        <f>CONCATENATE([1]!Table14[[#This Row],[house_number]], " ",[1]!Table14[[#This Row],[street_name]], ", New York, NY")</f>
        <v>#VALUE!</v>
      </c>
    </row>
    <row r="5363" spans="1:10" x14ac:dyDescent="0.25">
      <c r="A5363">
        <v>7998733020</v>
      </c>
      <c r="B5363" s="3">
        <v>41570</v>
      </c>
      <c r="C5363">
        <v>21</v>
      </c>
      <c r="D5363">
        <f>VLOOKUP(Table1[[#This Row],[violation_code]],Table24[[#All],[violation_code]:[category]],3,FALSE)</f>
        <v>1</v>
      </c>
      <c r="E5363">
        <v>349850</v>
      </c>
      <c r="F5363" s="1">
        <v>0.41666666666666669</v>
      </c>
      <c r="G5363">
        <v>0.41666666666666669</v>
      </c>
      <c r="H5363">
        <v>224</v>
      </c>
      <c r="I5363" t="s">
        <v>362</v>
      </c>
      <c r="J5363" t="e">
        <f>CONCATENATE([1]!Table14[[#This Row],[house_number]], " ",[1]!Table14[[#This Row],[street_name]], ", New York, NY")</f>
        <v>#VALUE!</v>
      </c>
    </row>
    <row r="5364" spans="1:10" x14ac:dyDescent="0.25">
      <c r="A5364">
        <v>7998733019</v>
      </c>
      <c r="B5364" s="3">
        <v>41570</v>
      </c>
      <c r="C5364">
        <v>51</v>
      </c>
      <c r="D5364">
        <f>VLOOKUP(Table1[[#This Row],[violation_code]],Table24[[#All],[violation_code]:[category]],3,FALSE)</f>
        <v>3</v>
      </c>
      <c r="E5364">
        <v>349850</v>
      </c>
      <c r="F5364" s="1">
        <v>0.41319444444444442</v>
      </c>
      <c r="G5364">
        <v>0.41319444444444442</v>
      </c>
      <c r="H5364">
        <v>438</v>
      </c>
      <c r="I5364" t="s">
        <v>323</v>
      </c>
      <c r="J5364" t="e">
        <f>CONCATENATE([1]!Table14[[#This Row],[house_number]], " ",[1]!Table14[[#This Row],[street_name]], ", New York, NY")</f>
        <v>#VALUE!</v>
      </c>
    </row>
    <row r="5365" spans="1:10" x14ac:dyDescent="0.25">
      <c r="A5365">
        <v>7998732945</v>
      </c>
      <c r="B5365" s="3">
        <v>41570</v>
      </c>
      <c r="C5365">
        <v>14</v>
      </c>
      <c r="D5365">
        <f>VLOOKUP(Table1[[#This Row],[violation_code]],Table24[[#All],[violation_code]:[category]],3,FALSE)</f>
        <v>2</v>
      </c>
      <c r="E5365">
        <v>349850</v>
      </c>
      <c r="F5365" s="1">
        <v>0.37777777777777777</v>
      </c>
      <c r="G5365">
        <v>0.37777777777777777</v>
      </c>
      <c r="H5365">
        <v>801</v>
      </c>
      <c r="I5365" t="s">
        <v>394</v>
      </c>
      <c r="J5365" t="e">
        <f>CONCATENATE([1]!Table14[[#This Row],[house_number]], " ",[1]!Table14[[#This Row],[street_name]], ", New York, NY")</f>
        <v>#VALUE!</v>
      </c>
    </row>
    <row r="5366" spans="1:10" x14ac:dyDescent="0.25">
      <c r="A5366">
        <v>7998732910</v>
      </c>
      <c r="B5366" s="3">
        <v>41570</v>
      </c>
      <c r="C5366">
        <v>21</v>
      </c>
      <c r="D5366">
        <f>VLOOKUP(Table1[[#This Row],[violation_code]],Table24[[#All],[violation_code]:[category]],3,FALSE)</f>
        <v>1</v>
      </c>
      <c r="E5366">
        <v>349850</v>
      </c>
      <c r="F5366" s="1">
        <v>0.36180555555555555</v>
      </c>
      <c r="G5366">
        <v>0.36180555555555555</v>
      </c>
      <c r="H5366">
        <v>135</v>
      </c>
      <c r="I5366" t="s">
        <v>395</v>
      </c>
      <c r="J5366" t="e">
        <f>CONCATENATE([1]!Table14[[#This Row],[house_number]], " ",[1]!Table14[[#This Row],[street_name]], ", New York, NY")</f>
        <v>#VALUE!</v>
      </c>
    </row>
    <row r="5367" spans="1:10" x14ac:dyDescent="0.25">
      <c r="A5367">
        <v>7998732908</v>
      </c>
      <c r="B5367" s="3">
        <v>41570</v>
      </c>
      <c r="C5367">
        <v>21</v>
      </c>
      <c r="D5367">
        <f>VLOOKUP(Table1[[#This Row],[violation_code]],Table24[[#All],[violation_code]:[category]],3,FALSE)</f>
        <v>1</v>
      </c>
      <c r="E5367">
        <v>349850</v>
      </c>
      <c r="F5367" s="1">
        <v>0.35902777777777778</v>
      </c>
      <c r="G5367">
        <v>0.35902777777777778</v>
      </c>
      <c r="H5367">
        <v>165</v>
      </c>
      <c r="I5367" t="s">
        <v>279</v>
      </c>
      <c r="J5367" t="e">
        <f>CONCATENATE([1]!Table14[[#This Row],[house_number]], " ",[1]!Table14[[#This Row],[street_name]], ", New York, NY")</f>
        <v>#VALUE!</v>
      </c>
    </row>
    <row r="5368" spans="1:10" x14ac:dyDescent="0.25">
      <c r="A5368">
        <v>7998732891</v>
      </c>
      <c r="B5368" s="3">
        <v>41570</v>
      </c>
      <c r="C5368">
        <v>21</v>
      </c>
      <c r="D5368">
        <f>VLOOKUP(Table1[[#This Row],[violation_code]],Table24[[#All],[violation_code]:[category]],3,FALSE)</f>
        <v>1</v>
      </c>
      <c r="E5368">
        <v>349850</v>
      </c>
      <c r="F5368" s="1">
        <v>0.35833333333333334</v>
      </c>
      <c r="G5368">
        <v>0.35833333333333334</v>
      </c>
      <c r="H5368">
        <v>156</v>
      </c>
      <c r="I5368" t="s">
        <v>279</v>
      </c>
      <c r="J5368" t="e">
        <f>CONCATENATE([1]!Table14[[#This Row],[house_number]], " ",[1]!Table14[[#This Row],[street_name]], ", New York, NY")</f>
        <v>#VALUE!</v>
      </c>
    </row>
    <row r="5369" spans="1:10" x14ac:dyDescent="0.25">
      <c r="A5369">
        <v>7998732817</v>
      </c>
      <c r="B5369" s="3">
        <v>41570</v>
      </c>
      <c r="C5369">
        <v>21</v>
      </c>
      <c r="D5369">
        <f>VLOOKUP(Table1[[#This Row],[violation_code]],Table24[[#All],[violation_code]:[category]],3,FALSE)</f>
        <v>1</v>
      </c>
      <c r="E5369">
        <v>349850</v>
      </c>
      <c r="F5369" s="1">
        <v>0.31805555555555554</v>
      </c>
      <c r="G5369">
        <v>0.31805555555555554</v>
      </c>
      <c r="H5369">
        <v>4470</v>
      </c>
      <c r="I5369" t="s">
        <v>24</v>
      </c>
      <c r="J5369" t="e">
        <f>CONCATENATE([1]!Table14[[#This Row],[house_number]], " ",[1]!Table14[[#This Row],[street_name]], ", New York, NY")</f>
        <v>#VALUE!</v>
      </c>
    </row>
    <row r="5370" spans="1:10" x14ac:dyDescent="0.25">
      <c r="A5370">
        <v>7998732726</v>
      </c>
      <c r="B5370" s="3">
        <v>41570</v>
      </c>
      <c r="C5370">
        <v>21</v>
      </c>
      <c r="D5370">
        <f>VLOOKUP(Table1[[#This Row],[violation_code]],Table24[[#All],[violation_code]:[category]],3,FALSE)</f>
        <v>1</v>
      </c>
      <c r="E5370">
        <v>349850</v>
      </c>
      <c r="F5370" s="1">
        <v>0.25763888888888892</v>
      </c>
      <c r="G5370">
        <v>0.25763888888888892</v>
      </c>
      <c r="H5370">
        <v>409</v>
      </c>
      <c r="I5370" t="s">
        <v>396</v>
      </c>
      <c r="J5370" t="e">
        <f>CONCATENATE([1]!Table14[[#This Row],[house_number]], " ",[1]!Table14[[#This Row],[street_name]], ", New York, NY")</f>
        <v>#VALUE!</v>
      </c>
    </row>
    <row r="5371" spans="1:10" x14ac:dyDescent="0.25">
      <c r="A5371">
        <v>7984371726</v>
      </c>
      <c r="B5371" s="3">
        <v>41570</v>
      </c>
      <c r="C5371">
        <v>19</v>
      </c>
      <c r="D5371">
        <f>VLOOKUP(Table1[[#This Row],[violation_code]],Table24[[#All],[violation_code]:[category]],3,FALSE)</f>
        <v>2</v>
      </c>
      <c r="E5371">
        <v>345221</v>
      </c>
      <c r="F5371" s="1">
        <v>0.4861111111111111</v>
      </c>
      <c r="G5371">
        <v>0.4861111111111111</v>
      </c>
      <c r="H5371">
        <v>535</v>
      </c>
      <c r="I5371" t="s">
        <v>286</v>
      </c>
      <c r="J5371" t="e">
        <f>CONCATENATE([1]!Table14[[#This Row],[house_number]], " ",[1]!Table14[[#This Row],[street_name]], ", New York, NY")</f>
        <v>#VALUE!</v>
      </c>
    </row>
    <row r="5372" spans="1:10" x14ac:dyDescent="0.25">
      <c r="A5372">
        <v>7984371714</v>
      </c>
      <c r="B5372" s="3">
        <v>41570</v>
      </c>
      <c r="C5372">
        <v>14</v>
      </c>
      <c r="D5372">
        <f>VLOOKUP(Table1[[#This Row],[violation_code]],Table24[[#All],[violation_code]:[category]],3,FALSE)</f>
        <v>2</v>
      </c>
      <c r="E5372">
        <v>345221</v>
      </c>
      <c r="F5372" s="1">
        <v>0.48402777777777778</v>
      </c>
      <c r="G5372">
        <v>0.48402777777777778</v>
      </c>
      <c r="H5372">
        <v>510</v>
      </c>
      <c r="I5372" t="s">
        <v>286</v>
      </c>
      <c r="J5372" t="e">
        <f>CONCATENATE([1]!Table14[[#This Row],[house_number]], " ",[1]!Table14[[#This Row],[street_name]], ", New York, NY")</f>
        <v>#VALUE!</v>
      </c>
    </row>
    <row r="5373" spans="1:10" x14ac:dyDescent="0.25">
      <c r="A5373">
        <v>7984371702</v>
      </c>
      <c r="B5373" s="3">
        <v>41570</v>
      </c>
      <c r="C5373">
        <v>19</v>
      </c>
      <c r="D5373">
        <f>VLOOKUP(Table1[[#This Row],[violation_code]],Table24[[#All],[violation_code]:[category]],3,FALSE)</f>
        <v>2</v>
      </c>
      <c r="E5373">
        <v>345221</v>
      </c>
      <c r="F5373" s="1">
        <v>0.48125000000000001</v>
      </c>
      <c r="G5373">
        <v>0.48125000000000001</v>
      </c>
      <c r="H5373">
        <v>403</v>
      </c>
      <c r="I5373" t="s">
        <v>135</v>
      </c>
      <c r="J5373" t="e">
        <f>CONCATENATE([1]!Table14[[#This Row],[house_number]], " ",[1]!Table14[[#This Row],[street_name]], ", New York, NY")</f>
        <v>#VALUE!</v>
      </c>
    </row>
    <row r="5374" spans="1:10" x14ac:dyDescent="0.25">
      <c r="A5374">
        <v>7984371684</v>
      </c>
      <c r="B5374" s="3">
        <v>41570</v>
      </c>
      <c r="C5374">
        <v>14</v>
      </c>
      <c r="D5374">
        <f>VLOOKUP(Table1[[#This Row],[violation_code]],Table24[[#All],[violation_code]:[category]],3,FALSE)</f>
        <v>2</v>
      </c>
      <c r="E5374">
        <v>345221</v>
      </c>
      <c r="F5374" s="1">
        <v>0.43263888888888885</v>
      </c>
      <c r="G5374">
        <v>0.43263888888888885</v>
      </c>
      <c r="H5374">
        <v>527</v>
      </c>
      <c r="I5374" t="s">
        <v>118</v>
      </c>
      <c r="J5374" t="e">
        <f>CONCATENATE([1]!Table14[[#This Row],[house_number]], " ",[1]!Table14[[#This Row],[street_name]], ", New York, NY")</f>
        <v>#VALUE!</v>
      </c>
    </row>
    <row r="5375" spans="1:10" x14ac:dyDescent="0.25">
      <c r="A5375">
        <v>7984371660</v>
      </c>
      <c r="B5375" s="3">
        <v>41570</v>
      </c>
      <c r="C5375">
        <v>14</v>
      </c>
      <c r="D5375">
        <f>VLOOKUP(Table1[[#This Row],[violation_code]],Table24[[#All],[violation_code]:[category]],3,FALSE)</f>
        <v>2</v>
      </c>
      <c r="E5375">
        <v>345221</v>
      </c>
      <c r="F5375" s="1">
        <v>0.4284722222222222</v>
      </c>
      <c r="G5375">
        <v>0.4284722222222222</v>
      </c>
      <c r="H5375">
        <v>425</v>
      </c>
      <c r="I5375" t="s">
        <v>118</v>
      </c>
      <c r="J5375" t="e">
        <f>CONCATENATE([1]!Table14[[#This Row],[house_number]], " ",[1]!Table14[[#This Row],[street_name]], ", New York, NY")</f>
        <v>#VALUE!</v>
      </c>
    </row>
    <row r="5376" spans="1:10" x14ac:dyDescent="0.25">
      <c r="A5376">
        <v>7984371635</v>
      </c>
      <c r="B5376" s="3">
        <v>41570</v>
      </c>
      <c r="C5376">
        <v>10</v>
      </c>
      <c r="D5376">
        <f>VLOOKUP(Table1[[#This Row],[violation_code]],Table24[[#All],[violation_code]:[category]],3,FALSE)</f>
        <v>2</v>
      </c>
      <c r="E5376">
        <v>345221</v>
      </c>
      <c r="F5376" s="1">
        <v>0.39027777777777778</v>
      </c>
      <c r="G5376">
        <v>0.39027777777777778</v>
      </c>
      <c r="H5376">
        <v>2175</v>
      </c>
      <c r="I5376" t="s">
        <v>32</v>
      </c>
      <c r="J5376" t="e">
        <f>CONCATENATE([1]!Table14[[#This Row],[house_number]], " ",[1]!Table14[[#This Row],[street_name]], ", New York, NY")</f>
        <v>#VALUE!</v>
      </c>
    </row>
    <row r="5377" spans="1:10" x14ac:dyDescent="0.25">
      <c r="A5377">
        <v>7984371623</v>
      </c>
      <c r="B5377" s="3">
        <v>41570</v>
      </c>
      <c r="C5377">
        <v>20</v>
      </c>
      <c r="D5377">
        <f>VLOOKUP(Table1[[#This Row],[violation_code]],Table24[[#All],[violation_code]:[category]],3,FALSE)</f>
        <v>2</v>
      </c>
      <c r="E5377">
        <v>345221</v>
      </c>
      <c r="F5377" s="1">
        <v>0.36736111111111108</v>
      </c>
      <c r="G5377">
        <v>0.36736111111111108</v>
      </c>
      <c r="H5377">
        <v>440</v>
      </c>
      <c r="I5377" t="s">
        <v>40</v>
      </c>
      <c r="J5377" t="e">
        <f>CONCATENATE([1]!Table14[[#This Row],[house_number]], " ",[1]!Table14[[#This Row],[street_name]], ", New York, NY")</f>
        <v>#VALUE!</v>
      </c>
    </row>
    <row r="5378" spans="1:10" x14ac:dyDescent="0.25">
      <c r="A5378">
        <v>7984371570</v>
      </c>
      <c r="B5378" s="3">
        <v>41570</v>
      </c>
      <c r="C5378">
        <v>14</v>
      </c>
      <c r="D5378">
        <f>VLOOKUP(Table1[[#This Row],[violation_code]],Table24[[#All],[violation_code]:[category]],3,FALSE)</f>
        <v>2</v>
      </c>
      <c r="E5378">
        <v>345221</v>
      </c>
      <c r="F5378" s="1">
        <v>0.33611111111111108</v>
      </c>
      <c r="G5378">
        <v>0.33611111111111108</v>
      </c>
      <c r="H5378">
        <v>1134</v>
      </c>
      <c r="I5378" t="s">
        <v>37</v>
      </c>
      <c r="J5378" t="e">
        <f>CONCATENATE([1]!Table14[[#This Row],[house_number]], " ",[1]!Table14[[#This Row],[street_name]], ", New York, NY")</f>
        <v>#VALUE!</v>
      </c>
    </row>
    <row r="5379" spans="1:10" x14ac:dyDescent="0.25">
      <c r="A5379">
        <v>7984371568</v>
      </c>
      <c r="B5379" s="3">
        <v>41570</v>
      </c>
      <c r="C5379">
        <v>19</v>
      </c>
      <c r="D5379">
        <f>VLOOKUP(Table1[[#This Row],[violation_code]],Table24[[#All],[violation_code]:[category]],3,FALSE)</f>
        <v>2</v>
      </c>
      <c r="E5379">
        <v>345221</v>
      </c>
      <c r="F5379" s="1">
        <v>0.33194444444444443</v>
      </c>
      <c r="G5379">
        <v>0.33194444444444443</v>
      </c>
      <c r="H5379">
        <v>958</v>
      </c>
      <c r="I5379" t="s">
        <v>37</v>
      </c>
      <c r="J5379" t="e">
        <f>CONCATENATE([1]!Table14[[#This Row],[house_number]], " ",[1]!Table14[[#This Row],[street_name]], ", New York, NY")</f>
        <v>#VALUE!</v>
      </c>
    </row>
    <row r="5380" spans="1:10" x14ac:dyDescent="0.25">
      <c r="A5380">
        <v>7984371532</v>
      </c>
      <c r="B5380" s="3">
        <v>41570</v>
      </c>
      <c r="C5380">
        <v>14</v>
      </c>
      <c r="D5380">
        <f>VLOOKUP(Table1[[#This Row],[violation_code]],Table24[[#All],[violation_code]:[category]],3,FALSE)</f>
        <v>2</v>
      </c>
      <c r="E5380">
        <v>345221</v>
      </c>
      <c r="F5380" s="1">
        <v>0.31180555555555556</v>
      </c>
      <c r="G5380">
        <v>0.31180555555555556</v>
      </c>
      <c r="H5380">
        <v>450</v>
      </c>
      <c r="I5380" t="s">
        <v>213</v>
      </c>
      <c r="J5380" t="e">
        <f>CONCATENATE([1]!Table14[[#This Row],[house_number]], " ",[1]!Table14[[#This Row],[street_name]], ", New York, NY")</f>
        <v>#VALUE!</v>
      </c>
    </row>
    <row r="5381" spans="1:10" x14ac:dyDescent="0.25">
      <c r="A5381">
        <v>7984371453</v>
      </c>
      <c r="B5381" s="3">
        <v>41570</v>
      </c>
      <c r="C5381">
        <v>13</v>
      </c>
      <c r="D5381">
        <f>VLOOKUP(Table1[[#This Row],[violation_code]],Table24[[#All],[violation_code]:[category]],3,FALSE)</f>
        <v>2</v>
      </c>
      <c r="E5381">
        <v>345221</v>
      </c>
      <c r="F5381" s="1">
        <v>0.26805555555555555</v>
      </c>
      <c r="G5381">
        <v>0.26805555555555555</v>
      </c>
      <c r="H5381">
        <v>128</v>
      </c>
      <c r="I5381" t="s">
        <v>16</v>
      </c>
      <c r="J5381" t="e">
        <f>CONCATENATE([1]!Table14[[#This Row],[house_number]], " ",[1]!Table14[[#This Row],[street_name]], ", New York, NY")</f>
        <v>#VALUE!</v>
      </c>
    </row>
    <row r="5382" spans="1:10" x14ac:dyDescent="0.25">
      <c r="A5382">
        <v>7810490357</v>
      </c>
      <c r="B5382" s="3">
        <v>41570</v>
      </c>
      <c r="C5382">
        <v>69</v>
      </c>
      <c r="D5382">
        <f>VLOOKUP(Table1[[#This Row],[violation_code]],Table24[[#All],[violation_code]:[category]],3,FALSE)</f>
        <v>5</v>
      </c>
      <c r="E5382">
        <v>355710</v>
      </c>
      <c r="F5382" s="1">
        <v>0.49374999999999997</v>
      </c>
      <c r="G5382">
        <v>0.49374999999999997</v>
      </c>
      <c r="H5382">
        <v>77</v>
      </c>
      <c r="I5382" t="s">
        <v>337</v>
      </c>
      <c r="J5382" t="e">
        <f>CONCATENATE([1]!Table14[[#This Row],[house_number]], " ",[1]!Table14[[#This Row],[street_name]], ", New York, NY")</f>
        <v>#VALUE!</v>
      </c>
    </row>
    <row r="5383" spans="1:10" x14ac:dyDescent="0.25">
      <c r="A5383">
        <v>7810490345</v>
      </c>
      <c r="B5383" s="3">
        <v>41570</v>
      </c>
      <c r="C5383">
        <v>42</v>
      </c>
      <c r="D5383">
        <f>VLOOKUP(Table1[[#This Row],[violation_code]],Table24[[#All],[violation_code]:[category]],3,FALSE)</f>
        <v>4</v>
      </c>
      <c r="E5383">
        <v>355710</v>
      </c>
      <c r="F5383" s="1">
        <v>0.49236111111111108</v>
      </c>
      <c r="G5383">
        <v>0.49236111111111108</v>
      </c>
      <c r="H5383">
        <v>77</v>
      </c>
      <c r="I5383" t="s">
        <v>337</v>
      </c>
      <c r="J5383" t="e">
        <f>CONCATENATE([1]!Table14[[#This Row],[house_number]], " ",[1]!Table14[[#This Row],[street_name]], ", New York, NY")</f>
        <v>#VALUE!</v>
      </c>
    </row>
    <row r="5384" spans="1:10" x14ac:dyDescent="0.25">
      <c r="A5384">
        <v>7810490163</v>
      </c>
      <c r="B5384" s="3">
        <v>41570</v>
      </c>
      <c r="C5384">
        <v>71</v>
      </c>
      <c r="D5384">
        <f>VLOOKUP(Table1[[#This Row],[violation_code]],Table24[[#All],[violation_code]:[category]],3,FALSE)</f>
        <v>5</v>
      </c>
      <c r="E5384">
        <v>355710</v>
      </c>
      <c r="F5384" s="1">
        <v>0.38750000000000001</v>
      </c>
      <c r="G5384">
        <v>0.38750000000000001</v>
      </c>
      <c r="H5384">
        <v>100</v>
      </c>
      <c r="I5384" t="s">
        <v>348</v>
      </c>
      <c r="J5384" t="e">
        <f>CONCATENATE([1]!Table14[[#This Row],[house_number]], " ",[1]!Table14[[#This Row],[street_name]], ", New York, NY")</f>
        <v>#VALUE!</v>
      </c>
    </row>
    <row r="5385" spans="1:10" x14ac:dyDescent="0.25">
      <c r="A5385">
        <v>7810490096</v>
      </c>
      <c r="B5385" s="3">
        <v>41570</v>
      </c>
      <c r="C5385">
        <v>69</v>
      </c>
      <c r="D5385">
        <f>VLOOKUP(Table1[[#This Row],[violation_code]],Table24[[#All],[violation_code]:[category]],3,FALSE)</f>
        <v>5</v>
      </c>
      <c r="E5385">
        <v>355710</v>
      </c>
      <c r="F5385" s="1">
        <v>0.31319444444444444</v>
      </c>
      <c r="G5385">
        <v>0.31319444444444444</v>
      </c>
      <c r="H5385">
        <v>40</v>
      </c>
      <c r="I5385" t="s">
        <v>190</v>
      </c>
      <c r="J5385" t="e">
        <f>CONCATENATE([1]!Table14[[#This Row],[house_number]], " ",[1]!Table14[[#This Row],[street_name]], ", New York, NY")</f>
        <v>#VALUE!</v>
      </c>
    </row>
    <row r="5386" spans="1:10" x14ac:dyDescent="0.25">
      <c r="A5386">
        <v>7355426904</v>
      </c>
      <c r="B5386" s="3">
        <v>41570</v>
      </c>
      <c r="C5386">
        <v>10</v>
      </c>
      <c r="D5386">
        <f>VLOOKUP(Table1[[#This Row],[violation_code]],Table24[[#All],[violation_code]:[category]],3,FALSE)</f>
        <v>2</v>
      </c>
      <c r="E5386">
        <v>347489</v>
      </c>
      <c r="F5386" s="1">
        <v>0.48402777777777778</v>
      </c>
      <c r="G5386">
        <v>0.48402777777777778</v>
      </c>
      <c r="H5386">
        <v>2190</v>
      </c>
      <c r="I5386" t="s">
        <v>32</v>
      </c>
      <c r="J5386" t="e">
        <f>CONCATENATE([1]!Table14[[#This Row],[house_number]], " ",[1]!Table14[[#This Row],[street_name]], ", New York, NY")</f>
        <v>#VALUE!</v>
      </c>
    </row>
    <row r="5387" spans="1:10" x14ac:dyDescent="0.25">
      <c r="A5387">
        <v>7355426837</v>
      </c>
      <c r="B5387" s="3">
        <v>41570</v>
      </c>
      <c r="C5387">
        <v>19</v>
      </c>
      <c r="D5387">
        <f>VLOOKUP(Table1[[#This Row],[violation_code]],Table24[[#All],[violation_code]:[category]],3,FALSE)</f>
        <v>2</v>
      </c>
      <c r="E5387">
        <v>347489</v>
      </c>
      <c r="F5387" s="1">
        <v>0.41111111111111115</v>
      </c>
      <c r="G5387">
        <v>0.41111111111111115</v>
      </c>
      <c r="H5387">
        <v>1095</v>
      </c>
      <c r="I5387" t="s">
        <v>37</v>
      </c>
      <c r="J5387" t="e">
        <f>CONCATENATE([1]!Table14[[#This Row],[house_number]], " ",[1]!Table14[[#This Row],[street_name]], ", New York, NY")</f>
        <v>#VALUE!</v>
      </c>
    </row>
    <row r="5388" spans="1:10" x14ac:dyDescent="0.25">
      <c r="A5388">
        <v>7355426825</v>
      </c>
      <c r="B5388" s="3">
        <v>41570</v>
      </c>
      <c r="C5388">
        <v>14</v>
      </c>
      <c r="D5388">
        <f>VLOOKUP(Table1[[#This Row],[violation_code]],Table24[[#All],[violation_code]:[category]],3,FALSE)</f>
        <v>2</v>
      </c>
      <c r="E5388">
        <v>347489</v>
      </c>
      <c r="F5388" s="1">
        <v>0.40486111111111112</v>
      </c>
      <c r="G5388">
        <v>0.40486111111111112</v>
      </c>
      <c r="H5388">
        <v>815</v>
      </c>
      <c r="I5388" t="s">
        <v>37</v>
      </c>
      <c r="J5388" t="e">
        <f>CONCATENATE([1]!Table14[[#This Row],[house_number]], " ",[1]!Table14[[#This Row],[street_name]], ", New York, NY")</f>
        <v>#VALUE!</v>
      </c>
    </row>
    <row r="5389" spans="1:10" x14ac:dyDescent="0.25">
      <c r="A5389">
        <v>7355426783</v>
      </c>
      <c r="B5389" s="3">
        <v>41570</v>
      </c>
      <c r="C5389">
        <v>14</v>
      </c>
      <c r="D5389">
        <f>VLOOKUP(Table1[[#This Row],[violation_code]],Table24[[#All],[violation_code]:[category]],3,FALSE)</f>
        <v>2</v>
      </c>
      <c r="E5389">
        <v>347489</v>
      </c>
      <c r="F5389" s="1">
        <v>0.3923611111111111</v>
      </c>
      <c r="G5389">
        <v>0.3923611111111111</v>
      </c>
      <c r="H5389">
        <v>1555</v>
      </c>
      <c r="I5389" t="s">
        <v>32</v>
      </c>
      <c r="J5389" t="e">
        <f>CONCATENATE([1]!Table14[[#This Row],[house_number]], " ",[1]!Table14[[#This Row],[street_name]], ", New York, NY")</f>
        <v>#VALUE!</v>
      </c>
    </row>
    <row r="5390" spans="1:10" x14ac:dyDescent="0.25">
      <c r="A5390">
        <v>7355426722</v>
      </c>
      <c r="B5390" s="3">
        <v>41570</v>
      </c>
      <c r="C5390">
        <v>14</v>
      </c>
      <c r="D5390">
        <f>VLOOKUP(Table1[[#This Row],[violation_code]],Table24[[#All],[violation_code]:[category]],3,FALSE)</f>
        <v>2</v>
      </c>
      <c r="E5390">
        <v>347489</v>
      </c>
      <c r="F5390" s="1">
        <v>0.37152777777777773</v>
      </c>
      <c r="G5390">
        <v>0.37152777777777773</v>
      </c>
      <c r="H5390">
        <v>963</v>
      </c>
      <c r="I5390" t="s">
        <v>41</v>
      </c>
      <c r="J5390" t="e">
        <f>CONCATENATE([1]!Table14[[#This Row],[house_number]], " ",[1]!Table14[[#This Row],[street_name]], ", New York, NY")</f>
        <v>#VALUE!</v>
      </c>
    </row>
    <row r="5391" spans="1:10" x14ac:dyDescent="0.25">
      <c r="A5391">
        <v>7355426709</v>
      </c>
      <c r="B5391" s="3">
        <v>41570</v>
      </c>
      <c r="C5391">
        <v>21</v>
      </c>
      <c r="D5391">
        <f>VLOOKUP(Table1[[#This Row],[violation_code]],Table24[[#All],[violation_code]:[category]],3,FALSE)</f>
        <v>1</v>
      </c>
      <c r="E5391">
        <v>347489</v>
      </c>
      <c r="F5391" s="1">
        <v>0.35833333333333334</v>
      </c>
      <c r="G5391">
        <v>0.35833333333333334</v>
      </c>
      <c r="H5391">
        <v>1190</v>
      </c>
      <c r="I5391" t="s">
        <v>38</v>
      </c>
      <c r="J5391" t="e">
        <f>CONCATENATE([1]!Table14[[#This Row],[house_number]], " ",[1]!Table14[[#This Row],[street_name]], ", New York, NY")</f>
        <v>#VALUE!</v>
      </c>
    </row>
    <row r="5392" spans="1:10" x14ac:dyDescent="0.25">
      <c r="A5392">
        <v>7355426692</v>
      </c>
      <c r="B5392" s="3">
        <v>41570</v>
      </c>
      <c r="C5392">
        <v>40</v>
      </c>
      <c r="D5392">
        <f>VLOOKUP(Table1[[#This Row],[violation_code]],Table24[[#All],[violation_code]:[category]],3,FALSE)</f>
        <v>2</v>
      </c>
      <c r="E5392">
        <v>347489</v>
      </c>
      <c r="F5392" s="1">
        <v>0.34513888888888888</v>
      </c>
      <c r="G5392">
        <v>0.34513888888888888</v>
      </c>
      <c r="H5392">
        <v>1787</v>
      </c>
      <c r="I5392" t="s">
        <v>41</v>
      </c>
      <c r="J5392" t="e">
        <f>CONCATENATE([1]!Table14[[#This Row],[house_number]], " ",[1]!Table14[[#This Row],[street_name]], ", New York, NY")</f>
        <v>#VALUE!</v>
      </c>
    </row>
    <row r="5393" spans="1:10" x14ac:dyDescent="0.25">
      <c r="A5393">
        <v>7355426643</v>
      </c>
      <c r="B5393" s="3">
        <v>41570</v>
      </c>
      <c r="C5393">
        <v>14</v>
      </c>
      <c r="D5393">
        <f>VLOOKUP(Table1[[#This Row],[violation_code]],Table24[[#All],[violation_code]:[category]],3,FALSE)</f>
        <v>2</v>
      </c>
      <c r="E5393">
        <v>347489</v>
      </c>
      <c r="F5393" s="1">
        <v>0.31041666666666667</v>
      </c>
      <c r="G5393">
        <v>0.31041666666666667</v>
      </c>
      <c r="H5393">
        <v>326</v>
      </c>
      <c r="I5393" t="s">
        <v>238</v>
      </c>
      <c r="J5393" t="e">
        <f>CONCATENATE([1]!Table14[[#This Row],[house_number]], " ",[1]!Table14[[#This Row],[street_name]], ", New York, NY")</f>
        <v>#VALUE!</v>
      </c>
    </row>
    <row r="5394" spans="1:10" x14ac:dyDescent="0.25">
      <c r="A5394">
        <v>7355426620</v>
      </c>
      <c r="B5394" s="3">
        <v>41570</v>
      </c>
      <c r="C5394">
        <v>14</v>
      </c>
      <c r="D5394">
        <f>VLOOKUP(Table1[[#This Row],[violation_code]],Table24[[#All],[violation_code]:[category]],3,FALSE)</f>
        <v>2</v>
      </c>
      <c r="E5394">
        <v>347489</v>
      </c>
      <c r="F5394" s="1">
        <v>0.27152777777777776</v>
      </c>
      <c r="G5394">
        <v>0.27152777777777776</v>
      </c>
      <c r="H5394">
        <v>7</v>
      </c>
      <c r="I5394" t="s">
        <v>127</v>
      </c>
      <c r="J5394" t="e">
        <f>CONCATENATE([1]!Table14[[#This Row],[house_number]], " ",[1]!Table14[[#This Row],[street_name]], ", New York, NY")</f>
        <v>#VALUE!</v>
      </c>
    </row>
    <row r="5395" spans="1:10" x14ac:dyDescent="0.25">
      <c r="A5395">
        <v>7355426618</v>
      </c>
      <c r="B5395" s="3">
        <v>41570</v>
      </c>
      <c r="C5395">
        <v>64</v>
      </c>
      <c r="D5395">
        <f>VLOOKUP(Table1[[#This Row],[violation_code]],Table24[[#All],[violation_code]:[category]],3,FALSE)</f>
        <v>2</v>
      </c>
      <c r="E5395">
        <v>347489</v>
      </c>
      <c r="F5395" s="1">
        <v>0.25555555555555559</v>
      </c>
      <c r="G5395">
        <v>0.25555555555555559</v>
      </c>
      <c r="H5395">
        <v>322</v>
      </c>
      <c r="I5395" t="s">
        <v>135</v>
      </c>
      <c r="J5395" t="e">
        <f>CONCATENATE([1]!Table14[[#This Row],[house_number]], " ",[1]!Table14[[#This Row],[street_name]], ", New York, NY")</f>
        <v>#VALUE!</v>
      </c>
    </row>
    <row r="5396" spans="1:10" x14ac:dyDescent="0.25">
      <c r="A5396">
        <v>7333882093</v>
      </c>
      <c r="B5396" s="3">
        <v>41570</v>
      </c>
      <c r="C5396">
        <v>48</v>
      </c>
      <c r="D5396">
        <f>VLOOKUP(Table1[[#This Row],[violation_code]],Table24[[#All],[violation_code]:[category]],3,FALSE)</f>
        <v>3</v>
      </c>
      <c r="E5396">
        <v>355134</v>
      </c>
      <c r="F5396" s="1">
        <v>0.37013888888888885</v>
      </c>
      <c r="G5396">
        <v>0.37013888888888885</v>
      </c>
      <c r="H5396">
        <v>216</v>
      </c>
      <c r="I5396" t="s">
        <v>57</v>
      </c>
      <c r="J5396" t="e">
        <f>CONCATENATE([1]!Table14[[#This Row],[house_number]], " ",[1]!Table14[[#This Row],[street_name]], ", New York, NY")</f>
        <v>#VALUE!</v>
      </c>
    </row>
    <row r="5397" spans="1:10" x14ac:dyDescent="0.25">
      <c r="A5397">
        <v>7333882070</v>
      </c>
      <c r="B5397" s="3">
        <v>41570</v>
      </c>
      <c r="C5397">
        <v>21</v>
      </c>
      <c r="D5397">
        <f>VLOOKUP(Table1[[#This Row],[violation_code]],Table24[[#All],[violation_code]:[category]],3,FALSE)</f>
        <v>1</v>
      </c>
      <c r="E5397">
        <v>355134</v>
      </c>
      <c r="F5397" s="1">
        <v>0.35902777777777778</v>
      </c>
      <c r="G5397">
        <v>0.35902777777777778</v>
      </c>
      <c r="H5397">
        <v>3329</v>
      </c>
      <c r="I5397" t="s">
        <v>24</v>
      </c>
      <c r="J5397" t="e">
        <f>CONCATENATE([1]!Table14[[#This Row],[house_number]], " ",[1]!Table14[[#This Row],[street_name]], ", New York, NY")</f>
        <v>#VALUE!</v>
      </c>
    </row>
    <row r="5398" spans="1:10" x14ac:dyDescent="0.25">
      <c r="A5398">
        <v>7333882032</v>
      </c>
      <c r="B5398" s="3">
        <v>41570</v>
      </c>
      <c r="C5398">
        <v>14</v>
      </c>
      <c r="D5398">
        <f>VLOOKUP(Table1[[#This Row],[violation_code]],Table24[[#All],[violation_code]:[category]],3,FALSE)</f>
        <v>2</v>
      </c>
      <c r="E5398">
        <v>355134</v>
      </c>
      <c r="F5398" s="1">
        <v>0.3527777777777778</v>
      </c>
      <c r="G5398">
        <v>0.3527777777777778</v>
      </c>
      <c r="H5398">
        <v>632</v>
      </c>
      <c r="I5398" t="s">
        <v>58</v>
      </c>
      <c r="J5398" t="e">
        <f>CONCATENATE([1]!Table14[[#This Row],[house_number]], " ",[1]!Table14[[#This Row],[street_name]], ", New York, NY")</f>
        <v>#VALUE!</v>
      </c>
    </row>
    <row r="5399" spans="1:10" x14ac:dyDescent="0.25">
      <c r="A5399">
        <v>7333881910</v>
      </c>
      <c r="B5399" s="3">
        <v>41570</v>
      </c>
      <c r="C5399">
        <v>21</v>
      </c>
      <c r="D5399">
        <f>VLOOKUP(Table1[[#This Row],[violation_code]],Table24[[#All],[violation_code]:[category]],3,FALSE)</f>
        <v>1</v>
      </c>
      <c r="E5399">
        <v>355134</v>
      </c>
      <c r="F5399" s="1">
        <v>0.33888888888888885</v>
      </c>
      <c r="G5399">
        <v>0.33888888888888885</v>
      </c>
      <c r="H5399">
        <v>543</v>
      </c>
      <c r="I5399" t="s">
        <v>61</v>
      </c>
      <c r="J5399" t="e">
        <f>CONCATENATE([1]!Table14[[#This Row],[house_number]], " ",[1]!Table14[[#This Row],[street_name]], ", New York, NY")</f>
        <v>#VALUE!</v>
      </c>
    </row>
    <row r="5400" spans="1:10" x14ac:dyDescent="0.25">
      <c r="A5400">
        <v>7333881878</v>
      </c>
      <c r="B5400" s="3">
        <v>41570</v>
      </c>
      <c r="C5400">
        <v>14</v>
      </c>
      <c r="D5400">
        <f>VLOOKUP(Table1[[#This Row],[violation_code]],Table24[[#All],[violation_code]:[category]],3,FALSE)</f>
        <v>2</v>
      </c>
      <c r="E5400">
        <v>355134</v>
      </c>
      <c r="F5400" s="1">
        <v>0.31736111111111115</v>
      </c>
      <c r="G5400">
        <v>0.31736111111111115</v>
      </c>
      <c r="H5400">
        <v>640</v>
      </c>
      <c r="I5400" t="s">
        <v>58</v>
      </c>
      <c r="J5400" t="e">
        <f>CONCATENATE([1]!Table14[[#This Row],[house_number]], " ",[1]!Table14[[#This Row],[street_name]], ", New York, NY")</f>
        <v>#VALUE!</v>
      </c>
    </row>
    <row r="5401" spans="1:10" x14ac:dyDescent="0.25">
      <c r="A5401">
        <v>7333881805</v>
      </c>
      <c r="B5401" s="3">
        <v>41570</v>
      </c>
      <c r="C5401">
        <v>20</v>
      </c>
      <c r="D5401">
        <f>VLOOKUP(Table1[[#This Row],[violation_code]],Table24[[#All],[violation_code]:[category]],3,FALSE)</f>
        <v>2</v>
      </c>
      <c r="E5401">
        <v>355134</v>
      </c>
      <c r="F5401" s="1">
        <v>0.27569444444444446</v>
      </c>
      <c r="G5401">
        <v>0.27569444444444446</v>
      </c>
      <c r="H5401">
        <v>197</v>
      </c>
      <c r="I5401" t="s">
        <v>90</v>
      </c>
      <c r="J5401" t="e">
        <f>CONCATENATE([1]!Table14[[#This Row],[house_number]], " ",[1]!Table14[[#This Row],[street_name]], ", New York, NY")</f>
        <v>#VALUE!</v>
      </c>
    </row>
    <row r="5402" spans="1:10" x14ac:dyDescent="0.25">
      <c r="A5402">
        <v>7333881787</v>
      </c>
      <c r="B5402" s="3">
        <v>41570</v>
      </c>
      <c r="C5402">
        <v>20</v>
      </c>
      <c r="D5402">
        <f>VLOOKUP(Table1[[#This Row],[violation_code]],Table24[[#All],[violation_code]:[category]],3,FALSE)</f>
        <v>2</v>
      </c>
      <c r="E5402">
        <v>355134</v>
      </c>
      <c r="F5402" s="1">
        <v>0.25069444444444444</v>
      </c>
      <c r="G5402">
        <v>0.25069444444444444</v>
      </c>
      <c r="H5402">
        <v>3590</v>
      </c>
      <c r="I5402" t="s">
        <v>24</v>
      </c>
      <c r="J5402" t="e">
        <f>CONCATENATE([1]!Table14[[#This Row],[house_number]], " ",[1]!Table14[[#This Row],[street_name]], ", New York, NY")</f>
        <v>#VALUE!</v>
      </c>
    </row>
    <row r="5403" spans="1:10" x14ac:dyDescent="0.25">
      <c r="A5403">
        <v>7333881775</v>
      </c>
      <c r="B5403" s="3">
        <v>41570</v>
      </c>
      <c r="C5403">
        <v>14</v>
      </c>
      <c r="D5403">
        <f>VLOOKUP(Table1[[#This Row],[violation_code]],Table24[[#All],[violation_code]:[category]],3,FALSE)</f>
        <v>2</v>
      </c>
      <c r="E5403">
        <v>355134</v>
      </c>
      <c r="F5403" s="1">
        <v>0.24652777777777779</v>
      </c>
      <c r="G5403">
        <v>0.24652777777777779</v>
      </c>
      <c r="H5403">
        <v>3300</v>
      </c>
      <c r="I5403" t="s">
        <v>24</v>
      </c>
      <c r="J5403" t="e">
        <f>CONCATENATE([1]!Table14[[#This Row],[house_number]], " ",[1]!Table14[[#This Row],[street_name]], ", New York, NY")</f>
        <v>#VALUE!</v>
      </c>
    </row>
    <row r="5404" spans="1:10" x14ac:dyDescent="0.25">
      <c r="A5404">
        <v>7349490495</v>
      </c>
      <c r="B5404" s="3">
        <v>41570</v>
      </c>
      <c r="C5404">
        <v>14</v>
      </c>
      <c r="D5404">
        <f>VLOOKUP(Table1[[#This Row],[violation_code]],Table24[[#All],[violation_code]:[category]],3,FALSE)</f>
        <v>2</v>
      </c>
      <c r="E5404">
        <v>347687</v>
      </c>
      <c r="F5404" s="1">
        <v>0.4513888888888889</v>
      </c>
      <c r="G5404">
        <v>0.4513888888888889</v>
      </c>
      <c r="H5404">
        <v>111</v>
      </c>
      <c r="I5404" t="s">
        <v>52</v>
      </c>
      <c r="J5404" t="e">
        <f>CONCATENATE([1]!Table14[[#This Row],[house_number]], " ",[1]!Table14[[#This Row],[street_name]], ", New York, NY")</f>
        <v>#VALUE!</v>
      </c>
    </row>
    <row r="5405" spans="1:10" x14ac:dyDescent="0.25">
      <c r="A5405">
        <v>7349490458</v>
      </c>
      <c r="B5405" s="3">
        <v>41570</v>
      </c>
      <c r="C5405">
        <v>14</v>
      </c>
      <c r="D5405">
        <f>VLOOKUP(Table1[[#This Row],[violation_code]],Table24[[#All],[violation_code]:[category]],3,FALSE)</f>
        <v>2</v>
      </c>
      <c r="E5405">
        <v>347687</v>
      </c>
      <c r="F5405" s="1">
        <v>0.42430555555555555</v>
      </c>
      <c r="G5405">
        <v>0.42430555555555555</v>
      </c>
      <c r="H5405">
        <v>115</v>
      </c>
      <c r="I5405" t="s">
        <v>45</v>
      </c>
      <c r="J5405" t="e">
        <f>CONCATENATE([1]!Table14[[#This Row],[house_number]], " ",[1]!Table14[[#This Row],[street_name]], ", New York, NY")</f>
        <v>#VALUE!</v>
      </c>
    </row>
    <row r="5406" spans="1:10" x14ac:dyDescent="0.25">
      <c r="A5406">
        <v>7127492372</v>
      </c>
      <c r="B5406" s="3">
        <v>41570</v>
      </c>
      <c r="C5406">
        <v>40</v>
      </c>
      <c r="D5406">
        <f>VLOOKUP(Table1[[#This Row],[violation_code]],Table24[[#All],[violation_code]:[category]],3,FALSE)</f>
        <v>2</v>
      </c>
      <c r="E5406">
        <v>354098</v>
      </c>
      <c r="F5406" s="1">
        <v>0.24166666666666667</v>
      </c>
      <c r="G5406">
        <v>0.24166666666666667</v>
      </c>
      <c r="H5406">
        <v>1274</v>
      </c>
      <c r="I5406" t="s">
        <v>38</v>
      </c>
      <c r="J5406" t="e">
        <f>CONCATENATE([1]!Table14[[#This Row],[house_number]], " ",[1]!Table14[[#This Row],[street_name]], ", New York, NY")</f>
        <v>#VALUE!</v>
      </c>
    </row>
    <row r="5407" spans="1:10" x14ac:dyDescent="0.25">
      <c r="A5407">
        <v>7127492360</v>
      </c>
      <c r="B5407" s="3">
        <v>41570</v>
      </c>
      <c r="C5407">
        <v>20</v>
      </c>
      <c r="D5407">
        <f>VLOOKUP(Table1[[#This Row],[violation_code]],Table24[[#All],[violation_code]:[category]],3,FALSE)</f>
        <v>2</v>
      </c>
      <c r="E5407">
        <v>354098</v>
      </c>
      <c r="F5407" s="1">
        <v>0.23541666666666669</v>
      </c>
      <c r="G5407">
        <v>0.23541666666666669</v>
      </c>
      <c r="H5407">
        <v>313</v>
      </c>
      <c r="I5407" t="s">
        <v>36</v>
      </c>
      <c r="J5407" t="e">
        <f>CONCATENATE([1]!Table14[[#This Row],[house_number]], " ",[1]!Table14[[#This Row],[street_name]], ", New York, NY")</f>
        <v>#VALUE!</v>
      </c>
    </row>
    <row r="5408" spans="1:10" x14ac:dyDescent="0.25">
      <c r="A5408">
        <v>7127492580</v>
      </c>
      <c r="B5408" s="3">
        <v>41570</v>
      </c>
      <c r="C5408">
        <v>14</v>
      </c>
      <c r="D5408">
        <f>VLOOKUP(Table1[[#This Row],[violation_code]],Table24[[#All],[violation_code]:[category]],3,FALSE)</f>
        <v>2</v>
      </c>
      <c r="E5408">
        <v>354098</v>
      </c>
      <c r="F5408" s="1">
        <v>0.3756944444444445</v>
      </c>
      <c r="G5408">
        <v>0.3756944444444445</v>
      </c>
      <c r="H5408">
        <v>3</v>
      </c>
      <c r="I5408" t="s">
        <v>138</v>
      </c>
      <c r="J5408" t="e">
        <f>CONCATENATE([1]!Table14[[#This Row],[house_number]], " ",[1]!Table14[[#This Row],[street_name]], ", New York, NY")</f>
        <v>#VALUE!</v>
      </c>
    </row>
    <row r="5409" spans="1:10" x14ac:dyDescent="0.25">
      <c r="A5409">
        <v>7127492542</v>
      </c>
      <c r="B5409" s="3">
        <v>41570</v>
      </c>
      <c r="C5409">
        <v>21</v>
      </c>
      <c r="D5409">
        <f>VLOOKUP(Table1[[#This Row],[violation_code]],Table24[[#All],[violation_code]:[category]],3,FALSE)</f>
        <v>1</v>
      </c>
      <c r="E5409">
        <v>354098</v>
      </c>
      <c r="F5409" s="1">
        <v>0.35902777777777778</v>
      </c>
      <c r="G5409">
        <v>0.35902777777777778</v>
      </c>
      <c r="H5409">
        <v>1184</v>
      </c>
      <c r="I5409" t="s">
        <v>38</v>
      </c>
      <c r="J5409" t="e">
        <f>CONCATENATE([1]!Table14[[#This Row],[house_number]], " ",[1]!Table14[[#This Row],[street_name]], ", New York, NY")</f>
        <v>#VALUE!</v>
      </c>
    </row>
    <row r="5410" spans="1:10" x14ac:dyDescent="0.25">
      <c r="A5410">
        <v>7127492530</v>
      </c>
      <c r="B5410" s="3">
        <v>41570</v>
      </c>
      <c r="C5410">
        <v>21</v>
      </c>
      <c r="D5410">
        <f>VLOOKUP(Table1[[#This Row],[violation_code]],Table24[[#All],[violation_code]:[category]],3,FALSE)</f>
        <v>1</v>
      </c>
      <c r="E5410">
        <v>354098</v>
      </c>
      <c r="F5410" s="1">
        <v>0.35833333333333334</v>
      </c>
      <c r="G5410">
        <v>0.35833333333333334</v>
      </c>
      <c r="H5410">
        <v>1184</v>
      </c>
      <c r="I5410" t="s">
        <v>38</v>
      </c>
      <c r="J5410" t="e">
        <f>CONCATENATE([1]!Table14[[#This Row],[house_number]], " ",[1]!Table14[[#This Row],[street_name]], ", New York, NY")</f>
        <v>#VALUE!</v>
      </c>
    </row>
    <row r="5411" spans="1:10" x14ac:dyDescent="0.25">
      <c r="A5411">
        <v>7127492529</v>
      </c>
      <c r="B5411" s="3">
        <v>41570</v>
      </c>
      <c r="C5411">
        <v>20</v>
      </c>
      <c r="D5411">
        <f>VLOOKUP(Table1[[#This Row],[violation_code]],Table24[[#All],[violation_code]:[category]],3,FALSE)</f>
        <v>2</v>
      </c>
      <c r="E5411">
        <v>354098</v>
      </c>
      <c r="F5411" s="1">
        <v>0.32847222222222222</v>
      </c>
      <c r="G5411">
        <v>0.32847222222222222</v>
      </c>
      <c r="H5411">
        <v>51</v>
      </c>
      <c r="I5411" t="s">
        <v>29</v>
      </c>
      <c r="J5411" t="e">
        <f>CONCATENATE([1]!Table14[[#This Row],[house_number]], " ",[1]!Table14[[#This Row],[street_name]], ", New York, NY")</f>
        <v>#VALUE!</v>
      </c>
    </row>
    <row r="5412" spans="1:10" x14ac:dyDescent="0.25">
      <c r="A5412">
        <v>7127492487</v>
      </c>
      <c r="B5412" s="3">
        <v>41570</v>
      </c>
      <c r="C5412">
        <v>21</v>
      </c>
      <c r="D5412">
        <f>VLOOKUP(Table1[[#This Row],[violation_code]],Table24[[#All],[violation_code]:[category]],3,FALSE)</f>
        <v>1</v>
      </c>
      <c r="E5412">
        <v>354098</v>
      </c>
      <c r="F5412" s="1">
        <v>0.31666666666666665</v>
      </c>
      <c r="G5412">
        <v>0.31666666666666665</v>
      </c>
      <c r="H5412">
        <v>1908</v>
      </c>
      <c r="I5412" t="s">
        <v>15</v>
      </c>
      <c r="J5412" t="e">
        <f>CONCATENATE([1]!Table14[[#This Row],[house_number]], " ",[1]!Table14[[#This Row],[street_name]], ", New York, NY")</f>
        <v>#VALUE!</v>
      </c>
    </row>
    <row r="5413" spans="1:10" x14ac:dyDescent="0.25">
      <c r="A5413">
        <v>7127492475</v>
      </c>
      <c r="B5413" s="3">
        <v>41570</v>
      </c>
      <c r="C5413">
        <v>20</v>
      </c>
      <c r="D5413">
        <f>VLOOKUP(Table1[[#This Row],[violation_code]],Table24[[#All],[violation_code]:[category]],3,FALSE)</f>
        <v>2</v>
      </c>
      <c r="E5413">
        <v>354098</v>
      </c>
      <c r="F5413" s="1">
        <v>0.31180555555555556</v>
      </c>
      <c r="G5413">
        <v>0.31180555555555556</v>
      </c>
      <c r="H5413">
        <v>309</v>
      </c>
      <c r="I5413" t="s">
        <v>36</v>
      </c>
      <c r="J5413" t="e">
        <f>CONCATENATE([1]!Table14[[#This Row],[house_number]], " ",[1]!Table14[[#This Row],[street_name]], ", New York, NY")</f>
        <v>#VALUE!</v>
      </c>
    </row>
    <row r="5414" spans="1:10" x14ac:dyDescent="0.25">
      <c r="A5414">
        <v>7127492438</v>
      </c>
      <c r="B5414" s="3">
        <v>41570</v>
      </c>
      <c r="C5414">
        <v>16</v>
      </c>
      <c r="D5414">
        <f>VLOOKUP(Table1[[#This Row],[violation_code]],Table24[[#All],[violation_code]:[category]],3,FALSE)</f>
        <v>2</v>
      </c>
      <c r="E5414">
        <v>354098</v>
      </c>
      <c r="F5414" s="1">
        <v>0.2986111111111111</v>
      </c>
      <c r="G5414">
        <v>0.2986111111111111</v>
      </c>
      <c r="H5414">
        <v>1445</v>
      </c>
      <c r="I5414" t="s">
        <v>30</v>
      </c>
      <c r="J5414" t="e">
        <f>CONCATENATE([1]!Table14[[#This Row],[house_number]], " ",[1]!Table14[[#This Row],[street_name]], ", New York, NY")</f>
        <v>#VALUE!</v>
      </c>
    </row>
    <row r="5415" spans="1:10" x14ac:dyDescent="0.25">
      <c r="A5415">
        <v>7127492414</v>
      </c>
      <c r="B5415" s="3">
        <v>41570</v>
      </c>
      <c r="C5415">
        <v>14</v>
      </c>
      <c r="D5415">
        <f>VLOOKUP(Table1[[#This Row],[violation_code]],Table24[[#All],[violation_code]:[category]],3,FALSE)</f>
        <v>2</v>
      </c>
      <c r="E5415">
        <v>354098</v>
      </c>
      <c r="F5415" s="1">
        <v>0.28611111111111115</v>
      </c>
      <c r="G5415">
        <v>0.28611111111111115</v>
      </c>
      <c r="H5415">
        <v>55</v>
      </c>
      <c r="I5415" t="s">
        <v>99</v>
      </c>
      <c r="J5415" t="e">
        <f>CONCATENATE([1]!Table14[[#This Row],[house_number]], " ",[1]!Table14[[#This Row],[street_name]], ", New York, NY")</f>
        <v>#VALUE!</v>
      </c>
    </row>
    <row r="5416" spans="1:10" x14ac:dyDescent="0.25">
      <c r="A5416">
        <v>7127492402</v>
      </c>
      <c r="B5416" s="3">
        <v>41570</v>
      </c>
      <c r="C5416">
        <v>14</v>
      </c>
      <c r="D5416">
        <f>VLOOKUP(Table1[[#This Row],[violation_code]],Table24[[#All],[violation_code]:[category]],3,FALSE)</f>
        <v>2</v>
      </c>
      <c r="E5416">
        <v>354098</v>
      </c>
      <c r="F5416" s="1">
        <v>0.28472222222222221</v>
      </c>
      <c r="G5416">
        <v>0.28472222222222221</v>
      </c>
      <c r="H5416">
        <v>59</v>
      </c>
      <c r="I5416" t="s">
        <v>99</v>
      </c>
      <c r="J5416" t="e">
        <f>CONCATENATE([1]!Table14[[#This Row],[house_number]], " ",[1]!Table14[[#This Row],[street_name]], ", New York, NY")</f>
        <v>#VALUE!</v>
      </c>
    </row>
    <row r="5417" spans="1:10" x14ac:dyDescent="0.25">
      <c r="A5417">
        <v>7097837524</v>
      </c>
      <c r="B5417" s="3">
        <v>41570</v>
      </c>
      <c r="C5417">
        <v>21</v>
      </c>
      <c r="D5417">
        <f>VLOOKUP(Table1[[#This Row],[violation_code]],Table24[[#All],[violation_code]:[category]],3,FALSE)</f>
        <v>1</v>
      </c>
      <c r="E5417">
        <v>349570</v>
      </c>
      <c r="F5417" s="1">
        <v>0.4916666666666667</v>
      </c>
      <c r="G5417">
        <v>0.4916666666666667</v>
      </c>
      <c r="H5417">
        <v>605</v>
      </c>
      <c r="I5417" t="s">
        <v>397</v>
      </c>
      <c r="J5417" t="e">
        <f>CONCATENATE([1]!Table14[[#This Row],[house_number]], " ",[1]!Table14[[#This Row],[street_name]], ", New York, NY")</f>
        <v>#VALUE!</v>
      </c>
    </row>
    <row r="5418" spans="1:10" x14ac:dyDescent="0.25">
      <c r="A5418">
        <v>7097837469</v>
      </c>
      <c r="B5418" s="3">
        <v>41570</v>
      </c>
      <c r="C5418">
        <v>19</v>
      </c>
      <c r="D5418">
        <f>VLOOKUP(Table1[[#This Row],[violation_code]],Table24[[#All],[violation_code]:[category]],3,FALSE)</f>
        <v>2</v>
      </c>
      <c r="E5418">
        <v>349570</v>
      </c>
      <c r="F5418" s="1">
        <v>0.43333333333333335</v>
      </c>
      <c r="G5418">
        <v>0.43333333333333335</v>
      </c>
      <c r="H5418">
        <v>1539</v>
      </c>
      <c r="I5418" t="s">
        <v>57</v>
      </c>
      <c r="J5418" t="e">
        <f>CONCATENATE([1]!Table14[[#This Row],[house_number]], " ",[1]!Table14[[#This Row],[street_name]], ", New York, NY")</f>
        <v>#VALUE!</v>
      </c>
    </row>
    <row r="5419" spans="1:10" x14ac:dyDescent="0.25">
      <c r="A5419">
        <v>7097837457</v>
      </c>
      <c r="B5419" s="3">
        <v>41570</v>
      </c>
      <c r="C5419">
        <v>21</v>
      </c>
      <c r="D5419">
        <f>VLOOKUP(Table1[[#This Row],[violation_code]],Table24[[#All],[violation_code]:[category]],3,FALSE)</f>
        <v>1</v>
      </c>
      <c r="E5419">
        <v>349570</v>
      </c>
      <c r="F5419" s="1">
        <v>0.42569444444444443</v>
      </c>
      <c r="G5419">
        <v>0.42569444444444443</v>
      </c>
      <c r="H5419">
        <v>3966</v>
      </c>
      <c r="I5419" t="s">
        <v>243</v>
      </c>
      <c r="J5419" t="e">
        <f>CONCATENATE([1]!Table14[[#This Row],[house_number]], " ",[1]!Table14[[#This Row],[street_name]], ", New York, NY")</f>
        <v>#VALUE!</v>
      </c>
    </row>
    <row r="5420" spans="1:10" x14ac:dyDescent="0.25">
      <c r="A5420">
        <v>7097837433</v>
      </c>
      <c r="B5420" s="3">
        <v>41570</v>
      </c>
      <c r="C5420">
        <v>21</v>
      </c>
      <c r="D5420">
        <f>VLOOKUP(Table1[[#This Row],[violation_code]],Table24[[#All],[violation_code]:[category]],3,FALSE)</f>
        <v>1</v>
      </c>
      <c r="E5420">
        <v>349570</v>
      </c>
      <c r="F5420" s="1">
        <v>0.4201388888888889</v>
      </c>
      <c r="G5420">
        <v>0.4201388888888889</v>
      </c>
      <c r="H5420">
        <v>51</v>
      </c>
      <c r="I5420" t="s">
        <v>278</v>
      </c>
      <c r="J5420" t="e">
        <f>CONCATENATE([1]!Table14[[#This Row],[house_number]], " ",[1]!Table14[[#This Row],[street_name]], ", New York, NY")</f>
        <v>#VALUE!</v>
      </c>
    </row>
    <row r="5421" spans="1:10" x14ac:dyDescent="0.25">
      <c r="A5421">
        <v>7097837410</v>
      </c>
      <c r="B5421" s="3">
        <v>41570</v>
      </c>
      <c r="C5421">
        <v>21</v>
      </c>
      <c r="D5421">
        <f>VLOOKUP(Table1[[#This Row],[violation_code]],Table24[[#All],[violation_code]:[category]],3,FALSE)</f>
        <v>1</v>
      </c>
      <c r="E5421">
        <v>349570</v>
      </c>
      <c r="F5421" s="1">
        <v>0.41388888888888892</v>
      </c>
      <c r="G5421">
        <v>0.41388888888888892</v>
      </c>
      <c r="H5421">
        <v>65</v>
      </c>
      <c r="I5421" t="s">
        <v>398</v>
      </c>
      <c r="J5421" t="e">
        <f>CONCATENATE([1]!Table14[[#This Row],[house_number]], " ",[1]!Table14[[#This Row],[street_name]], ", New York, NY")</f>
        <v>#VALUE!</v>
      </c>
    </row>
    <row r="5422" spans="1:10" x14ac:dyDescent="0.25">
      <c r="A5422">
        <v>7097837408</v>
      </c>
      <c r="B5422" s="3">
        <v>41570</v>
      </c>
      <c r="C5422">
        <v>71</v>
      </c>
      <c r="D5422">
        <f>VLOOKUP(Table1[[#This Row],[violation_code]],Table24[[#All],[violation_code]:[category]],3,FALSE)</f>
        <v>5</v>
      </c>
      <c r="E5422">
        <v>349570</v>
      </c>
      <c r="F5422" s="1">
        <v>0.40972222222222227</v>
      </c>
      <c r="G5422">
        <v>0.40972222222222227</v>
      </c>
      <c r="H5422">
        <v>600</v>
      </c>
      <c r="I5422" t="s">
        <v>399</v>
      </c>
      <c r="J5422" t="e">
        <f>CONCATENATE([1]!Table14[[#This Row],[house_number]], " ",[1]!Table14[[#This Row],[street_name]], ", New York, NY")</f>
        <v>#VALUE!</v>
      </c>
    </row>
    <row r="5423" spans="1:10" x14ac:dyDescent="0.25">
      <c r="A5423">
        <v>7097837391</v>
      </c>
      <c r="B5423" s="3">
        <v>41570</v>
      </c>
      <c r="C5423">
        <v>21</v>
      </c>
      <c r="D5423">
        <f>VLOOKUP(Table1[[#This Row],[violation_code]],Table24[[#All],[violation_code]:[category]],3,FALSE)</f>
        <v>1</v>
      </c>
      <c r="E5423">
        <v>349570</v>
      </c>
      <c r="F5423" s="1">
        <v>0.40763888888888888</v>
      </c>
      <c r="G5423">
        <v>0.40763888888888888</v>
      </c>
      <c r="H5423">
        <v>9</v>
      </c>
      <c r="I5423" t="s">
        <v>279</v>
      </c>
      <c r="J5423" t="e">
        <f>CONCATENATE([1]!Table14[[#This Row],[house_number]], " ",[1]!Table14[[#This Row],[street_name]], ", New York, NY")</f>
        <v>#VALUE!</v>
      </c>
    </row>
    <row r="5424" spans="1:10" x14ac:dyDescent="0.25">
      <c r="A5424">
        <v>7097837354</v>
      </c>
      <c r="B5424" s="3">
        <v>41570</v>
      </c>
      <c r="C5424">
        <v>21</v>
      </c>
      <c r="D5424">
        <f>VLOOKUP(Table1[[#This Row],[violation_code]],Table24[[#All],[violation_code]:[category]],3,FALSE)</f>
        <v>1</v>
      </c>
      <c r="E5424">
        <v>349570</v>
      </c>
      <c r="F5424" s="1">
        <v>0.40277777777777773</v>
      </c>
      <c r="G5424">
        <v>0.40277777777777773</v>
      </c>
      <c r="H5424">
        <v>1</v>
      </c>
      <c r="I5424" t="s">
        <v>322</v>
      </c>
      <c r="J5424" t="e">
        <f>CONCATENATE([1]!Table14[[#This Row],[house_number]], " ",[1]!Table14[[#This Row],[street_name]], ", New York, NY")</f>
        <v>#VALUE!</v>
      </c>
    </row>
    <row r="5425" spans="1:10" x14ac:dyDescent="0.25">
      <c r="A5425">
        <v>7097837342</v>
      </c>
      <c r="B5425" s="3">
        <v>41570</v>
      </c>
      <c r="C5425">
        <v>21</v>
      </c>
      <c r="D5425">
        <f>VLOOKUP(Table1[[#This Row],[violation_code]],Table24[[#All],[violation_code]:[category]],3,FALSE)</f>
        <v>1</v>
      </c>
      <c r="E5425">
        <v>349570</v>
      </c>
      <c r="F5425" s="1">
        <v>0.40208333333333335</v>
      </c>
      <c r="G5425">
        <v>0.40208333333333335</v>
      </c>
      <c r="H5425">
        <v>99</v>
      </c>
      <c r="I5425" t="s">
        <v>276</v>
      </c>
      <c r="J5425" t="e">
        <f>CONCATENATE([1]!Table14[[#This Row],[house_number]], " ",[1]!Table14[[#This Row],[street_name]], ", New York, NY")</f>
        <v>#VALUE!</v>
      </c>
    </row>
    <row r="5426" spans="1:10" x14ac:dyDescent="0.25">
      <c r="A5426">
        <v>7097837317</v>
      </c>
      <c r="B5426" s="3">
        <v>41570</v>
      </c>
      <c r="C5426">
        <v>21</v>
      </c>
      <c r="D5426">
        <f>VLOOKUP(Table1[[#This Row],[violation_code]],Table24[[#All],[violation_code]:[category]],3,FALSE)</f>
        <v>1</v>
      </c>
      <c r="E5426">
        <v>349570</v>
      </c>
      <c r="F5426" s="1">
        <v>0.3666666666666667</v>
      </c>
      <c r="G5426">
        <v>0.3666666666666667</v>
      </c>
      <c r="H5426">
        <v>127</v>
      </c>
      <c r="I5426" t="s">
        <v>400</v>
      </c>
      <c r="J5426" t="e">
        <f>CONCATENATE([1]!Table14[[#This Row],[house_number]], " ",[1]!Table14[[#This Row],[street_name]], ", New York, NY")</f>
        <v>#VALUE!</v>
      </c>
    </row>
    <row r="5427" spans="1:10" x14ac:dyDescent="0.25">
      <c r="A5427">
        <v>7097837299</v>
      </c>
      <c r="B5427" s="3">
        <v>41570</v>
      </c>
      <c r="C5427">
        <v>21</v>
      </c>
      <c r="D5427">
        <f>VLOOKUP(Table1[[#This Row],[violation_code]],Table24[[#All],[violation_code]:[category]],3,FALSE)</f>
        <v>1</v>
      </c>
      <c r="E5427">
        <v>349570</v>
      </c>
      <c r="F5427" s="1">
        <v>0.36527777777777781</v>
      </c>
      <c r="G5427">
        <v>0.36527777777777781</v>
      </c>
      <c r="H5427">
        <v>121</v>
      </c>
      <c r="I5427" t="s">
        <v>400</v>
      </c>
      <c r="J5427" t="e">
        <f>CONCATENATE([1]!Table14[[#This Row],[house_number]], " ",[1]!Table14[[#This Row],[street_name]], ", New York, NY")</f>
        <v>#VALUE!</v>
      </c>
    </row>
    <row r="5428" spans="1:10" x14ac:dyDescent="0.25">
      <c r="A5428">
        <v>7097837251</v>
      </c>
      <c r="B5428" s="3">
        <v>41570</v>
      </c>
      <c r="C5428">
        <v>21</v>
      </c>
      <c r="D5428">
        <f>VLOOKUP(Table1[[#This Row],[violation_code]],Table24[[#All],[violation_code]:[category]],3,FALSE)</f>
        <v>1</v>
      </c>
      <c r="E5428">
        <v>349570</v>
      </c>
      <c r="F5428" s="1">
        <v>0.31805555555555554</v>
      </c>
      <c r="G5428">
        <v>0.31805555555555554</v>
      </c>
      <c r="H5428">
        <v>2688</v>
      </c>
      <c r="I5428" t="s">
        <v>24</v>
      </c>
      <c r="J5428" t="e">
        <f>CONCATENATE([1]!Table14[[#This Row],[house_number]], " ",[1]!Table14[[#This Row],[street_name]], ", New York, NY")</f>
        <v>#VALUE!</v>
      </c>
    </row>
    <row r="5429" spans="1:10" x14ac:dyDescent="0.25">
      <c r="A5429">
        <v>7097837214</v>
      </c>
      <c r="B5429" s="3">
        <v>41570</v>
      </c>
      <c r="C5429">
        <v>21</v>
      </c>
      <c r="D5429">
        <f>VLOOKUP(Table1[[#This Row],[violation_code]],Table24[[#All],[violation_code]:[category]],3,FALSE)</f>
        <v>1</v>
      </c>
      <c r="E5429">
        <v>349570</v>
      </c>
      <c r="F5429" s="1">
        <v>0.27638888888888885</v>
      </c>
      <c r="G5429">
        <v>0.27638888888888885</v>
      </c>
      <c r="H5429">
        <v>845</v>
      </c>
      <c r="I5429" t="s">
        <v>28</v>
      </c>
      <c r="J5429" t="e">
        <f>CONCATENATE([1]!Table14[[#This Row],[house_number]], " ",[1]!Table14[[#This Row],[street_name]], ", New York, NY")</f>
        <v>#VALUE!</v>
      </c>
    </row>
    <row r="5430" spans="1:10" x14ac:dyDescent="0.25">
      <c r="A5430">
        <v>7998733512</v>
      </c>
      <c r="B5430" s="3">
        <v>41571</v>
      </c>
      <c r="C5430">
        <v>21</v>
      </c>
      <c r="D5430">
        <f>VLOOKUP(Table1[[#This Row],[violation_code]],Table24[[#All],[violation_code]:[category]],3,FALSE)</f>
        <v>1</v>
      </c>
      <c r="E5430">
        <v>349850</v>
      </c>
      <c r="F5430" s="1">
        <v>0.4680555555555555</v>
      </c>
      <c r="G5430">
        <v>0.4680555555555555</v>
      </c>
      <c r="H5430">
        <v>533</v>
      </c>
      <c r="I5430" t="s">
        <v>20</v>
      </c>
      <c r="J5430" t="e">
        <f>CONCATENATE([1]!Table14[[#This Row],[house_number]], " ",[1]!Table14[[#This Row],[street_name]], ", New York, NY")</f>
        <v>#VALUE!</v>
      </c>
    </row>
    <row r="5431" spans="1:10" x14ac:dyDescent="0.25">
      <c r="A5431">
        <v>7998733500</v>
      </c>
      <c r="B5431" s="3">
        <v>41571</v>
      </c>
      <c r="C5431">
        <v>21</v>
      </c>
      <c r="D5431">
        <f>VLOOKUP(Table1[[#This Row],[violation_code]],Table24[[#All],[violation_code]:[category]],3,FALSE)</f>
        <v>1</v>
      </c>
      <c r="E5431">
        <v>349850</v>
      </c>
      <c r="F5431" s="1">
        <v>0.46666666666666662</v>
      </c>
      <c r="G5431">
        <v>0.46666666666666662</v>
      </c>
      <c r="H5431">
        <v>545</v>
      </c>
      <c r="I5431" t="s">
        <v>20</v>
      </c>
      <c r="J5431" t="e">
        <f>CONCATENATE([1]!Table14[[#This Row],[house_number]], " ",[1]!Table14[[#This Row],[street_name]], ", New York, NY")</f>
        <v>#VALUE!</v>
      </c>
    </row>
    <row r="5432" spans="1:10" x14ac:dyDescent="0.25">
      <c r="A5432">
        <v>7998733482</v>
      </c>
      <c r="B5432" s="3">
        <v>41571</v>
      </c>
      <c r="C5432">
        <v>21</v>
      </c>
      <c r="D5432">
        <f>VLOOKUP(Table1[[#This Row],[violation_code]],Table24[[#All],[violation_code]:[category]],3,FALSE)</f>
        <v>1</v>
      </c>
      <c r="E5432">
        <v>349850</v>
      </c>
      <c r="F5432" s="1">
        <v>0.46458333333333335</v>
      </c>
      <c r="G5432">
        <v>0.46458333333333335</v>
      </c>
      <c r="H5432">
        <v>557</v>
      </c>
      <c r="I5432" t="s">
        <v>20</v>
      </c>
      <c r="J5432" t="e">
        <f>CONCATENATE([1]!Table14[[#This Row],[house_number]], " ",[1]!Table14[[#This Row],[street_name]], ", New York, NY")</f>
        <v>#VALUE!</v>
      </c>
    </row>
    <row r="5433" spans="1:10" x14ac:dyDescent="0.25">
      <c r="A5433">
        <v>7998733457</v>
      </c>
      <c r="B5433" s="3">
        <v>41571</v>
      </c>
      <c r="C5433">
        <v>46</v>
      </c>
      <c r="D5433">
        <f>VLOOKUP(Table1[[#This Row],[violation_code]],Table24[[#All],[violation_code]:[category]],3,FALSE)</f>
        <v>3</v>
      </c>
      <c r="E5433">
        <v>349850</v>
      </c>
      <c r="F5433" s="1">
        <v>0.42291666666666666</v>
      </c>
      <c r="G5433">
        <v>0.42291666666666666</v>
      </c>
      <c r="H5433">
        <v>200</v>
      </c>
      <c r="I5433" t="s">
        <v>74</v>
      </c>
      <c r="J5433" t="e">
        <f>CONCATENATE([1]!Table14[[#This Row],[house_number]], " ",[1]!Table14[[#This Row],[street_name]], ", New York, NY")</f>
        <v>#VALUE!</v>
      </c>
    </row>
    <row r="5434" spans="1:10" x14ac:dyDescent="0.25">
      <c r="A5434">
        <v>7998733433</v>
      </c>
      <c r="B5434" s="3">
        <v>41571</v>
      </c>
      <c r="C5434">
        <v>21</v>
      </c>
      <c r="D5434">
        <f>VLOOKUP(Table1[[#This Row],[violation_code]],Table24[[#All],[violation_code]:[category]],3,FALSE)</f>
        <v>1</v>
      </c>
      <c r="E5434">
        <v>349850</v>
      </c>
      <c r="F5434" s="1">
        <v>0.4055555555555555</v>
      </c>
      <c r="G5434">
        <v>0.4055555555555555</v>
      </c>
      <c r="H5434">
        <v>3758</v>
      </c>
      <c r="I5434" t="s">
        <v>243</v>
      </c>
      <c r="J5434" t="e">
        <f>CONCATENATE([1]!Table14[[#This Row],[house_number]], " ",[1]!Table14[[#This Row],[street_name]], ", New York, NY")</f>
        <v>#VALUE!</v>
      </c>
    </row>
    <row r="5435" spans="1:10" x14ac:dyDescent="0.25">
      <c r="A5435">
        <v>7998733410</v>
      </c>
      <c r="B5435" s="3">
        <v>41571</v>
      </c>
      <c r="C5435">
        <v>21</v>
      </c>
      <c r="D5435">
        <f>VLOOKUP(Table1[[#This Row],[violation_code]],Table24[[#All],[violation_code]:[category]],3,FALSE)</f>
        <v>1</v>
      </c>
      <c r="E5435">
        <v>349850</v>
      </c>
      <c r="F5435" s="1">
        <v>0.40138888888888885</v>
      </c>
      <c r="G5435">
        <v>0.40138888888888885</v>
      </c>
      <c r="H5435">
        <v>213</v>
      </c>
      <c r="I5435" t="s">
        <v>362</v>
      </c>
      <c r="J5435" t="e">
        <f>CONCATENATE([1]!Table14[[#This Row],[house_number]], " ",[1]!Table14[[#This Row],[street_name]], ", New York, NY")</f>
        <v>#VALUE!</v>
      </c>
    </row>
    <row r="5436" spans="1:10" x14ac:dyDescent="0.25">
      <c r="A5436">
        <v>7998733408</v>
      </c>
      <c r="B5436" s="3">
        <v>41571</v>
      </c>
      <c r="C5436">
        <v>21</v>
      </c>
      <c r="D5436">
        <f>VLOOKUP(Table1[[#This Row],[violation_code]],Table24[[#All],[violation_code]:[category]],3,FALSE)</f>
        <v>1</v>
      </c>
      <c r="E5436">
        <v>349850</v>
      </c>
      <c r="F5436" s="1">
        <v>0.39027777777777778</v>
      </c>
      <c r="G5436">
        <v>0.39027777777777778</v>
      </c>
      <c r="H5436">
        <v>6</v>
      </c>
      <c r="I5436" t="s">
        <v>56</v>
      </c>
      <c r="J5436" t="e">
        <f>CONCATENATE([1]!Table14[[#This Row],[house_number]], " ",[1]!Table14[[#This Row],[street_name]], ", New York, NY")</f>
        <v>#VALUE!</v>
      </c>
    </row>
    <row r="5437" spans="1:10" x14ac:dyDescent="0.25">
      <c r="A5437">
        <v>7998733366</v>
      </c>
      <c r="B5437" s="3">
        <v>41571</v>
      </c>
      <c r="C5437">
        <v>21</v>
      </c>
      <c r="D5437">
        <f>VLOOKUP(Table1[[#This Row],[violation_code]],Table24[[#All],[violation_code]:[category]],3,FALSE)</f>
        <v>1</v>
      </c>
      <c r="E5437">
        <v>349850</v>
      </c>
      <c r="F5437" s="1">
        <v>0.38263888888888892</v>
      </c>
      <c r="G5437">
        <v>0.38263888888888892</v>
      </c>
      <c r="H5437">
        <v>363</v>
      </c>
      <c r="I5437" t="s">
        <v>90</v>
      </c>
      <c r="J5437" t="e">
        <f>CONCATENATE([1]!Table14[[#This Row],[house_number]], " ",[1]!Table14[[#This Row],[street_name]], ", New York, NY")</f>
        <v>#VALUE!</v>
      </c>
    </row>
    <row r="5438" spans="1:10" x14ac:dyDescent="0.25">
      <c r="A5438">
        <v>7998733354</v>
      </c>
      <c r="B5438" s="3">
        <v>41571</v>
      </c>
      <c r="C5438">
        <v>21</v>
      </c>
      <c r="D5438">
        <f>VLOOKUP(Table1[[#This Row],[violation_code]],Table24[[#All],[violation_code]:[category]],3,FALSE)</f>
        <v>1</v>
      </c>
      <c r="E5438">
        <v>349850</v>
      </c>
      <c r="F5438" s="1">
        <v>0.38194444444444442</v>
      </c>
      <c r="G5438">
        <v>0.38194444444444442</v>
      </c>
      <c r="H5438">
        <v>365</v>
      </c>
      <c r="I5438" t="s">
        <v>90</v>
      </c>
      <c r="J5438" t="e">
        <f>CONCATENATE([1]!Table14[[#This Row],[house_number]], " ",[1]!Table14[[#This Row],[street_name]], ", New York, NY")</f>
        <v>#VALUE!</v>
      </c>
    </row>
    <row r="5439" spans="1:10" x14ac:dyDescent="0.25">
      <c r="A5439">
        <v>7998733329</v>
      </c>
      <c r="B5439" s="3">
        <v>41571</v>
      </c>
      <c r="C5439">
        <v>21</v>
      </c>
      <c r="D5439">
        <f>VLOOKUP(Table1[[#This Row],[violation_code]],Table24[[#All],[violation_code]:[category]],3,FALSE)</f>
        <v>1</v>
      </c>
      <c r="E5439">
        <v>349850</v>
      </c>
      <c r="F5439" s="1">
        <v>0.37013888888888885</v>
      </c>
      <c r="G5439">
        <v>0.37013888888888885</v>
      </c>
      <c r="H5439">
        <v>307</v>
      </c>
      <c r="I5439" t="s">
        <v>130</v>
      </c>
      <c r="J5439" t="e">
        <f>CONCATENATE([1]!Table14[[#This Row],[house_number]], " ",[1]!Table14[[#This Row],[street_name]], ", New York, NY")</f>
        <v>#VALUE!</v>
      </c>
    </row>
    <row r="5440" spans="1:10" x14ac:dyDescent="0.25">
      <c r="A5440">
        <v>7998733317</v>
      </c>
      <c r="B5440" s="3">
        <v>41571</v>
      </c>
      <c r="C5440">
        <v>21</v>
      </c>
      <c r="D5440">
        <f>VLOOKUP(Table1[[#This Row],[violation_code]],Table24[[#All],[violation_code]:[category]],3,FALSE)</f>
        <v>1</v>
      </c>
      <c r="E5440">
        <v>349850</v>
      </c>
      <c r="F5440" s="1">
        <v>0.36944444444444446</v>
      </c>
      <c r="G5440">
        <v>0.36944444444444446</v>
      </c>
      <c r="H5440">
        <v>307</v>
      </c>
      <c r="I5440" t="s">
        <v>130</v>
      </c>
      <c r="J5440" t="e">
        <f>CONCATENATE([1]!Table14[[#This Row],[house_number]], " ",[1]!Table14[[#This Row],[street_name]], ", New York, NY")</f>
        <v>#VALUE!</v>
      </c>
    </row>
    <row r="5441" spans="1:10" x14ac:dyDescent="0.25">
      <c r="A5441">
        <v>7998733305</v>
      </c>
      <c r="B5441" s="3">
        <v>41571</v>
      </c>
      <c r="C5441">
        <v>21</v>
      </c>
      <c r="D5441">
        <f>VLOOKUP(Table1[[#This Row],[violation_code]],Table24[[#All],[violation_code]:[category]],3,FALSE)</f>
        <v>1</v>
      </c>
      <c r="E5441">
        <v>349850</v>
      </c>
      <c r="F5441" s="1">
        <v>0.3666666666666667</v>
      </c>
      <c r="G5441">
        <v>0.3666666666666667</v>
      </c>
      <c r="H5441">
        <v>220</v>
      </c>
      <c r="I5441" t="s">
        <v>89</v>
      </c>
      <c r="J5441" t="e">
        <f>CONCATENATE([1]!Table14[[#This Row],[house_number]], " ",[1]!Table14[[#This Row],[street_name]], ", New York, NY")</f>
        <v>#VALUE!</v>
      </c>
    </row>
    <row r="5442" spans="1:10" x14ac:dyDescent="0.25">
      <c r="A5442">
        <v>7998733214</v>
      </c>
      <c r="B5442" s="3">
        <v>41571</v>
      </c>
      <c r="C5442">
        <v>21</v>
      </c>
      <c r="D5442">
        <f>VLOOKUP(Table1[[#This Row],[violation_code]],Table24[[#All],[violation_code]:[category]],3,FALSE)</f>
        <v>1</v>
      </c>
      <c r="E5442">
        <v>349850</v>
      </c>
      <c r="F5442" s="1">
        <v>0.31666666666666665</v>
      </c>
      <c r="G5442">
        <v>0.31666666666666665</v>
      </c>
      <c r="H5442">
        <v>2808</v>
      </c>
      <c r="I5442" t="s">
        <v>24</v>
      </c>
      <c r="J5442" t="e">
        <f>CONCATENATE([1]!Table14[[#This Row],[house_number]], " ",[1]!Table14[[#This Row],[street_name]], ", New York, NY")</f>
        <v>#VALUE!</v>
      </c>
    </row>
    <row r="5443" spans="1:10" x14ac:dyDescent="0.25">
      <c r="A5443">
        <v>7998733202</v>
      </c>
      <c r="B5443" s="3">
        <v>41571</v>
      </c>
      <c r="C5443">
        <v>20</v>
      </c>
      <c r="D5443">
        <f>VLOOKUP(Table1[[#This Row],[violation_code]],Table24[[#All],[violation_code]:[category]],3,FALSE)</f>
        <v>2</v>
      </c>
      <c r="E5443">
        <v>349850</v>
      </c>
      <c r="F5443" s="1">
        <v>0.30624999999999997</v>
      </c>
      <c r="G5443">
        <v>0.30624999999999997</v>
      </c>
      <c r="H5443">
        <v>142</v>
      </c>
      <c r="I5443" t="s">
        <v>257</v>
      </c>
      <c r="J5443" t="e">
        <f>CONCATENATE([1]!Table14[[#This Row],[house_number]], " ",[1]!Table14[[#This Row],[street_name]], ", New York, NY")</f>
        <v>#VALUE!</v>
      </c>
    </row>
    <row r="5444" spans="1:10" x14ac:dyDescent="0.25">
      <c r="A5444">
        <v>7998733196</v>
      </c>
      <c r="B5444" s="3">
        <v>41571</v>
      </c>
      <c r="C5444">
        <v>20</v>
      </c>
      <c r="D5444">
        <f>VLOOKUP(Table1[[#This Row],[violation_code]],Table24[[#All],[violation_code]:[category]],3,FALSE)</f>
        <v>2</v>
      </c>
      <c r="E5444">
        <v>349850</v>
      </c>
      <c r="F5444" s="1">
        <v>0.30416666666666664</v>
      </c>
      <c r="G5444">
        <v>0.30416666666666664</v>
      </c>
      <c r="H5444">
        <v>147</v>
      </c>
      <c r="I5444" t="s">
        <v>91</v>
      </c>
      <c r="J5444" t="e">
        <f>CONCATENATE([1]!Table14[[#This Row],[house_number]], " ",[1]!Table14[[#This Row],[street_name]], ", New York, NY")</f>
        <v>#VALUE!</v>
      </c>
    </row>
    <row r="5445" spans="1:10" x14ac:dyDescent="0.25">
      <c r="A5445">
        <v>7998733172</v>
      </c>
      <c r="B5445" s="3">
        <v>41571</v>
      </c>
      <c r="C5445">
        <v>38</v>
      </c>
      <c r="D5445">
        <f>VLOOKUP(Table1[[#This Row],[violation_code]],Table24[[#All],[violation_code]:[category]],3,FALSE)</f>
        <v>5</v>
      </c>
      <c r="E5445">
        <v>349850</v>
      </c>
      <c r="F5445" s="1">
        <v>0.29930555555555555</v>
      </c>
      <c r="G5445">
        <v>0.29930555555555555</v>
      </c>
      <c r="H5445">
        <v>700</v>
      </c>
      <c r="I5445" t="s">
        <v>28</v>
      </c>
      <c r="J5445" t="e">
        <f>CONCATENATE([1]!Table14[[#This Row],[house_number]], " ",[1]!Table14[[#This Row],[street_name]], ", New York, NY")</f>
        <v>#VALUE!</v>
      </c>
    </row>
    <row r="5446" spans="1:10" x14ac:dyDescent="0.25">
      <c r="A5446">
        <v>7998733135</v>
      </c>
      <c r="B5446" s="3">
        <v>41571</v>
      </c>
      <c r="C5446">
        <v>21</v>
      </c>
      <c r="D5446">
        <f>VLOOKUP(Table1[[#This Row],[violation_code]],Table24[[#All],[violation_code]:[category]],3,FALSE)</f>
        <v>1</v>
      </c>
      <c r="E5446">
        <v>349850</v>
      </c>
      <c r="F5446" s="1">
        <v>0.27499999999999997</v>
      </c>
      <c r="G5446">
        <v>0.27499999999999997</v>
      </c>
      <c r="H5446">
        <v>830</v>
      </c>
      <c r="I5446" t="s">
        <v>28</v>
      </c>
      <c r="J5446" t="e">
        <f>CONCATENATE([1]!Table14[[#This Row],[house_number]], " ",[1]!Table14[[#This Row],[street_name]], ", New York, NY")</f>
        <v>#VALUE!</v>
      </c>
    </row>
    <row r="5447" spans="1:10" x14ac:dyDescent="0.25">
      <c r="A5447">
        <v>7998733111</v>
      </c>
      <c r="B5447" s="3">
        <v>41571</v>
      </c>
      <c r="C5447">
        <v>14</v>
      </c>
      <c r="D5447">
        <f>VLOOKUP(Table1[[#This Row],[violation_code]],Table24[[#All],[violation_code]:[category]],3,FALSE)</f>
        <v>2</v>
      </c>
      <c r="E5447">
        <v>349850</v>
      </c>
      <c r="F5447" s="1">
        <v>0.24236111111111111</v>
      </c>
      <c r="G5447">
        <v>0.24236111111111111</v>
      </c>
      <c r="H5447">
        <v>301</v>
      </c>
      <c r="I5447" t="s">
        <v>154</v>
      </c>
      <c r="J5447" t="e">
        <f>CONCATENATE([1]!Table14[[#This Row],[house_number]], " ",[1]!Table14[[#This Row],[street_name]], ", New York, NY")</f>
        <v>#VALUE!</v>
      </c>
    </row>
    <row r="5448" spans="1:10" x14ac:dyDescent="0.25">
      <c r="A5448">
        <v>7984372044</v>
      </c>
      <c r="B5448" s="3">
        <v>41571</v>
      </c>
      <c r="C5448">
        <v>21</v>
      </c>
      <c r="D5448">
        <f>VLOOKUP(Table1[[#This Row],[violation_code]],Table24[[#All],[violation_code]:[category]],3,FALSE)</f>
        <v>1</v>
      </c>
      <c r="E5448">
        <v>345221</v>
      </c>
      <c r="F5448" s="1">
        <v>0.49444444444444446</v>
      </c>
      <c r="G5448">
        <v>0.49444444444444446</v>
      </c>
      <c r="H5448">
        <v>447</v>
      </c>
      <c r="I5448" t="s">
        <v>29</v>
      </c>
      <c r="J5448" t="e">
        <f>CONCATENATE([1]!Table14[[#This Row],[house_number]], " ",[1]!Table14[[#This Row],[street_name]], ", New York, NY")</f>
        <v>#VALUE!</v>
      </c>
    </row>
    <row r="5449" spans="1:10" x14ac:dyDescent="0.25">
      <c r="A5449">
        <v>7984371982</v>
      </c>
      <c r="B5449" s="3">
        <v>41571</v>
      </c>
      <c r="C5449">
        <v>21</v>
      </c>
      <c r="D5449">
        <f>VLOOKUP(Table1[[#This Row],[violation_code]],Table24[[#All],[violation_code]:[category]],3,FALSE)</f>
        <v>1</v>
      </c>
      <c r="E5449">
        <v>345221</v>
      </c>
      <c r="F5449" s="1">
        <v>0.47222222222222227</v>
      </c>
      <c r="G5449">
        <v>0.47222222222222227</v>
      </c>
      <c r="H5449">
        <v>1675</v>
      </c>
      <c r="I5449" t="s">
        <v>31</v>
      </c>
      <c r="J5449" t="e">
        <f>CONCATENATE([1]!Table14[[#This Row],[house_number]], " ",[1]!Table14[[#This Row],[street_name]], ", New York, NY")</f>
        <v>#VALUE!</v>
      </c>
    </row>
    <row r="5450" spans="1:10" x14ac:dyDescent="0.25">
      <c r="A5450">
        <v>7984371970</v>
      </c>
      <c r="B5450" s="3">
        <v>41571</v>
      </c>
      <c r="C5450">
        <v>21</v>
      </c>
      <c r="D5450">
        <f>VLOOKUP(Table1[[#This Row],[violation_code]],Table24[[#All],[violation_code]:[category]],3,FALSE)</f>
        <v>1</v>
      </c>
      <c r="E5450">
        <v>345221</v>
      </c>
      <c r="F5450" s="1">
        <v>0.47152777777777777</v>
      </c>
      <c r="G5450">
        <v>0.47152777777777777</v>
      </c>
      <c r="H5450">
        <v>1675</v>
      </c>
      <c r="I5450" t="s">
        <v>31</v>
      </c>
      <c r="J5450" t="e">
        <f>CONCATENATE([1]!Table14[[#This Row],[house_number]], " ",[1]!Table14[[#This Row],[street_name]], ", New York, NY")</f>
        <v>#VALUE!</v>
      </c>
    </row>
    <row r="5451" spans="1:10" x14ac:dyDescent="0.25">
      <c r="A5451">
        <v>7984371957</v>
      </c>
      <c r="B5451" s="3">
        <v>41571</v>
      </c>
      <c r="C5451">
        <v>19</v>
      </c>
      <c r="D5451">
        <f>VLOOKUP(Table1[[#This Row],[violation_code]],Table24[[#All],[violation_code]:[category]],3,FALSE)</f>
        <v>2</v>
      </c>
      <c r="E5451">
        <v>345221</v>
      </c>
      <c r="F5451" s="1">
        <v>0.45833333333333331</v>
      </c>
      <c r="G5451">
        <v>0.45833333333333331</v>
      </c>
      <c r="H5451">
        <v>434</v>
      </c>
      <c r="I5451" t="s">
        <v>118</v>
      </c>
      <c r="J5451" t="e">
        <f>CONCATENATE([1]!Table14[[#This Row],[house_number]], " ",[1]!Table14[[#This Row],[street_name]], ", New York, NY")</f>
        <v>#VALUE!</v>
      </c>
    </row>
    <row r="5452" spans="1:10" x14ac:dyDescent="0.25">
      <c r="A5452">
        <v>7984371910</v>
      </c>
      <c r="B5452" s="3">
        <v>41571</v>
      </c>
      <c r="C5452">
        <v>14</v>
      </c>
      <c r="D5452">
        <f>VLOOKUP(Table1[[#This Row],[violation_code]],Table24[[#All],[violation_code]:[category]],3,FALSE)</f>
        <v>2</v>
      </c>
      <c r="E5452">
        <v>345221</v>
      </c>
      <c r="F5452" s="1">
        <v>0.41041666666666665</v>
      </c>
      <c r="G5452">
        <v>0.41041666666666665</v>
      </c>
      <c r="H5452">
        <v>503</v>
      </c>
      <c r="I5452" t="s">
        <v>271</v>
      </c>
      <c r="J5452" t="e">
        <f>CONCATENATE([1]!Table14[[#This Row],[house_number]], " ",[1]!Table14[[#This Row],[street_name]], ", New York, NY")</f>
        <v>#VALUE!</v>
      </c>
    </row>
    <row r="5453" spans="1:10" x14ac:dyDescent="0.25">
      <c r="A5453">
        <v>7984371880</v>
      </c>
      <c r="B5453" s="3">
        <v>41571</v>
      </c>
      <c r="C5453">
        <v>21</v>
      </c>
      <c r="D5453">
        <f>VLOOKUP(Table1[[#This Row],[violation_code]],Table24[[#All],[violation_code]:[category]],3,FALSE)</f>
        <v>1</v>
      </c>
      <c r="E5453">
        <v>345221</v>
      </c>
      <c r="F5453" s="1">
        <v>0.39166666666666666</v>
      </c>
      <c r="G5453">
        <v>0.39166666666666666</v>
      </c>
      <c r="H5453">
        <v>370</v>
      </c>
      <c r="I5453" t="s">
        <v>177</v>
      </c>
      <c r="J5453" t="e">
        <f>CONCATENATE([1]!Table14[[#This Row],[house_number]], " ",[1]!Table14[[#This Row],[street_name]], ", New York, NY")</f>
        <v>#VALUE!</v>
      </c>
    </row>
    <row r="5454" spans="1:10" x14ac:dyDescent="0.25">
      <c r="A5454">
        <v>7984371878</v>
      </c>
      <c r="B5454" s="3">
        <v>41571</v>
      </c>
      <c r="C5454">
        <v>21</v>
      </c>
      <c r="D5454">
        <f>VLOOKUP(Table1[[#This Row],[violation_code]],Table24[[#All],[violation_code]:[category]],3,FALSE)</f>
        <v>1</v>
      </c>
      <c r="E5454">
        <v>345221</v>
      </c>
      <c r="F5454" s="1">
        <v>0.3888888888888889</v>
      </c>
      <c r="G5454">
        <v>0.3888888888888889</v>
      </c>
      <c r="H5454">
        <v>221</v>
      </c>
      <c r="I5454" t="s">
        <v>177</v>
      </c>
      <c r="J5454" t="e">
        <f>CONCATENATE([1]!Table14[[#This Row],[house_number]], " ",[1]!Table14[[#This Row],[street_name]], ", New York, NY")</f>
        <v>#VALUE!</v>
      </c>
    </row>
    <row r="5455" spans="1:10" x14ac:dyDescent="0.25">
      <c r="A5455">
        <v>7984371866</v>
      </c>
      <c r="B5455" s="3">
        <v>41571</v>
      </c>
      <c r="C5455">
        <v>21</v>
      </c>
      <c r="D5455">
        <f>VLOOKUP(Table1[[#This Row],[violation_code]],Table24[[#All],[violation_code]:[category]],3,FALSE)</f>
        <v>1</v>
      </c>
      <c r="E5455">
        <v>345221</v>
      </c>
      <c r="F5455" s="1">
        <v>0.38194444444444442</v>
      </c>
      <c r="G5455">
        <v>0.38194444444444442</v>
      </c>
      <c r="H5455">
        <v>65</v>
      </c>
      <c r="I5455" t="s">
        <v>177</v>
      </c>
      <c r="J5455" t="e">
        <f>CONCATENATE([1]!Table14[[#This Row],[house_number]], " ",[1]!Table14[[#This Row],[street_name]], ", New York, NY")</f>
        <v>#VALUE!</v>
      </c>
    </row>
    <row r="5456" spans="1:10" x14ac:dyDescent="0.25">
      <c r="A5456">
        <v>7984371854</v>
      </c>
      <c r="B5456" s="3">
        <v>41571</v>
      </c>
      <c r="C5456">
        <v>21</v>
      </c>
      <c r="D5456">
        <f>VLOOKUP(Table1[[#This Row],[violation_code]],Table24[[#All],[violation_code]:[category]],3,FALSE)</f>
        <v>1</v>
      </c>
      <c r="E5456">
        <v>345221</v>
      </c>
      <c r="F5456" s="1">
        <v>0.37916666666666665</v>
      </c>
      <c r="G5456">
        <v>0.37916666666666665</v>
      </c>
      <c r="H5456">
        <v>17</v>
      </c>
      <c r="I5456" t="s">
        <v>177</v>
      </c>
      <c r="J5456" t="e">
        <f>CONCATENATE([1]!Table14[[#This Row],[house_number]], " ",[1]!Table14[[#This Row],[street_name]], ", New York, NY")</f>
        <v>#VALUE!</v>
      </c>
    </row>
    <row r="5457" spans="1:10" x14ac:dyDescent="0.25">
      <c r="A5457">
        <v>7984371830</v>
      </c>
      <c r="B5457" s="3">
        <v>41571</v>
      </c>
      <c r="C5457">
        <v>14</v>
      </c>
      <c r="D5457">
        <f>VLOOKUP(Table1[[#This Row],[violation_code]],Table24[[#All],[violation_code]:[category]],3,FALSE)</f>
        <v>2</v>
      </c>
      <c r="E5457">
        <v>345221</v>
      </c>
      <c r="F5457" s="1">
        <v>0.34652777777777777</v>
      </c>
      <c r="G5457">
        <v>0.34652777777777777</v>
      </c>
      <c r="H5457">
        <v>1134</v>
      </c>
      <c r="I5457" t="s">
        <v>37</v>
      </c>
      <c r="J5457" t="e">
        <f>CONCATENATE([1]!Table14[[#This Row],[house_number]], " ",[1]!Table14[[#This Row],[street_name]], ", New York, NY")</f>
        <v>#VALUE!</v>
      </c>
    </row>
    <row r="5458" spans="1:10" x14ac:dyDescent="0.25">
      <c r="A5458">
        <v>7984371829</v>
      </c>
      <c r="B5458" s="3">
        <v>41571</v>
      </c>
      <c r="C5458">
        <v>14</v>
      </c>
      <c r="D5458">
        <f>VLOOKUP(Table1[[#This Row],[violation_code]],Table24[[#All],[violation_code]:[category]],3,FALSE)</f>
        <v>2</v>
      </c>
      <c r="E5458">
        <v>345221</v>
      </c>
      <c r="F5458" s="1">
        <v>0.34583333333333338</v>
      </c>
      <c r="G5458">
        <v>0.34583333333333338</v>
      </c>
      <c r="H5458">
        <v>1134</v>
      </c>
      <c r="I5458" t="s">
        <v>37</v>
      </c>
      <c r="J5458" t="e">
        <f>CONCATENATE([1]!Table14[[#This Row],[house_number]], " ",[1]!Table14[[#This Row],[street_name]], ", New York, NY")</f>
        <v>#VALUE!</v>
      </c>
    </row>
    <row r="5459" spans="1:10" x14ac:dyDescent="0.25">
      <c r="A5459">
        <v>7984371817</v>
      </c>
      <c r="B5459" s="3">
        <v>41571</v>
      </c>
      <c r="C5459">
        <v>14</v>
      </c>
      <c r="D5459">
        <f>VLOOKUP(Table1[[#This Row],[violation_code]],Table24[[#All],[violation_code]:[category]],3,FALSE)</f>
        <v>2</v>
      </c>
      <c r="E5459">
        <v>345221</v>
      </c>
      <c r="F5459" s="1">
        <v>0.3444444444444445</v>
      </c>
      <c r="G5459">
        <v>0.3444444444444445</v>
      </c>
      <c r="H5459">
        <v>1134</v>
      </c>
      <c r="I5459" t="s">
        <v>37</v>
      </c>
      <c r="J5459" t="e">
        <f>CONCATENATE([1]!Table14[[#This Row],[house_number]], " ",[1]!Table14[[#This Row],[street_name]], ", New York, NY")</f>
        <v>#VALUE!</v>
      </c>
    </row>
    <row r="5460" spans="1:10" x14ac:dyDescent="0.25">
      <c r="A5460">
        <v>7984371799</v>
      </c>
      <c r="B5460" s="3">
        <v>41571</v>
      </c>
      <c r="C5460">
        <v>14</v>
      </c>
      <c r="D5460">
        <f>VLOOKUP(Table1[[#This Row],[violation_code]],Table24[[#All],[violation_code]:[category]],3,FALSE)</f>
        <v>2</v>
      </c>
      <c r="E5460">
        <v>345221</v>
      </c>
      <c r="F5460" s="1">
        <v>0.33263888888888887</v>
      </c>
      <c r="G5460">
        <v>0.33263888888888887</v>
      </c>
      <c r="H5460">
        <v>1014</v>
      </c>
      <c r="I5460" t="s">
        <v>41</v>
      </c>
      <c r="J5460" t="e">
        <f>CONCATENATE([1]!Table14[[#This Row],[house_number]], " ",[1]!Table14[[#This Row],[street_name]], ", New York, NY")</f>
        <v>#VALUE!</v>
      </c>
    </row>
    <row r="5461" spans="1:10" x14ac:dyDescent="0.25">
      <c r="A5461">
        <v>7984371763</v>
      </c>
      <c r="B5461" s="3">
        <v>41571</v>
      </c>
      <c r="C5461">
        <v>14</v>
      </c>
      <c r="D5461">
        <f>VLOOKUP(Table1[[#This Row],[violation_code]],Table24[[#All],[violation_code]:[category]],3,FALSE)</f>
        <v>2</v>
      </c>
      <c r="E5461">
        <v>345221</v>
      </c>
      <c r="F5461" s="1">
        <v>0.30069444444444443</v>
      </c>
      <c r="G5461">
        <v>0.30069444444444443</v>
      </c>
      <c r="H5461">
        <v>1491</v>
      </c>
      <c r="I5461" t="s">
        <v>32</v>
      </c>
      <c r="J5461" t="e">
        <f>CONCATENATE([1]!Table14[[#This Row],[house_number]], " ",[1]!Table14[[#This Row],[street_name]], ", New York, NY")</f>
        <v>#VALUE!</v>
      </c>
    </row>
    <row r="5462" spans="1:10" x14ac:dyDescent="0.25">
      <c r="A5462">
        <v>7984371751</v>
      </c>
      <c r="B5462" s="3">
        <v>41571</v>
      </c>
      <c r="C5462">
        <v>40</v>
      </c>
      <c r="D5462">
        <f>VLOOKUP(Table1[[#This Row],[violation_code]],Table24[[#All],[violation_code]:[category]],3,FALSE)</f>
        <v>2</v>
      </c>
      <c r="E5462">
        <v>345221</v>
      </c>
      <c r="F5462" s="1">
        <v>0.29583333333333334</v>
      </c>
      <c r="G5462">
        <v>0.29583333333333334</v>
      </c>
      <c r="H5462">
        <v>1744</v>
      </c>
      <c r="I5462" t="s">
        <v>32</v>
      </c>
      <c r="J5462" t="e">
        <f>CONCATENATE([1]!Table14[[#This Row],[house_number]], " ",[1]!Table14[[#This Row],[street_name]], ", New York, NY")</f>
        <v>#VALUE!</v>
      </c>
    </row>
    <row r="5463" spans="1:10" x14ac:dyDescent="0.25">
      <c r="A5463">
        <v>7984371738</v>
      </c>
      <c r="B5463" s="3">
        <v>41571</v>
      </c>
      <c r="C5463">
        <v>14</v>
      </c>
      <c r="D5463">
        <f>VLOOKUP(Table1[[#This Row],[violation_code]],Table24[[#All],[violation_code]:[category]],3,FALSE)</f>
        <v>2</v>
      </c>
      <c r="E5463">
        <v>345221</v>
      </c>
      <c r="F5463" s="1">
        <v>0.25069444444444444</v>
      </c>
      <c r="G5463">
        <v>0.25069444444444444</v>
      </c>
      <c r="H5463">
        <v>401</v>
      </c>
      <c r="I5463" t="s">
        <v>127</v>
      </c>
      <c r="J5463" t="e">
        <f>CONCATENATE([1]!Table14[[#This Row],[house_number]], " ",[1]!Table14[[#This Row],[street_name]], ", New York, NY")</f>
        <v>#VALUE!</v>
      </c>
    </row>
    <row r="5464" spans="1:10" x14ac:dyDescent="0.25">
      <c r="A5464">
        <v>7810490849</v>
      </c>
      <c r="B5464" s="3">
        <v>41571</v>
      </c>
      <c r="C5464">
        <v>21</v>
      </c>
      <c r="D5464">
        <f>VLOOKUP(Table1[[#This Row],[violation_code]],Table24[[#All],[violation_code]:[category]],3,FALSE)</f>
        <v>1</v>
      </c>
      <c r="E5464">
        <v>355710</v>
      </c>
      <c r="F5464" s="1">
        <v>0.43124999999999997</v>
      </c>
      <c r="G5464">
        <v>0.43124999999999997</v>
      </c>
      <c r="H5464">
        <v>155</v>
      </c>
      <c r="I5464" t="s">
        <v>401</v>
      </c>
      <c r="J5464" t="e">
        <f>CONCATENATE([1]!Table14[[#This Row],[house_number]], " ",[1]!Table14[[#This Row],[street_name]], ", New York, NY")</f>
        <v>#VALUE!</v>
      </c>
    </row>
    <row r="5465" spans="1:10" x14ac:dyDescent="0.25">
      <c r="A5465">
        <v>7810490825</v>
      </c>
      <c r="B5465" s="3">
        <v>41571</v>
      </c>
      <c r="C5465">
        <v>21</v>
      </c>
      <c r="D5465">
        <f>VLOOKUP(Table1[[#This Row],[violation_code]],Table24[[#All],[violation_code]:[category]],3,FALSE)</f>
        <v>1</v>
      </c>
      <c r="E5465">
        <v>355710</v>
      </c>
      <c r="F5465" s="1">
        <v>0.42499999999999999</v>
      </c>
      <c r="G5465">
        <v>0.42499999999999999</v>
      </c>
      <c r="H5465">
        <v>57</v>
      </c>
      <c r="I5465" t="s">
        <v>402</v>
      </c>
      <c r="J5465" t="e">
        <f>CONCATENATE([1]!Table14[[#This Row],[house_number]], " ",[1]!Table14[[#This Row],[street_name]], ", New York, NY")</f>
        <v>#VALUE!</v>
      </c>
    </row>
    <row r="5466" spans="1:10" x14ac:dyDescent="0.25">
      <c r="A5466">
        <v>7810490620</v>
      </c>
      <c r="B5466" s="3">
        <v>41571</v>
      </c>
      <c r="C5466">
        <v>21</v>
      </c>
      <c r="D5466">
        <f>VLOOKUP(Table1[[#This Row],[violation_code]],Table24[[#All],[violation_code]:[category]],3,FALSE)</f>
        <v>1</v>
      </c>
      <c r="E5466">
        <v>355710</v>
      </c>
      <c r="F5466" s="1">
        <v>0.38750000000000001</v>
      </c>
      <c r="G5466">
        <v>0.38750000000000001</v>
      </c>
      <c r="H5466">
        <v>133</v>
      </c>
      <c r="I5466" t="s">
        <v>183</v>
      </c>
      <c r="J5466" t="e">
        <f>CONCATENATE([1]!Table14[[#This Row],[house_number]], " ",[1]!Table14[[#This Row],[street_name]], ", New York, NY")</f>
        <v>#VALUE!</v>
      </c>
    </row>
    <row r="5467" spans="1:10" x14ac:dyDescent="0.25">
      <c r="A5467">
        <v>7810490588</v>
      </c>
      <c r="B5467" s="3">
        <v>41571</v>
      </c>
      <c r="C5467">
        <v>21</v>
      </c>
      <c r="D5467">
        <f>VLOOKUP(Table1[[#This Row],[violation_code]],Table24[[#All],[violation_code]:[category]],3,FALSE)</f>
        <v>1</v>
      </c>
      <c r="E5467">
        <v>355710</v>
      </c>
      <c r="F5467" s="1">
        <v>0.3444444444444445</v>
      </c>
      <c r="G5467">
        <v>0.3444444444444445</v>
      </c>
      <c r="H5467">
        <v>249</v>
      </c>
      <c r="I5467" t="s">
        <v>258</v>
      </c>
      <c r="J5467" t="e">
        <f>CONCATENATE([1]!Table14[[#This Row],[house_number]], " ",[1]!Table14[[#This Row],[street_name]], ", New York, NY")</f>
        <v>#VALUE!</v>
      </c>
    </row>
    <row r="5468" spans="1:10" x14ac:dyDescent="0.25">
      <c r="A5468">
        <v>7810490527</v>
      </c>
      <c r="B5468" s="3">
        <v>41571</v>
      </c>
      <c r="C5468">
        <v>53</v>
      </c>
      <c r="D5468">
        <f>VLOOKUP(Table1[[#This Row],[violation_code]],Table24[[#All],[violation_code]:[category]],3,FALSE)</f>
        <v>3</v>
      </c>
      <c r="E5468">
        <v>355710</v>
      </c>
      <c r="F5468" s="1">
        <v>0.32569444444444445</v>
      </c>
      <c r="G5468">
        <v>0.32569444444444445</v>
      </c>
      <c r="H5468">
        <v>300</v>
      </c>
      <c r="I5468" t="s">
        <v>206</v>
      </c>
      <c r="J5468" t="e">
        <f>CONCATENATE([1]!Table14[[#This Row],[house_number]], " ",[1]!Table14[[#This Row],[street_name]], ", New York, NY")</f>
        <v>#VALUE!</v>
      </c>
    </row>
    <row r="5469" spans="1:10" x14ac:dyDescent="0.25">
      <c r="A5469">
        <v>7333882573</v>
      </c>
      <c r="B5469" s="3">
        <v>41571</v>
      </c>
      <c r="C5469">
        <v>46</v>
      </c>
      <c r="D5469">
        <f>VLOOKUP(Table1[[#This Row],[violation_code]],Table24[[#All],[violation_code]:[category]],3,FALSE)</f>
        <v>3</v>
      </c>
      <c r="E5469">
        <v>355134</v>
      </c>
      <c r="F5469" s="1">
        <v>0.48541666666666666</v>
      </c>
      <c r="G5469">
        <v>0.48541666666666666</v>
      </c>
      <c r="H5469">
        <v>1787</v>
      </c>
      <c r="I5469" t="s">
        <v>37</v>
      </c>
      <c r="J5469" t="e">
        <f>CONCATENATE([1]!Table14[[#This Row],[house_number]], " ",[1]!Table14[[#This Row],[street_name]], ", New York, NY")</f>
        <v>#VALUE!</v>
      </c>
    </row>
    <row r="5470" spans="1:10" x14ac:dyDescent="0.25">
      <c r="A5470">
        <v>7333882561</v>
      </c>
      <c r="B5470" s="3">
        <v>41571</v>
      </c>
      <c r="C5470">
        <v>21</v>
      </c>
      <c r="D5470">
        <f>VLOOKUP(Table1[[#This Row],[violation_code]],Table24[[#All],[violation_code]:[category]],3,FALSE)</f>
        <v>1</v>
      </c>
      <c r="E5470">
        <v>355134</v>
      </c>
      <c r="F5470" s="1">
        <v>0.48333333333333334</v>
      </c>
      <c r="G5470">
        <v>0.48333333333333334</v>
      </c>
      <c r="H5470">
        <v>51</v>
      </c>
      <c r="I5470" t="s">
        <v>29</v>
      </c>
      <c r="J5470" t="e">
        <f>CONCATENATE([1]!Table14[[#This Row],[house_number]], " ",[1]!Table14[[#This Row],[street_name]], ", New York, NY")</f>
        <v>#VALUE!</v>
      </c>
    </row>
    <row r="5471" spans="1:10" x14ac:dyDescent="0.25">
      <c r="A5471">
        <v>7333882548</v>
      </c>
      <c r="B5471" s="3">
        <v>41571</v>
      </c>
      <c r="C5471">
        <v>40</v>
      </c>
      <c r="D5471">
        <f>VLOOKUP(Table1[[#This Row],[violation_code]],Table24[[#All],[violation_code]:[category]],3,FALSE)</f>
        <v>2</v>
      </c>
      <c r="E5471">
        <v>355134</v>
      </c>
      <c r="F5471" s="1">
        <v>0.4604166666666667</v>
      </c>
      <c r="G5471">
        <v>0.4604166666666667</v>
      </c>
      <c r="H5471">
        <v>75</v>
      </c>
      <c r="I5471" t="s">
        <v>123</v>
      </c>
      <c r="J5471" t="e">
        <f>CONCATENATE([1]!Table14[[#This Row],[house_number]], " ",[1]!Table14[[#This Row],[street_name]], ", New York, NY")</f>
        <v>#VALUE!</v>
      </c>
    </row>
    <row r="5472" spans="1:10" x14ac:dyDescent="0.25">
      <c r="A5472">
        <v>7333882536</v>
      </c>
      <c r="B5472" s="3">
        <v>41571</v>
      </c>
      <c r="C5472">
        <v>38</v>
      </c>
      <c r="D5472">
        <f>VLOOKUP(Table1[[#This Row],[violation_code]],Table24[[#All],[violation_code]:[category]],3,FALSE)</f>
        <v>5</v>
      </c>
      <c r="E5472">
        <v>355134</v>
      </c>
      <c r="F5472" s="1">
        <v>0.42222222222222222</v>
      </c>
      <c r="G5472">
        <v>0.42222222222222222</v>
      </c>
      <c r="H5472">
        <v>1384</v>
      </c>
      <c r="I5472" t="s">
        <v>41</v>
      </c>
      <c r="J5472" t="e">
        <f>CONCATENATE([1]!Table14[[#This Row],[house_number]], " ",[1]!Table14[[#This Row],[street_name]], ", New York, NY")</f>
        <v>#VALUE!</v>
      </c>
    </row>
    <row r="5473" spans="1:10" x14ac:dyDescent="0.25">
      <c r="A5473">
        <v>7333882524</v>
      </c>
      <c r="B5473" s="3">
        <v>41571</v>
      </c>
      <c r="C5473">
        <v>21</v>
      </c>
      <c r="D5473">
        <f>VLOOKUP(Table1[[#This Row],[violation_code]],Table24[[#All],[violation_code]:[category]],3,FALSE)</f>
        <v>1</v>
      </c>
      <c r="E5473">
        <v>355134</v>
      </c>
      <c r="F5473" s="1">
        <v>0.40138888888888885</v>
      </c>
      <c r="G5473">
        <v>0.40138888888888885</v>
      </c>
      <c r="H5473">
        <v>174</v>
      </c>
      <c r="I5473" t="s">
        <v>179</v>
      </c>
      <c r="J5473" t="e">
        <f>CONCATENATE([1]!Table14[[#This Row],[house_number]], " ",[1]!Table14[[#This Row],[street_name]], ", New York, NY")</f>
        <v>#VALUE!</v>
      </c>
    </row>
    <row r="5474" spans="1:10" x14ac:dyDescent="0.25">
      <c r="A5474">
        <v>7333882512</v>
      </c>
      <c r="B5474" s="3">
        <v>41571</v>
      </c>
      <c r="C5474">
        <v>70</v>
      </c>
      <c r="D5474">
        <f>VLOOKUP(Table1[[#This Row],[violation_code]],Table24[[#All],[violation_code]:[category]],3,FALSE)</f>
        <v>5</v>
      </c>
      <c r="E5474">
        <v>355134</v>
      </c>
      <c r="F5474" s="1">
        <v>0.39999999999999997</v>
      </c>
      <c r="G5474">
        <v>0.39999999999999997</v>
      </c>
      <c r="H5474">
        <v>174</v>
      </c>
      <c r="I5474" t="s">
        <v>179</v>
      </c>
      <c r="J5474" t="e">
        <f>CONCATENATE([1]!Table14[[#This Row],[house_number]], " ",[1]!Table14[[#This Row],[street_name]], ", New York, NY")</f>
        <v>#VALUE!</v>
      </c>
    </row>
    <row r="5475" spans="1:10" x14ac:dyDescent="0.25">
      <c r="A5475">
        <v>7333882500</v>
      </c>
      <c r="B5475" s="3">
        <v>41571</v>
      </c>
      <c r="C5475">
        <v>61</v>
      </c>
      <c r="D5475">
        <f>VLOOKUP(Table1[[#This Row],[violation_code]],Table24[[#All],[violation_code]:[category]],3,FALSE)</f>
        <v>3</v>
      </c>
      <c r="E5475">
        <v>355134</v>
      </c>
      <c r="F5475" s="1">
        <v>0.3840277777777778</v>
      </c>
      <c r="G5475">
        <v>0.3840277777777778</v>
      </c>
      <c r="H5475">
        <v>1455</v>
      </c>
      <c r="I5475" t="s">
        <v>85</v>
      </c>
      <c r="J5475" t="e">
        <f>CONCATENATE([1]!Table14[[#This Row],[house_number]], " ",[1]!Table14[[#This Row],[street_name]], ", New York, NY")</f>
        <v>#VALUE!</v>
      </c>
    </row>
    <row r="5476" spans="1:10" x14ac:dyDescent="0.25">
      <c r="A5476">
        <v>7333882494</v>
      </c>
      <c r="B5476" s="3">
        <v>41571</v>
      </c>
      <c r="C5476">
        <v>21</v>
      </c>
      <c r="D5476">
        <f>VLOOKUP(Table1[[#This Row],[violation_code]],Table24[[#All],[violation_code]:[category]],3,FALSE)</f>
        <v>1</v>
      </c>
      <c r="E5476">
        <v>355134</v>
      </c>
      <c r="F5476" s="1">
        <v>0.38194444444444442</v>
      </c>
      <c r="G5476">
        <v>0.38194444444444442</v>
      </c>
      <c r="H5476">
        <v>1496</v>
      </c>
      <c r="I5476" t="s">
        <v>85</v>
      </c>
      <c r="J5476" t="e">
        <f>CONCATENATE([1]!Table14[[#This Row],[house_number]], " ",[1]!Table14[[#This Row],[street_name]], ", New York, NY")</f>
        <v>#VALUE!</v>
      </c>
    </row>
    <row r="5477" spans="1:10" x14ac:dyDescent="0.25">
      <c r="A5477">
        <v>7333882482</v>
      </c>
      <c r="B5477" s="3">
        <v>41571</v>
      </c>
      <c r="C5477">
        <v>21</v>
      </c>
      <c r="D5477">
        <f>VLOOKUP(Table1[[#This Row],[violation_code]],Table24[[#All],[violation_code]:[category]],3,FALSE)</f>
        <v>1</v>
      </c>
      <c r="E5477">
        <v>355134</v>
      </c>
      <c r="F5477" s="1">
        <v>0.37986111111111115</v>
      </c>
      <c r="G5477">
        <v>0.37986111111111115</v>
      </c>
      <c r="H5477">
        <v>95</v>
      </c>
      <c r="I5477" t="s">
        <v>155</v>
      </c>
      <c r="J5477" t="e">
        <f>CONCATENATE([1]!Table14[[#This Row],[house_number]], " ",[1]!Table14[[#This Row],[street_name]], ", New York, NY")</f>
        <v>#VALUE!</v>
      </c>
    </row>
    <row r="5478" spans="1:10" x14ac:dyDescent="0.25">
      <c r="A5478">
        <v>7333882410</v>
      </c>
      <c r="B5478" s="3">
        <v>41571</v>
      </c>
      <c r="C5478">
        <v>14</v>
      </c>
      <c r="D5478">
        <f>VLOOKUP(Table1[[#This Row],[violation_code]],Table24[[#All],[violation_code]:[category]],3,FALSE)</f>
        <v>2</v>
      </c>
      <c r="E5478">
        <v>355134</v>
      </c>
      <c r="F5478" s="1">
        <v>0.36180555555555555</v>
      </c>
      <c r="G5478">
        <v>0.36180555555555555</v>
      </c>
      <c r="H5478">
        <v>620</v>
      </c>
      <c r="I5478" t="s">
        <v>58</v>
      </c>
      <c r="J5478" t="e">
        <f>CONCATENATE([1]!Table14[[#This Row],[house_number]], " ",[1]!Table14[[#This Row],[street_name]], ", New York, NY")</f>
        <v>#VALUE!</v>
      </c>
    </row>
    <row r="5479" spans="1:10" x14ac:dyDescent="0.25">
      <c r="A5479">
        <v>7333882408</v>
      </c>
      <c r="B5479" s="3">
        <v>41571</v>
      </c>
      <c r="C5479">
        <v>14</v>
      </c>
      <c r="D5479">
        <f>VLOOKUP(Table1[[#This Row],[violation_code]],Table24[[#All],[violation_code]:[category]],3,FALSE)</f>
        <v>2</v>
      </c>
      <c r="E5479">
        <v>355134</v>
      </c>
      <c r="F5479" s="1">
        <v>0.3611111111111111</v>
      </c>
      <c r="G5479">
        <v>0.3611111111111111</v>
      </c>
      <c r="H5479">
        <v>622</v>
      </c>
      <c r="I5479" t="s">
        <v>58</v>
      </c>
      <c r="J5479" t="e">
        <f>CONCATENATE([1]!Table14[[#This Row],[house_number]], " ",[1]!Table14[[#This Row],[street_name]], ", New York, NY")</f>
        <v>#VALUE!</v>
      </c>
    </row>
    <row r="5480" spans="1:10" x14ac:dyDescent="0.25">
      <c r="A5480">
        <v>7333882391</v>
      </c>
      <c r="B5480" s="3">
        <v>41571</v>
      </c>
      <c r="C5480">
        <v>14</v>
      </c>
      <c r="D5480">
        <f>VLOOKUP(Table1[[#This Row],[violation_code]],Table24[[#All],[violation_code]:[category]],3,FALSE)</f>
        <v>2</v>
      </c>
      <c r="E5480">
        <v>355134</v>
      </c>
      <c r="F5480" s="1">
        <v>0.35972222222222222</v>
      </c>
      <c r="G5480">
        <v>0.35972222222222222</v>
      </c>
      <c r="H5480">
        <v>620</v>
      </c>
      <c r="I5480" t="s">
        <v>58</v>
      </c>
      <c r="J5480" t="e">
        <f>CONCATENATE([1]!Table14[[#This Row],[house_number]], " ",[1]!Table14[[#This Row],[street_name]], ", New York, NY")</f>
        <v>#VALUE!</v>
      </c>
    </row>
    <row r="5481" spans="1:10" x14ac:dyDescent="0.25">
      <c r="A5481">
        <v>7333882380</v>
      </c>
      <c r="B5481" s="3">
        <v>41571</v>
      </c>
      <c r="C5481">
        <v>14</v>
      </c>
      <c r="D5481">
        <f>VLOOKUP(Table1[[#This Row],[violation_code]],Table24[[#All],[violation_code]:[category]],3,FALSE)</f>
        <v>2</v>
      </c>
      <c r="E5481">
        <v>355134</v>
      </c>
      <c r="F5481" s="1">
        <v>0.35902777777777778</v>
      </c>
      <c r="G5481">
        <v>0.35902777777777778</v>
      </c>
      <c r="H5481">
        <v>618</v>
      </c>
      <c r="I5481" t="s">
        <v>58</v>
      </c>
      <c r="J5481" t="e">
        <f>CONCATENATE([1]!Table14[[#This Row],[house_number]], " ",[1]!Table14[[#This Row],[street_name]], ", New York, NY")</f>
        <v>#VALUE!</v>
      </c>
    </row>
    <row r="5482" spans="1:10" x14ac:dyDescent="0.25">
      <c r="A5482">
        <v>7333882378</v>
      </c>
      <c r="B5482" s="3">
        <v>41571</v>
      </c>
      <c r="C5482">
        <v>14</v>
      </c>
      <c r="D5482">
        <f>VLOOKUP(Table1[[#This Row],[violation_code]],Table24[[#All],[violation_code]:[category]],3,FALSE)</f>
        <v>2</v>
      </c>
      <c r="E5482">
        <v>355134</v>
      </c>
      <c r="F5482" s="1">
        <v>0.35833333333333334</v>
      </c>
      <c r="G5482">
        <v>0.35833333333333334</v>
      </c>
      <c r="H5482">
        <v>620</v>
      </c>
      <c r="I5482" t="s">
        <v>58</v>
      </c>
      <c r="J5482" t="e">
        <f>CONCATENATE([1]!Table14[[#This Row],[house_number]], " ",[1]!Table14[[#This Row],[street_name]], ", New York, NY")</f>
        <v>#VALUE!</v>
      </c>
    </row>
    <row r="5483" spans="1:10" x14ac:dyDescent="0.25">
      <c r="A5483">
        <v>7333882354</v>
      </c>
      <c r="B5483" s="3">
        <v>41571</v>
      </c>
      <c r="C5483">
        <v>14</v>
      </c>
      <c r="D5483">
        <f>VLOOKUP(Table1[[#This Row],[violation_code]],Table24[[#All],[violation_code]:[category]],3,FALSE)</f>
        <v>2</v>
      </c>
      <c r="E5483">
        <v>355134</v>
      </c>
      <c r="F5483" s="1">
        <v>0.35694444444444445</v>
      </c>
      <c r="G5483">
        <v>0.35694444444444445</v>
      </c>
      <c r="H5483">
        <v>624</v>
      </c>
      <c r="I5483" t="s">
        <v>58</v>
      </c>
      <c r="J5483" t="e">
        <f>CONCATENATE([1]!Table14[[#This Row],[house_number]], " ",[1]!Table14[[#This Row],[street_name]], ", New York, NY")</f>
        <v>#VALUE!</v>
      </c>
    </row>
    <row r="5484" spans="1:10" x14ac:dyDescent="0.25">
      <c r="A5484">
        <v>7333882342</v>
      </c>
      <c r="B5484" s="3">
        <v>41571</v>
      </c>
      <c r="C5484">
        <v>14</v>
      </c>
      <c r="D5484">
        <f>VLOOKUP(Table1[[#This Row],[violation_code]],Table24[[#All],[violation_code]:[category]],3,FALSE)</f>
        <v>2</v>
      </c>
      <c r="E5484">
        <v>355134</v>
      </c>
      <c r="F5484" s="1">
        <v>0.35625000000000001</v>
      </c>
      <c r="G5484">
        <v>0.35625000000000001</v>
      </c>
      <c r="H5484">
        <v>622</v>
      </c>
      <c r="I5484" t="s">
        <v>58</v>
      </c>
      <c r="J5484" t="e">
        <f>CONCATENATE([1]!Table14[[#This Row],[house_number]], " ",[1]!Table14[[#This Row],[street_name]], ", New York, NY")</f>
        <v>#VALUE!</v>
      </c>
    </row>
    <row r="5485" spans="1:10" x14ac:dyDescent="0.25">
      <c r="A5485">
        <v>7333882330</v>
      </c>
      <c r="B5485" s="3">
        <v>41571</v>
      </c>
      <c r="C5485">
        <v>14</v>
      </c>
      <c r="D5485">
        <f>VLOOKUP(Table1[[#This Row],[violation_code]],Table24[[#All],[violation_code]:[category]],3,FALSE)</f>
        <v>2</v>
      </c>
      <c r="E5485">
        <v>355134</v>
      </c>
      <c r="F5485" s="1">
        <v>0.35555555555555557</v>
      </c>
      <c r="G5485">
        <v>0.35555555555555557</v>
      </c>
      <c r="H5485">
        <v>638</v>
      </c>
      <c r="I5485" t="s">
        <v>58</v>
      </c>
      <c r="J5485" t="e">
        <f>CONCATENATE([1]!Table14[[#This Row],[house_number]], " ",[1]!Table14[[#This Row],[street_name]], ", New York, NY")</f>
        <v>#VALUE!</v>
      </c>
    </row>
    <row r="5486" spans="1:10" x14ac:dyDescent="0.25">
      <c r="A5486">
        <v>7333882329</v>
      </c>
      <c r="B5486" s="3">
        <v>41571</v>
      </c>
      <c r="C5486">
        <v>14</v>
      </c>
      <c r="D5486">
        <f>VLOOKUP(Table1[[#This Row],[violation_code]],Table24[[#All],[violation_code]:[category]],3,FALSE)</f>
        <v>2</v>
      </c>
      <c r="E5486">
        <v>355134</v>
      </c>
      <c r="F5486" s="1">
        <v>0.35486111111111113</v>
      </c>
      <c r="G5486">
        <v>0.35486111111111113</v>
      </c>
      <c r="H5486">
        <v>642</v>
      </c>
      <c r="I5486" t="s">
        <v>58</v>
      </c>
      <c r="J5486" t="e">
        <f>CONCATENATE([1]!Table14[[#This Row],[house_number]], " ",[1]!Table14[[#This Row],[street_name]], ", New York, NY")</f>
        <v>#VALUE!</v>
      </c>
    </row>
    <row r="5487" spans="1:10" x14ac:dyDescent="0.25">
      <c r="A5487">
        <v>7333882317</v>
      </c>
      <c r="B5487" s="3">
        <v>41571</v>
      </c>
      <c r="C5487">
        <v>14</v>
      </c>
      <c r="D5487">
        <f>VLOOKUP(Table1[[#This Row],[violation_code]],Table24[[#All],[violation_code]:[category]],3,FALSE)</f>
        <v>2</v>
      </c>
      <c r="E5487">
        <v>355134</v>
      </c>
      <c r="F5487" s="1">
        <v>0.35416666666666669</v>
      </c>
      <c r="G5487">
        <v>0.35416666666666669</v>
      </c>
      <c r="H5487">
        <v>644</v>
      </c>
      <c r="I5487" t="s">
        <v>58</v>
      </c>
      <c r="J5487" t="e">
        <f>CONCATENATE([1]!Table14[[#This Row],[house_number]], " ",[1]!Table14[[#This Row],[street_name]], ", New York, NY")</f>
        <v>#VALUE!</v>
      </c>
    </row>
    <row r="5488" spans="1:10" x14ac:dyDescent="0.25">
      <c r="A5488">
        <v>7333882305</v>
      </c>
      <c r="B5488" s="3">
        <v>41571</v>
      </c>
      <c r="C5488">
        <v>14</v>
      </c>
      <c r="D5488">
        <f>VLOOKUP(Table1[[#This Row],[violation_code]],Table24[[#All],[violation_code]:[category]],3,FALSE)</f>
        <v>2</v>
      </c>
      <c r="E5488">
        <v>355134</v>
      </c>
      <c r="F5488" s="1">
        <v>0.3527777777777778</v>
      </c>
      <c r="G5488">
        <v>0.3527777777777778</v>
      </c>
      <c r="H5488">
        <v>644</v>
      </c>
      <c r="I5488" t="s">
        <v>58</v>
      </c>
      <c r="J5488" t="e">
        <f>CONCATENATE([1]!Table14[[#This Row],[house_number]], " ",[1]!Table14[[#This Row],[street_name]], ", New York, NY")</f>
        <v>#VALUE!</v>
      </c>
    </row>
    <row r="5489" spans="1:10" x14ac:dyDescent="0.25">
      <c r="A5489">
        <v>7333882299</v>
      </c>
      <c r="B5489" s="3">
        <v>41571</v>
      </c>
      <c r="C5489">
        <v>14</v>
      </c>
      <c r="D5489">
        <f>VLOOKUP(Table1[[#This Row],[violation_code]],Table24[[#All],[violation_code]:[category]],3,FALSE)</f>
        <v>2</v>
      </c>
      <c r="E5489">
        <v>355134</v>
      </c>
      <c r="F5489" s="1">
        <v>0.3520833333333333</v>
      </c>
      <c r="G5489">
        <v>0.3520833333333333</v>
      </c>
      <c r="H5489">
        <v>638</v>
      </c>
      <c r="I5489" t="s">
        <v>58</v>
      </c>
      <c r="J5489" t="e">
        <f>CONCATENATE([1]!Table14[[#This Row],[house_number]], " ",[1]!Table14[[#This Row],[street_name]], ", New York, NY")</f>
        <v>#VALUE!</v>
      </c>
    </row>
    <row r="5490" spans="1:10" x14ac:dyDescent="0.25">
      <c r="A5490">
        <v>7333882287</v>
      </c>
      <c r="B5490" s="3">
        <v>41571</v>
      </c>
      <c r="C5490">
        <v>14</v>
      </c>
      <c r="D5490">
        <f>VLOOKUP(Table1[[#This Row],[violation_code]],Table24[[#All],[violation_code]:[category]],3,FALSE)</f>
        <v>2</v>
      </c>
      <c r="E5490">
        <v>355134</v>
      </c>
      <c r="F5490" s="1">
        <v>0.35138888888888892</v>
      </c>
      <c r="G5490">
        <v>0.35138888888888892</v>
      </c>
      <c r="H5490">
        <v>644</v>
      </c>
      <c r="I5490" t="s">
        <v>58</v>
      </c>
      <c r="J5490" t="e">
        <f>CONCATENATE([1]!Table14[[#This Row],[house_number]], " ",[1]!Table14[[#This Row],[street_name]], ", New York, NY")</f>
        <v>#VALUE!</v>
      </c>
    </row>
    <row r="5491" spans="1:10" x14ac:dyDescent="0.25">
      <c r="A5491">
        <v>7333882263</v>
      </c>
      <c r="B5491" s="3">
        <v>41571</v>
      </c>
      <c r="C5491">
        <v>21</v>
      </c>
      <c r="D5491">
        <f>VLOOKUP(Table1[[#This Row],[violation_code]],Table24[[#All],[violation_code]:[category]],3,FALSE)</f>
        <v>1</v>
      </c>
      <c r="E5491">
        <v>355134</v>
      </c>
      <c r="F5491" s="1">
        <v>0.34236111111111112</v>
      </c>
      <c r="G5491">
        <v>0.34236111111111112</v>
      </c>
      <c r="H5491">
        <v>511</v>
      </c>
      <c r="I5491" t="s">
        <v>98</v>
      </c>
      <c r="J5491" t="e">
        <f>CONCATENATE([1]!Table14[[#This Row],[house_number]], " ",[1]!Table14[[#This Row],[street_name]], ", New York, NY")</f>
        <v>#VALUE!</v>
      </c>
    </row>
    <row r="5492" spans="1:10" x14ac:dyDescent="0.25">
      <c r="A5492">
        <v>7333882251</v>
      </c>
      <c r="B5492" s="3">
        <v>41571</v>
      </c>
      <c r="C5492">
        <v>21</v>
      </c>
      <c r="D5492">
        <f>VLOOKUP(Table1[[#This Row],[violation_code]],Table24[[#All],[violation_code]:[category]],3,FALSE)</f>
        <v>1</v>
      </c>
      <c r="E5492">
        <v>355134</v>
      </c>
      <c r="F5492" s="1">
        <v>0.34097222222222223</v>
      </c>
      <c r="G5492">
        <v>0.34097222222222223</v>
      </c>
      <c r="H5492">
        <v>1743</v>
      </c>
      <c r="I5492" t="s">
        <v>85</v>
      </c>
      <c r="J5492" t="e">
        <f>CONCATENATE([1]!Table14[[#This Row],[house_number]], " ",[1]!Table14[[#This Row],[street_name]], ", New York, NY")</f>
        <v>#VALUE!</v>
      </c>
    </row>
    <row r="5493" spans="1:10" x14ac:dyDescent="0.25">
      <c r="A5493">
        <v>7333882240</v>
      </c>
      <c r="B5493" s="3">
        <v>41571</v>
      </c>
      <c r="C5493">
        <v>21</v>
      </c>
      <c r="D5493">
        <f>VLOOKUP(Table1[[#This Row],[violation_code]],Table24[[#All],[violation_code]:[category]],3,FALSE)</f>
        <v>1</v>
      </c>
      <c r="E5493">
        <v>355134</v>
      </c>
      <c r="F5493" s="1">
        <v>0.34027777777777773</v>
      </c>
      <c r="G5493">
        <v>0.34027777777777773</v>
      </c>
      <c r="H5493">
        <v>510</v>
      </c>
      <c r="I5493" t="s">
        <v>60</v>
      </c>
      <c r="J5493" t="e">
        <f>CONCATENATE([1]!Table14[[#This Row],[house_number]], " ",[1]!Table14[[#This Row],[street_name]], ", New York, NY")</f>
        <v>#VALUE!</v>
      </c>
    </row>
    <row r="5494" spans="1:10" x14ac:dyDescent="0.25">
      <c r="A5494">
        <v>7333882238</v>
      </c>
      <c r="B5494" s="3">
        <v>41571</v>
      </c>
      <c r="C5494">
        <v>21</v>
      </c>
      <c r="D5494">
        <f>VLOOKUP(Table1[[#This Row],[violation_code]],Table24[[#All],[violation_code]:[category]],3,FALSE)</f>
        <v>1</v>
      </c>
      <c r="E5494">
        <v>355134</v>
      </c>
      <c r="F5494" s="1">
        <v>0.33749999999999997</v>
      </c>
      <c r="G5494">
        <v>0.33749999999999997</v>
      </c>
      <c r="H5494">
        <v>680</v>
      </c>
      <c r="I5494" t="s">
        <v>80</v>
      </c>
      <c r="J5494" t="e">
        <f>CONCATENATE([1]!Table14[[#This Row],[house_number]], " ",[1]!Table14[[#This Row],[street_name]], ", New York, NY")</f>
        <v>#VALUE!</v>
      </c>
    </row>
    <row r="5495" spans="1:10" x14ac:dyDescent="0.25">
      <c r="A5495">
        <v>7333882202</v>
      </c>
      <c r="B5495" s="3">
        <v>41571</v>
      </c>
      <c r="C5495">
        <v>14</v>
      </c>
      <c r="D5495">
        <f>VLOOKUP(Table1[[#This Row],[violation_code]],Table24[[#All],[violation_code]:[category]],3,FALSE)</f>
        <v>2</v>
      </c>
      <c r="E5495">
        <v>355134</v>
      </c>
      <c r="F5495" s="1">
        <v>0.31041666666666667</v>
      </c>
      <c r="G5495">
        <v>0.31041666666666667</v>
      </c>
      <c r="H5495">
        <v>622</v>
      </c>
      <c r="I5495" t="s">
        <v>58</v>
      </c>
      <c r="J5495" t="e">
        <f>CONCATENATE([1]!Table14[[#This Row],[house_number]], " ",[1]!Table14[[#This Row],[street_name]], ", New York, NY")</f>
        <v>#VALUE!</v>
      </c>
    </row>
    <row r="5496" spans="1:10" x14ac:dyDescent="0.25">
      <c r="A5496">
        <v>7333882196</v>
      </c>
      <c r="B5496" s="3">
        <v>41571</v>
      </c>
      <c r="C5496">
        <v>16</v>
      </c>
      <c r="D5496">
        <f>VLOOKUP(Table1[[#This Row],[violation_code]],Table24[[#All],[violation_code]:[category]],3,FALSE)</f>
        <v>2</v>
      </c>
      <c r="E5496">
        <v>355134</v>
      </c>
      <c r="F5496" s="1">
        <v>0.30694444444444441</v>
      </c>
      <c r="G5496">
        <v>0.30694444444444441</v>
      </c>
      <c r="H5496">
        <v>525</v>
      </c>
      <c r="I5496" t="s">
        <v>84</v>
      </c>
      <c r="J5496" t="e">
        <f>CONCATENATE([1]!Table14[[#This Row],[house_number]], " ",[1]!Table14[[#This Row],[street_name]], ", New York, NY")</f>
        <v>#VALUE!</v>
      </c>
    </row>
    <row r="5497" spans="1:10" x14ac:dyDescent="0.25">
      <c r="A5497">
        <v>7333882184</v>
      </c>
      <c r="B5497" s="3">
        <v>41571</v>
      </c>
      <c r="C5497">
        <v>20</v>
      </c>
      <c r="D5497">
        <f>VLOOKUP(Table1[[#This Row],[violation_code]],Table24[[#All],[violation_code]:[category]],3,FALSE)</f>
        <v>2</v>
      </c>
      <c r="E5497">
        <v>355134</v>
      </c>
      <c r="F5497" s="1">
        <v>0.29652777777777778</v>
      </c>
      <c r="G5497">
        <v>0.29652777777777778</v>
      </c>
      <c r="H5497">
        <v>108</v>
      </c>
      <c r="I5497" t="s">
        <v>61</v>
      </c>
      <c r="J5497" t="e">
        <f>CONCATENATE([1]!Table14[[#This Row],[house_number]], " ",[1]!Table14[[#This Row],[street_name]], ", New York, NY")</f>
        <v>#VALUE!</v>
      </c>
    </row>
    <row r="5498" spans="1:10" x14ac:dyDescent="0.25">
      <c r="A5498">
        <v>7333882160</v>
      </c>
      <c r="B5498" s="3">
        <v>41571</v>
      </c>
      <c r="C5498">
        <v>16</v>
      </c>
      <c r="D5498">
        <f>VLOOKUP(Table1[[#This Row],[violation_code]],Table24[[#All],[violation_code]:[category]],3,FALSE)</f>
        <v>2</v>
      </c>
      <c r="E5498">
        <v>355134</v>
      </c>
      <c r="F5498" s="1">
        <v>0.26458333333333334</v>
      </c>
      <c r="G5498">
        <v>0.26458333333333334</v>
      </c>
      <c r="H5498">
        <v>4249</v>
      </c>
      <c r="I5498" t="s">
        <v>24</v>
      </c>
      <c r="J5498" t="e">
        <f>CONCATENATE([1]!Table14[[#This Row],[house_number]], " ",[1]!Table14[[#This Row],[street_name]], ", New York, NY")</f>
        <v>#VALUE!</v>
      </c>
    </row>
    <row r="5499" spans="1:10" x14ac:dyDescent="0.25">
      <c r="A5499">
        <v>7333882159</v>
      </c>
      <c r="B5499" s="3">
        <v>41571</v>
      </c>
      <c r="C5499">
        <v>16</v>
      </c>
      <c r="D5499">
        <f>VLOOKUP(Table1[[#This Row],[violation_code]],Table24[[#All],[violation_code]:[category]],3,FALSE)</f>
        <v>2</v>
      </c>
      <c r="E5499">
        <v>355134</v>
      </c>
      <c r="F5499" s="1">
        <v>0.2638888888888889</v>
      </c>
      <c r="G5499">
        <v>0.2638888888888889</v>
      </c>
      <c r="H5499">
        <v>4247</v>
      </c>
      <c r="I5499" t="s">
        <v>24</v>
      </c>
      <c r="J5499" t="e">
        <f>CONCATENATE([1]!Table14[[#This Row],[house_number]], " ",[1]!Table14[[#This Row],[street_name]], ", New York, NY")</f>
        <v>#VALUE!</v>
      </c>
    </row>
    <row r="5500" spans="1:10" x14ac:dyDescent="0.25">
      <c r="A5500">
        <v>7349490653</v>
      </c>
      <c r="B5500" s="3">
        <v>41571</v>
      </c>
      <c r="C5500">
        <v>14</v>
      </c>
      <c r="D5500">
        <f>VLOOKUP(Table1[[#This Row],[violation_code]],Table24[[#All],[violation_code]:[category]],3,FALSE)</f>
        <v>2</v>
      </c>
      <c r="E5500">
        <v>347687</v>
      </c>
      <c r="F5500" s="1">
        <v>0.30694444444444441</v>
      </c>
      <c r="G5500">
        <v>0.30694444444444441</v>
      </c>
      <c r="H5500">
        <v>115</v>
      </c>
      <c r="I5500" t="s">
        <v>45</v>
      </c>
      <c r="J5500" t="e">
        <f>CONCATENATE([1]!Table14[[#This Row],[house_number]], " ",[1]!Table14[[#This Row],[street_name]], ", New York, NY")</f>
        <v>#VALUE!</v>
      </c>
    </row>
    <row r="5501" spans="1:10" x14ac:dyDescent="0.25">
      <c r="A5501">
        <v>7349490641</v>
      </c>
      <c r="B5501" s="3">
        <v>41571</v>
      </c>
      <c r="C5501">
        <v>14</v>
      </c>
      <c r="D5501">
        <f>VLOOKUP(Table1[[#This Row],[violation_code]],Table24[[#All],[violation_code]:[category]],3,FALSE)</f>
        <v>2</v>
      </c>
      <c r="E5501">
        <v>347687</v>
      </c>
      <c r="F5501" s="1">
        <v>0.30624999999999997</v>
      </c>
      <c r="G5501">
        <v>0.30624999999999997</v>
      </c>
      <c r="H5501">
        <v>399</v>
      </c>
      <c r="I5501" t="s">
        <v>51</v>
      </c>
      <c r="J5501" t="e">
        <f>CONCATENATE([1]!Table14[[#This Row],[house_number]], " ",[1]!Table14[[#This Row],[street_name]], ", New York, NY")</f>
        <v>#VALUE!</v>
      </c>
    </row>
    <row r="5502" spans="1:10" x14ac:dyDescent="0.25">
      <c r="A5502">
        <v>7349490616</v>
      </c>
      <c r="B5502" s="3">
        <v>41571</v>
      </c>
      <c r="C5502">
        <v>14</v>
      </c>
      <c r="D5502">
        <f>VLOOKUP(Table1[[#This Row],[violation_code]],Table24[[#All],[violation_code]:[category]],3,FALSE)</f>
        <v>2</v>
      </c>
      <c r="E5502">
        <v>347687</v>
      </c>
      <c r="F5502" s="1">
        <v>0.29930555555555555</v>
      </c>
      <c r="G5502">
        <v>0.29930555555555555</v>
      </c>
      <c r="H5502">
        <v>50</v>
      </c>
      <c r="I5502" t="s">
        <v>97</v>
      </c>
      <c r="J5502" t="e">
        <f>CONCATENATE([1]!Table14[[#This Row],[house_number]], " ",[1]!Table14[[#This Row],[street_name]], ", New York, NY")</f>
        <v>#VALUE!</v>
      </c>
    </row>
    <row r="5503" spans="1:10" x14ac:dyDescent="0.25">
      <c r="A5503">
        <v>7349490604</v>
      </c>
      <c r="B5503" s="3">
        <v>41571</v>
      </c>
      <c r="C5503">
        <v>14</v>
      </c>
      <c r="D5503">
        <f>VLOOKUP(Table1[[#This Row],[violation_code]],Table24[[#All],[violation_code]:[category]],3,FALSE)</f>
        <v>2</v>
      </c>
      <c r="E5503">
        <v>347687</v>
      </c>
      <c r="F5503" s="1">
        <v>0.29583333333333334</v>
      </c>
      <c r="G5503">
        <v>0.29583333333333334</v>
      </c>
      <c r="H5503">
        <v>1</v>
      </c>
      <c r="I5503" t="s">
        <v>97</v>
      </c>
      <c r="J5503" t="e">
        <f>CONCATENATE([1]!Table14[[#This Row],[house_number]], " ",[1]!Table14[[#This Row],[street_name]], ", New York, NY")</f>
        <v>#VALUE!</v>
      </c>
    </row>
    <row r="5504" spans="1:10" x14ac:dyDescent="0.25">
      <c r="A5504">
        <v>7349490550</v>
      </c>
      <c r="B5504" s="3">
        <v>41571</v>
      </c>
      <c r="C5504">
        <v>17</v>
      </c>
      <c r="D5504">
        <f>VLOOKUP(Table1[[#This Row],[violation_code]],Table24[[#All],[violation_code]:[category]],3,FALSE)</f>
        <v>2</v>
      </c>
      <c r="E5504">
        <v>347687</v>
      </c>
      <c r="F5504" s="1">
        <v>0.26458333333333334</v>
      </c>
      <c r="G5504">
        <v>0.26458333333333334</v>
      </c>
      <c r="H5504">
        <v>49</v>
      </c>
      <c r="I5504" t="s">
        <v>129</v>
      </c>
      <c r="J5504" t="e">
        <f>CONCATENATE([1]!Table14[[#This Row],[house_number]], " ",[1]!Table14[[#This Row],[street_name]], ", New York, NY")</f>
        <v>#VALUE!</v>
      </c>
    </row>
    <row r="5505" spans="1:10" x14ac:dyDescent="0.25">
      <c r="A5505">
        <v>7349490549</v>
      </c>
      <c r="B5505" s="3">
        <v>41571</v>
      </c>
      <c r="C5505">
        <v>13</v>
      </c>
      <c r="D5505">
        <f>VLOOKUP(Table1[[#This Row],[violation_code]],Table24[[#All],[violation_code]:[category]],3,FALSE)</f>
        <v>2</v>
      </c>
      <c r="E5505">
        <v>347687</v>
      </c>
      <c r="F5505" s="1">
        <v>0.2638888888888889</v>
      </c>
      <c r="G5505">
        <v>0.2638888888888889</v>
      </c>
      <c r="I5505" t="s">
        <v>41</v>
      </c>
      <c r="J5505" t="e">
        <f>CONCATENATE([1]!Table14[[#This Row],[house_number]], " ",[1]!Table14[[#This Row],[street_name]], ", New York, NY")</f>
        <v>#VALUE!</v>
      </c>
    </row>
    <row r="5506" spans="1:10" x14ac:dyDescent="0.25">
      <c r="A5506">
        <v>7349490537</v>
      </c>
      <c r="B5506" s="3">
        <v>41571</v>
      </c>
      <c r="C5506">
        <v>13</v>
      </c>
      <c r="D5506">
        <f>VLOOKUP(Table1[[#This Row],[violation_code]],Table24[[#All],[violation_code]:[category]],3,FALSE)</f>
        <v>2</v>
      </c>
      <c r="E5506">
        <v>347687</v>
      </c>
      <c r="F5506" s="1">
        <v>0.25833333333333336</v>
      </c>
      <c r="G5506">
        <v>0.25833333333333336</v>
      </c>
      <c r="H5506">
        <v>405</v>
      </c>
      <c r="I5506" t="s">
        <v>41</v>
      </c>
      <c r="J5506" t="e">
        <f>CONCATENATE([1]!Table14[[#This Row],[house_number]], " ",[1]!Table14[[#This Row],[street_name]], ", New York, NY")</f>
        <v>#VALUE!</v>
      </c>
    </row>
    <row r="5507" spans="1:10" x14ac:dyDescent="0.25">
      <c r="A5507">
        <v>7333882147</v>
      </c>
      <c r="B5507" s="3">
        <v>41571</v>
      </c>
      <c r="C5507">
        <v>14</v>
      </c>
      <c r="D5507">
        <f>VLOOKUP(Table1[[#This Row],[violation_code]],Table24[[#All],[violation_code]:[category]],3,FALSE)</f>
        <v>2</v>
      </c>
      <c r="E5507">
        <v>355134</v>
      </c>
      <c r="F5507" s="1">
        <v>0.25138888888888888</v>
      </c>
      <c r="G5507">
        <v>0.25138888888888888</v>
      </c>
      <c r="H5507">
        <v>3354</v>
      </c>
      <c r="I5507" t="s">
        <v>24</v>
      </c>
      <c r="J5507" t="e">
        <f>CONCATENATE([1]!Table14[[#This Row],[house_number]], " ",[1]!Table14[[#This Row],[street_name]], ", New York, NY")</f>
        <v>#VALUE!</v>
      </c>
    </row>
    <row r="5508" spans="1:10" x14ac:dyDescent="0.25">
      <c r="A5508">
        <v>7333882135</v>
      </c>
      <c r="B5508" s="3">
        <v>41571</v>
      </c>
      <c r="C5508">
        <v>19</v>
      </c>
      <c r="D5508">
        <f>VLOOKUP(Table1[[#This Row],[violation_code]],Table24[[#All],[violation_code]:[category]],3,FALSE)</f>
        <v>2</v>
      </c>
      <c r="E5508">
        <v>355134</v>
      </c>
      <c r="F5508" s="1">
        <v>0.24652777777777779</v>
      </c>
      <c r="G5508">
        <v>0.24652777777777779</v>
      </c>
      <c r="H5508">
        <v>307</v>
      </c>
      <c r="I5508" t="s">
        <v>84</v>
      </c>
      <c r="J5508" t="e">
        <f>CONCATENATE([1]!Table14[[#This Row],[house_number]], " ",[1]!Table14[[#This Row],[street_name]], ", New York, NY")</f>
        <v>#VALUE!</v>
      </c>
    </row>
    <row r="5509" spans="1:10" x14ac:dyDescent="0.25">
      <c r="A5509">
        <v>7349490884</v>
      </c>
      <c r="B5509" s="3">
        <v>41571</v>
      </c>
      <c r="C5509">
        <v>31</v>
      </c>
      <c r="D5509">
        <f>VLOOKUP(Table1[[#This Row],[violation_code]],Table24[[#All],[violation_code]:[category]],3,FALSE)</f>
        <v>2</v>
      </c>
      <c r="E5509">
        <v>347687</v>
      </c>
      <c r="F5509" s="1">
        <v>0.43888888888888888</v>
      </c>
      <c r="G5509">
        <v>0.43888888888888888</v>
      </c>
      <c r="H5509">
        <v>150</v>
      </c>
      <c r="I5509" t="s">
        <v>50</v>
      </c>
      <c r="J5509" t="e">
        <f>CONCATENATE([1]!Table14[[#This Row],[house_number]], " ",[1]!Table14[[#This Row],[street_name]], ", New York, NY")</f>
        <v>#VALUE!</v>
      </c>
    </row>
    <row r="5510" spans="1:10" x14ac:dyDescent="0.25">
      <c r="A5510">
        <v>7349490872</v>
      </c>
      <c r="B5510" s="3">
        <v>41571</v>
      </c>
      <c r="C5510">
        <v>69</v>
      </c>
      <c r="D5510">
        <f>VLOOKUP(Table1[[#This Row],[violation_code]],Table24[[#All],[violation_code]:[category]],3,FALSE)</f>
        <v>5</v>
      </c>
      <c r="E5510">
        <v>347687</v>
      </c>
      <c r="F5510" s="1">
        <v>0.43472222222222223</v>
      </c>
      <c r="G5510">
        <v>0.43472222222222223</v>
      </c>
      <c r="H5510">
        <v>469</v>
      </c>
      <c r="I5510" t="s">
        <v>41</v>
      </c>
      <c r="J5510" t="e">
        <f>CONCATENATE([1]!Table14[[#This Row],[house_number]], " ",[1]!Table14[[#This Row],[street_name]], ", New York, NY")</f>
        <v>#VALUE!</v>
      </c>
    </row>
    <row r="5511" spans="1:10" x14ac:dyDescent="0.25">
      <c r="A5511">
        <v>7349490860</v>
      </c>
      <c r="B5511" s="3">
        <v>41571</v>
      </c>
      <c r="C5511">
        <v>47</v>
      </c>
      <c r="D5511">
        <f>VLOOKUP(Table1[[#This Row],[violation_code]],Table24[[#All],[violation_code]:[category]],3,FALSE)</f>
        <v>3</v>
      </c>
      <c r="E5511">
        <v>347687</v>
      </c>
      <c r="F5511" s="1">
        <v>0.42777777777777781</v>
      </c>
      <c r="G5511">
        <v>0.42777777777777781</v>
      </c>
      <c r="H5511">
        <v>59</v>
      </c>
      <c r="I5511" t="s">
        <v>46</v>
      </c>
      <c r="J5511" t="e">
        <f>CONCATENATE([1]!Table14[[#This Row],[house_number]], " ",[1]!Table14[[#This Row],[street_name]], ", New York, NY")</f>
        <v>#VALUE!</v>
      </c>
    </row>
    <row r="5512" spans="1:10" x14ac:dyDescent="0.25">
      <c r="A5512">
        <v>7349490859</v>
      </c>
      <c r="B5512" s="3">
        <v>41571</v>
      </c>
      <c r="C5512">
        <v>47</v>
      </c>
      <c r="D5512">
        <f>VLOOKUP(Table1[[#This Row],[violation_code]],Table24[[#All],[violation_code]:[category]],3,FALSE)</f>
        <v>3</v>
      </c>
      <c r="E5512">
        <v>347687</v>
      </c>
      <c r="F5512" s="1">
        <v>0.42638888888888887</v>
      </c>
      <c r="G5512">
        <v>0.42638888888888887</v>
      </c>
      <c r="H5512">
        <v>399</v>
      </c>
      <c r="I5512" t="s">
        <v>51</v>
      </c>
      <c r="J5512" t="e">
        <f>CONCATENATE([1]!Table14[[#This Row],[house_number]], " ",[1]!Table14[[#This Row],[street_name]], ", New York, NY")</f>
        <v>#VALUE!</v>
      </c>
    </row>
    <row r="5513" spans="1:10" x14ac:dyDescent="0.25">
      <c r="A5513">
        <v>7349490800</v>
      </c>
      <c r="B5513" s="3">
        <v>41571</v>
      </c>
      <c r="C5513">
        <v>46</v>
      </c>
      <c r="D5513">
        <f>VLOOKUP(Table1[[#This Row],[violation_code]],Table24[[#All],[violation_code]:[category]],3,FALSE)</f>
        <v>3</v>
      </c>
      <c r="E5513">
        <v>347687</v>
      </c>
      <c r="F5513" s="1">
        <v>0.41250000000000003</v>
      </c>
      <c r="G5513">
        <v>0.41250000000000003</v>
      </c>
      <c r="H5513">
        <v>55</v>
      </c>
      <c r="I5513" t="s">
        <v>46</v>
      </c>
      <c r="J5513" t="e">
        <f>CONCATENATE([1]!Table14[[#This Row],[house_number]], " ",[1]!Table14[[#This Row],[street_name]], ", New York, NY")</f>
        <v>#VALUE!</v>
      </c>
    </row>
    <row r="5514" spans="1:10" x14ac:dyDescent="0.25">
      <c r="A5514">
        <v>7349490781</v>
      </c>
      <c r="B5514" s="3">
        <v>41571</v>
      </c>
      <c r="C5514">
        <v>14</v>
      </c>
      <c r="D5514">
        <f>VLOOKUP(Table1[[#This Row],[violation_code]],Table24[[#All],[violation_code]:[category]],3,FALSE)</f>
        <v>2</v>
      </c>
      <c r="E5514">
        <v>347687</v>
      </c>
      <c r="F5514" s="1">
        <v>0.39583333333333331</v>
      </c>
      <c r="G5514">
        <v>0.39583333333333331</v>
      </c>
      <c r="H5514">
        <v>375</v>
      </c>
      <c r="I5514" t="s">
        <v>51</v>
      </c>
      <c r="J5514" t="e">
        <f>CONCATENATE([1]!Table14[[#This Row],[house_number]], " ",[1]!Table14[[#This Row],[street_name]], ", New York, NY")</f>
        <v>#VALUE!</v>
      </c>
    </row>
    <row r="5515" spans="1:10" x14ac:dyDescent="0.25">
      <c r="A5515">
        <v>7349490770</v>
      </c>
      <c r="B5515" s="3">
        <v>41571</v>
      </c>
      <c r="C5515">
        <v>31</v>
      </c>
      <c r="D5515">
        <f>VLOOKUP(Table1[[#This Row],[violation_code]],Table24[[#All],[violation_code]:[category]],3,FALSE)</f>
        <v>2</v>
      </c>
      <c r="E5515">
        <v>347687</v>
      </c>
      <c r="F5515" s="1">
        <v>0.38541666666666669</v>
      </c>
      <c r="G5515">
        <v>0.38541666666666669</v>
      </c>
      <c r="H5515">
        <v>236</v>
      </c>
      <c r="I5515" t="s">
        <v>128</v>
      </c>
      <c r="J5515" t="e">
        <f>CONCATENATE([1]!Table14[[#This Row],[house_number]], " ",[1]!Table14[[#This Row],[street_name]], ", New York, NY")</f>
        <v>#VALUE!</v>
      </c>
    </row>
    <row r="5516" spans="1:10" x14ac:dyDescent="0.25">
      <c r="A5516">
        <v>7349490768</v>
      </c>
      <c r="B5516" s="3">
        <v>41571</v>
      </c>
      <c r="C5516">
        <v>31</v>
      </c>
      <c r="D5516">
        <f>VLOOKUP(Table1[[#This Row],[violation_code]],Table24[[#All],[violation_code]:[category]],3,FALSE)</f>
        <v>2</v>
      </c>
      <c r="E5516">
        <v>347687</v>
      </c>
      <c r="F5516" s="1">
        <v>0.38125000000000003</v>
      </c>
      <c r="G5516">
        <v>0.38125000000000003</v>
      </c>
      <c r="H5516">
        <v>233</v>
      </c>
      <c r="I5516" t="s">
        <v>96</v>
      </c>
      <c r="J5516" t="e">
        <f>CONCATENATE([1]!Table14[[#This Row],[house_number]], " ",[1]!Table14[[#This Row],[street_name]], ", New York, NY")</f>
        <v>#VALUE!</v>
      </c>
    </row>
    <row r="5517" spans="1:10" x14ac:dyDescent="0.25">
      <c r="A5517">
        <v>7349490756</v>
      </c>
      <c r="B5517" s="3">
        <v>41571</v>
      </c>
      <c r="C5517">
        <v>14</v>
      </c>
      <c r="D5517">
        <f>VLOOKUP(Table1[[#This Row],[violation_code]],Table24[[#All],[violation_code]:[category]],3,FALSE)</f>
        <v>2</v>
      </c>
      <c r="E5517">
        <v>347687</v>
      </c>
      <c r="F5517" s="1">
        <v>0.36805555555555558</v>
      </c>
      <c r="G5517">
        <v>0.36805555555555558</v>
      </c>
      <c r="H5517">
        <v>320</v>
      </c>
      <c r="I5517" t="s">
        <v>51</v>
      </c>
      <c r="J5517" t="e">
        <f>CONCATENATE([1]!Table14[[#This Row],[house_number]], " ",[1]!Table14[[#This Row],[street_name]], ", New York, NY")</f>
        <v>#VALUE!</v>
      </c>
    </row>
    <row r="5518" spans="1:10" x14ac:dyDescent="0.25">
      <c r="A5518">
        <v>7349490732</v>
      </c>
      <c r="B5518" s="3">
        <v>41571</v>
      </c>
      <c r="C5518">
        <v>14</v>
      </c>
      <c r="D5518">
        <f>VLOOKUP(Table1[[#This Row],[violation_code]],Table24[[#All],[violation_code]:[category]],3,FALSE)</f>
        <v>2</v>
      </c>
      <c r="E5518">
        <v>347687</v>
      </c>
      <c r="F5518" s="1">
        <v>0.33680555555555558</v>
      </c>
      <c r="G5518">
        <v>0.33680555555555558</v>
      </c>
      <c r="H5518">
        <v>243</v>
      </c>
      <c r="I5518" t="s">
        <v>150</v>
      </c>
      <c r="J5518" t="e">
        <f>CONCATENATE([1]!Table14[[#This Row],[house_number]], " ",[1]!Table14[[#This Row],[street_name]], ", New York, NY")</f>
        <v>#VALUE!</v>
      </c>
    </row>
    <row r="5519" spans="1:10" x14ac:dyDescent="0.25">
      <c r="A5519">
        <v>7349490707</v>
      </c>
      <c r="B5519" s="3">
        <v>41571</v>
      </c>
      <c r="C5519">
        <v>14</v>
      </c>
      <c r="D5519">
        <f>VLOOKUP(Table1[[#This Row],[violation_code]],Table24[[#All],[violation_code]:[category]],3,FALSE)</f>
        <v>2</v>
      </c>
      <c r="E5519">
        <v>347687</v>
      </c>
      <c r="F5519" s="1">
        <v>0.3263888888888889</v>
      </c>
      <c r="G5519">
        <v>0.3263888888888889</v>
      </c>
      <c r="H5519">
        <v>36</v>
      </c>
      <c r="I5519" t="s">
        <v>150</v>
      </c>
      <c r="J5519" t="e">
        <f>CONCATENATE([1]!Table14[[#This Row],[house_number]], " ",[1]!Table14[[#This Row],[street_name]], ", New York, NY")</f>
        <v>#VALUE!</v>
      </c>
    </row>
    <row r="5520" spans="1:10" x14ac:dyDescent="0.25">
      <c r="A5520">
        <v>7349490689</v>
      </c>
      <c r="B5520" s="3">
        <v>41571</v>
      </c>
      <c r="C5520">
        <v>47</v>
      </c>
      <c r="D5520">
        <f>VLOOKUP(Table1[[#This Row],[violation_code]],Table24[[#All],[violation_code]:[category]],3,FALSE)</f>
        <v>3</v>
      </c>
      <c r="E5520">
        <v>347687</v>
      </c>
      <c r="F5520" s="1">
        <v>0.3215277777777778</v>
      </c>
      <c r="G5520">
        <v>0.3215277777777778</v>
      </c>
      <c r="H5520">
        <v>4</v>
      </c>
      <c r="I5520" t="s">
        <v>403</v>
      </c>
      <c r="J5520" t="e">
        <f>CONCATENATE([1]!Table14[[#This Row],[house_number]], " ",[1]!Table14[[#This Row],[street_name]], ", New York, NY")</f>
        <v>#VALUE!</v>
      </c>
    </row>
    <row r="5521" spans="1:10" x14ac:dyDescent="0.25">
      <c r="A5521">
        <v>7297490799</v>
      </c>
      <c r="B5521" s="3">
        <v>41571</v>
      </c>
      <c r="C5521">
        <v>14</v>
      </c>
      <c r="D5521">
        <f>VLOOKUP(Table1[[#This Row],[violation_code]],Table24[[#All],[violation_code]:[category]],3,FALSE)</f>
        <v>2</v>
      </c>
      <c r="E5521">
        <v>347489</v>
      </c>
      <c r="F5521" s="1">
        <v>0.33333333333333331</v>
      </c>
      <c r="G5521">
        <v>0.33333333333333331</v>
      </c>
      <c r="H5521">
        <v>1779</v>
      </c>
      <c r="I5521" t="s">
        <v>32</v>
      </c>
      <c r="J5521" t="e">
        <f>CONCATENATE([1]!Table14[[#This Row],[house_number]], " ",[1]!Table14[[#This Row],[street_name]], ", New York, NY")</f>
        <v>#VALUE!</v>
      </c>
    </row>
    <row r="5522" spans="1:10" x14ac:dyDescent="0.25">
      <c r="A5522">
        <v>7297490775</v>
      </c>
      <c r="B5522" s="3">
        <v>41571</v>
      </c>
      <c r="C5522">
        <v>16</v>
      </c>
      <c r="D5522">
        <f>VLOOKUP(Table1[[#This Row],[violation_code]],Table24[[#All],[violation_code]:[category]],3,FALSE)</f>
        <v>2</v>
      </c>
      <c r="E5522">
        <v>347489</v>
      </c>
      <c r="F5522" s="1">
        <v>0.32708333333333334</v>
      </c>
      <c r="G5522">
        <v>0.32708333333333334</v>
      </c>
      <c r="H5522">
        <v>2250</v>
      </c>
      <c r="I5522" t="s">
        <v>32</v>
      </c>
      <c r="J5522" t="e">
        <f>CONCATENATE([1]!Table14[[#This Row],[house_number]], " ",[1]!Table14[[#This Row],[street_name]], ", New York, NY")</f>
        <v>#VALUE!</v>
      </c>
    </row>
    <row r="5523" spans="1:10" x14ac:dyDescent="0.25">
      <c r="A5523">
        <v>7297490763</v>
      </c>
      <c r="B5523" s="3">
        <v>41571</v>
      </c>
      <c r="C5523">
        <v>21</v>
      </c>
      <c r="D5523">
        <f>VLOOKUP(Table1[[#This Row],[violation_code]],Table24[[#All],[violation_code]:[category]],3,FALSE)</f>
        <v>1</v>
      </c>
      <c r="E5523">
        <v>347489</v>
      </c>
      <c r="F5523" s="1">
        <v>0.32222222222222224</v>
      </c>
      <c r="G5523">
        <v>0.32222222222222224</v>
      </c>
      <c r="H5523">
        <v>1664</v>
      </c>
      <c r="I5523" t="s">
        <v>15</v>
      </c>
      <c r="J5523" t="e">
        <f>CONCATENATE([1]!Table14[[#This Row],[house_number]], " ",[1]!Table14[[#This Row],[street_name]], ", New York, NY")</f>
        <v>#VALUE!</v>
      </c>
    </row>
    <row r="5524" spans="1:10" x14ac:dyDescent="0.25">
      <c r="A5524">
        <v>7297490751</v>
      </c>
      <c r="B5524" s="3">
        <v>41571</v>
      </c>
      <c r="C5524">
        <v>21</v>
      </c>
      <c r="D5524">
        <f>VLOOKUP(Table1[[#This Row],[violation_code]],Table24[[#All],[violation_code]:[category]],3,FALSE)</f>
        <v>1</v>
      </c>
      <c r="E5524">
        <v>347489</v>
      </c>
      <c r="F5524" s="1">
        <v>0.32083333333333336</v>
      </c>
      <c r="G5524">
        <v>0.32083333333333336</v>
      </c>
      <c r="H5524">
        <v>1604</v>
      </c>
      <c r="I5524" t="s">
        <v>15</v>
      </c>
      <c r="J5524" t="e">
        <f>CONCATENATE([1]!Table14[[#This Row],[house_number]], " ",[1]!Table14[[#This Row],[street_name]], ", New York, NY")</f>
        <v>#VALUE!</v>
      </c>
    </row>
    <row r="5525" spans="1:10" x14ac:dyDescent="0.25">
      <c r="A5525">
        <v>7297490740</v>
      </c>
      <c r="B5525" s="3">
        <v>41571</v>
      </c>
      <c r="C5525">
        <v>21</v>
      </c>
      <c r="D5525">
        <f>VLOOKUP(Table1[[#This Row],[violation_code]],Table24[[#All],[violation_code]:[category]],3,FALSE)</f>
        <v>1</v>
      </c>
      <c r="E5525">
        <v>347489</v>
      </c>
      <c r="F5525" s="1">
        <v>0.31875000000000003</v>
      </c>
      <c r="G5525">
        <v>0.31875000000000003</v>
      </c>
      <c r="H5525">
        <v>1475</v>
      </c>
      <c r="I5525" t="s">
        <v>15</v>
      </c>
      <c r="J5525" t="e">
        <f>CONCATENATE([1]!Table14[[#This Row],[house_number]], " ",[1]!Table14[[#This Row],[street_name]], ", New York, NY")</f>
        <v>#VALUE!</v>
      </c>
    </row>
    <row r="5526" spans="1:10" x14ac:dyDescent="0.25">
      <c r="A5526">
        <v>7297490738</v>
      </c>
      <c r="B5526" s="3">
        <v>41571</v>
      </c>
      <c r="C5526">
        <v>21</v>
      </c>
      <c r="D5526">
        <f>VLOOKUP(Table1[[#This Row],[violation_code]],Table24[[#All],[violation_code]:[category]],3,FALSE)</f>
        <v>1</v>
      </c>
      <c r="E5526">
        <v>347489</v>
      </c>
      <c r="F5526" s="1">
        <v>0.31736111111111115</v>
      </c>
      <c r="G5526">
        <v>0.31736111111111115</v>
      </c>
      <c r="H5526">
        <v>1382</v>
      </c>
      <c r="I5526" t="s">
        <v>15</v>
      </c>
      <c r="J5526" t="e">
        <f>CONCATENATE([1]!Table14[[#This Row],[house_number]], " ",[1]!Table14[[#This Row],[street_name]], ", New York, NY")</f>
        <v>#VALUE!</v>
      </c>
    </row>
    <row r="5527" spans="1:10" x14ac:dyDescent="0.25">
      <c r="A5527">
        <v>7297490726</v>
      </c>
      <c r="B5527" s="3">
        <v>41571</v>
      </c>
      <c r="C5527">
        <v>14</v>
      </c>
      <c r="D5527">
        <f>VLOOKUP(Table1[[#This Row],[violation_code]],Table24[[#All],[violation_code]:[category]],3,FALSE)</f>
        <v>2</v>
      </c>
      <c r="E5527">
        <v>347489</v>
      </c>
      <c r="F5527" s="1">
        <v>0.31041666666666667</v>
      </c>
      <c r="G5527">
        <v>0.31041666666666667</v>
      </c>
      <c r="H5527">
        <v>725</v>
      </c>
      <c r="I5527" t="s">
        <v>51</v>
      </c>
      <c r="J5527" t="e">
        <f>CONCATENATE([1]!Table14[[#This Row],[house_number]], " ",[1]!Table14[[#This Row],[street_name]], ", New York, NY")</f>
        <v>#VALUE!</v>
      </c>
    </row>
    <row r="5528" spans="1:10" x14ac:dyDescent="0.25">
      <c r="A5528">
        <v>7297490696</v>
      </c>
      <c r="B5528" s="3">
        <v>41571</v>
      </c>
      <c r="C5528">
        <v>18</v>
      </c>
      <c r="D5528">
        <f>VLOOKUP(Table1[[#This Row],[violation_code]],Table24[[#All],[violation_code]:[category]],3,FALSE)</f>
        <v>2</v>
      </c>
      <c r="E5528">
        <v>347489</v>
      </c>
      <c r="F5528" s="1">
        <v>0.3034722222222222</v>
      </c>
      <c r="G5528">
        <v>0.3034722222222222</v>
      </c>
      <c r="H5528">
        <v>1065</v>
      </c>
      <c r="I5528" t="s">
        <v>41</v>
      </c>
      <c r="J5528" t="e">
        <f>CONCATENATE([1]!Table14[[#This Row],[house_number]], " ",[1]!Table14[[#This Row],[street_name]], ", New York, NY")</f>
        <v>#VALUE!</v>
      </c>
    </row>
    <row r="5529" spans="1:10" x14ac:dyDescent="0.25">
      <c r="A5529">
        <v>7297490684</v>
      </c>
      <c r="B5529" s="3">
        <v>41571</v>
      </c>
      <c r="C5529">
        <v>16</v>
      </c>
      <c r="D5529">
        <f>VLOOKUP(Table1[[#This Row],[violation_code]],Table24[[#All],[violation_code]:[category]],3,FALSE)</f>
        <v>2</v>
      </c>
      <c r="E5529">
        <v>347489</v>
      </c>
      <c r="F5529" s="1">
        <v>0.3</v>
      </c>
      <c r="G5529">
        <v>0.3</v>
      </c>
      <c r="H5529">
        <v>1280</v>
      </c>
      <c r="I5529" t="s">
        <v>41</v>
      </c>
      <c r="J5529" t="e">
        <f>CONCATENATE([1]!Table14[[#This Row],[house_number]], " ",[1]!Table14[[#This Row],[street_name]], ", New York, NY")</f>
        <v>#VALUE!</v>
      </c>
    </row>
    <row r="5530" spans="1:10" x14ac:dyDescent="0.25">
      <c r="A5530">
        <v>7297490672</v>
      </c>
      <c r="B5530" s="3">
        <v>41571</v>
      </c>
      <c r="C5530">
        <v>18</v>
      </c>
      <c r="D5530">
        <f>VLOOKUP(Table1[[#This Row],[violation_code]],Table24[[#All],[violation_code]:[category]],3,FALSE)</f>
        <v>2</v>
      </c>
      <c r="E5530">
        <v>347489</v>
      </c>
      <c r="F5530" s="1">
        <v>0.2986111111111111</v>
      </c>
      <c r="G5530">
        <v>0.2986111111111111</v>
      </c>
      <c r="H5530">
        <v>1348</v>
      </c>
      <c r="I5530" t="s">
        <v>41</v>
      </c>
      <c r="J5530" t="e">
        <f>CONCATENATE([1]!Table14[[#This Row],[house_number]], " ",[1]!Table14[[#This Row],[street_name]], ", New York, NY")</f>
        <v>#VALUE!</v>
      </c>
    </row>
    <row r="5531" spans="1:10" x14ac:dyDescent="0.25">
      <c r="A5531">
        <v>7297490660</v>
      </c>
      <c r="B5531" s="3">
        <v>41571</v>
      </c>
      <c r="C5531">
        <v>18</v>
      </c>
      <c r="D5531">
        <f>VLOOKUP(Table1[[#This Row],[violation_code]],Table24[[#All],[violation_code]:[category]],3,FALSE)</f>
        <v>2</v>
      </c>
      <c r="E5531">
        <v>347489</v>
      </c>
      <c r="F5531" s="1">
        <v>0.29722222222222222</v>
      </c>
      <c r="G5531">
        <v>0.29722222222222222</v>
      </c>
      <c r="H5531">
        <v>1416</v>
      </c>
      <c r="I5531" t="s">
        <v>41</v>
      </c>
      <c r="J5531" t="e">
        <f>CONCATENATE([1]!Table14[[#This Row],[house_number]], " ",[1]!Table14[[#This Row],[street_name]], ", New York, NY")</f>
        <v>#VALUE!</v>
      </c>
    </row>
    <row r="5532" spans="1:10" x14ac:dyDescent="0.25">
      <c r="A5532">
        <v>7297490647</v>
      </c>
      <c r="B5532" s="3">
        <v>41571</v>
      </c>
      <c r="C5532">
        <v>40</v>
      </c>
      <c r="D5532">
        <f>VLOOKUP(Table1[[#This Row],[violation_code]],Table24[[#All],[violation_code]:[category]],3,FALSE)</f>
        <v>2</v>
      </c>
      <c r="E5532">
        <v>347489</v>
      </c>
      <c r="F5532" s="1">
        <v>0.2722222222222222</v>
      </c>
      <c r="G5532">
        <v>0.2722222222222222</v>
      </c>
      <c r="H5532">
        <v>323</v>
      </c>
      <c r="I5532" t="s">
        <v>117</v>
      </c>
      <c r="J5532" t="e">
        <f>CONCATENATE([1]!Table14[[#This Row],[house_number]], " ",[1]!Table14[[#This Row],[street_name]], ", New York, NY")</f>
        <v>#VALUE!</v>
      </c>
    </row>
    <row r="5533" spans="1:10" x14ac:dyDescent="0.25">
      <c r="A5533">
        <v>7297490635</v>
      </c>
      <c r="B5533" s="3">
        <v>41571</v>
      </c>
      <c r="C5533">
        <v>74</v>
      </c>
      <c r="D5533">
        <f>VLOOKUP(Table1[[#This Row],[violation_code]],Table24[[#All],[violation_code]:[category]],3,FALSE)</f>
        <v>5</v>
      </c>
      <c r="E5533">
        <v>347489</v>
      </c>
      <c r="F5533" s="1">
        <v>0.27013888888888887</v>
      </c>
      <c r="G5533">
        <v>0.27013888888888887</v>
      </c>
      <c r="H5533">
        <v>1439</v>
      </c>
      <c r="I5533" t="s">
        <v>31</v>
      </c>
      <c r="J5533" t="e">
        <f>CONCATENATE([1]!Table14[[#This Row],[house_number]], " ",[1]!Table14[[#This Row],[street_name]], ", New York, NY")</f>
        <v>#VALUE!</v>
      </c>
    </row>
    <row r="5534" spans="1:10" x14ac:dyDescent="0.25">
      <c r="A5534">
        <v>7297491111</v>
      </c>
      <c r="B5534" s="3">
        <v>41571</v>
      </c>
      <c r="C5534">
        <v>19</v>
      </c>
      <c r="D5534">
        <f>VLOOKUP(Table1[[#This Row],[violation_code]],Table24[[#All],[violation_code]:[category]],3,FALSE)</f>
        <v>2</v>
      </c>
      <c r="E5534">
        <v>347489</v>
      </c>
      <c r="F5534" s="1">
        <v>0.49236111111111108</v>
      </c>
      <c r="G5534">
        <v>0.49236111111111108</v>
      </c>
      <c r="H5534">
        <v>1839</v>
      </c>
      <c r="I5534" t="s">
        <v>41</v>
      </c>
      <c r="J5534" t="e">
        <f>CONCATENATE([1]!Table14[[#This Row],[house_number]], " ",[1]!Table14[[#This Row],[street_name]], ", New York, NY")</f>
        <v>#VALUE!</v>
      </c>
    </row>
    <row r="5535" spans="1:10" x14ac:dyDescent="0.25">
      <c r="A5535">
        <v>7297491100</v>
      </c>
      <c r="B5535" s="3">
        <v>41571</v>
      </c>
      <c r="C5535">
        <v>21</v>
      </c>
      <c r="D5535">
        <f>VLOOKUP(Table1[[#This Row],[violation_code]],Table24[[#All],[violation_code]:[category]],3,FALSE)</f>
        <v>1</v>
      </c>
      <c r="E5535">
        <v>347489</v>
      </c>
      <c r="F5535" s="1">
        <v>0.48749999999999999</v>
      </c>
      <c r="G5535">
        <v>0.48749999999999999</v>
      </c>
      <c r="H5535">
        <v>52</v>
      </c>
      <c r="I5535" t="s">
        <v>34</v>
      </c>
      <c r="J5535" t="e">
        <f>CONCATENATE([1]!Table14[[#This Row],[house_number]], " ",[1]!Table14[[#This Row],[street_name]], ", New York, NY")</f>
        <v>#VALUE!</v>
      </c>
    </row>
    <row r="5536" spans="1:10" x14ac:dyDescent="0.25">
      <c r="A5536">
        <v>7297491093</v>
      </c>
      <c r="B5536" s="3">
        <v>41571</v>
      </c>
      <c r="C5536">
        <v>21</v>
      </c>
      <c r="D5536">
        <f>VLOOKUP(Table1[[#This Row],[violation_code]],Table24[[#All],[violation_code]:[category]],3,FALSE)</f>
        <v>1</v>
      </c>
      <c r="E5536">
        <v>347489</v>
      </c>
      <c r="F5536" s="1">
        <v>0.48402777777777778</v>
      </c>
      <c r="G5536">
        <v>0.48402777777777778</v>
      </c>
      <c r="H5536">
        <v>63</v>
      </c>
      <c r="I5536" t="s">
        <v>29</v>
      </c>
      <c r="J5536" t="e">
        <f>CONCATENATE([1]!Table14[[#This Row],[house_number]], " ",[1]!Table14[[#This Row],[street_name]], ", New York, NY")</f>
        <v>#VALUE!</v>
      </c>
    </row>
    <row r="5537" spans="1:10" x14ac:dyDescent="0.25">
      <c r="A5537">
        <v>7297491070</v>
      </c>
      <c r="B5537" s="3">
        <v>41571</v>
      </c>
      <c r="C5537">
        <v>14</v>
      </c>
      <c r="D5537">
        <f>VLOOKUP(Table1[[#This Row],[violation_code]],Table24[[#All],[violation_code]:[category]],3,FALSE)</f>
        <v>2</v>
      </c>
      <c r="E5537">
        <v>347489</v>
      </c>
      <c r="F5537" s="1">
        <v>0.46875</v>
      </c>
      <c r="G5537">
        <v>0.46875</v>
      </c>
      <c r="H5537">
        <v>65</v>
      </c>
      <c r="I5537" t="s">
        <v>241</v>
      </c>
      <c r="J5537" t="e">
        <f>CONCATENATE([1]!Table14[[#This Row],[house_number]], " ",[1]!Table14[[#This Row],[street_name]], ", New York, NY")</f>
        <v>#VALUE!</v>
      </c>
    </row>
    <row r="5538" spans="1:10" x14ac:dyDescent="0.25">
      <c r="A5538">
        <v>7297491068</v>
      </c>
      <c r="B5538" s="3">
        <v>41571</v>
      </c>
      <c r="C5538">
        <v>14</v>
      </c>
      <c r="D5538">
        <f>VLOOKUP(Table1[[#This Row],[violation_code]],Table24[[#All],[violation_code]:[category]],3,FALSE)</f>
        <v>2</v>
      </c>
      <c r="E5538">
        <v>347489</v>
      </c>
      <c r="F5538" s="1">
        <v>0.46736111111111112</v>
      </c>
      <c r="G5538">
        <v>0.46736111111111112</v>
      </c>
      <c r="H5538">
        <v>65</v>
      </c>
      <c r="I5538" t="s">
        <v>241</v>
      </c>
      <c r="J5538" t="e">
        <f>CONCATENATE([1]!Table14[[#This Row],[house_number]], " ",[1]!Table14[[#This Row],[street_name]], ", New York, NY")</f>
        <v>#VALUE!</v>
      </c>
    </row>
    <row r="5539" spans="1:10" x14ac:dyDescent="0.25">
      <c r="A5539">
        <v>7297491044</v>
      </c>
      <c r="B5539" s="3">
        <v>41571</v>
      </c>
      <c r="C5539">
        <v>21</v>
      </c>
      <c r="D5539">
        <f>VLOOKUP(Table1[[#This Row],[violation_code]],Table24[[#All],[violation_code]:[category]],3,FALSE)</f>
        <v>1</v>
      </c>
      <c r="E5539">
        <v>347489</v>
      </c>
      <c r="F5539" s="1">
        <v>0.46249999999999997</v>
      </c>
      <c r="G5539">
        <v>0.46249999999999997</v>
      </c>
      <c r="H5539">
        <v>1107</v>
      </c>
      <c r="I5539" t="s">
        <v>38</v>
      </c>
      <c r="J5539" t="e">
        <f>CONCATENATE([1]!Table14[[#This Row],[house_number]], " ",[1]!Table14[[#This Row],[street_name]], ", New York, NY")</f>
        <v>#VALUE!</v>
      </c>
    </row>
    <row r="5540" spans="1:10" x14ac:dyDescent="0.25">
      <c r="A5540">
        <v>7297490994</v>
      </c>
      <c r="B5540" s="3">
        <v>41571</v>
      </c>
      <c r="C5540">
        <v>21</v>
      </c>
      <c r="D5540">
        <f>VLOOKUP(Table1[[#This Row],[violation_code]],Table24[[#All],[violation_code]:[category]],3,FALSE)</f>
        <v>1</v>
      </c>
      <c r="E5540">
        <v>347489</v>
      </c>
      <c r="F5540" s="1">
        <v>0.40763888888888888</v>
      </c>
      <c r="G5540">
        <v>0.40763888888888888</v>
      </c>
      <c r="H5540">
        <v>331</v>
      </c>
      <c r="I5540" t="s">
        <v>63</v>
      </c>
      <c r="J5540" t="e">
        <f>CONCATENATE([1]!Table14[[#This Row],[house_number]], " ",[1]!Table14[[#This Row],[street_name]], ", New York, NY")</f>
        <v>#VALUE!</v>
      </c>
    </row>
    <row r="5541" spans="1:10" x14ac:dyDescent="0.25">
      <c r="A5541">
        <v>7297490982</v>
      </c>
      <c r="B5541" s="3">
        <v>41571</v>
      </c>
      <c r="C5541">
        <v>21</v>
      </c>
      <c r="D5541">
        <f>VLOOKUP(Table1[[#This Row],[violation_code]],Table24[[#All],[violation_code]:[category]],3,FALSE)</f>
        <v>1</v>
      </c>
      <c r="E5541">
        <v>347489</v>
      </c>
      <c r="F5541" s="1">
        <v>0.4069444444444445</v>
      </c>
      <c r="G5541">
        <v>0.4069444444444445</v>
      </c>
      <c r="H5541">
        <v>331</v>
      </c>
      <c r="I5541" t="s">
        <v>63</v>
      </c>
      <c r="J5541" t="e">
        <f>CONCATENATE([1]!Table14[[#This Row],[house_number]], " ",[1]!Table14[[#This Row],[street_name]], ", New York, NY")</f>
        <v>#VALUE!</v>
      </c>
    </row>
    <row r="5542" spans="1:10" x14ac:dyDescent="0.25">
      <c r="A5542">
        <v>7297490970</v>
      </c>
      <c r="B5542" s="3">
        <v>41571</v>
      </c>
      <c r="C5542">
        <v>21</v>
      </c>
      <c r="D5542">
        <f>VLOOKUP(Table1[[#This Row],[violation_code]],Table24[[#All],[violation_code]:[category]],3,FALSE)</f>
        <v>1</v>
      </c>
      <c r="E5542">
        <v>347489</v>
      </c>
      <c r="F5542" s="1">
        <v>0.4055555555555555</v>
      </c>
      <c r="G5542">
        <v>0.4055555555555555</v>
      </c>
      <c r="H5542">
        <v>349</v>
      </c>
      <c r="I5542" t="s">
        <v>63</v>
      </c>
      <c r="J5542" t="e">
        <f>CONCATENATE([1]!Table14[[#This Row],[house_number]], " ",[1]!Table14[[#This Row],[street_name]], ", New York, NY")</f>
        <v>#VALUE!</v>
      </c>
    </row>
    <row r="5543" spans="1:10" x14ac:dyDescent="0.25">
      <c r="A5543">
        <v>7297490969</v>
      </c>
      <c r="B5543" s="3">
        <v>41571</v>
      </c>
      <c r="C5543">
        <v>21</v>
      </c>
      <c r="D5543">
        <f>VLOOKUP(Table1[[#This Row],[violation_code]],Table24[[#All],[violation_code]:[category]],3,FALSE)</f>
        <v>1</v>
      </c>
      <c r="E5543">
        <v>347489</v>
      </c>
      <c r="F5543" s="1">
        <v>0.40347222222222223</v>
      </c>
      <c r="G5543">
        <v>0.40347222222222223</v>
      </c>
      <c r="H5543">
        <v>339</v>
      </c>
      <c r="I5543" t="s">
        <v>64</v>
      </c>
      <c r="J5543" t="e">
        <f>CONCATENATE([1]!Table14[[#This Row],[house_number]], " ",[1]!Table14[[#This Row],[street_name]], ", New York, NY")</f>
        <v>#VALUE!</v>
      </c>
    </row>
    <row r="5544" spans="1:10" x14ac:dyDescent="0.25">
      <c r="A5544">
        <v>7297490957</v>
      </c>
      <c r="B5544" s="3">
        <v>41571</v>
      </c>
      <c r="C5544">
        <v>21</v>
      </c>
      <c r="D5544">
        <f>VLOOKUP(Table1[[#This Row],[violation_code]],Table24[[#All],[violation_code]:[category]],3,FALSE)</f>
        <v>1</v>
      </c>
      <c r="E5544">
        <v>347489</v>
      </c>
      <c r="F5544" s="1">
        <v>0.40208333333333335</v>
      </c>
      <c r="G5544">
        <v>0.40208333333333335</v>
      </c>
      <c r="H5544">
        <v>333</v>
      </c>
      <c r="I5544" t="s">
        <v>64</v>
      </c>
      <c r="J5544" t="e">
        <f>CONCATENATE([1]!Table14[[#This Row],[house_number]], " ",[1]!Table14[[#This Row],[street_name]], ", New York, NY")</f>
        <v>#VALUE!</v>
      </c>
    </row>
    <row r="5545" spans="1:10" x14ac:dyDescent="0.25">
      <c r="A5545">
        <v>7297490910</v>
      </c>
      <c r="B5545" s="3">
        <v>41571</v>
      </c>
      <c r="C5545">
        <v>13</v>
      </c>
      <c r="D5545">
        <f>VLOOKUP(Table1[[#This Row],[violation_code]],Table24[[#All],[violation_code]:[category]],3,FALSE)</f>
        <v>2</v>
      </c>
      <c r="E5545">
        <v>347489</v>
      </c>
      <c r="F5545" s="1">
        <v>0.37708333333333338</v>
      </c>
      <c r="G5545">
        <v>0.37708333333333338</v>
      </c>
      <c r="H5545">
        <v>148</v>
      </c>
      <c r="I5545" t="s">
        <v>33</v>
      </c>
      <c r="J5545" t="e">
        <f>CONCATENATE([1]!Table14[[#This Row],[house_number]], " ",[1]!Table14[[#This Row],[street_name]], ", New York, NY")</f>
        <v>#VALUE!</v>
      </c>
    </row>
    <row r="5546" spans="1:10" x14ac:dyDescent="0.25">
      <c r="A5546">
        <v>7297490891</v>
      </c>
      <c r="B5546" s="3">
        <v>41571</v>
      </c>
      <c r="C5546">
        <v>21</v>
      </c>
      <c r="D5546">
        <f>VLOOKUP(Table1[[#This Row],[violation_code]],Table24[[#All],[violation_code]:[category]],3,FALSE)</f>
        <v>1</v>
      </c>
      <c r="E5546">
        <v>347489</v>
      </c>
      <c r="F5546" s="1">
        <v>0.3659722222222222</v>
      </c>
      <c r="G5546">
        <v>0.3659722222222222</v>
      </c>
      <c r="H5546">
        <v>1799</v>
      </c>
      <c r="I5546" t="s">
        <v>41</v>
      </c>
      <c r="J5546" t="e">
        <f>CONCATENATE([1]!Table14[[#This Row],[house_number]], " ",[1]!Table14[[#This Row],[street_name]], ", New York, NY")</f>
        <v>#VALUE!</v>
      </c>
    </row>
    <row r="5547" spans="1:10" x14ac:dyDescent="0.25">
      <c r="A5547">
        <v>7297490878</v>
      </c>
      <c r="B5547" s="3">
        <v>41571</v>
      </c>
      <c r="C5547">
        <v>21</v>
      </c>
      <c r="D5547">
        <f>VLOOKUP(Table1[[#This Row],[violation_code]],Table24[[#All],[violation_code]:[category]],3,FALSE)</f>
        <v>1</v>
      </c>
      <c r="E5547">
        <v>347489</v>
      </c>
      <c r="F5547" s="1">
        <v>0.36319444444444443</v>
      </c>
      <c r="G5547">
        <v>0.36319444444444443</v>
      </c>
      <c r="H5547">
        <v>1809</v>
      </c>
      <c r="I5547" t="s">
        <v>41</v>
      </c>
      <c r="J5547" t="e">
        <f>CONCATENATE([1]!Table14[[#This Row],[house_number]], " ",[1]!Table14[[#This Row],[street_name]], ", New York, NY")</f>
        <v>#VALUE!</v>
      </c>
    </row>
    <row r="5548" spans="1:10" x14ac:dyDescent="0.25">
      <c r="A5548">
        <v>7297490866</v>
      </c>
      <c r="B5548" s="3">
        <v>41571</v>
      </c>
      <c r="C5548">
        <v>21</v>
      </c>
      <c r="D5548">
        <f>VLOOKUP(Table1[[#This Row],[violation_code]],Table24[[#All],[violation_code]:[category]],3,FALSE)</f>
        <v>1</v>
      </c>
      <c r="E5548">
        <v>347489</v>
      </c>
      <c r="F5548" s="1">
        <v>0.35972222222222222</v>
      </c>
      <c r="G5548">
        <v>0.35972222222222222</v>
      </c>
      <c r="H5548">
        <v>110</v>
      </c>
      <c r="I5548" t="s">
        <v>40</v>
      </c>
      <c r="J5548" t="e">
        <f>CONCATENATE([1]!Table14[[#This Row],[house_number]], " ",[1]!Table14[[#This Row],[street_name]], ", New York, NY")</f>
        <v>#VALUE!</v>
      </c>
    </row>
    <row r="5549" spans="1:10" x14ac:dyDescent="0.25">
      <c r="A5549">
        <v>7297490854</v>
      </c>
      <c r="B5549" s="3">
        <v>41571</v>
      </c>
      <c r="C5549">
        <v>20</v>
      </c>
      <c r="D5549">
        <f>VLOOKUP(Table1[[#This Row],[violation_code]],Table24[[#All],[violation_code]:[category]],3,FALSE)</f>
        <v>2</v>
      </c>
      <c r="E5549">
        <v>347489</v>
      </c>
      <c r="F5549" s="1">
        <v>0.35000000000000003</v>
      </c>
      <c r="G5549">
        <v>0.35000000000000003</v>
      </c>
      <c r="H5549">
        <v>350</v>
      </c>
      <c r="I5549" t="s">
        <v>103</v>
      </c>
      <c r="J5549" t="e">
        <f>CONCATENATE([1]!Table14[[#This Row],[house_number]], " ",[1]!Table14[[#This Row],[street_name]], ", New York, NY")</f>
        <v>#VALUE!</v>
      </c>
    </row>
    <row r="5550" spans="1:10" x14ac:dyDescent="0.25">
      <c r="A5550">
        <v>7297490842</v>
      </c>
      <c r="B5550" s="3">
        <v>41571</v>
      </c>
      <c r="C5550">
        <v>16</v>
      </c>
      <c r="D5550">
        <f>VLOOKUP(Table1[[#This Row],[violation_code]],Table24[[#All],[violation_code]:[category]],3,FALSE)</f>
        <v>2</v>
      </c>
      <c r="E5550">
        <v>347489</v>
      </c>
      <c r="F5550" s="1">
        <v>0.34652777777777777</v>
      </c>
      <c r="G5550">
        <v>0.34652777777777777</v>
      </c>
      <c r="H5550">
        <v>242</v>
      </c>
      <c r="I5550" t="s">
        <v>180</v>
      </c>
      <c r="J5550" t="e">
        <f>CONCATENATE([1]!Table14[[#This Row],[house_number]], " ",[1]!Table14[[#This Row],[street_name]], ", New York, NY")</f>
        <v>#VALUE!</v>
      </c>
    </row>
    <row r="5551" spans="1:10" x14ac:dyDescent="0.25">
      <c r="A5551">
        <v>7297490830</v>
      </c>
      <c r="B5551" s="3">
        <v>41571</v>
      </c>
      <c r="C5551">
        <v>21</v>
      </c>
      <c r="D5551">
        <f>VLOOKUP(Table1[[#This Row],[violation_code]],Table24[[#All],[violation_code]:[category]],3,FALSE)</f>
        <v>1</v>
      </c>
      <c r="E5551">
        <v>347489</v>
      </c>
      <c r="F5551" s="1">
        <v>0.33958333333333335</v>
      </c>
      <c r="G5551">
        <v>0.33958333333333335</v>
      </c>
      <c r="H5551">
        <v>1542</v>
      </c>
      <c r="I5551" t="s">
        <v>32</v>
      </c>
      <c r="J5551" t="e">
        <f>CONCATENATE([1]!Table14[[#This Row],[house_number]], " ",[1]!Table14[[#This Row],[street_name]], ", New York, NY")</f>
        <v>#VALUE!</v>
      </c>
    </row>
    <row r="5552" spans="1:10" x14ac:dyDescent="0.25">
      <c r="A5552">
        <v>7297490829</v>
      </c>
      <c r="B5552" s="3">
        <v>41571</v>
      </c>
      <c r="C5552">
        <v>21</v>
      </c>
      <c r="D5552">
        <f>VLOOKUP(Table1[[#This Row],[violation_code]],Table24[[#All],[violation_code]:[category]],3,FALSE)</f>
        <v>1</v>
      </c>
      <c r="E5552">
        <v>347489</v>
      </c>
      <c r="F5552" s="1">
        <v>0.33888888888888885</v>
      </c>
      <c r="G5552">
        <v>0.33888888888888885</v>
      </c>
      <c r="H5552">
        <v>1558</v>
      </c>
      <c r="I5552" t="s">
        <v>32</v>
      </c>
      <c r="J5552" t="e">
        <f>CONCATENATE([1]!Table14[[#This Row],[house_number]], " ",[1]!Table14[[#This Row],[street_name]], ", New York, NY")</f>
        <v>#VALUE!</v>
      </c>
    </row>
    <row r="5553" spans="1:10" x14ac:dyDescent="0.25">
      <c r="A5553">
        <v>7297490817</v>
      </c>
      <c r="B5553" s="3">
        <v>41571</v>
      </c>
      <c r="C5553">
        <v>21</v>
      </c>
      <c r="D5553">
        <f>VLOOKUP(Table1[[#This Row],[violation_code]],Table24[[#All],[violation_code]:[category]],3,FALSE)</f>
        <v>1</v>
      </c>
      <c r="E5553">
        <v>347489</v>
      </c>
      <c r="F5553" s="1">
        <v>0.33819444444444446</v>
      </c>
      <c r="G5553">
        <v>0.33819444444444446</v>
      </c>
      <c r="H5553">
        <v>1556</v>
      </c>
      <c r="I5553" t="s">
        <v>32</v>
      </c>
      <c r="J5553" t="e">
        <f>CONCATENATE([1]!Table14[[#This Row],[house_number]], " ",[1]!Table14[[#This Row],[street_name]], ", New York, NY")</f>
        <v>#VALUE!</v>
      </c>
    </row>
    <row r="5554" spans="1:10" x14ac:dyDescent="0.25">
      <c r="A5554">
        <v>7297490805</v>
      </c>
      <c r="B5554" s="3">
        <v>41571</v>
      </c>
      <c r="C5554">
        <v>21</v>
      </c>
      <c r="D5554">
        <f>VLOOKUP(Table1[[#This Row],[violation_code]],Table24[[#All],[violation_code]:[category]],3,FALSE)</f>
        <v>1</v>
      </c>
      <c r="E5554">
        <v>347489</v>
      </c>
      <c r="F5554" s="1">
        <v>0.33749999999999997</v>
      </c>
      <c r="G5554">
        <v>0.33749999999999997</v>
      </c>
      <c r="H5554">
        <v>1548</v>
      </c>
      <c r="I5554" t="s">
        <v>32</v>
      </c>
      <c r="J5554" t="e">
        <f>CONCATENATE([1]!Table14[[#This Row],[house_number]], " ",[1]!Table14[[#This Row],[street_name]], ", New York, NY")</f>
        <v>#VALUE!</v>
      </c>
    </row>
    <row r="5555" spans="1:10" x14ac:dyDescent="0.25">
      <c r="A5555">
        <v>7127493029</v>
      </c>
      <c r="B5555" s="3">
        <v>41571</v>
      </c>
      <c r="C5555">
        <v>21</v>
      </c>
      <c r="D5555">
        <f>VLOOKUP(Table1[[#This Row],[violation_code]],Table24[[#All],[violation_code]:[category]],3,FALSE)</f>
        <v>1</v>
      </c>
      <c r="E5555">
        <v>354098</v>
      </c>
      <c r="F5555" s="1">
        <v>0.48749999999999999</v>
      </c>
      <c r="G5555">
        <v>0.48749999999999999</v>
      </c>
      <c r="H5555">
        <v>342</v>
      </c>
      <c r="I5555" t="s">
        <v>159</v>
      </c>
      <c r="J5555" t="e">
        <f>CONCATENATE([1]!Table14[[#This Row],[house_number]], " ",[1]!Table14[[#This Row],[street_name]], ", New York, NY")</f>
        <v>#VALUE!</v>
      </c>
    </row>
    <row r="5556" spans="1:10" x14ac:dyDescent="0.25">
      <c r="A5556">
        <v>7127492931</v>
      </c>
      <c r="B5556" s="3">
        <v>41571</v>
      </c>
      <c r="C5556">
        <v>38</v>
      </c>
      <c r="D5556">
        <f>VLOOKUP(Table1[[#This Row],[violation_code]],Table24[[#All],[violation_code]:[category]],3,FALSE)</f>
        <v>5</v>
      </c>
      <c r="E5556">
        <v>354098</v>
      </c>
      <c r="F5556" s="1">
        <v>0.41805555555555557</v>
      </c>
      <c r="G5556">
        <v>0.41805555555555557</v>
      </c>
      <c r="H5556">
        <v>1250</v>
      </c>
      <c r="I5556" t="s">
        <v>38</v>
      </c>
      <c r="J5556" t="e">
        <f>CONCATENATE([1]!Table14[[#This Row],[house_number]], " ",[1]!Table14[[#This Row],[street_name]], ", New York, NY")</f>
        <v>#VALUE!</v>
      </c>
    </row>
    <row r="5557" spans="1:10" x14ac:dyDescent="0.25">
      <c r="A5557">
        <v>7127492906</v>
      </c>
      <c r="B5557" s="3">
        <v>41571</v>
      </c>
      <c r="C5557">
        <v>21</v>
      </c>
      <c r="D5557">
        <f>VLOOKUP(Table1[[#This Row],[violation_code]],Table24[[#All],[violation_code]:[category]],3,FALSE)</f>
        <v>1</v>
      </c>
      <c r="E5557">
        <v>354098</v>
      </c>
      <c r="F5557" s="1">
        <v>0.40972222222222227</v>
      </c>
      <c r="G5557">
        <v>0.40972222222222227</v>
      </c>
      <c r="H5557">
        <v>64</v>
      </c>
      <c r="I5557" t="s">
        <v>196</v>
      </c>
      <c r="J5557" t="e">
        <f>CONCATENATE([1]!Table14[[#This Row],[house_number]], " ",[1]!Table14[[#This Row],[street_name]], ", New York, NY")</f>
        <v>#VALUE!</v>
      </c>
    </row>
    <row r="5558" spans="1:10" x14ac:dyDescent="0.25">
      <c r="A5558">
        <v>7127492876</v>
      </c>
      <c r="B5558" s="3">
        <v>41571</v>
      </c>
      <c r="C5558">
        <v>21</v>
      </c>
      <c r="D5558">
        <f>VLOOKUP(Table1[[#This Row],[violation_code]],Table24[[#All],[violation_code]:[category]],3,FALSE)</f>
        <v>1</v>
      </c>
      <c r="E5558">
        <v>354098</v>
      </c>
      <c r="F5558" s="1">
        <v>0.39374999999999999</v>
      </c>
      <c r="G5558">
        <v>0.39374999999999999</v>
      </c>
      <c r="H5558">
        <v>2070</v>
      </c>
      <c r="I5558" t="s">
        <v>30</v>
      </c>
      <c r="J5558" t="e">
        <f>CONCATENATE([1]!Table14[[#This Row],[house_number]], " ",[1]!Table14[[#This Row],[street_name]], ", New York, NY")</f>
        <v>#VALUE!</v>
      </c>
    </row>
    <row r="5559" spans="1:10" x14ac:dyDescent="0.25">
      <c r="A5559">
        <v>7127492864</v>
      </c>
      <c r="B5559" s="3">
        <v>41571</v>
      </c>
      <c r="C5559">
        <v>21</v>
      </c>
      <c r="D5559">
        <f>VLOOKUP(Table1[[#This Row],[violation_code]],Table24[[#All],[violation_code]:[category]],3,FALSE)</f>
        <v>1</v>
      </c>
      <c r="E5559">
        <v>354098</v>
      </c>
      <c r="F5559" s="1">
        <v>0.39305555555555555</v>
      </c>
      <c r="G5559">
        <v>0.39305555555555555</v>
      </c>
      <c r="H5559">
        <v>2070</v>
      </c>
      <c r="I5559" t="s">
        <v>30</v>
      </c>
      <c r="J5559" t="e">
        <f>CONCATENATE([1]!Table14[[#This Row],[house_number]], " ",[1]!Table14[[#This Row],[street_name]], ", New York, NY")</f>
        <v>#VALUE!</v>
      </c>
    </row>
    <row r="5560" spans="1:10" x14ac:dyDescent="0.25">
      <c r="A5560">
        <v>7127492840</v>
      </c>
      <c r="B5560" s="3">
        <v>41571</v>
      </c>
      <c r="C5560">
        <v>21</v>
      </c>
      <c r="D5560">
        <f>VLOOKUP(Table1[[#This Row],[violation_code]],Table24[[#All],[violation_code]:[category]],3,FALSE)</f>
        <v>1</v>
      </c>
      <c r="E5560">
        <v>354098</v>
      </c>
      <c r="F5560" s="1">
        <v>0.38611111111111113</v>
      </c>
      <c r="G5560">
        <v>0.38611111111111113</v>
      </c>
      <c r="H5560">
        <v>534</v>
      </c>
      <c r="I5560" t="s">
        <v>79</v>
      </c>
      <c r="J5560" t="e">
        <f>CONCATENATE([1]!Table14[[#This Row],[house_number]], " ",[1]!Table14[[#This Row],[street_name]], ", New York, NY")</f>
        <v>#VALUE!</v>
      </c>
    </row>
    <row r="5561" spans="1:10" x14ac:dyDescent="0.25">
      <c r="A5561">
        <v>7127492839</v>
      </c>
      <c r="B5561" s="3">
        <v>41571</v>
      </c>
      <c r="C5561">
        <v>21</v>
      </c>
      <c r="D5561">
        <f>VLOOKUP(Table1[[#This Row],[violation_code]],Table24[[#All],[violation_code]:[category]],3,FALSE)</f>
        <v>1</v>
      </c>
      <c r="E5561">
        <v>354098</v>
      </c>
      <c r="F5561" s="1">
        <v>0.3833333333333333</v>
      </c>
      <c r="G5561">
        <v>0.3833333333333333</v>
      </c>
      <c r="H5561">
        <v>354</v>
      </c>
      <c r="I5561" t="s">
        <v>79</v>
      </c>
      <c r="J5561" t="e">
        <f>CONCATENATE([1]!Table14[[#This Row],[house_number]], " ",[1]!Table14[[#This Row],[street_name]], ", New York, NY")</f>
        <v>#VALUE!</v>
      </c>
    </row>
    <row r="5562" spans="1:10" x14ac:dyDescent="0.25">
      <c r="A5562">
        <v>7127492827</v>
      </c>
      <c r="B5562" s="3">
        <v>41571</v>
      </c>
      <c r="C5562">
        <v>21</v>
      </c>
      <c r="D5562">
        <f>VLOOKUP(Table1[[#This Row],[violation_code]],Table24[[#All],[violation_code]:[category]],3,FALSE)</f>
        <v>1</v>
      </c>
      <c r="E5562">
        <v>354098</v>
      </c>
      <c r="F5562" s="1">
        <v>0.37916666666666665</v>
      </c>
      <c r="G5562">
        <v>0.37916666666666665</v>
      </c>
      <c r="H5562">
        <v>155</v>
      </c>
      <c r="I5562" t="s">
        <v>79</v>
      </c>
      <c r="J5562" t="e">
        <f>CONCATENATE([1]!Table14[[#This Row],[house_number]], " ",[1]!Table14[[#This Row],[street_name]], ", New York, NY")</f>
        <v>#VALUE!</v>
      </c>
    </row>
    <row r="5563" spans="1:10" x14ac:dyDescent="0.25">
      <c r="A5563">
        <v>7127492815</v>
      </c>
      <c r="B5563" s="3">
        <v>41571</v>
      </c>
      <c r="C5563">
        <v>21</v>
      </c>
      <c r="D5563">
        <f>VLOOKUP(Table1[[#This Row],[violation_code]],Table24[[#All],[violation_code]:[category]],3,FALSE)</f>
        <v>1</v>
      </c>
      <c r="E5563">
        <v>354098</v>
      </c>
      <c r="F5563" s="1">
        <v>0.36388888888888887</v>
      </c>
      <c r="G5563">
        <v>0.36388888888888887</v>
      </c>
      <c r="H5563">
        <v>2105</v>
      </c>
      <c r="I5563" t="s">
        <v>30</v>
      </c>
      <c r="J5563" t="e">
        <f>CONCATENATE([1]!Table14[[#This Row],[house_number]], " ",[1]!Table14[[#This Row],[street_name]], ", New York, NY")</f>
        <v>#VALUE!</v>
      </c>
    </row>
    <row r="5564" spans="1:10" x14ac:dyDescent="0.25">
      <c r="A5564">
        <v>7127492803</v>
      </c>
      <c r="B5564" s="3">
        <v>41571</v>
      </c>
      <c r="C5564">
        <v>21</v>
      </c>
      <c r="D5564">
        <f>VLOOKUP(Table1[[#This Row],[violation_code]],Table24[[#All],[violation_code]:[category]],3,FALSE)</f>
        <v>1</v>
      </c>
      <c r="E5564">
        <v>354098</v>
      </c>
      <c r="F5564" s="1">
        <v>0.36249999999999999</v>
      </c>
      <c r="G5564">
        <v>0.36249999999999999</v>
      </c>
      <c r="H5564">
        <v>2076</v>
      </c>
      <c r="I5564" t="s">
        <v>30</v>
      </c>
      <c r="J5564" t="e">
        <f>CONCATENATE([1]!Table14[[#This Row],[house_number]], " ",[1]!Table14[[#This Row],[street_name]], ", New York, NY")</f>
        <v>#VALUE!</v>
      </c>
    </row>
    <row r="5565" spans="1:10" x14ac:dyDescent="0.25">
      <c r="A5565">
        <v>7127492797</v>
      </c>
      <c r="B5565" s="3">
        <v>41571</v>
      </c>
      <c r="C5565">
        <v>21</v>
      </c>
      <c r="D5565">
        <f>VLOOKUP(Table1[[#This Row],[violation_code]],Table24[[#All],[violation_code]:[category]],3,FALSE)</f>
        <v>1</v>
      </c>
      <c r="E5565">
        <v>354098</v>
      </c>
      <c r="F5565" s="1">
        <v>0.36041666666666666</v>
      </c>
      <c r="G5565">
        <v>0.36041666666666666</v>
      </c>
      <c r="H5565">
        <v>2037</v>
      </c>
      <c r="I5565" t="s">
        <v>30</v>
      </c>
      <c r="J5565" t="e">
        <f>CONCATENATE([1]!Table14[[#This Row],[house_number]], " ",[1]!Table14[[#This Row],[street_name]], ", New York, NY")</f>
        <v>#VALUE!</v>
      </c>
    </row>
    <row r="5566" spans="1:10" x14ac:dyDescent="0.25">
      <c r="A5566">
        <v>7127492785</v>
      </c>
      <c r="B5566" s="3">
        <v>41571</v>
      </c>
      <c r="C5566">
        <v>21</v>
      </c>
      <c r="D5566">
        <f>VLOOKUP(Table1[[#This Row],[violation_code]],Table24[[#All],[violation_code]:[category]],3,FALSE)</f>
        <v>1</v>
      </c>
      <c r="E5566">
        <v>354098</v>
      </c>
      <c r="F5566" s="1">
        <v>0.33888888888888885</v>
      </c>
      <c r="G5566">
        <v>0.33888888888888885</v>
      </c>
      <c r="H5566">
        <v>1524</v>
      </c>
      <c r="I5566" t="s">
        <v>32</v>
      </c>
      <c r="J5566" t="e">
        <f>CONCATENATE([1]!Table14[[#This Row],[house_number]], " ",[1]!Table14[[#This Row],[street_name]], ", New York, NY")</f>
        <v>#VALUE!</v>
      </c>
    </row>
    <row r="5567" spans="1:10" x14ac:dyDescent="0.25">
      <c r="A5567">
        <v>7127492773</v>
      </c>
      <c r="B5567" s="3">
        <v>41571</v>
      </c>
      <c r="C5567">
        <v>21</v>
      </c>
      <c r="D5567">
        <f>VLOOKUP(Table1[[#This Row],[violation_code]],Table24[[#All],[violation_code]:[category]],3,FALSE)</f>
        <v>1</v>
      </c>
      <c r="E5567">
        <v>354098</v>
      </c>
      <c r="F5567" s="1">
        <v>0.33819444444444446</v>
      </c>
      <c r="G5567">
        <v>0.33819444444444446</v>
      </c>
      <c r="H5567">
        <v>1524</v>
      </c>
      <c r="I5567" t="s">
        <v>32</v>
      </c>
      <c r="J5567" t="e">
        <f>CONCATENATE([1]!Table14[[#This Row],[house_number]], " ",[1]!Table14[[#This Row],[street_name]], ", New York, NY")</f>
        <v>#VALUE!</v>
      </c>
    </row>
    <row r="5568" spans="1:10" x14ac:dyDescent="0.25">
      <c r="A5568">
        <v>7127492761</v>
      </c>
      <c r="B5568" s="3">
        <v>41571</v>
      </c>
      <c r="C5568">
        <v>21</v>
      </c>
      <c r="D5568">
        <f>VLOOKUP(Table1[[#This Row],[violation_code]],Table24[[#All],[violation_code]:[category]],3,FALSE)</f>
        <v>1</v>
      </c>
      <c r="E5568">
        <v>354098</v>
      </c>
      <c r="F5568" s="1">
        <v>0.33749999999999997</v>
      </c>
      <c r="G5568">
        <v>0.33749999999999997</v>
      </c>
      <c r="H5568">
        <v>1534</v>
      </c>
      <c r="I5568" t="s">
        <v>32</v>
      </c>
      <c r="J5568" t="e">
        <f>CONCATENATE([1]!Table14[[#This Row],[house_number]], " ",[1]!Table14[[#This Row],[street_name]], ", New York, NY")</f>
        <v>#VALUE!</v>
      </c>
    </row>
    <row r="5569" spans="1:10" x14ac:dyDescent="0.25">
      <c r="A5569">
        <v>7127492750</v>
      </c>
      <c r="B5569" s="3">
        <v>41571</v>
      </c>
      <c r="C5569">
        <v>14</v>
      </c>
      <c r="D5569">
        <f>VLOOKUP(Table1[[#This Row],[violation_code]],Table24[[#All],[violation_code]:[category]],3,FALSE)</f>
        <v>2</v>
      </c>
      <c r="E5569">
        <v>354098</v>
      </c>
      <c r="F5569" s="1">
        <v>0.32916666666666666</v>
      </c>
      <c r="G5569">
        <v>0.32916666666666666</v>
      </c>
      <c r="H5569">
        <v>408</v>
      </c>
      <c r="I5569" t="s">
        <v>62</v>
      </c>
      <c r="J5569" t="e">
        <f>CONCATENATE([1]!Table14[[#This Row],[house_number]], " ",[1]!Table14[[#This Row],[street_name]], ", New York, NY")</f>
        <v>#VALUE!</v>
      </c>
    </row>
    <row r="5570" spans="1:10" x14ac:dyDescent="0.25">
      <c r="A5570">
        <v>7127492700</v>
      </c>
      <c r="B5570" s="3">
        <v>41571</v>
      </c>
      <c r="C5570">
        <v>18</v>
      </c>
      <c r="D5570">
        <f>VLOOKUP(Table1[[#This Row],[violation_code]],Table24[[#All],[violation_code]:[category]],3,FALSE)</f>
        <v>2</v>
      </c>
      <c r="E5570">
        <v>354098</v>
      </c>
      <c r="F5570" s="1">
        <v>0.3034722222222222</v>
      </c>
      <c r="G5570">
        <v>0.3034722222222222</v>
      </c>
      <c r="H5570">
        <v>1374</v>
      </c>
      <c r="I5570" t="s">
        <v>30</v>
      </c>
      <c r="J5570" t="e">
        <f>CONCATENATE([1]!Table14[[#This Row],[house_number]], " ",[1]!Table14[[#This Row],[street_name]], ", New York, NY")</f>
        <v>#VALUE!</v>
      </c>
    </row>
    <row r="5571" spans="1:10" x14ac:dyDescent="0.25">
      <c r="A5571">
        <v>7127492694</v>
      </c>
      <c r="B5571" s="3">
        <v>41571</v>
      </c>
      <c r="C5571">
        <v>14</v>
      </c>
      <c r="D5571">
        <f>VLOOKUP(Table1[[#This Row],[violation_code]],Table24[[#All],[violation_code]:[category]],3,FALSE)</f>
        <v>2</v>
      </c>
      <c r="E5571">
        <v>354098</v>
      </c>
      <c r="F5571" s="1">
        <v>0.29583333333333334</v>
      </c>
      <c r="G5571">
        <v>0.29583333333333334</v>
      </c>
      <c r="H5571">
        <v>500</v>
      </c>
      <c r="I5571" t="s">
        <v>271</v>
      </c>
      <c r="J5571" t="e">
        <f>CONCATENATE([1]!Table14[[#This Row],[house_number]], " ",[1]!Table14[[#This Row],[street_name]], ", New York, NY")</f>
        <v>#VALUE!</v>
      </c>
    </row>
    <row r="5572" spans="1:10" x14ac:dyDescent="0.25">
      <c r="A5572">
        <v>7127492682</v>
      </c>
      <c r="B5572" s="3">
        <v>41571</v>
      </c>
      <c r="C5572">
        <v>14</v>
      </c>
      <c r="D5572">
        <f>VLOOKUP(Table1[[#This Row],[violation_code]],Table24[[#All],[violation_code]:[category]],3,FALSE)</f>
        <v>2</v>
      </c>
      <c r="E5572">
        <v>354098</v>
      </c>
      <c r="F5572" s="1">
        <v>0.29583333333333334</v>
      </c>
      <c r="G5572">
        <v>0.29583333333333334</v>
      </c>
      <c r="H5572">
        <v>500</v>
      </c>
      <c r="I5572" t="s">
        <v>271</v>
      </c>
      <c r="J5572" t="e">
        <f>CONCATENATE([1]!Table14[[#This Row],[house_number]], " ",[1]!Table14[[#This Row],[street_name]], ", New York, NY")</f>
        <v>#VALUE!</v>
      </c>
    </row>
    <row r="5573" spans="1:10" x14ac:dyDescent="0.25">
      <c r="A5573">
        <v>7127492669</v>
      </c>
      <c r="B5573" s="3">
        <v>41571</v>
      </c>
      <c r="C5573">
        <v>14</v>
      </c>
      <c r="D5573">
        <f>VLOOKUP(Table1[[#This Row],[violation_code]],Table24[[#All],[violation_code]:[category]],3,FALSE)</f>
        <v>2</v>
      </c>
      <c r="E5573">
        <v>354098</v>
      </c>
      <c r="F5573" s="1">
        <v>0.2388888888888889</v>
      </c>
      <c r="G5573">
        <v>0.2388888888888889</v>
      </c>
      <c r="H5573">
        <v>1306</v>
      </c>
      <c r="I5573" t="s">
        <v>30</v>
      </c>
      <c r="J5573" t="e">
        <f>CONCATENATE([1]!Table14[[#This Row],[house_number]], " ",[1]!Table14[[#This Row],[street_name]], ", New York, NY")</f>
        <v>#VALUE!</v>
      </c>
    </row>
    <row r="5574" spans="1:10" x14ac:dyDescent="0.25">
      <c r="A5574">
        <v>7097837913</v>
      </c>
      <c r="B5574" s="3">
        <v>41571</v>
      </c>
      <c r="C5574">
        <v>21</v>
      </c>
      <c r="D5574">
        <f>VLOOKUP(Table1[[#This Row],[violation_code]],Table24[[#All],[violation_code]:[category]],3,FALSE)</f>
        <v>1</v>
      </c>
      <c r="E5574">
        <v>349570</v>
      </c>
      <c r="F5574" s="1">
        <v>0.49027777777777781</v>
      </c>
      <c r="G5574">
        <v>0.49027777777777781</v>
      </c>
      <c r="H5574">
        <v>213</v>
      </c>
      <c r="I5574" t="s">
        <v>23</v>
      </c>
      <c r="J5574" t="e">
        <f>CONCATENATE([1]!Table14[[#This Row],[house_number]], " ",[1]!Table14[[#This Row],[street_name]], ", New York, NY")</f>
        <v>#VALUE!</v>
      </c>
    </row>
    <row r="5575" spans="1:10" x14ac:dyDescent="0.25">
      <c r="A5575">
        <v>7097837895</v>
      </c>
      <c r="B5575" s="3">
        <v>41571</v>
      </c>
      <c r="C5575">
        <v>21</v>
      </c>
      <c r="D5575">
        <f>VLOOKUP(Table1[[#This Row],[violation_code]],Table24[[#All],[violation_code]:[category]],3,FALSE)</f>
        <v>1</v>
      </c>
      <c r="E5575">
        <v>349570</v>
      </c>
      <c r="F5575" s="1">
        <v>0.48819444444444443</v>
      </c>
      <c r="G5575">
        <v>0.48819444444444443</v>
      </c>
      <c r="H5575">
        <v>200</v>
      </c>
      <c r="I5575" t="s">
        <v>23</v>
      </c>
      <c r="J5575" t="e">
        <f>CONCATENATE([1]!Table14[[#This Row],[house_number]], " ",[1]!Table14[[#This Row],[street_name]], ", New York, NY")</f>
        <v>#VALUE!</v>
      </c>
    </row>
    <row r="5576" spans="1:10" x14ac:dyDescent="0.25">
      <c r="A5576">
        <v>7097837860</v>
      </c>
      <c r="B5576" s="3">
        <v>41571</v>
      </c>
      <c r="C5576">
        <v>21</v>
      </c>
      <c r="D5576">
        <f>VLOOKUP(Table1[[#This Row],[violation_code]],Table24[[#All],[violation_code]:[category]],3,FALSE)</f>
        <v>1</v>
      </c>
      <c r="E5576">
        <v>349570</v>
      </c>
      <c r="F5576" s="1">
        <v>0.48333333333333334</v>
      </c>
      <c r="G5576">
        <v>0.48333333333333334</v>
      </c>
      <c r="H5576">
        <v>259</v>
      </c>
      <c r="I5576" t="s">
        <v>22</v>
      </c>
      <c r="J5576" t="e">
        <f>CONCATENATE([1]!Table14[[#This Row],[house_number]], " ",[1]!Table14[[#This Row],[street_name]], ", New York, NY")</f>
        <v>#VALUE!</v>
      </c>
    </row>
    <row r="5577" spans="1:10" x14ac:dyDescent="0.25">
      <c r="A5577">
        <v>7097837846</v>
      </c>
      <c r="B5577" s="3">
        <v>41571</v>
      </c>
      <c r="C5577">
        <v>21</v>
      </c>
      <c r="D5577">
        <f>VLOOKUP(Table1[[#This Row],[violation_code]],Table24[[#All],[violation_code]:[category]],3,FALSE)</f>
        <v>1</v>
      </c>
      <c r="E5577">
        <v>349570</v>
      </c>
      <c r="F5577" s="1">
        <v>0.4770833333333333</v>
      </c>
      <c r="G5577">
        <v>0.4770833333333333</v>
      </c>
      <c r="H5577">
        <v>516</v>
      </c>
      <c r="I5577" t="s">
        <v>104</v>
      </c>
      <c r="J5577" t="e">
        <f>CONCATENATE([1]!Table14[[#This Row],[house_number]], " ",[1]!Table14[[#This Row],[street_name]], ", New York, NY")</f>
        <v>#VALUE!</v>
      </c>
    </row>
    <row r="5578" spans="1:10" x14ac:dyDescent="0.25">
      <c r="A5578">
        <v>7097837834</v>
      </c>
      <c r="B5578" s="3">
        <v>41571</v>
      </c>
      <c r="C5578">
        <v>21</v>
      </c>
      <c r="D5578">
        <f>VLOOKUP(Table1[[#This Row],[violation_code]],Table24[[#All],[violation_code]:[category]],3,FALSE)</f>
        <v>1</v>
      </c>
      <c r="E5578">
        <v>349570</v>
      </c>
      <c r="F5578" s="1">
        <v>0.47569444444444442</v>
      </c>
      <c r="G5578">
        <v>0.47569444444444442</v>
      </c>
      <c r="H5578">
        <v>530</v>
      </c>
      <c r="I5578" t="s">
        <v>104</v>
      </c>
      <c r="J5578" t="e">
        <f>CONCATENATE([1]!Table14[[#This Row],[house_number]], " ",[1]!Table14[[#This Row],[street_name]], ", New York, NY")</f>
        <v>#VALUE!</v>
      </c>
    </row>
    <row r="5579" spans="1:10" x14ac:dyDescent="0.25">
      <c r="A5579">
        <v>7097837809</v>
      </c>
      <c r="B5579" s="3">
        <v>41571</v>
      </c>
      <c r="C5579">
        <v>21</v>
      </c>
      <c r="D5579">
        <f>VLOOKUP(Table1[[#This Row],[violation_code]],Table24[[#All],[violation_code]:[category]],3,FALSE)</f>
        <v>1</v>
      </c>
      <c r="E5579">
        <v>349570</v>
      </c>
      <c r="F5579" s="1">
        <v>0.4694444444444445</v>
      </c>
      <c r="G5579">
        <v>0.4694444444444445</v>
      </c>
      <c r="H5579" t="s">
        <v>404</v>
      </c>
      <c r="I5579" t="s">
        <v>18</v>
      </c>
      <c r="J5579" t="e">
        <f>CONCATENATE([1]!Table14[[#This Row],[house_number]], " ",[1]!Table14[[#This Row],[street_name]], ", New York, NY")</f>
        <v>#VALUE!</v>
      </c>
    </row>
    <row r="5580" spans="1:10" x14ac:dyDescent="0.25">
      <c r="A5580">
        <v>7097837780</v>
      </c>
      <c r="B5580" s="3">
        <v>41571</v>
      </c>
      <c r="C5580">
        <v>21</v>
      </c>
      <c r="D5580">
        <f>VLOOKUP(Table1[[#This Row],[violation_code]],Table24[[#All],[violation_code]:[category]],3,FALSE)</f>
        <v>1</v>
      </c>
      <c r="E5580">
        <v>349570</v>
      </c>
      <c r="F5580" s="1">
        <v>0.46527777777777773</v>
      </c>
      <c r="G5580">
        <v>0.46527777777777773</v>
      </c>
      <c r="H5580">
        <v>556</v>
      </c>
      <c r="I5580" t="s">
        <v>18</v>
      </c>
      <c r="J5580" t="e">
        <f>CONCATENATE([1]!Table14[[#This Row],[house_number]], " ",[1]!Table14[[#This Row],[street_name]], ", New York, NY")</f>
        <v>#VALUE!</v>
      </c>
    </row>
    <row r="5581" spans="1:10" x14ac:dyDescent="0.25">
      <c r="A5581">
        <v>7097837779</v>
      </c>
      <c r="B5581" s="3">
        <v>41571</v>
      </c>
      <c r="C5581">
        <v>21</v>
      </c>
      <c r="D5581">
        <f>VLOOKUP(Table1[[#This Row],[violation_code]],Table24[[#All],[violation_code]:[category]],3,FALSE)</f>
        <v>1</v>
      </c>
      <c r="E5581">
        <v>349570</v>
      </c>
      <c r="F5581" s="1">
        <v>0.40902777777777777</v>
      </c>
      <c r="G5581">
        <v>0.40902777777777777</v>
      </c>
      <c r="H5581">
        <v>51</v>
      </c>
      <c r="I5581" t="s">
        <v>68</v>
      </c>
      <c r="J5581" t="e">
        <f>CONCATENATE([1]!Table14[[#This Row],[house_number]], " ",[1]!Table14[[#This Row],[street_name]], ", New York, NY")</f>
        <v>#VALUE!</v>
      </c>
    </row>
    <row r="5582" spans="1:10" x14ac:dyDescent="0.25">
      <c r="A5582">
        <v>7097837755</v>
      </c>
      <c r="B5582" s="3">
        <v>41571</v>
      </c>
      <c r="C5582">
        <v>21</v>
      </c>
      <c r="D5582">
        <f>VLOOKUP(Table1[[#This Row],[violation_code]],Table24[[#All],[violation_code]:[category]],3,FALSE)</f>
        <v>1</v>
      </c>
      <c r="E5582">
        <v>349570</v>
      </c>
      <c r="F5582" s="1">
        <v>0.40347222222222223</v>
      </c>
      <c r="G5582">
        <v>0.40347222222222223</v>
      </c>
      <c r="H5582">
        <v>117</v>
      </c>
      <c r="I5582" t="s">
        <v>67</v>
      </c>
      <c r="J5582" t="e">
        <f>CONCATENATE([1]!Table14[[#This Row],[house_number]], " ",[1]!Table14[[#This Row],[street_name]], ", New York, NY")</f>
        <v>#VALUE!</v>
      </c>
    </row>
    <row r="5583" spans="1:10" x14ac:dyDescent="0.25">
      <c r="A5583">
        <v>7097837743</v>
      </c>
      <c r="B5583" s="3">
        <v>41571</v>
      </c>
      <c r="C5583">
        <v>70</v>
      </c>
      <c r="D5583">
        <f>VLOOKUP(Table1[[#This Row],[violation_code]],Table24[[#All],[violation_code]:[category]],3,FALSE)</f>
        <v>5</v>
      </c>
      <c r="E5583">
        <v>349570</v>
      </c>
      <c r="F5583" s="1">
        <v>0.40277777777777773</v>
      </c>
      <c r="G5583">
        <v>0.40277777777777773</v>
      </c>
      <c r="H5583">
        <v>117</v>
      </c>
      <c r="I5583" t="s">
        <v>67</v>
      </c>
      <c r="J5583" t="e">
        <f>CONCATENATE([1]!Table14[[#This Row],[house_number]], " ",[1]!Table14[[#This Row],[street_name]], ", New York, NY")</f>
        <v>#VALUE!</v>
      </c>
    </row>
    <row r="5584" spans="1:10" x14ac:dyDescent="0.25">
      <c r="A5584">
        <v>7097837731</v>
      </c>
      <c r="B5584" s="3">
        <v>41571</v>
      </c>
      <c r="C5584">
        <v>21</v>
      </c>
      <c r="D5584">
        <f>VLOOKUP(Table1[[#This Row],[violation_code]],Table24[[#All],[violation_code]:[category]],3,FALSE)</f>
        <v>1</v>
      </c>
      <c r="E5584">
        <v>349570</v>
      </c>
      <c r="F5584" s="1">
        <v>0.40138888888888885</v>
      </c>
      <c r="G5584">
        <v>0.40138888888888885</v>
      </c>
      <c r="H5584" t="s">
        <v>405</v>
      </c>
      <c r="I5584" t="s">
        <v>67</v>
      </c>
      <c r="J5584" t="e">
        <f>CONCATENATE([1]!Table14[[#This Row],[house_number]], " ",[1]!Table14[[#This Row],[street_name]], ", New York, NY")</f>
        <v>#VALUE!</v>
      </c>
    </row>
    <row r="5585" spans="1:10" x14ac:dyDescent="0.25">
      <c r="A5585">
        <v>7097837690</v>
      </c>
      <c r="B5585" s="3">
        <v>41571</v>
      </c>
      <c r="C5585">
        <v>21</v>
      </c>
      <c r="D5585">
        <f>VLOOKUP(Table1[[#This Row],[violation_code]],Table24[[#All],[violation_code]:[category]],3,FALSE)</f>
        <v>1</v>
      </c>
      <c r="E5585">
        <v>349570</v>
      </c>
      <c r="F5585" s="1">
        <v>0.37083333333333335</v>
      </c>
      <c r="G5585">
        <v>0.37083333333333335</v>
      </c>
      <c r="H5585">
        <v>315</v>
      </c>
      <c r="I5585" t="s">
        <v>201</v>
      </c>
      <c r="J5585" t="e">
        <f>CONCATENATE([1]!Table14[[#This Row],[house_number]], " ",[1]!Table14[[#This Row],[street_name]], ", New York, NY")</f>
        <v>#VALUE!</v>
      </c>
    </row>
    <row r="5586" spans="1:10" x14ac:dyDescent="0.25">
      <c r="A5586">
        <v>7097837688</v>
      </c>
      <c r="B5586" s="3">
        <v>41571</v>
      </c>
      <c r="C5586">
        <v>21</v>
      </c>
      <c r="D5586">
        <f>VLOOKUP(Table1[[#This Row],[violation_code]],Table24[[#All],[violation_code]:[category]],3,FALSE)</f>
        <v>1</v>
      </c>
      <c r="E5586">
        <v>349570</v>
      </c>
      <c r="F5586" s="1">
        <v>0.36805555555555558</v>
      </c>
      <c r="G5586">
        <v>0.36805555555555558</v>
      </c>
      <c r="H5586">
        <v>213</v>
      </c>
      <c r="I5586" t="s">
        <v>201</v>
      </c>
      <c r="J5586" t="e">
        <f>CONCATENATE([1]!Table14[[#This Row],[house_number]], " ",[1]!Table14[[#This Row],[street_name]], ", New York, NY")</f>
        <v>#VALUE!</v>
      </c>
    </row>
    <row r="5587" spans="1:10" x14ac:dyDescent="0.25">
      <c r="A5587">
        <v>7097837664</v>
      </c>
      <c r="B5587" s="3">
        <v>41571</v>
      </c>
      <c r="C5587">
        <v>21</v>
      </c>
      <c r="D5587">
        <f>VLOOKUP(Table1[[#This Row],[violation_code]],Table24[[#All],[violation_code]:[category]],3,FALSE)</f>
        <v>1</v>
      </c>
      <c r="E5587">
        <v>349570</v>
      </c>
      <c r="F5587" s="1">
        <v>0.35833333333333334</v>
      </c>
      <c r="G5587">
        <v>0.35833333333333334</v>
      </c>
      <c r="H5587">
        <v>133</v>
      </c>
      <c r="I5587" t="s">
        <v>156</v>
      </c>
      <c r="J5587" t="e">
        <f>CONCATENATE([1]!Table14[[#This Row],[house_number]], " ",[1]!Table14[[#This Row],[street_name]], ", New York, NY")</f>
        <v>#VALUE!</v>
      </c>
    </row>
    <row r="5588" spans="1:10" x14ac:dyDescent="0.25">
      <c r="A5588">
        <v>7097837652</v>
      </c>
      <c r="B5588" s="3">
        <v>41571</v>
      </c>
      <c r="C5588">
        <v>21</v>
      </c>
      <c r="D5588">
        <f>VLOOKUP(Table1[[#This Row],[violation_code]],Table24[[#All],[violation_code]:[category]],3,FALSE)</f>
        <v>1</v>
      </c>
      <c r="E5588">
        <v>349570</v>
      </c>
      <c r="F5588" s="1">
        <v>0.34513888888888888</v>
      </c>
      <c r="G5588">
        <v>0.34513888888888888</v>
      </c>
      <c r="H5588">
        <v>531</v>
      </c>
      <c r="I5588" t="s">
        <v>74</v>
      </c>
      <c r="J5588" t="e">
        <f>CONCATENATE([1]!Table14[[#This Row],[house_number]], " ",[1]!Table14[[#This Row],[street_name]], ", New York, NY")</f>
        <v>#VALUE!</v>
      </c>
    </row>
    <row r="5589" spans="1:10" x14ac:dyDescent="0.25">
      <c r="A5589">
        <v>7097837627</v>
      </c>
      <c r="B5589" s="3">
        <v>41571</v>
      </c>
      <c r="C5589">
        <v>21</v>
      </c>
      <c r="D5589">
        <f>VLOOKUP(Table1[[#This Row],[violation_code]],Table24[[#All],[violation_code]:[category]],3,FALSE)</f>
        <v>1</v>
      </c>
      <c r="E5589">
        <v>349570</v>
      </c>
      <c r="F5589" s="1">
        <v>0.33888888888888885</v>
      </c>
      <c r="G5589">
        <v>0.33888888888888885</v>
      </c>
      <c r="H5589">
        <v>545</v>
      </c>
      <c r="I5589" t="s">
        <v>73</v>
      </c>
      <c r="J5589" t="e">
        <f>CONCATENATE([1]!Table14[[#This Row],[house_number]], " ",[1]!Table14[[#This Row],[street_name]], ", New York, NY")</f>
        <v>#VALUE!</v>
      </c>
    </row>
    <row r="5590" spans="1:10" x14ac:dyDescent="0.25">
      <c r="A5590">
        <v>7097837597</v>
      </c>
      <c r="B5590" s="3">
        <v>41571</v>
      </c>
      <c r="C5590">
        <v>21</v>
      </c>
      <c r="D5590">
        <f>VLOOKUP(Table1[[#This Row],[violation_code]],Table24[[#All],[violation_code]:[category]],3,FALSE)</f>
        <v>1</v>
      </c>
      <c r="E5590">
        <v>349570</v>
      </c>
      <c r="F5590" s="1">
        <v>0.29791666666666666</v>
      </c>
      <c r="G5590">
        <v>0.29791666666666666</v>
      </c>
      <c r="H5590">
        <v>750</v>
      </c>
      <c r="I5590" t="s">
        <v>28</v>
      </c>
      <c r="J5590" t="e">
        <f>CONCATENATE([1]!Table14[[#This Row],[house_number]], " ",[1]!Table14[[#This Row],[street_name]], ", New York, NY")</f>
        <v>#VALUE!</v>
      </c>
    </row>
    <row r="5591" spans="1:10" x14ac:dyDescent="0.25">
      <c r="A5591">
        <v>7097837561</v>
      </c>
      <c r="B5591" s="3">
        <v>41571</v>
      </c>
      <c r="C5591">
        <v>21</v>
      </c>
      <c r="D5591">
        <f>VLOOKUP(Table1[[#This Row],[violation_code]],Table24[[#All],[violation_code]:[category]],3,FALSE)</f>
        <v>1</v>
      </c>
      <c r="E5591">
        <v>349570</v>
      </c>
      <c r="F5591" s="1">
        <v>0.27499999999999997</v>
      </c>
      <c r="G5591">
        <v>0.27499999999999997</v>
      </c>
      <c r="H5591">
        <v>845</v>
      </c>
      <c r="I5591" t="s">
        <v>28</v>
      </c>
      <c r="J5591" t="e">
        <f>CONCATENATE([1]!Table14[[#This Row],[house_number]], " ",[1]!Table14[[#This Row],[street_name]], ", New York, NY")</f>
        <v>#VALUE!</v>
      </c>
    </row>
    <row r="5592" spans="1:10" x14ac:dyDescent="0.25">
      <c r="A5592">
        <v>7097837550</v>
      </c>
      <c r="B5592" s="3">
        <v>41571</v>
      </c>
      <c r="C5592">
        <v>84</v>
      </c>
      <c r="D5592">
        <f>VLOOKUP(Table1[[#This Row],[violation_code]],Table24[[#All],[violation_code]:[category]],3,FALSE)</f>
        <v>5</v>
      </c>
      <c r="E5592">
        <v>349570</v>
      </c>
      <c r="F5592" s="1">
        <v>0.24305555555555555</v>
      </c>
      <c r="G5592">
        <v>0.24305555555555555</v>
      </c>
      <c r="H5592">
        <v>2831</v>
      </c>
      <c r="I5592" t="s">
        <v>24</v>
      </c>
      <c r="J5592" t="e">
        <f>CONCATENATE([1]!Table14[[#This Row],[house_number]], " ",[1]!Table14[[#This Row],[street_name]], ", New York, NY")</f>
        <v>#VALUE!</v>
      </c>
    </row>
    <row r="5593" spans="1:10" x14ac:dyDescent="0.25">
      <c r="A5593">
        <v>7097837548</v>
      </c>
      <c r="B5593" s="3">
        <v>41571</v>
      </c>
      <c r="C5593">
        <v>19</v>
      </c>
      <c r="D5593">
        <f>VLOOKUP(Table1[[#This Row],[violation_code]],Table24[[#All],[violation_code]:[category]],3,FALSE)</f>
        <v>2</v>
      </c>
      <c r="E5593">
        <v>349570</v>
      </c>
      <c r="F5593" s="1">
        <v>0.24236111111111111</v>
      </c>
      <c r="G5593">
        <v>0.24236111111111111</v>
      </c>
      <c r="H5593">
        <v>2831</v>
      </c>
      <c r="I5593" t="s">
        <v>24</v>
      </c>
      <c r="J5593" t="e">
        <f>CONCATENATE([1]!Table14[[#This Row],[house_number]], " ",[1]!Table14[[#This Row],[street_name]], ", New York, NY")</f>
        <v>#VALUE!</v>
      </c>
    </row>
    <row r="5594" spans="1:10" x14ac:dyDescent="0.25">
      <c r="A5594">
        <v>7998733536</v>
      </c>
      <c r="B5594" s="3">
        <v>41571</v>
      </c>
      <c r="C5594">
        <v>21</v>
      </c>
      <c r="D5594">
        <f>VLOOKUP(Table1[[#This Row],[violation_code]],Table24[[#All],[violation_code]:[category]],3,FALSE)</f>
        <v>1</v>
      </c>
      <c r="E5594">
        <v>349850</v>
      </c>
      <c r="F5594" s="1">
        <v>0.48749999999999999</v>
      </c>
      <c r="G5594">
        <v>0.48749999999999999</v>
      </c>
      <c r="H5594">
        <v>272</v>
      </c>
      <c r="I5594" t="s">
        <v>14</v>
      </c>
      <c r="J5594" t="e">
        <f>CONCATENATE([1]!Table14[[#This Row],[house_number]], " ",[1]!Table14[[#This Row],[street_name]], ", New York, NY")</f>
        <v>#VALUE!</v>
      </c>
    </row>
    <row r="5595" spans="1:10" x14ac:dyDescent="0.25">
      <c r="A5595">
        <v>7998733524</v>
      </c>
      <c r="B5595" s="3">
        <v>41571</v>
      </c>
      <c r="C5595">
        <v>21</v>
      </c>
      <c r="D5595">
        <f>VLOOKUP(Table1[[#This Row],[violation_code]],Table24[[#All],[violation_code]:[category]],3,FALSE)</f>
        <v>1</v>
      </c>
      <c r="E5595">
        <v>349850</v>
      </c>
      <c r="F5595" s="1">
        <v>0.46875</v>
      </c>
      <c r="G5595">
        <v>0.46875</v>
      </c>
      <c r="H5595">
        <v>533</v>
      </c>
      <c r="I5595" t="s">
        <v>20</v>
      </c>
      <c r="J5595" t="e">
        <f>CONCATENATE([1]!Table14[[#This Row],[house_number]], " ",[1]!Table14[[#This Row],[street_name]], ", New York, NY")</f>
        <v>#VALUE!</v>
      </c>
    </row>
    <row r="5596" spans="1:10" x14ac:dyDescent="0.25">
      <c r="A5596">
        <v>7998733494</v>
      </c>
      <c r="B5596" s="3">
        <v>41571</v>
      </c>
      <c r="C5596">
        <v>21</v>
      </c>
      <c r="D5596">
        <f>VLOOKUP(Table1[[#This Row],[violation_code]],Table24[[#All],[violation_code]:[category]],3,FALSE)</f>
        <v>1</v>
      </c>
      <c r="E5596">
        <v>349850</v>
      </c>
      <c r="F5596" s="1">
        <v>0.46527777777777773</v>
      </c>
      <c r="G5596">
        <v>0.46527777777777773</v>
      </c>
      <c r="H5596">
        <v>549</v>
      </c>
      <c r="I5596" t="s">
        <v>20</v>
      </c>
      <c r="J5596" t="e">
        <f>CONCATENATE([1]!Table14[[#This Row],[house_number]], " ",[1]!Table14[[#This Row],[street_name]], ", New York, NY")</f>
        <v>#VALUE!</v>
      </c>
    </row>
    <row r="5597" spans="1:10" x14ac:dyDescent="0.25">
      <c r="A5597">
        <v>7998733469</v>
      </c>
      <c r="B5597" s="3">
        <v>41571</v>
      </c>
      <c r="C5597">
        <v>46</v>
      </c>
      <c r="D5597">
        <f>VLOOKUP(Table1[[#This Row],[violation_code]],Table24[[#All],[violation_code]:[category]],3,FALSE)</f>
        <v>3</v>
      </c>
      <c r="E5597">
        <v>349850</v>
      </c>
      <c r="F5597" s="1">
        <v>0.42430555555555555</v>
      </c>
      <c r="G5597">
        <v>0.42430555555555555</v>
      </c>
      <c r="H5597">
        <v>216</v>
      </c>
      <c r="I5597" t="s">
        <v>74</v>
      </c>
      <c r="J5597" t="e">
        <f>CONCATENATE([1]!Table14[[#This Row],[house_number]], " ",[1]!Table14[[#This Row],[street_name]], ", New York, NY")</f>
        <v>#VALUE!</v>
      </c>
    </row>
    <row r="5598" spans="1:10" x14ac:dyDescent="0.25">
      <c r="A5598">
        <v>7998733445</v>
      </c>
      <c r="B5598" s="3">
        <v>41571</v>
      </c>
      <c r="C5598">
        <v>46</v>
      </c>
      <c r="D5598">
        <f>VLOOKUP(Table1[[#This Row],[violation_code]],Table24[[#All],[violation_code]:[category]],3,FALSE)</f>
        <v>3</v>
      </c>
      <c r="E5598">
        <v>349850</v>
      </c>
      <c r="F5598" s="1">
        <v>0.41944444444444445</v>
      </c>
      <c r="G5598">
        <v>0.41944444444444445</v>
      </c>
      <c r="H5598">
        <v>304</v>
      </c>
      <c r="I5598" t="s">
        <v>247</v>
      </c>
      <c r="J5598" t="e">
        <f>CONCATENATE([1]!Table14[[#This Row],[house_number]], " ",[1]!Table14[[#This Row],[street_name]], ", New York, NY")</f>
        <v>#VALUE!</v>
      </c>
    </row>
    <row r="5599" spans="1:10" x14ac:dyDescent="0.25">
      <c r="A5599">
        <v>7998733421</v>
      </c>
      <c r="B5599" s="3">
        <v>41571</v>
      </c>
      <c r="C5599">
        <v>21</v>
      </c>
      <c r="D5599">
        <f>VLOOKUP(Table1[[#This Row],[violation_code]],Table24[[#All],[violation_code]:[category]],3,FALSE)</f>
        <v>1</v>
      </c>
      <c r="E5599">
        <v>349850</v>
      </c>
      <c r="F5599" s="1">
        <v>0.40347222222222223</v>
      </c>
      <c r="G5599">
        <v>0.40347222222222223</v>
      </c>
      <c r="H5599">
        <v>214</v>
      </c>
      <c r="I5599" t="s">
        <v>362</v>
      </c>
      <c r="J5599" t="e">
        <f>CONCATENATE([1]!Table14[[#This Row],[house_number]], " ",[1]!Table14[[#This Row],[street_name]], ", New York, NY")</f>
        <v>#VALUE!</v>
      </c>
    </row>
    <row r="5600" spans="1:10" x14ac:dyDescent="0.25">
      <c r="A5600">
        <v>7998733342</v>
      </c>
      <c r="B5600" s="3">
        <v>41571</v>
      </c>
      <c r="C5600">
        <v>21</v>
      </c>
      <c r="D5600">
        <f>VLOOKUP(Table1[[#This Row],[violation_code]],Table24[[#All],[violation_code]:[category]],3,FALSE)</f>
        <v>1</v>
      </c>
      <c r="E5600">
        <v>349850</v>
      </c>
      <c r="F5600" s="1">
        <v>0.38125000000000003</v>
      </c>
      <c r="G5600">
        <v>0.38125000000000003</v>
      </c>
      <c r="H5600">
        <v>367</v>
      </c>
      <c r="I5600" t="s">
        <v>90</v>
      </c>
      <c r="J5600" t="e">
        <f>CONCATENATE([1]!Table14[[#This Row],[house_number]], " ",[1]!Table14[[#This Row],[street_name]], ", New York, NY")</f>
        <v>#VALUE!</v>
      </c>
    </row>
    <row r="5601" spans="1:10" x14ac:dyDescent="0.25">
      <c r="A5601">
        <v>7998733330</v>
      </c>
      <c r="B5601" s="3">
        <v>41571</v>
      </c>
      <c r="C5601">
        <v>21</v>
      </c>
      <c r="D5601">
        <f>VLOOKUP(Table1[[#This Row],[violation_code]],Table24[[#All],[violation_code]:[category]],3,FALSE)</f>
        <v>1</v>
      </c>
      <c r="E5601">
        <v>349850</v>
      </c>
      <c r="F5601" s="1">
        <v>0.37986111111111115</v>
      </c>
      <c r="G5601">
        <v>0.37986111111111115</v>
      </c>
      <c r="H5601">
        <v>385</v>
      </c>
      <c r="I5601" t="s">
        <v>90</v>
      </c>
      <c r="J5601" t="e">
        <f>CONCATENATE([1]!Table14[[#This Row],[house_number]], " ",[1]!Table14[[#This Row],[street_name]], ", New York, NY")</f>
        <v>#VALUE!</v>
      </c>
    </row>
    <row r="5602" spans="1:10" x14ac:dyDescent="0.25">
      <c r="A5602">
        <v>7998733299</v>
      </c>
      <c r="B5602" s="3">
        <v>41571</v>
      </c>
      <c r="C5602">
        <v>21</v>
      </c>
      <c r="D5602">
        <f>VLOOKUP(Table1[[#This Row],[violation_code]],Table24[[#All],[violation_code]:[category]],3,FALSE)</f>
        <v>1</v>
      </c>
      <c r="E5602">
        <v>349850</v>
      </c>
      <c r="F5602" s="1">
        <v>0.36527777777777781</v>
      </c>
      <c r="G5602">
        <v>0.36527777777777781</v>
      </c>
      <c r="H5602">
        <v>234</v>
      </c>
      <c r="I5602" t="s">
        <v>89</v>
      </c>
      <c r="J5602" t="e">
        <f>CONCATENATE([1]!Table14[[#This Row],[house_number]], " ",[1]!Table14[[#This Row],[street_name]], ", New York, NY")</f>
        <v>#VALUE!</v>
      </c>
    </row>
    <row r="5603" spans="1:10" x14ac:dyDescent="0.25">
      <c r="A5603">
        <v>7998733240</v>
      </c>
      <c r="B5603" s="3">
        <v>41571</v>
      </c>
      <c r="C5603">
        <v>21</v>
      </c>
      <c r="D5603">
        <f>VLOOKUP(Table1[[#This Row],[violation_code]],Table24[[#All],[violation_code]:[category]],3,FALSE)</f>
        <v>1</v>
      </c>
      <c r="E5603">
        <v>349850</v>
      </c>
      <c r="F5603" s="1">
        <v>0.34097222222222223</v>
      </c>
      <c r="G5603">
        <v>0.34097222222222223</v>
      </c>
      <c r="H5603">
        <v>536</v>
      </c>
      <c r="I5603" t="s">
        <v>130</v>
      </c>
      <c r="J5603" t="e">
        <f>CONCATENATE([1]!Table14[[#This Row],[house_number]], " ",[1]!Table14[[#This Row],[street_name]], ", New York, NY")</f>
        <v>#VALUE!</v>
      </c>
    </row>
    <row r="5604" spans="1:10" x14ac:dyDescent="0.25">
      <c r="A5604">
        <v>7998733238</v>
      </c>
      <c r="B5604" s="3">
        <v>41571</v>
      </c>
      <c r="C5604">
        <v>21</v>
      </c>
      <c r="D5604">
        <f>VLOOKUP(Table1[[#This Row],[violation_code]],Table24[[#All],[violation_code]:[category]],3,FALSE)</f>
        <v>1</v>
      </c>
      <c r="E5604">
        <v>349850</v>
      </c>
      <c r="F5604" s="1">
        <v>0.33749999999999997</v>
      </c>
      <c r="G5604">
        <v>0.33749999999999997</v>
      </c>
      <c r="H5604">
        <v>1889</v>
      </c>
      <c r="I5604" t="s">
        <v>85</v>
      </c>
      <c r="J5604" t="e">
        <f>CONCATENATE([1]!Table14[[#This Row],[house_number]], " ",[1]!Table14[[#This Row],[street_name]], ", New York, NY")</f>
        <v>#VALUE!</v>
      </c>
    </row>
    <row r="5605" spans="1:10" x14ac:dyDescent="0.25">
      <c r="A5605">
        <v>7998733184</v>
      </c>
      <c r="B5605" s="3">
        <v>41571</v>
      </c>
      <c r="C5605">
        <v>16</v>
      </c>
      <c r="D5605">
        <f>VLOOKUP(Table1[[#This Row],[violation_code]],Table24[[#All],[violation_code]:[category]],3,FALSE)</f>
        <v>2</v>
      </c>
      <c r="E5605">
        <v>349850</v>
      </c>
      <c r="F5605" s="1">
        <v>0.30138888888888887</v>
      </c>
      <c r="G5605">
        <v>0.30138888888888887</v>
      </c>
      <c r="H5605">
        <v>689</v>
      </c>
      <c r="I5605" t="s">
        <v>28</v>
      </c>
      <c r="J5605" t="e">
        <f>CONCATENATE([1]!Table14[[#This Row],[house_number]], " ",[1]!Table14[[#This Row],[street_name]], ", New York, NY")</f>
        <v>#VALUE!</v>
      </c>
    </row>
    <row r="5606" spans="1:10" x14ac:dyDescent="0.25">
      <c r="A5606">
        <v>7998733160</v>
      </c>
      <c r="B5606" s="3">
        <v>41571</v>
      </c>
      <c r="C5606">
        <v>14</v>
      </c>
      <c r="D5606">
        <f>VLOOKUP(Table1[[#This Row],[violation_code]],Table24[[#All],[violation_code]:[category]],3,FALSE)</f>
        <v>2</v>
      </c>
      <c r="E5606">
        <v>349850</v>
      </c>
      <c r="F5606" s="1">
        <v>0.2986111111111111</v>
      </c>
      <c r="G5606">
        <v>0.2986111111111111</v>
      </c>
      <c r="H5606">
        <v>730</v>
      </c>
      <c r="I5606" t="s">
        <v>28</v>
      </c>
      <c r="J5606" t="e">
        <f>CONCATENATE([1]!Table14[[#This Row],[house_number]], " ",[1]!Table14[[#This Row],[street_name]], ", New York, NY")</f>
        <v>#VALUE!</v>
      </c>
    </row>
    <row r="5607" spans="1:10" x14ac:dyDescent="0.25">
      <c r="A5607">
        <v>7984372068</v>
      </c>
      <c r="B5607" s="3">
        <v>41571</v>
      </c>
      <c r="C5607">
        <v>21</v>
      </c>
      <c r="D5607">
        <f>VLOOKUP(Table1[[#This Row],[violation_code]],Table24[[#All],[violation_code]:[category]],3,FALSE)</f>
        <v>1</v>
      </c>
      <c r="E5607">
        <v>345221</v>
      </c>
      <c r="F5607" s="1">
        <v>0.49652777777777773</v>
      </c>
      <c r="G5607">
        <v>0.49652777777777773</v>
      </c>
      <c r="H5607">
        <v>300</v>
      </c>
      <c r="I5607" t="s">
        <v>29</v>
      </c>
      <c r="J5607" t="e">
        <f>CONCATENATE([1]!Table14[[#This Row],[house_number]], " ",[1]!Table14[[#This Row],[street_name]], ", New York, NY")</f>
        <v>#VALUE!</v>
      </c>
    </row>
    <row r="5608" spans="1:10" x14ac:dyDescent="0.25">
      <c r="A5608">
        <v>7984372056</v>
      </c>
      <c r="B5608" s="3">
        <v>41571</v>
      </c>
      <c r="C5608">
        <v>21</v>
      </c>
      <c r="D5608">
        <f>VLOOKUP(Table1[[#This Row],[violation_code]],Table24[[#All],[violation_code]:[category]],3,FALSE)</f>
        <v>1</v>
      </c>
      <c r="E5608">
        <v>345221</v>
      </c>
      <c r="F5608" s="1">
        <v>0.49513888888888885</v>
      </c>
      <c r="G5608">
        <v>0.49513888888888885</v>
      </c>
      <c r="H5608">
        <v>423</v>
      </c>
      <c r="I5608" t="s">
        <v>29</v>
      </c>
      <c r="J5608" t="e">
        <f>CONCATENATE([1]!Table14[[#This Row],[house_number]], " ",[1]!Table14[[#This Row],[street_name]], ", New York, NY")</f>
        <v>#VALUE!</v>
      </c>
    </row>
    <row r="5609" spans="1:10" x14ac:dyDescent="0.25">
      <c r="A5609">
        <v>7984372032</v>
      </c>
      <c r="B5609" s="3">
        <v>41571</v>
      </c>
      <c r="C5609">
        <v>21</v>
      </c>
      <c r="D5609">
        <f>VLOOKUP(Table1[[#This Row],[violation_code]],Table24[[#All],[violation_code]:[category]],3,FALSE)</f>
        <v>1</v>
      </c>
      <c r="E5609">
        <v>345221</v>
      </c>
      <c r="F5609" s="1">
        <v>0.49236111111111108</v>
      </c>
      <c r="G5609">
        <v>0.49236111111111108</v>
      </c>
      <c r="H5609">
        <v>359</v>
      </c>
      <c r="I5609" t="s">
        <v>75</v>
      </c>
      <c r="J5609" t="e">
        <f>CONCATENATE([1]!Table14[[#This Row],[house_number]], " ",[1]!Table14[[#This Row],[street_name]], ", New York, NY")</f>
        <v>#VALUE!</v>
      </c>
    </row>
    <row r="5610" spans="1:10" x14ac:dyDescent="0.25">
      <c r="A5610">
        <v>7984372020</v>
      </c>
      <c r="B5610" s="3">
        <v>41571</v>
      </c>
      <c r="C5610">
        <v>21</v>
      </c>
      <c r="D5610">
        <f>VLOOKUP(Table1[[#This Row],[violation_code]],Table24[[#All],[violation_code]:[category]],3,FALSE)</f>
        <v>1</v>
      </c>
      <c r="E5610">
        <v>345221</v>
      </c>
      <c r="F5610" s="1">
        <v>0.48680555555555555</v>
      </c>
      <c r="G5610">
        <v>0.48680555555555555</v>
      </c>
      <c r="H5610">
        <v>423</v>
      </c>
      <c r="I5610" t="s">
        <v>36</v>
      </c>
      <c r="J5610" t="e">
        <f>CONCATENATE([1]!Table14[[#This Row],[house_number]], " ",[1]!Table14[[#This Row],[street_name]], ", New York, NY")</f>
        <v>#VALUE!</v>
      </c>
    </row>
    <row r="5611" spans="1:10" x14ac:dyDescent="0.25">
      <c r="A5611">
        <v>7984372019</v>
      </c>
      <c r="B5611" s="3">
        <v>41571</v>
      </c>
      <c r="C5611">
        <v>21</v>
      </c>
      <c r="D5611">
        <f>VLOOKUP(Table1[[#This Row],[violation_code]],Table24[[#All],[violation_code]:[category]],3,FALSE)</f>
        <v>1</v>
      </c>
      <c r="E5611">
        <v>345221</v>
      </c>
      <c r="F5611" s="1">
        <v>0.48472222222222222</v>
      </c>
      <c r="G5611">
        <v>0.48472222222222222</v>
      </c>
      <c r="H5611">
        <v>429</v>
      </c>
      <c r="I5611" t="s">
        <v>55</v>
      </c>
      <c r="J5611" t="e">
        <f>CONCATENATE([1]!Table14[[#This Row],[house_number]], " ",[1]!Table14[[#This Row],[street_name]], ", New York, NY")</f>
        <v>#VALUE!</v>
      </c>
    </row>
    <row r="5612" spans="1:10" x14ac:dyDescent="0.25">
      <c r="A5612">
        <v>7984372007</v>
      </c>
      <c r="B5612" s="3">
        <v>41571</v>
      </c>
      <c r="C5612">
        <v>21</v>
      </c>
      <c r="D5612">
        <f>VLOOKUP(Table1[[#This Row],[violation_code]],Table24[[#All],[violation_code]:[category]],3,FALSE)</f>
        <v>1</v>
      </c>
      <c r="E5612">
        <v>345221</v>
      </c>
      <c r="F5612" s="1">
        <v>0.47569444444444442</v>
      </c>
      <c r="G5612">
        <v>0.47569444444444442</v>
      </c>
      <c r="H5612">
        <v>10</v>
      </c>
      <c r="I5612" t="s">
        <v>240</v>
      </c>
      <c r="J5612" t="e">
        <f>CONCATENATE([1]!Table14[[#This Row],[house_number]], " ",[1]!Table14[[#This Row],[street_name]], ", New York, NY")</f>
        <v>#VALUE!</v>
      </c>
    </row>
    <row r="5613" spans="1:10" x14ac:dyDescent="0.25">
      <c r="A5613">
        <v>7984371994</v>
      </c>
      <c r="B5613" s="3">
        <v>41571</v>
      </c>
      <c r="C5613">
        <v>21</v>
      </c>
      <c r="D5613">
        <f>VLOOKUP(Table1[[#This Row],[violation_code]],Table24[[#All],[violation_code]:[category]],3,FALSE)</f>
        <v>1</v>
      </c>
      <c r="E5613">
        <v>345221</v>
      </c>
      <c r="F5613" s="1">
        <v>0.47361111111111115</v>
      </c>
      <c r="G5613">
        <v>0.47361111111111115</v>
      </c>
      <c r="H5613">
        <v>1675</v>
      </c>
      <c r="I5613" t="s">
        <v>31</v>
      </c>
      <c r="J5613" t="e">
        <f>CONCATENATE([1]!Table14[[#This Row],[house_number]], " ",[1]!Table14[[#This Row],[street_name]], ", New York, NY")</f>
        <v>#VALUE!</v>
      </c>
    </row>
    <row r="5614" spans="1:10" x14ac:dyDescent="0.25">
      <c r="A5614">
        <v>7984371969</v>
      </c>
      <c r="B5614" s="3">
        <v>41571</v>
      </c>
      <c r="C5614">
        <v>21</v>
      </c>
      <c r="D5614">
        <f>VLOOKUP(Table1[[#This Row],[violation_code]],Table24[[#All],[violation_code]:[category]],3,FALSE)</f>
        <v>1</v>
      </c>
      <c r="E5614">
        <v>345221</v>
      </c>
      <c r="F5614" s="1">
        <v>0.46666666666666662</v>
      </c>
      <c r="G5614">
        <v>0.46666666666666662</v>
      </c>
      <c r="H5614">
        <v>180</v>
      </c>
      <c r="I5614" t="s">
        <v>240</v>
      </c>
      <c r="J5614" t="e">
        <f>CONCATENATE([1]!Table14[[#This Row],[house_number]], " ",[1]!Table14[[#This Row],[street_name]], ", New York, NY")</f>
        <v>#VALUE!</v>
      </c>
    </row>
    <row r="5615" spans="1:10" x14ac:dyDescent="0.25">
      <c r="A5615">
        <v>7984371945</v>
      </c>
      <c r="B5615" s="3">
        <v>41571</v>
      </c>
      <c r="C5615">
        <v>14</v>
      </c>
      <c r="D5615">
        <f>VLOOKUP(Table1[[#This Row],[violation_code]],Table24[[#All],[violation_code]:[category]],3,FALSE)</f>
        <v>2</v>
      </c>
      <c r="E5615">
        <v>345221</v>
      </c>
      <c r="F5615" s="1">
        <v>0.45347222222222222</v>
      </c>
      <c r="G5615">
        <v>0.45347222222222222</v>
      </c>
      <c r="H5615">
        <v>527</v>
      </c>
      <c r="I5615" t="s">
        <v>118</v>
      </c>
      <c r="J5615" t="e">
        <f>CONCATENATE([1]!Table14[[#This Row],[house_number]], " ",[1]!Table14[[#This Row],[street_name]], ", New York, NY")</f>
        <v>#VALUE!</v>
      </c>
    </row>
    <row r="5616" spans="1:10" x14ac:dyDescent="0.25">
      <c r="A5616">
        <v>7984371933</v>
      </c>
      <c r="B5616" s="3">
        <v>41571</v>
      </c>
      <c r="C5616">
        <v>14</v>
      </c>
      <c r="D5616">
        <f>VLOOKUP(Table1[[#This Row],[violation_code]],Table24[[#All],[violation_code]:[category]],3,FALSE)</f>
        <v>2</v>
      </c>
      <c r="E5616">
        <v>345221</v>
      </c>
      <c r="F5616" s="1">
        <v>0.45069444444444445</v>
      </c>
      <c r="G5616">
        <v>0.45069444444444445</v>
      </c>
      <c r="H5616">
        <v>523</v>
      </c>
      <c r="I5616" t="s">
        <v>118</v>
      </c>
      <c r="J5616" t="e">
        <f>CONCATENATE([1]!Table14[[#This Row],[house_number]], " ",[1]!Table14[[#This Row],[street_name]], ", New York, NY")</f>
        <v>#VALUE!</v>
      </c>
    </row>
    <row r="5617" spans="1:10" x14ac:dyDescent="0.25">
      <c r="A5617">
        <v>7984371921</v>
      </c>
      <c r="B5617" s="3">
        <v>41571</v>
      </c>
      <c r="C5617">
        <v>14</v>
      </c>
      <c r="D5617">
        <f>VLOOKUP(Table1[[#This Row],[violation_code]],Table24[[#All],[violation_code]:[category]],3,FALSE)</f>
        <v>2</v>
      </c>
      <c r="E5617">
        <v>345221</v>
      </c>
      <c r="F5617" s="1">
        <v>0.45</v>
      </c>
      <c r="G5617">
        <v>0.45</v>
      </c>
      <c r="H5617">
        <v>524</v>
      </c>
      <c r="I5617" t="s">
        <v>118</v>
      </c>
      <c r="J5617" t="e">
        <f>CONCATENATE([1]!Table14[[#This Row],[house_number]], " ",[1]!Table14[[#This Row],[street_name]], ", New York, NY")</f>
        <v>#VALUE!</v>
      </c>
    </row>
    <row r="5618" spans="1:10" x14ac:dyDescent="0.25">
      <c r="A5618">
        <v>7984371908</v>
      </c>
      <c r="B5618" s="3">
        <v>41571</v>
      </c>
      <c r="C5618">
        <v>14</v>
      </c>
      <c r="D5618">
        <f>VLOOKUP(Table1[[#This Row],[violation_code]],Table24[[#All],[violation_code]:[category]],3,FALSE)</f>
        <v>2</v>
      </c>
      <c r="E5618">
        <v>345221</v>
      </c>
      <c r="F5618" s="1">
        <v>0.40347222222222223</v>
      </c>
      <c r="G5618">
        <v>0.40347222222222223</v>
      </c>
      <c r="H5618">
        <v>165</v>
      </c>
      <c r="I5618" t="s">
        <v>118</v>
      </c>
      <c r="J5618" t="e">
        <f>CONCATENATE([1]!Table14[[#This Row],[house_number]], " ",[1]!Table14[[#This Row],[street_name]], ", New York, NY")</f>
        <v>#VALUE!</v>
      </c>
    </row>
    <row r="5619" spans="1:10" x14ac:dyDescent="0.25">
      <c r="A5619">
        <v>7984371891</v>
      </c>
      <c r="B5619" s="3">
        <v>41571</v>
      </c>
      <c r="C5619">
        <v>14</v>
      </c>
      <c r="D5619">
        <f>VLOOKUP(Table1[[#This Row],[violation_code]],Table24[[#All],[violation_code]:[category]],3,FALSE)</f>
        <v>2</v>
      </c>
      <c r="E5619">
        <v>345221</v>
      </c>
      <c r="F5619" s="1">
        <v>0.39999999999999997</v>
      </c>
      <c r="G5619">
        <v>0.39999999999999997</v>
      </c>
      <c r="H5619">
        <v>1004</v>
      </c>
      <c r="I5619" t="s">
        <v>41</v>
      </c>
      <c r="J5619" t="e">
        <f>CONCATENATE([1]!Table14[[#This Row],[house_number]], " ",[1]!Table14[[#This Row],[street_name]], ", New York, NY")</f>
        <v>#VALUE!</v>
      </c>
    </row>
    <row r="5620" spans="1:10" x14ac:dyDescent="0.25">
      <c r="A5620">
        <v>7984371842</v>
      </c>
      <c r="B5620" s="3">
        <v>41571</v>
      </c>
      <c r="C5620">
        <v>21</v>
      </c>
      <c r="D5620">
        <f>VLOOKUP(Table1[[#This Row],[violation_code]],Table24[[#All],[violation_code]:[category]],3,FALSE)</f>
        <v>1</v>
      </c>
      <c r="E5620">
        <v>345221</v>
      </c>
      <c r="F5620" s="1">
        <v>0.36249999999999999</v>
      </c>
      <c r="G5620">
        <v>0.36249999999999999</v>
      </c>
      <c r="H5620">
        <v>1042</v>
      </c>
      <c r="I5620" t="s">
        <v>37</v>
      </c>
      <c r="J5620" t="e">
        <f>CONCATENATE([1]!Table14[[#This Row],[house_number]], " ",[1]!Table14[[#This Row],[street_name]], ", New York, NY")</f>
        <v>#VALUE!</v>
      </c>
    </row>
    <row r="5621" spans="1:10" x14ac:dyDescent="0.25">
      <c r="A5621">
        <v>7984371805</v>
      </c>
      <c r="B5621" s="3">
        <v>41571</v>
      </c>
      <c r="C5621">
        <v>38</v>
      </c>
      <c r="D5621">
        <f>VLOOKUP(Table1[[#This Row],[violation_code]],Table24[[#All],[violation_code]:[category]],3,FALSE)</f>
        <v>5</v>
      </c>
      <c r="E5621">
        <v>345221</v>
      </c>
      <c r="F5621" s="1">
        <v>0.33819444444444446</v>
      </c>
      <c r="G5621">
        <v>0.33819444444444446</v>
      </c>
      <c r="H5621">
        <v>981</v>
      </c>
      <c r="I5621" t="s">
        <v>37</v>
      </c>
      <c r="J5621" t="e">
        <f>CONCATENATE([1]!Table14[[#This Row],[house_number]], " ",[1]!Table14[[#This Row],[street_name]], ", New York, NY")</f>
        <v>#VALUE!</v>
      </c>
    </row>
    <row r="5622" spans="1:10" x14ac:dyDescent="0.25">
      <c r="A5622">
        <v>7984371787</v>
      </c>
      <c r="B5622" s="3">
        <v>41571</v>
      </c>
      <c r="C5622">
        <v>21</v>
      </c>
      <c r="D5622">
        <f>VLOOKUP(Table1[[#This Row],[violation_code]],Table24[[#All],[violation_code]:[category]],3,FALSE)</f>
        <v>1</v>
      </c>
      <c r="E5622">
        <v>345221</v>
      </c>
      <c r="F5622" s="1">
        <v>0.3215277777777778</v>
      </c>
      <c r="G5622">
        <v>0.3215277777777778</v>
      </c>
      <c r="H5622">
        <v>1219</v>
      </c>
      <c r="I5622" t="s">
        <v>15</v>
      </c>
      <c r="J5622" t="e">
        <f>CONCATENATE([1]!Table14[[#This Row],[house_number]], " ",[1]!Table14[[#This Row],[street_name]], ", New York, NY")</f>
        <v>#VALUE!</v>
      </c>
    </row>
    <row r="5623" spans="1:10" x14ac:dyDescent="0.25">
      <c r="A5623">
        <v>7984371775</v>
      </c>
      <c r="B5623" s="3">
        <v>41571</v>
      </c>
      <c r="C5623">
        <v>21</v>
      </c>
      <c r="D5623">
        <f>VLOOKUP(Table1[[#This Row],[violation_code]],Table24[[#All],[violation_code]:[category]],3,FALSE)</f>
        <v>1</v>
      </c>
      <c r="E5623">
        <v>345221</v>
      </c>
      <c r="F5623" s="1">
        <v>0.32013888888888892</v>
      </c>
      <c r="G5623">
        <v>0.32013888888888892</v>
      </c>
      <c r="H5623">
        <v>1217</v>
      </c>
      <c r="I5623" t="s">
        <v>15</v>
      </c>
      <c r="J5623" t="e">
        <f>CONCATENATE([1]!Table14[[#This Row],[house_number]], " ",[1]!Table14[[#This Row],[street_name]], ", New York, NY")</f>
        <v>#VALUE!</v>
      </c>
    </row>
    <row r="5624" spans="1:10" x14ac:dyDescent="0.25">
      <c r="A5624">
        <v>7984371740</v>
      </c>
      <c r="B5624" s="3">
        <v>41571</v>
      </c>
      <c r="C5624">
        <v>40</v>
      </c>
      <c r="D5624">
        <f>VLOOKUP(Table1[[#This Row],[violation_code]],Table24[[#All],[violation_code]:[category]],3,FALSE)</f>
        <v>2</v>
      </c>
      <c r="E5624">
        <v>345221</v>
      </c>
      <c r="F5624" s="1">
        <v>0.25486111111111109</v>
      </c>
      <c r="G5624">
        <v>0.25486111111111109</v>
      </c>
      <c r="H5624">
        <v>337</v>
      </c>
      <c r="I5624" t="s">
        <v>241</v>
      </c>
      <c r="J5624" t="e">
        <f>CONCATENATE([1]!Table14[[#This Row],[house_number]], " ",[1]!Table14[[#This Row],[street_name]], ", New York, NY")</f>
        <v>#VALUE!</v>
      </c>
    </row>
    <row r="5625" spans="1:10" x14ac:dyDescent="0.25">
      <c r="A5625">
        <v>7810490837</v>
      </c>
      <c r="B5625" s="3">
        <v>41571</v>
      </c>
      <c r="C5625">
        <v>21</v>
      </c>
      <c r="D5625">
        <f>VLOOKUP(Table1[[#This Row],[violation_code]],Table24[[#All],[violation_code]:[category]],3,FALSE)</f>
        <v>1</v>
      </c>
      <c r="E5625">
        <v>355710</v>
      </c>
      <c r="F5625" s="1">
        <v>0.42638888888888887</v>
      </c>
      <c r="G5625">
        <v>0.42638888888888887</v>
      </c>
      <c r="H5625">
        <v>63</v>
      </c>
      <c r="I5625" t="s">
        <v>402</v>
      </c>
      <c r="J5625" t="e">
        <f>CONCATENATE([1]!Table14[[#This Row],[house_number]], " ",[1]!Table14[[#This Row],[street_name]], ", New York, NY")</f>
        <v>#VALUE!</v>
      </c>
    </row>
    <row r="5626" spans="1:10" x14ac:dyDescent="0.25">
      <c r="A5626">
        <v>7810490813</v>
      </c>
      <c r="B5626" s="3">
        <v>41571</v>
      </c>
      <c r="C5626">
        <v>21</v>
      </c>
      <c r="D5626">
        <f>VLOOKUP(Table1[[#This Row],[violation_code]],Table24[[#All],[violation_code]:[category]],3,FALSE)</f>
        <v>1</v>
      </c>
      <c r="E5626">
        <v>355710</v>
      </c>
      <c r="F5626" s="1">
        <v>0.42430555555555555</v>
      </c>
      <c r="G5626">
        <v>0.42430555555555555</v>
      </c>
      <c r="H5626">
        <v>57</v>
      </c>
      <c r="I5626" t="s">
        <v>402</v>
      </c>
      <c r="J5626" t="e">
        <f>CONCATENATE([1]!Table14[[#This Row],[house_number]], " ",[1]!Table14[[#This Row],[street_name]], ", New York, NY")</f>
        <v>#VALUE!</v>
      </c>
    </row>
    <row r="5627" spans="1:10" x14ac:dyDescent="0.25">
      <c r="A5627">
        <v>7810490801</v>
      </c>
      <c r="B5627" s="3">
        <v>41571</v>
      </c>
      <c r="C5627">
        <v>70</v>
      </c>
      <c r="D5627">
        <f>VLOOKUP(Table1[[#This Row],[violation_code]],Table24[[#All],[violation_code]:[category]],3,FALSE)</f>
        <v>5</v>
      </c>
      <c r="E5627">
        <v>355710</v>
      </c>
      <c r="F5627" s="1">
        <v>0.42291666666666666</v>
      </c>
      <c r="G5627">
        <v>0.42291666666666666</v>
      </c>
      <c r="H5627">
        <v>53</v>
      </c>
      <c r="I5627" t="s">
        <v>402</v>
      </c>
      <c r="J5627" t="e">
        <f>CONCATENATE([1]!Table14[[#This Row],[house_number]], " ",[1]!Table14[[#This Row],[street_name]], ", New York, NY")</f>
        <v>#VALUE!</v>
      </c>
    </row>
    <row r="5628" spans="1:10" x14ac:dyDescent="0.25">
      <c r="A5628">
        <v>7810490795</v>
      </c>
      <c r="B5628" s="3">
        <v>41571</v>
      </c>
      <c r="C5628">
        <v>71</v>
      </c>
      <c r="D5628">
        <f>VLOOKUP(Table1[[#This Row],[violation_code]],Table24[[#All],[violation_code]:[category]],3,FALSE)</f>
        <v>5</v>
      </c>
      <c r="E5628">
        <v>355710</v>
      </c>
      <c r="F5628" s="1">
        <v>0.42222222222222222</v>
      </c>
      <c r="G5628">
        <v>0.42222222222222222</v>
      </c>
      <c r="H5628">
        <v>53</v>
      </c>
      <c r="I5628" t="s">
        <v>402</v>
      </c>
      <c r="J5628" t="e">
        <f>CONCATENATE([1]!Table14[[#This Row],[house_number]], " ",[1]!Table14[[#This Row],[street_name]], ", New York, NY")</f>
        <v>#VALUE!</v>
      </c>
    </row>
    <row r="5629" spans="1:10" x14ac:dyDescent="0.25">
      <c r="A5629">
        <v>7810490783</v>
      </c>
      <c r="B5629" s="3">
        <v>41571</v>
      </c>
      <c r="C5629">
        <v>21</v>
      </c>
      <c r="D5629">
        <f>VLOOKUP(Table1[[#This Row],[violation_code]],Table24[[#All],[violation_code]:[category]],3,FALSE)</f>
        <v>1</v>
      </c>
      <c r="E5629">
        <v>355710</v>
      </c>
      <c r="F5629" s="1">
        <v>0.42083333333333334</v>
      </c>
      <c r="G5629">
        <v>0.42083333333333334</v>
      </c>
      <c r="H5629">
        <v>53</v>
      </c>
      <c r="I5629" t="s">
        <v>402</v>
      </c>
      <c r="J5629" t="e">
        <f>CONCATENATE([1]!Table14[[#This Row],[house_number]], " ",[1]!Table14[[#This Row],[street_name]], ", New York, NY")</f>
        <v>#VALUE!</v>
      </c>
    </row>
    <row r="5630" spans="1:10" x14ac:dyDescent="0.25">
      <c r="A5630">
        <v>7810490631</v>
      </c>
      <c r="B5630" s="3">
        <v>41571</v>
      </c>
      <c r="C5630">
        <v>10</v>
      </c>
      <c r="D5630">
        <f>VLOOKUP(Table1[[#This Row],[violation_code]],Table24[[#All],[violation_code]:[category]],3,FALSE)</f>
        <v>2</v>
      </c>
      <c r="E5630">
        <v>355710</v>
      </c>
      <c r="F5630" s="1">
        <v>0.3923611111111111</v>
      </c>
      <c r="G5630">
        <v>0.3923611111111111</v>
      </c>
      <c r="H5630">
        <v>188</v>
      </c>
      <c r="I5630" t="s">
        <v>293</v>
      </c>
      <c r="J5630" t="e">
        <f>CONCATENATE([1]!Table14[[#This Row],[house_number]], " ",[1]!Table14[[#This Row],[street_name]], ", New York, NY")</f>
        <v>#VALUE!</v>
      </c>
    </row>
    <row r="5631" spans="1:10" x14ac:dyDescent="0.25">
      <c r="A5631">
        <v>7810490590</v>
      </c>
      <c r="B5631" s="3">
        <v>41571</v>
      </c>
      <c r="C5631">
        <v>21</v>
      </c>
      <c r="D5631">
        <f>VLOOKUP(Table1[[#This Row],[violation_code]],Table24[[#All],[violation_code]:[category]],3,FALSE)</f>
        <v>1</v>
      </c>
      <c r="E5631">
        <v>355710</v>
      </c>
      <c r="F5631" s="1">
        <v>0.34652777777777777</v>
      </c>
      <c r="G5631">
        <v>0.34652777777777777</v>
      </c>
      <c r="H5631">
        <v>192</v>
      </c>
      <c r="I5631" t="s">
        <v>258</v>
      </c>
      <c r="J5631" t="e">
        <f>CONCATENATE([1]!Table14[[#This Row],[house_number]], " ",[1]!Table14[[#This Row],[street_name]], ", New York, NY")</f>
        <v>#VALUE!</v>
      </c>
    </row>
    <row r="5632" spans="1:10" x14ac:dyDescent="0.25">
      <c r="A5632">
        <v>7810490552</v>
      </c>
      <c r="B5632" s="3">
        <v>41571</v>
      </c>
      <c r="C5632">
        <v>21</v>
      </c>
      <c r="D5632">
        <f>VLOOKUP(Table1[[#This Row],[violation_code]],Table24[[#All],[violation_code]:[category]],3,FALSE)</f>
        <v>1</v>
      </c>
      <c r="E5632">
        <v>355710</v>
      </c>
      <c r="F5632" s="1">
        <v>0.33749999999999997</v>
      </c>
      <c r="G5632">
        <v>0.33749999999999997</v>
      </c>
      <c r="H5632">
        <v>425</v>
      </c>
      <c r="I5632" t="s">
        <v>185</v>
      </c>
      <c r="J5632" t="e">
        <f>CONCATENATE([1]!Table14[[#This Row],[house_number]], " ",[1]!Table14[[#This Row],[street_name]], ", New York, NY")</f>
        <v>#VALUE!</v>
      </c>
    </row>
    <row r="5633" spans="1:10" x14ac:dyDescent="0.25">
      <c r="A5633">
        <v>7810490485</v>
      </c>
      <c r="B5633" s="3">
        <v>41571</v>
      </c>
      <c r="C5633">
        <v>24</v>
      </c>
      <c r="D5633">
        <f>VLOOKUP(Table1[[#This Row],[violation_code]],Table24[[#All],[violation_code]:[category]],3,FALSE)</f>
        <v>2</v>
      </c>
      <c r="E5633">
        <v>355710</v>
      </c>
      <c r="F5633" s="1">
        <v>0.31388888888888888</v>
      </c>
      <c r="G5633">
        <v>0.31388888888888888</v>
      </c>
      <c r="H5633">
        <v>280</v>
      </c>
      <c r="I5633" t="s">
        <v>189</v>
      </c>
      <c r="J5633" t="e">
        <f>CONCATENATE([1]!Table14[[#This Row],[house_number]], " ",[1]!Table14[[#This Row],[street_name]], ", New York, NY")</f>
        <v>#VALUE!</v>
      </c>
    </row>
    <row r="5634" spans="1:10" x14ac:dyDescent="0.25">
      <c r="A5634">
        <v>7810490473</v>
      </c>
      <c r="B5634" s="3">
        <v>41571</v>
      </c>
      <c r="C5634">
        <v>71</v>
      </c>
      <c r="D5634">
        <f>VLOOKUP(Table1[[#This Row],[violation_code]],Table24[[#All],[violation_code]:[category]],3,FALSE)</f>
        <v>5</v>
      </c>
      <c r="E5634">
        <v>355710</v>
      </c>
      <c r="F5634" s="1">
        <v>0.31319444444444444</v>
      </c>
      <c r="G5634">
        <v>0.31319444444444444</v>
      </c>
      <c r="H5634">
        <v>280</v>
      </c>
      <c r="I5634" t="s">
        <v>189</v>
      </c>
      <c r="J5634" t="e">
        <f>CONCATENATE([1]!Table14[[#This Row],[house_number]], " ",[1]!Table14[[#This Row],[street_name]], ", New York, NY")</f>
        <v>#VALUE!</v>
      </c>
    </row>
    <row r="5635" spans="1:10" x14ac:dyDescent="0.25">
      <c r="A5635">
        <v>7810490450</v>
      </c>
      <c r="B5635" s="3">
        <v>41571</v>
      </c>
      <c r="C5635">
        <v>24</v>
      </c>
      <c r="D5635">
        <f>VLOOKUP(Table1[[#This Row],[violation_code]],Table24[[#All],[violation_code]:[category]],3,FALSE)</f>
        <v>2</v>
      </c>
      <c r="E5635">
        <v>355710</v>
      </c>
      <c r="F5635" s="1">
        <v>0.3034722222222222</v>
      </c>
      <c r="G5635">
        <v>0.3034722222222222</v>
      </c>
      <c r="H5635" t="s">
        <v>295</v>
      </c>
      <c r="I5635" t="s">
        <v>189</v>
      </c>
      <c r="J5635" t="e">
        <f>CONCATENATE([1]!Table14[[#This Row],[house_number]], " ",[1]!Table14[[#This Row],[street_name]], ", New York, NY")</f>
        <v>#VALUE!</v>
      </c>
    </row>
    <row r="5636" spans="1:10" x14ac:dyDescent="0.25">
      <c r="A5636">
        <v>7810490448</v>
      </c>
      <c r="B5636" s="3">
        <v>41571</v>
      </c>
      <c r="C5636">
        <v>20</v>
      </c>
      <c r="D5636">
        <f>VLOOKUP(Table1[[#This Row],[violation_code]],Table24[[#All],[violation_code]:[category]],3,FALSE)</f>
        <v>2</v>
      </c>
      <c r="E5636">
        <v>355710</v>
      </c>
      <c r="F5636" s="1">
        <v>0.30069444444444443</v>
      </c>
      <c r="G5636">
        <v>0.30069444444444443</v>
      </c>
      <c r="H5636">
        <v>134</v>
      </c>
      <c r="I5636" t="s">
        <v>189</v>
      </c>
      <c r="J5636" t="e">
        <f>CONCATENATE([1]!Table14[[#This Row],[house_number]], " ",[1]!Table14[[#This Row],[street_name]], ", New York, NY")</f>
        <v>#VALUE!</v>
      </c>
    </row>
    <row r="5637" spans="1:10" x14ac:dyDescent="0.25">
      <c r="A5637">
        <v>7810490436</v>
      </c>
      <c r="B5637" s="3">
        <v>41571</v>
      </c>
      <c r="C5637">
        <v>24</v>
      </c>
      <c r="D5637">
        <f>VLOOKUP(Table1[[#This Row],[violation_code]],Table24[[#All],[violation_code]:[category]],3,FALSE)</f>
        <v>2</v>
      </c>
      <c r="E5637">
        <v>355710</v>
      </c>
      <c r="F5637" s="1">
        <v>0.29791666666666666</v>
      </c>
      <c r="G5637">
        <v>0.29791666666666666</v>
      </c>
      <c r="H5637">
        <v>121</v>
      </c>
      <c r="I5637" t="s">
        <v>189</v>
      </c>
      <c r="J5637" t="e">
        <f>CONCATENATE([1]!Table14[[#This Row],[house_number]], " ",[1]!Table14[[#This Row],[street_name]], ", New York, NY")</f>
        <v>#VALUE!</v>
      </c>
    </row>
    <row r="5638" spans="1:10" x14ac:dyDescent="0.25">
      <c r="A5638">
        <v>7349490598</v>
      </c>
      <c r="B5638" s="3">
        <v>41571</v>
      </c>
      <c r="C5638">
        <v>14</v>
      </c>
      <c r="D5638">
        <f>VLOOKUP(Table1[[#This Row],[violation_code]],Table24[[#All],[violation_code]:[category]],3,FALSE)</f>
        <v>2</v>
      </c>
      <c r="E5638">
        <v>347687</v>
      </c>
      <c r="F5638" s="1">
        <v>0.28402777777777777</v>
      </c>
      <c r="G5638">
        <v>0.28402777777777777</v>
      </c>
      <c r="H5638">
        <v>40</v>
      </c>
      <c r="I5638" t="s">
        <v>52</v>
      </c>
      <c r="J5638" t="e">
        <f>CONCATENATE([1]!Table14[[#This Row],[house_number]], " ",[1]!Table14[[#This Row],[street_name]], ", New York, NY")</f>
        <v>#VALUE!</v>
      </c>
    </row>
    <row r="5639" spans="1:10" x14ac:dyDescent="0.25">
      <c r="A5639">
        <v>7349490896</v>
      </c>
      <c r="B5639" s="3">
        <v>41571</v>
      </c>
      <c r="C5639">
        <v>31</v>
      </c>
      <c r="D5639">
        <f>VLOOKUP(Table1[[#This Row],[violation_code]],Table24[[#All],[violation_code]:[category]],3,FALSE)</f>
        <v>2</v>
      </c>
      <c r="E5639">
        <v>347687</v>
      </c>
      <c r="F5639" s="1">
        <v>0.44027777777777777</v>
      </c>
      <c r="G5639">
        <v>0.44027777777777777</v>
      </c>
      <c r="H5639">
        <v>150</v>
      </c>
      <c r="I5639" t="s">
        <v>50</v>
      </c>
      <c r="J5639" t="e">
        <f>CONCATENATE([1]!Table14[[#This Row],[house_number]], " ",[1]!Table14[[#This Row],[street_name]], ", New York, NY")</f>
        <v>#VALUE!</v>
      </c>
    </row>
    <row r="5640" spans="1:10" x14ac:dyDescent="0.25">
      <c r="A5640">
        <v>7349490847</v>
      </c>
      <c r="B5640" s="3">
        <v>41571</v>
      </c>
      <c r="C5640">
        <v>47</v>
      </c>
      <c r="D5640">
        <f>VLOOKUP(Table1[[#This Row],[violation_code]],Table24[[#All],[violation_code]:[category]],3,FALSE)</f>
        <v>3</v>
      </c>
      <c r="E5640">
        <v>347687</v>
      </c>
      <c r="F5640" s="1">
        <v>0.42222222222222222</v>
      </c>
      <c r="G5640">
        <v>0.42222222222222222</v>
      </c>
      <c r="H5640">
        <v>650</v>
      </c>
      <c r="I5640" t="s">
        <v>37</v>
      </c>
      <c r="J5640" t="e">
        <f>CONCATENATE([1]!Table14[[#This Row],[house_number]], " ",[1]!Table14[[#This Row],[street_name]], ", New York, NY")</f>
        <v>#VALUE!</v>
      </c>
    </row>
    <row r="5641" spans="1:10" x14ac:dyDescent="0.25">
      <c r="A5641">
        <v>7349490823</v>
      </c>
      <c r="B5641" s="3">
        <v>41571</v>
      </c>
      <c r="C5641">
        <v>14</v>
      </c>
      <c r="D5641">
        <f>VLOOKUP(Table1[[#This Row],[violation_code]],Table24[[#All],[violation_code]:[category]],3,FALSE)</f>
        <v>2</v>
      </c>
      <c r="E5641">
        <v>347687</v>
      </c>
      <c r="F5641" s="1">
        <v>0.41666666666666669</v>
      </c>
      <c r="G5641">
        <v>0.41666666666666669</v>
      </c>
      <c r="H5641">
        <v>16</v>
      </c>
      <c r="I5641" t="s">
        <v>47</v>
      </c>
      <c r="J5641" t="e">
        <f>CONCATENATE([1]!Table14[[#This Row],[house_number]], " ",[1]!Table14[[#This Row],[street_name]], ", New York, NY")</f>
        <v>#VALUE!</v>
      </c>
    </row>
    <row r="5642" spans="1:10" x14ac:dyDescent="0.25">
      <c r="A5642">
        <v>7349490793</v>
      </c>
      <c r="B5642" s="3">
        <v>41571</v>
      </c>
      <c r="C5642">
        <v>14</v>
      </c>
      <c r="D5642">
        <f>VLOOKUP(Table1[[#This Row],[violation_code]],Table24[[#All],[violation_code]:[category]],3,FALSE)</f>
        <v>2</v>
      </c>
      <c r="E5642">
        <v>347687</v>
      </c>
      <c r="F5642" s="1">
        <v>0.41111111111111115</v>
      </c>
      <c r="G5642">
        <v>0.41111111111111115</v>
      </c>
      <c r="H5642">
        <v>55</v>
      </c>
      <c r="I5642" t="s">
        <v>46</v>
      </c>
      <c r="J5642" t="e">
        <f>CONCATENATE([1]!Table14[[#This Row],[house_number]], " ",[1]!Table14[[#This Row],[street_name]], ", New York, NY")</f>
        <v>#VALUE!</v>
      </c>
    </row>
    <row r="5643" spans="1:10" x14ac:dyDescent="0.25">
      <c r="A5643">
        <v>7349490720</v>
      </c>
      <c r="B5643" s="3">
        <v>41571</v>
      </c>
      <c r="C5643">
        <v>14</v>
      </c>
      <c r="D5643">
        <f>VLOOKUP(Table1[[#This Row],[violation_code]],Table24[[#All],[violation_code]:[category]],3,FALSE)</f>
        <v>2</v>
      </c>
      <c r="E5643">
        <v>347687</v>
      </c>
      <c r="F5643" s="1">
        <v>0.3347222222222222</v>
      </c>
      <c r="G5643">
        <v>0.3347222222222222</v>
      </c>
      <c r="H5643">
        <v>224</v>
      </c>
      <c r="I5643" t="s">
        <v>150</v>
      </c>
      <c r="J5643" t="e">
        <f>CONCATENATE([1]!Table14[[#This Row],[house_number]], " ",[1]!Table14[[#This Row],[street_name]], ", New York, NY")</f>
        <v>#VALUE!</v>
      </c>
    </row>
    <row r="5644" spans="1:10" x14ac:dyDescent="0.25">
      <c r="A5644">
        <v>7349490719</v>
      </c>
      <c r="B5644" s="3">
        <v>41571</v>
      </c>
      <c r="C5644">
        <v>14</v>
      </c>
      <c r="D5644">
        <f>VLOOKUP(Table1[[#This Row],[violation_code]],Table24[[#All],[violation_code]:[category]],3,FALSE)</f>
        <v>2</v>
      </c>
      <c r="E5644">
        <v>347687</v>
      </c>
      <c r="F5644" s="1">
        <v>0.32847222222222222</v>
      </c>
      <c r="G5644">
        <v>0.32847222222222222</v>
      </c>
      <c r="H5644">
        <v>43</v>
      </c>
      <c r="I5644" t="s">
        <v>150</v>
      </c>
      <c r="J5644" t="e">
        <f>CONCATENATE([1]!Table14[[#This Row],[house_number]], " ",[1]!Table14[[#This Row],[street_name]], ", New York, NY")</f>
        <v>#VALUE!</v>
      </c>
    </row>
    <row r="5645" spans="1:10" x14ac:dyDescent="0.25">
      <c r="A5645">
        <v>7349490690</v>
      </c>
      <c r="B5645" s="3">
        <v>41571</v>
      </c>
      <c r="C5645">
        <v>14</v>
      </c>
      <c r="D5645">
        <f>VLOOKUP(Table1[[#This Row],[violation_code]],Table24[[#All],[violation_code]:[category]],3,FALSE)</f>
        <v>2</v>
      </c>
      <c r="E5645">
        <v>347687</v>
      </c>
      <c r="F5645" s="1">
        <v>0.32361111111111113</v>
      </c>
      <c r="G5645">
        <v>0.32361111111111113</v>
      </c>
      <c r="H5645">
        <v>2</v>
      </c>
      <c r="I5645" t="s">
        <v>150</v>
      </c>
      <c r="J5645" t="e">
        <f>CONCATENATE([1]!Table14[[#This Row],[house_number]], " ",[1]!Table14[[#This Row],[street_name]], ", New York, NY")</f>
        <v>#VALUE!</v>
      </c>
    </row>
    <row r="5646" spans="1:10" x14ac:dyDescent="0.25">
      <c r="A5646">
        <v>7349490630</v>
      </c>
      <c r="B5646" s="3">
        <v>41571</v>
      </c>
      <c r="C5646">
        <v>14</v>
      </c>
      <c r="D5646">
        <f>VLOOKUP(Table1[[#This Row],[violation_code]],Table24[[#All],[violation_code]:[category]],3,FALSE)</f>
        <v>2</v>
      </c>
      <c r="E5646">
        <v>347687</v>
      </c>
      <c r="F5646" s="1">
        <v>0.30208333333333331</v>
      </c>
      <c r="G5646">
        <v>0.30208333333333331</v>
      </c>
      <c r="H5646">
        <v>430</v>
      </c>
      <c r="I5646" t="s">
        <v>51</v>
      </c>
      <c r="J5646" t="e">
        <f>CONCATENATE([1]!Table14[[#This Row],[house_number]], " ",[1]!Table14[[#This Row],[street_name]], ", New York, NY")</f>
        <v>#VALUE!</v>
      </c>
    </row>
    <row r="5647" spans="1:10" x14ac:dyDescent="0.25">
      <c r="A5647">
        <v>7349490628</v>
      </c>
      <c r="B5647" s="3">
        <v>41571</v>
      </c>
      <c r="C5647">
        <v>14</v>
      </c>
      <c r="D5647">
        <f>VLOOKUP(Table1[[#This Row],[violation_code]],Table24[[#All],[violation_code]:[category]],3,FALSE)</f>
        <v>2</v>
      </c>
      <c r="E5647">
        <v>347687</v>
      </c>
      <c r="F5647" s="1">
        <v>0.30069444444444443</v>
      </c>
      <c r="G5647">
        <v>0.30069444444444443</v>
      </c>
      <c r="H5647">
        <v>450</v>
      </c>
      <c r="I5647" t="s">
        <v>51</v>
      </c>
      <c r="J5647" t="e">
        <f>CONCATENATE([1]!Table14[[#This Row],[house_number]], " ",[1]!Table14[[#This Row],[street_name]], ", New York, NY")</f>
        <v>#VALUE!</v>
      </c>
    </row>
    <row r="5648" spans="1:10" x14ac:dyDescent="0.25">
      <c r="A5648">
        <v>7349490586</v>
      </c>
      <c r="B5648" s="3">
        <v>41571</v>
      </c>
      <c r="C5648">
        <v>19</v>
      </c>
      <c r="D5648">
        <f>VLOOKUP(Table1[[#This Row],[violation_code]],Table24[[#All],[violation_code]:[category]],3,FALSE)</f>
        <v>2</v>
      </c>
      <c r="E5648">
        <v>347687</v>
      </c>
      <c r="F5648" s="1">
        <v>0.27708333333333335</v>
      </c>
      <c r="G5648">
        <v>0.27708333333333335</v>
      </c>
      <c r="H5648">
        <v>411</v>
      </c>
      <c r="I5648" t="s">
        <v>97</v>
      </c>
      <c r="J5648" t="e">
        <f>CONCATENATE([1]!Table14[[#This Row],[house_number]], " ",[1]!Table14[[#This Row],[street_name]], ", New York, NY")</f>
        <v>#VALUE!</v>
      </c>
    </row>
    <row r="5649" spans="1:10" x14ac:dyDescent="0.25">
      <c r="A5649">
        <v>7349490574</v>
      </c>
      <c r="B5649" s="3">
        <v>41571</v>
      </c>
      <c r="C5649">
        <v>14</v>
      </c>
      <c r="D5649">
        <f>VLOOKUP(Table1[[#This Row],[violation_code]],Table24[[#All],[violation_code]:[category]],3,FALSE)</f>
        <v>2</v>
      </c>
      <c r="E5649">
        <v>347687</v>
      </c>
      <c r="F5649" s="1">
        <v>0.27499999999999997</v>
      </c>
      <c r="G5649">
        <v>0.27499999999999997</v>
      </c>
      <c r="H5649">
        <v>409</v>
      </c>
      <c r="I5649" t="s">
        <v>47</v>
      </c>
      <c r="J5649" t="e">
        <f>CONCATENATE([1]!Table14[[#This Row],[house_number]], " ",[1]!Table14[[#This Row],[street_name]], ", New York, NY")</f>
        <v>#VALUE!</v>
      </c>
    </row>
    <row r="5650" spans="1:10" x14ac:dyDescent="0.25">
      <c r="A5650">
        <v>7349490562</v>
      </c>
      <c r="B5650" s="3">
        <v>41571</v>
      </c>
      <c r="C5650">
        <v>64</v>
      </c>
      <c r="D5650">
        <f>VLOOKUP(Table1[[#This Row],[violation_code]],Table24[[#All],[violation_code]:[category]],3,FALSE)</f>
        <v>2</v>
      </c>
      <c r="E5650">
        <v>347687</v>
      </c>
      <c r="F5650" s="1">
        <v>0.26874999999999999</v>
      </c>
      <c r="G5650">
        <v>0.26874999999999999</v>
      </c>
      <c r="H5650">
        <v>133</v>
      </c>
      <c r="I5650" t="s">
        <v>129</v>
      </c>
      <c r="J5650" t="e">
        <f>CONCATENATE([1]!Table14[[#This Row],[house_number]], " ",[1]!Table14[[#This Row],[street_name]], ", New York, NY")</f>
        <v>#VALUE!</v>
      </c>
    </row>
    <row r="5651" spans="1:10" x14ac:dyDescent="0.25">
      <c r="A5651">
        <v>7333882585</v>
      </c>
      <c r="B5651" s="3">
        <v>41571</v>
      </c>
      <c r="C5651">
        <v>21</v>
      </c>
      <c r="D5651">
        <f>VLOOKUP(Table1[[#This Row],[violation_code]],Table24[[#All],[violation_code]:[category]],3,FALSE)</f>
        <v>1</v>
      </c>
      <c r="E5651">
        <v>355134</v>
      </c>
      <c r="F5651" s="1">
        <v>0.48749999999999999</v>
      </c>
      <c r="G5651">
        <v>0.48749999999999999</v>
      </c>
      <c r="H5651">
        <v>52</v>
      </c>
      <c r="I5651" t="s">
        <v>34</v>
      </c>
      <c r="J5651" t="e">
        <f>CONCATENATE([1]!Table14[[#This Row],[house_number]], " ",[1]!Table14[[#This Row],[street_name]], ", New York, NY")</f>
        <v>#VALUE!</v>
      </c>
    </row>
    <row r="5652" spans="1:10" x14ac:dyDescent="0.25">
      <c r="A5652">
        <v>7333882470</v>
      </c>
      <c r="B5652" s="3">
        <v>41571</v>
      </c>
      <c r="C5652">
        <v>21</v>
      </c>
      <c r="D5652">
        <f>VLOOKUP(Table1[[#This Row],[violation_code]],Table24[[#All],[violation_code]:[category]],3,FALSE)</f>
        <v>1</v>
      </c>
      <c r="E5652">
        <v>355134</v>
      </c>
      <c r="F5652" s="1">
        <v>0.37847222222222227</v>
      </c>
      <c r="G5652">
        <v>0.37847222222222227</v>
      </c>
      <c r="H5652">
        <v>90</v>
      </c>
      <c r="I5652" t="s">
        <v>155</v>
      </c>
      <c r="J5652" t="e">
        <f>CONCATENATE([1]!Table14[[#This Row],[house_number]], " ",[1]!Table14[[#This Row],[street_name]], ", New York, NY")</f>
        <v>#VALUE!</v>
      </c>
    </row>
    <row r="5653" spans="1:10" x14ac:dyDescent="0.25">
      <c r="A5653">
        <v>7333882469</v>
      </c>
      <c r="B5653" s="3">
        <v>41571</v>
      </c>
      <c r="C5653">
        <v>21</v>
      </c>
      <c r="D5653">
        <f>VLOOKUP(Table1[[#This Row],[violation_code]],Table24[[#All],[violation_code]:[category]],3,FALSE)</f>
        <v>1</v>
      </c>
      <c r="E5653">
        <v>355134</v>
      </c>
      <c r="F5653" s="1">
        <v>0.3756944444444445</v>
      </c>
      <c r="G5653">
        <v>0.3756944444444445</v>
      </c>
      <c r="H5653">
        <v>520</v>
      </c>
      <c r="I5653" t="s">
        <v>17</v>
      </c>
      <c r="J5653" t="e">
        <f>CONCATENATE([1]!Table14[[#This Row],[house_number]], " ",[1]!Table14[[#This Row],[street_name]], ", New York, NY")</f>
        <v>#VALUE!</v>
      </c>
    </row>
    <row r="5654" spans="1:10" x14ac:dyDescent="0.25">
      <c r="A5654">
        <v>7333882433</v>
      </c>
      <c r="B5654" s="3">
        <v>41571</v>
      </c>
      <c r="C5654">
        <v>21</v>
      </c>
      <c r="D5654">
        <f>VLOOKUP(Table1[[#This Row],[violation_code]],Table24[[#All],[violation_code]:[category]],3,FALSE)</f>
        <v>1</v>
      </c>
      <c r="E5654">
        <v>355134</v>
      </c>
      <c r="F5654" s="1">
        <v>0.36944444444444446</v>
      </c>
      <c r="G5654">
        <v>0.36944444444444446</v>
      </c>
      <c r="H5654">
        <v>2284</v>
      </c>
      <c r="I5654" t="s">
        <v>169</v>
      </c>
      <c r="J5654" t="e">
        <f>CONCATENATE([1]!Table14[[#This Row],[house_number]], " ",[1]!Table14[[#This Row],[street_name]], ", New York, NY")</f>
        <v>#VALUE!</v>
      </c>
    </row>
    <row r="5655" spans="1:10" x14ac:dyDescent="0.25">
      <c r="A5655">
        <v>7333882421</v>
      </c>
      <c r="B5655" s="3">
        <v>41571</v>
      </c>
      <c r="C5655">
        <v>21</v>
      </c>
      <c r="D5655">
        <f>VLOOKUP(Table1[[#This Row],[violation_code]],Table24[[#All],[violation_code]:[category]],3,FALSE)</f>
        <v>1</v>
      </c>
      <c r="E5655">
        <v>355134</v>
      </c>
      <c r="F5655" s="1">
        <v>0.3659722222222222</v>
      </c>
      <c r="G5655">
        <v>0.3659722222222222</v>
      </c>
      <c r="H5655">
        <v>3240</v>
      </c>
      <c r="I5655" t="s">
        <v>24</v>
      </c>
      <c r="J5655" t="e">
        <f>CONCATENATE([1]!Table14[[#This Row],[house_number]], " ",[1]!Table14[[#This Row],[street_name]], ", New York, NY")</f>
        <v>#VALUE!</v>
      </c>
    </row>
    <row r="5656" spans="1:10" x14ac:dyDescent="0.25">
      <c r="A5656">
        <v>7333882366</v>
      </c>
      <c r="B5656" s="3">
        <v>41571</v>
      </c>
      <c r="C5656">
        <v>14</v>
      </c>
      <c r="D5656">
        <f>VLOOKUP(Table1[[#This Row],[violation_code]],Table24[[#All],[violation_code]:[category]],3,FALSE)</f>
        <v>2</v>
      </c>
      <c r="E5656">
        <v>355134</v>
      </c>
      <c r="F5656" s="1">
        <v>0.3576388888888889</v>
      </c>
      <c r="G5656">
        <v>0.3576388888888889</v>
      </c>
      <c r="H5656">
        <v>622</v>
      </c>
      <c r="I5656" t="s">
        <v>58</v>
      </c>
      <c r="J5656" t="e">
        <f>CONCATENATE([1]!Table14[[#This Row],[house_number]], " ",[1]!Table14[[#This Row],[street_name]], ", New York, NY")</f>
        <v>#VALUE!</v>
      </c>
    </row>
    <row r="5657" spans="1:10" x14ac:dyDescent="0.25">
      <c r="A5657">
        <v>7333882275</v>
      </c>
      <c r="B5657" s="3">
        <v>41571</v>
      </c>
      <c r="C5657">
        <v>21</v>
      </c>
      <c r="D5657">
        <f>VLOOKUP(Table1[[#This Row],[violation_code]],Table24[[#All],[violation_code]:[category]],3,FALSE)</f>
        <v>1</v>
      </c>
      <c r="E5657">
        <v>355134</v>
      </c>
      <c r="F5657" s="1">
        <v>0.34513888888888888</v>
      </c>
      <c r="G5657">
        <v>0.34513888888888888</v>
      </c>
      <c r="H5657">
        <v>623</v>
      </c>
      <c r="I5657" t="s">
        <v>98</v>
      </c>
      <c r="J5657" t="e">
        <f>CONCATENATE([1]!Table14[[#This Row],[house_number]], " ",[1]!Table14[[#This Row],[street_name]], ", New York, NY")</f>
        <v>#VALUE!</v>
      </c>
    </row>
    <row r="5658" spans="1:10" x14ac:dyDescent="0.25">
      <c r="A5658">
        <v>7333882226</v>
      </c>
      <c r="B5658" s="3">
        <v>41571</v>
      </c>
      <c r="C5658">
        <v>21</v>
      </c>
      <c r="D5658">
        <f>VLOOKUP(Table1[[#This Row],[violation_code]],Table24[[#All],[violation_code]:[category]],3,FALSE)</f>
        <v>1</v>
      </c>
      <c r="E5658">
        <v>355134</v>
      </c>
      <c r="F5658" s="1">
        <v>0.31736111111111115</v>
      </c>
      <c r="G5658">
        <v>0.31736111111111115</v>
      </c>
      <c r="H5658">
        <v>3417</v>
      </c>
      <c r="I5658" t="s">
        <v>24</v>
      </c>
      <c r="J5658" t="e">
        <f>CONCATENATE([1]!Table14[[#This Row],[house_number]], " ",[1]!Table14[[#This Row],[street_name]], ", New York, NY")</f>
        <v>#VALUE!</v>
      </c>
    </row>
    <row r="5659" spans="1:10" x14ac:dyDescent="0.25">
      <c r="A5659">
        <v>7333882214</v>
      </c>
      <c r="B5659" s="3">
        <v>41571</v>
      </c>
      <c r="C5659">
        <v>21</v>
      </c>
      <c r="D5659">
        <f>VLOOKUP(Table1[[#This Row],[violation_code]],Table24[[#All],[violation_code]:[category]],3,FALSE)</f>
        <v>1</v>
      </c>
      <c r="E5659">
        <v>355134</v>
      </c>
      <c r="F5659" s="1">
        <v>0.31666666666666665</v>
      </c>
      <c r="G5659">
        <v>0.31666666666666665</v>
      </c>
      <c r="H5659">
        <v>3417</v>
      </c>
      <c r="I5659" t="s">
        <v>24</v>
      </c>
      <c r="J5659" t="e">
        <f>CONCATENATE([1]!Table14[[#This Row],[house_number]], " ",[1]!Table14[[#This Row],[street_name]], ", New York, NY")</f>
        <v>#VALUE!</v>
      </c>
    </row>
    <row r="5660" spans="1:10" x14ac:dyDescent="0.25">
      <c r="A5660">
        <v>7297491081</v>
      </c>
      <c r="B5660" s="3">
        <v>41571</v>
      </c>
      <c r="C5660">
        <v>21</v>
      </c>
      <c r="D5660">
        <f>VLOOKUP(Table1[[#This Row],[violation_code]],Table24[[#All],[violation_code]:[category]],3,FALSE)</f>
        <v>1</v>
      </c>
      <c r="E5660">
        <v>347489</v>
      </c>
      <c r="F5660" s="1">
        <v>0.48333333333333334</v>
      </c>
      <c r="G5660">
        <v>0.48333333333333334</v>
      </c>
      <c r="H5660">
        <v>65</v>
      </c>
      <c r="I5660" t="s">
        <v>29</v>
      </c>
      <c r="J5660" t="e">
        <f>CONCATENATE([1]!Table14[[#This Row],[house_number]], " ",[1]!Table14[[#This Row],[street_name]], ", New York, NY")</f>
        <v>#VALUE!</v>
      </c>
    </row>
    <row r="5661" spans="1:10" x14ac:dyDescent="0.25">
      <c r="A5661">
        <v>7297491032</v>
      </c>
      <c r="B5661" s="3">
        <v>41571</v>
      </c>
      <c r="C5661">
        <v>20</v>
      </c>
      <c r="D5661">
        <f>VLOOKUP(Table1[[#This Row],[violation_code]],Table24[[#All],[violation_code]:[category]],3,FALSE)</f>
        <v>2</v>
      </c>
      <c r="E5661">
        <v>347489</v>
      </c>
      <c r="F5661" s="1">
        <v>0.45902777777777781</v>
      </c>
      <c r="G5661">
        <v>0.45902777777777781</v>
      </c>
      <c r="H5661">
        <v>75</v>
      </c>
      <c r="I5661" t="s">
        <v>123</v>
      </c>
      <c r="J5661" t="e">
        <f>CONCATENATE([1]!Table14[[#This Row],[house_number]], " ",[1]!Table14[[#This Row],[street_name]], ", New York, NY")</f>
        <v>#VALUE!</v>
      </c>
    </row>
    <row r="5662" spans="1:10" x14ac:dyDescent="0.25">
      <c r="A5662">
        <v>7297491020</v>
      </c>
      <c r="B5662" s="3">
        <v>41571</v>
      </c>
      <c r="C5662">
        <v>21</v>
      </c>
      <c r="D5662">
        <f>VLOOKUP(Table1[[#This Row],[violation_code]],Table24[[#All],[violation_code]:[category]],3,FALSE)</f>
        <v>1</v>
      </c>
      <c r="E5662">
        <v>347489</v>
      </c>
      <c r="F5662" s="1">
        <v>0.43124999999999997</v>
      </c>
      <c r="G5662">
        <v>0.43124999999999997</v>
      </c>
      <c r="H5662">
        <v>70</v>
      </c>
      <c r="I5662" t="s">
        <v>135</v>
      </c>
      <c r="J5662" t="e">
        <f>CONCATENATE([1]!Table14[[#This Row],[house_number]], " ",[1]!Table14[[#This Row],[street_name]], ", New York, NY")</f>
        <v>#VALUE!</v>
      </c>
    </row>
    <row r="5663" spans="1:10" x14ac:dyDescent="0.25">
      <c r="A5663">
        <v>7297491019</v>
      </c>
      <c r="B5663" s="3">
        <v>41571</v>
      </c>
      <c r="C5663">
        <v>20</v>
      </c>
      <c r="D5663">
        <f>VLOOKUP(Table1[[#This Row],[violation_code]],Table24[[#All],[violation_code]:[category]],3,FALSE)</f>
        <v>2</v>
      </c>
      <c r="E5663">
        <v>347489</v>
      </c>
      <c r="F5663" s="1">
        <v>0.40972222222222227</v>
      </c>
      <c r="G5663">
        <v>0.40972222222222227</v>
      </c>
      <c r="H5663">
        <v>305</v>
      </c>
      <c r="I5663" t="s">
        <v>63</v>
      </c>
      <c r="J5663" t="e">
        <f>CONCATENATE([1]!Table14[[#This Row],[house_number]], " ",[1]!Table14[[#This Row],[street_name]], ", New York, NY")</f>
        <v>#VALUE!</v>
      </c>
    </row>
    <row r="5664" spans="1:10" x14ac:dyDescent="0.25">
      <c r="A5664">
        <v>7297491007</v>
      </c>
      <c r="B5664" s="3">
        <v>41571</v>
      </c>
      <c r="C5664">
        <v>21</v>
      </c>
      <c r="D5664">
        <f>VLOOKUP(Table1[[#This Row],[violation_code]],Table24[[#All],[violation_code]:[category]],3,FALSE)</f>
        <v>1</v>
      </c>
      <c r="E5664">
        <v>347489</v>
      </c>
      <c r="F5664" s="1">
        <v>0.40902777777777777</v>
      </c>
      <c r="G5664">
        <v>0.40902777777777777</v>
      </c>
      <c r="H5664">
        <v>305</v>
      </c>
      <c r="I5664" t="s">
        <v>63</v>
      </c>
      <c r="J5664" t="e">
        <f>CONCATENATE([1]!Table14[[#This Row],[house_number]], " ",[1]!Table14[[#This Row],[street_name]], ", New York, NY")</f>
        <v>#VALUE!</v>
      </c>
    </row>
    <row r="5665" spans="1:10" x14ac:dyDescent="0.25">
      <c r="A5665">
        <v>7297490945</v>
      </c>
      <c r="B5665" s="3">
        <v>41571</v>
      </c>
      <c r="C5665">
        <v>21</v>
      </c>
      <c r="D5665">
        <f>VLOOKUP(Table1[[#This Row],[violation_code]],Table24[[#All],[violation_code]:[category]],3,FALSE)</f>
        <v>1</v>
      </c>
      <c r="E5665">
        <v>347489</v>
      </c>
      <c r="F5665" s="1">
        <v>0.39999999999999997</v>
      </c>
      <c r="G5665">
        <v>0.39999999999999997</v>
      </c>
      <c r="H5665">
        <v>309</v>
      </c>
      <c r="I5665" t="s">
        <v>64</v>
      </c>
      <c r="J5665" t="e">
        <f>CONCATENATE([1]!Table14[[#This Row],[house_number]], " ",[1]!Table14[[#This Row],[street_name]], ", New York, NY")</f>
        <v>#VALUE!</v>
      </c>
    </row>
    <row r="5666" spans="1:10" x14ac:dyDescent="0.25">
      <c r="A5666">
        <v>7297490933</v>
      </c>
      <c r="B5666" s="3">
        <v>41571</v>
      </c>
      <c r="C5666">
        <v>21</v>
      </c>
      <c r="D5666">
        <f>VLOOKUP(Table1[[#This Row],[violation_code]],Table24[[#All],[violation_code]:[category]],3,FALSE)</f>
        <v>1</v>
      </c>
      <c r="E5666">
        <v>347489</v>
      </c>
      <c r="F5666" s="1">
        <v>0.38055555555555554</v>
      </c>
      <c r="G5666">
        <v>0.38055555555555554</v>
      </c>
      <c r="H5666">
        <v>169</v>
      </c>
      <c r="I5666" t="s">
        <v>33</v>
      </c>
      <c r="J5666" t="e">
        <f>CONCATENATE([1]!Table14[[#This Row],[house_number]], " ",[1]!Table14[[#This Row],[street_name]], ", New York, NY")</f>
        <v>#VALUE!</v>
      </c>
    </row>
    <row r="5667" spans="1:10" x14ac:dyDescent="0.25">
      <c r="A5667">
        <v>7297490921</v>
      </c>
      <c r="B5667" s="3">
        <v>41571</v>
      </c>
      <c r="C5667">
        <v>21</v>
      </c>
      <c r="D5667">
        <f>VLOOKUP(Table1[[#This Row],[violation_code]],Table24[[#All],[violation_code]:[category]],3,FALSE)</f>
        <v>1</v>
      </c>
      <c r="E5667">
        <v>347489</v>
      </c>
      <c r="F5667" s="1">
        <v>0.37916666666666665</v>
      </c>
      <c r="G5667">
        <v>0.37916666666666665</v>
      </c>
      <c r="H5667">
        <v>152</v>
      </c>
      <c r="I5667" t="s">
        <v>33</v>
      </c>
      <c r="J5667" t="e">
        <f>CONCATENATE([1]!Table14[[#This Row],[house_number]], " ",[1]!Table14[[#This Row],[street_name]], ", New York, NY")</f>
        <v>#VALUE!</v>
      </c>
    </row>
    <row r="5668" spans="1:10" x14ac:dyDescent="0.25">
      <c r="A5668">
        <v>7297490908</v>
      </c>
      <c r="B5668" s="3">
        <v>41571</v>
      </c>
      <c r="C5668">
        <v>21</v>
      </c>
      <c r="D5668">
        <f>VLOOKUP(Table1[[#This Row],[violation_code]],Table24[[#All],[violation_code]:[category]],3,FALSE)</f>
        <v>1</v>
      </c>
      <c r="E5668">
        <v>347489</v>
      </c>
      <c r="F5668" s="1">
        <v>0.36736111111111108</v>
      </c>
      <c r="G5668">
        <v>0.36736111111111108</v>
      </c>
      <c r="H5668">
        <v>1787</v>
      </c>
      <c r="I5668" t="s">
        <v>41</v>
      </c>
      <c r="J5668" t="e">
        <f>CONCATENATE([1]!Table14[[#This Row],[house_number]], " ",[1]!Table14[[#This Row],[street_name]], ", New York, NY")</f>
        <v>#VALUE!</v>
      </c>
    </row>
    <row r="5669" spans="1:10" x14ac:dyDescent="0.25">
      <c r="A5669">
        <v>7297490880</v>
      </c>
      <c r="B5669" s="3">
        <v>41571</v>
      </c>
      <c r="C5669">
        <v>21</v>
      </c>
      <c r="D5669">
        <f>VLOOKUP(Table1[[#This Row],[violation_code]],Table24[[#All],[violation_code]:[category]],3,FALSE)</f>
        <v>1</v>
      </c>
      <c r="E5669">
        <v>347489</v>
      </c>
      <c r="F5669" s="1">
        <v>0.36527777777777781</v>
      </c>
      <c r="G5669">
        <v>0.36527777777777781</v>
      </c>
      <c r="H5669">
        <v>1791</v>
      </c>
      <c r="I5669" t="s">
        <v>41</v>
      </c>
      <c r="J5669" t="e">
        <f>CONCATENATE([1]!Table14[[#This Row],[house_number]], " ",[1]!Table14[[#This Row],[street_name]], ", New York, NY")</f>
        <v>#VALUE!</v>
      </c>
    </row>
    <row r="5670" spans="1:10" x14ac:dyDescent="0.25">
      <c r="A5670">
        <v>7297490787</v>
      </c>
      <c r="B5670" s="3">
        <v>41571</v>
      </c>
      <c r="C5670">
        <v>14</v>
      </c>
      <c r="D5670">
        <f>VLOOKUP(Table1[[#This Row],[violation_code]],Table24[[#All],[violation_code]:[category]],3,FALSE)</f>
        <v>2</v>
      </c>
      <c r="E5670">
        <v>347489</v>
      </c>
      <c r="F5670" s="1">
        <v>0.33263888888888887</v>
      </c>
      <c r="G5670">
        <v>0.33263888888888887</v>
      </c>
      <c r="H5670">
        <v>1779</v>
      </c>
      <c r="I5670" t="s">
        <v>32</v>
      </c>
      <c r="J5670" t="e">
        <f>CONCATENATE([1]!Table14[[#This Row],[house_number]], " ",[1]!Table14[[#This Row],[street_name]], ", New York, NY")</f>
        <v>#VALUE!</v>
      </c>
    </row>
    <row r="5671" spans="1:10" x14ac:dyDescent="0.25">
      <c r="A5671">
        <v>7297490702</v>
      </c>
      <c r="B5671" s="3">
        <v>41571</v>
      </c>
      <c r="C5671">
        <v>18</v>
      </c>
      <c r="D5671">
        <f>VLOOKUP(Table1[[#This Row],[violation_code]],Table24[[#All],[violation_code]:[category]],3,FALSE)</f>
        <v>2</v>
      </c>
      <c r="E5671">
        <v>347489</v>
      </c>
      <c r="F5671" s="1">
        <v>0.30486111111111108</v>
      </c>
      <c r="G5671">
        <v>0.30486111111111108</v>
      </c>
      <c r="H5671">
        <v>1026</v>
      </c>
      <c r="I5671" t="s">
        <v>41</v>
      </c>
      <c r="J5671" t="e">
        <f>CONCATENATE([1]!Table14[[#This Row],[house_number]], " ",[1]!Table14[[#This Row],[street_name]], ", New York, NY")</f>
        <v>#VALUE!</v>
      </c>
    </row>
    <row r="5672" spans="1:10" x14ac:dyDescent="0.25">
      <c r="A5672">
        <v>7297490659</v>
      </c>
      <c r="B5672" s="3">
        <v>41571</v>
      </c>
      <c r="C5672">
        <v>14</v>
      </c>
      <c r="D5672">
        <f>VLOOKUP(Table1[[#This Row],[violation_code]],Table24[[#All],[violation_code]:[category]],3,FALSE)</f>
        <v>2</v>
      </c>
      <c r="E5672">
        <v>347489</v>
      </c>
      <c r="F5672" s="1">
        <v>0.29583333333333334</v>
      </c>
      <c r="G5672">
        <v>0.29583333333333334</v>
      </c>
      <c r="H5672">
        <v>1460</v>
      </c>
      <c r="I5672" t="s">
        <v>41</v>
      </c>
      <c r="J5672" t="e">
        <f>CONCATENATE([1]!Table14[[#This Row],[house_number]], " ",[1]!Table14[[#This Row],[street_name]], ", New York, NY")</f>
        <v>#VALUE!</v>
      </c>
    </row>
    <row r="5673" spans="1:10" x14ac:dyDescent="0.25">
      <c r="A5673">
        <v>7297490611</v>
      </c>
      <c r="B5673" s="3">
        <v>41571</v>
      </c>
      <c r="C5673">
        <v>19</v>
      </c>
      <c r="D5673">
        <f>VLOOKUP(Table1[[#This Row],[violation_code]],Table24[[#All],[violation_code]:[category]],3,FALSE)</f>
        <v>2</v>
      </c>
      <c r="E5673">
        <v>347489</v>
      </c>
      <c r="F5673" s="1">
        <v>0.23333333333333331</v>
      </c>
      <c r="G5673">
        <v>0.23333333333333331</v>
      </c>
      <c r="H5673">
        <v>1535</v>
      </c>
      <c r="I5673" t="s">
        <v>15</v>
      </c>
      <c r="J5673" t="e">
        <f>CONCATENATE([1]!Table14[[#This Row],[house_number]], " ",[1]!Table14[[#This Row],[street_name]], ", New York, NY")</f>
        <v>#VALUE!</v>
      </c>
    </row>
    <row r="5674" spans="1:10" x14ac:dyDescent="0.25">
      <c r="A5674">
        <v>7127493017</v>
      </c>
      <c r="B5674" s="3">
        <v>41571</v>
      </c>
      <c r="C5674">
        <v>21</v>
      </c>
      <c r="D5674">
        <f>VLOOKUP(Table1[[#This Row],[violation_code]],Table24[[#All],[violation_code]:[category]],3,FALSE)</f>
        <v>1</v>
      </c>
      <c r="E5674">
        <v>354098</v>
      </c>
      <c r="F5674" s="1">
        <v>0.48402777777777778</v>
      </c>
      <c r="G5674">
        <v>0.48402777777777778</v>
      </c>
      <c r="H5674">
        <v>309</v>
      </c>
      <c r="I5674" t="s">
        <v>152</v>
      </c>
      <c r="J5674" t="e">
        <f>CONCATENATE([1]!Table14[[#This Row],[house_number]], " ",[1]!Table14[[#This Row],[street_name]], ", New York, NY")</f>
        <v>#VALUE!</v>
      </c>
    </row>
    <row r="5675" spans="1:10" x14ac:dyDescent="0.25">
      <c r="A5675">
        <v>7127493005</v>
      </c>
      <c r="B5675" s="3">
        <v>41571</v>
      </c>
      <c r="C5675">
        <v>21</v>
      </c>
      <c r="D5675">
        <f>VLOOKUP(Table1[[#This Row],[violation_code]],Table24[[#All],[violation_code]:[category]],3,FALSE)</f>
        <v>1</v>
      </c>
      <c r="E5675">
        <v>354098</v>
      </c>
      <c r="F5675" s="1">
        <v>0.46875</v>
      </c>
      <c r="G5675">
        <v>0.46875</v>
      </c>
      <c r="H5675">
        <v>303</v>
      </c>
      <c r="I5675" t="s">
        <v>153</v>
      </c>
      <c r="J5675" t="e">
        <f>CONCATENATE([1]!Table14[[#This Row],[house_number]], " ",[1]!Table14[[#This Row],[street_name]], ", New York, NY")</f>
        <v>#VALUE!</v>
      </c>
    </row>
    <row r="5676" spans="1:10" x14ac:dyDescent="0.25">
      <c r="A5676">
        <v>7127492992</v>
      </c>
      <c r="B5676" s="3">
        <v>41571</v>
      </c>
      <c r="C5676">
        <v>21</v>
      </c>
      <c r="D5676">
        <f>VLOOKUP(Table1[[#This Row],[violation_code]],Table24[[#All],[violation_code]:[category]],3,FALSE)</f>
        <v>1</v>
      </c>
      <c r="E5676">
        <v>354098</v>
      </c>
      <c r="F5676" s="1">
        <v>0.46736111111111112</v>
      </c>
      <c r="G5676">
        <v>0.46736111111111112</v>
      </c>
      <c r="H5676">
        <v>315</v>
      </c>
      <c r="I5676" t="s">
        <v>153</v>
      </c>
      <c r="J5676" t="e">
        <f>CONCATENATE([1]!Table14[[#This Row],[house_number]], " ",[1]!Table14[[#This Row],[street_name]], ", New York, NY")</f>
        <v>#VALUE!</v>
      </c>
    </row>
    <row r="5677" spans="1:10" x14ac:dyDescent="0.25">
      <c r="A5677">
        <v>7127492980</v>
      </c>
      <c r="B5677" s="3">
        <v>41571</v>
      </c>
      <c r="C5677">
        <v>21</v>
      </c>
      <c r="D5677">
        <f>VLOOKUP(Table1[[#This Row],[violation_code]],Table24[[#All],[violation_code]:[category]],3,FALSE)</f>
        <v>1</v>
      </c>
      <c r="E5677">
        <v>354098</v>
      </c>
      <c r="F5677" s="1">
        <v>0.46458333333333335</v>
      </c>
      <c r="G5677">
        <v>0.46458333333333335</v>
      </c>
      <c r="H5677">
        <v>432</v>
      </c>
      <c r="I5677" t="s">
        <v>153</v>
      </c>
      <c r="J5677" t="e">
        <f>CONCATENATE([1]!Table14[[#This Row],[house_number]], " ",[1]!Table14[[#This Row],[street_name]], ", New York, NY")</f>
        <v>#VALUE!</v>
      </c>
    </row>
    <row r="5678" spans="1:10" x14ac:dyDescent="0.25">
      <c r="A5678">
        <v>7127492979</v>
      </c>
      <c r="B5678" s="3">
        <v>41571</v>
      </c>
      <c r="C5678">
        <v>21</v>
      </c>
      <c r="D5678">
        <f>VLOOKUP(Table1[[#This Row],[violation_code]],Table24[[#All],[violation_code]:[category]],3,FALSE)</f>
        <v>1</v>
      </c>
      <c r="E5678">
        <v>354098</v>
      </c>
      <c r="F5678" s="1">
        <v>0.46388888888888885</v>
      </c>
      <c r="G5678">
        <v>0.46388888888888885</v>
      </c>
      <c r="H5678">
        <v>436</v>
      </c>
      <c r="I5678" t="s">
        <v>153</v>
      </c>
      <c r="J5678" t="e">
        <f>CONCATENATE([1]!Table14[[#This Row],[house_number]], " ",[1]!Table14[[#This Row],[street_name]], ", New York, NY")</f>
        <v>#VALUE!</v>
      </c>
    </row>
    <row r="5679" spans="1:10" x14ac:dyDescent="0.25">
      <c r="A5679">
        <v>7127492967</v>
      </c>
      <c r="B5679" s="3">
        <v>41571</v>
      </c>
      <c r="C5679">
        <v>21</v>
      </c>
      <c r="D5679">
        <f>VLOOKUP(Table1[[#This Row],[violation_code]],Table24[[#All],[violation_code]:[category]],3,FALSE)</f>
        <v>1</v>
      </c>
      <c r="E5679">
        <v>354098</v>
      </c>
      <c r="F5679" s="1">
        <v>0.46249999999999997</v>
      </c>
      <c r="G5679">
        <v>0.46249999999999997</v>
      </c>
      <c r="H5679">
        <v>525</v>
      </c>
      <c r="I5679" t="s">
        <v>153</v>
      </c>
      <c r="J5679" t="e">
        <f>CONCATENATE([1]!Table14[[#This Row],[house_number]], " ",[1]!Table14[[#This Row],[street_name]], ", New York, NY")</f>
        <v>#VALUE!</v>
      </c>
    </row>
    <row r="5680" spans="1:10" x14ac:dyDescent="0.25">
      <c r="A5680">
        <v>7127492955</v>
      </c>
      <c r="B5680" s="3">
        <v>41571</v>
      </c>
      <c r="C5680">
        <v>71</v>
      </c>
      <c r="D5680">
        <f>VLOOKUP(Table1[[#This Row],[violation_code]],Table24[[#All],[violation_code]:[category]],3,FALSE)</f>
        <v>5</v>
      </c>
      <c r="E5680">
        <v>354098</v>
      </c>
      <c r="F5680" s="1">
        <v>0.42430555555555555</v>
      </c>
      <c r="G5680">
        <v>0.42430555555555555</v>
      </c>
      <c r="H5680">
        <v>1160</v>
      </c>
      <c r="I5680" t="s">
        <v>38</v>
      </c>
      <c r="J5680" t="e">
        <f>CONCATENATE([1]!Table14[[#This Row],[house_number]], " ",[1]!Table14[[#This Row],[street_name]], ", New York, NY")</f>
        <v>#VALUE!</v>
      </c>
    </row>
    <row r="5681" spans="1:10" x14ac:dyDescent="0.25">
      <c r="A5681">
        <v>7127492943</v>
      </c>
      <c r="B5681" s="3">
        <v>41571</v>
      </c>
      <c r="C5681">
        <v>38</v>
      </c>
      <c r="D5681">
        <f>VLOOKUP(Table1[[#This Row],[violation_code]],Table24[[#All],[violation_code]:[category]],3,FALSE)</f>
        <v>5</v>
      </c>
      <c r="E5681">
        <v>354098</v>
      </c>
      <c r="F5681" s="1">
        <v>0.4236111111111111</v>
      </c>
      <c r="G5681">
        <v>0.4236111111111111</v>
      </c>
      <c r="H5681">
        <v>1160</v>
      </c>
      <c r="I5681" t="s">
        <v>38</v>
      </c>
      <c r="J5681" t="e">
        <f>CONCATENATE([1]!Table14[[#This Row],[house_number]], " ",[1]!Table14[[#This Row],[street_name]], ", New York, NY")</f>
        <v>#VALUE!</v>
      </c>
    </row>
    <row r="5682" spans="1:10" x14ac:dyDescent="0.25">
      <c r="A5682">
        <v>7127492918</v>
      </c>
      <c r="B5682" s="3">
        <v>41571</v>
      </c>
      <c r="C5682">
        <v>20</v>
      </c>
      <c r="D5682">
        <f>VLOOKUP(Table1[[#This Row],[violation_code]],Table24[[#All],[violation_code]:[category]],3,FALSE)</f>
        <v>2</v>
      </c>
      <c r="E5682">
        <v>354098</v>
      </c>
      <c r="F5682" s="1">
        <v>0.41041666666666665</v>
      </c>
      <c r="G5682">
        <v>0.41041666666666665</v>
      </c>
      <c r="H5682">
        <v>64</v>
      </c>
      <c r="I5682" t="s">
        <v>196</v>
      </c>
      <c r="J5682" t="e">
        <f>CONCATENATE([1]!Table14[[#This Row],[house_number]], " ",[1]!Table14[[#This Row],[street_name]], ", New York, NY")</f>
        <v>#VALUE!</v>
      </c>
    </row>
    <row r="5683" spans="1:10" x14ac:dyDescent="0.25">
      <c r="A5683">
        <v>7127492890</v>
      </c>
      <c r="B5683" s="3">
        <v>41571</v>
      </c>
      <c r="C5683">
        <v>21</v>
      </c>
      <c r="D5683">
        <f>VLOOKUP(Table1[[#This Row],[violation_code]],Table24[[#All],[violation_code]:[category]],3,FALSE)</f>
        <v>1</v>
      </c>
      <c r="E5683">
        <v>354098</v>
      </c>
      <c r="F5683" s="1">
        <v>0.40763888888888888</v>
      </c>
      <c r="G5683">
        <v>0.40763888888888888</v>
      </c>
      <c r="H5683">
        <v>1350</v>
      </c>
      <c r="I5683" t="s">
        <v>38</v>
      </c>
      <c r="J5683" t="e">
        <f>CONCATENATE([1]!Table14[[#This Row],[house_number]], " ",[1]!Table14[[#This Row],[street_name]], ", New York, NY")</f>
        <v>#VALUE!</v>
      </c>
    </row>
    <row r="5684" spans="1:10" x14ac:dyDescent="0.25">
      <c r="A5684">
        <v>7127492888</v>
      </c>
      <c r="B5684" s="3">
        <v>41571</v>
      </c>
      <c r="C5684">
        <v>21</v>
      </c>
      <c r="D5684">
        <f>VLOOKUP(Table1[[#This Row],[violation_code]],Table24[[#All],[violation_code]:[category]],3,FALSE)</f>
        <v>1</v>
      </c>
      <c r="E5684">
        <v>354098</v>
      </c>
      <c r="F5684" s="1">
        <v>0.40416666666666662</v>
      </c>
      <c r="G5684">
        <v>0.40416666666666662</v>
      </c>
      <c r="H5684">
        <v>5</v>
      </c>
      <c r="I5684" t="s">
        <v>36</v>
      </c>
      <c r="J5684" t="e">
        <f>CONCATENATE([1]!Table14[[#This Row],[house_number]], " ",[1]!Table14[[#This Row],[street_name]], ", New York, NY")</f>
        <v>#VALUE!</v>
      </c>
    </row>
    <row r="5685" spans="1:10" x14ac:dyDescent="0.25">
      <c r="A5685">
        <v>7127492852</v>
      </c>
      <c r="B5685" s="3">
        <v>41571</v>
      </c>
      <c r="C5685">
        <v>21</v>
      </c>
      <c r="D5685">
        <f>VLOOKUP(Table1[[#This Row],[violation_code]],Table24[[#All],[violation_code]:[category]],3,FALSE)</f>
        <v>1</v>
      </c>
      <c r="E5685">
        <v>354098</v>
      </c>
      <c r="F5685" s="1">
        <v>0.3888888888888889</v>
      </c>
      <c r="G5685">
        <v>0.3888888888888889</v>
      </c>
      <c r="H5685">
        <v>443</v>
      </c>
      <c r="I5685" t="s">
        <v>134</v>
      </c>
      <c r="J5685" t="e">
        <f>CONCATENATE([1]!Table14[[#This Row],[house_number]], " ",[1]!Table14[[#This Row],[street_name]], ", New York, NY")</f>
        <v>#VALUE!</v>
      </c>
    </row>
    <row r="5686" spans="1:10" x14ac:dyDescent="0.25">
      <c r="A5686">
        <v>7127492724</v>
      </c>
      <c r="B5686" s="3">
        <v>41571</v>
      </c>
      <c r="C5686">
        <v>21</v>
      </c>
      <c r="D5686">
        <f>VLOOKUP(Table1[[#This Row],[violation_code]],Table24[[#All],[violation_code]:[category]],3,FALSE)</f>
        <v>1</v>
      </c>
      <c r="E5686">
        <v>354098</v>
      </c>
      <c r="F5686" s="1">
        <v>0.31875000000000003</v>
      </c>
      <c r="G5686">
        <v>0.31875000000000003</v>
      </c>
      <c r="H5686">
        <v>1612</v>
      </c>
      <c r="I5686" t="s">
        <v>31</v>
      </c>
      <c r="J5686" t="e">
        <f>CONCATENATE([1]!Table14[[#This Row],[house_number]], " ",[1]!Table14[[#This Row],[street_name]], ", New York, NY")</f>
        <v>#VALUE!</v>
      </c>
    </row>
    <row r="5687" spans="1:10" x14ac:dyDescent="0.25">
      <c r="A5687">
        <v>7127492712</v>
      </c>
      <c r="B5687" s="3">
        <v>41571</v>
      </c>
      <c r="C5687">
        <v>21</v>
      </c>
      <c r="D5687">
        <f>VLOOKUP(Table1[[#This Row],[violation_code]],Table24[[#All],[violation_code]:[category]],3,FALSE)</f>
        <v>1</v>
      </c>
      <c r="E5687">
        <v>354098</v>
      </c>
      <c r="F5687" s="1">
        <v>0.31666666666666665</v>
      </c>
      <c r="G5687">
        <v>0.31666666666666665</v>
      </c>
      <c r="H5687">
        <v>1550</v>
      </c>
      <c r="I5687" t="s">
        <v>31</v>
      </c>
      <c r="J5687" t="e">
        <f>CONCATENATE([1]!Table14[[#This Row],[house_number]], " ",[1]!Table14[[#This Row],[street_name]], ", New York, NY")</f>
        <v>#VALUE!</v>
      </c>
    </row>
    <row r="5688" spans="1:10" x14ac:dyDescent="0.25">
      <c r="A5688">
        <v>7127492670</v>
      </c>
      <c r="B5688" s="3">
        <v>41571</v>
      </c>
      <c r="C5688">
        <v>14</v>
      </c>
      <c r="D5688">
        <f>VLOOKUP(Table1[[#This Row],[violation_code]],Table24[[#All],[violation_code]:[category]],3,FALSE)</f>
        <v>2</v>
      </c>
      <c r="E5688">
        <v>354098</v>
      </c>
      <c r="F5688" s="1">
        <v>0.25625000000000003</v>
      </c>
      <c r="G5688">
        <v>0.25625000000000003</v>
      </c>
      <c r="H5688">
        <v>1643</v>
      </c>
      <c r="I5688" t="s">
        <v>32</v>
      </c>
      <c r="J5688" t="e">
        <f>CONCATENATE([1]!Table14[[#This Row],[house_number]], " ",[1]!Table14[[#This Row],[street_name]], ", New York, NY")</f>
        <v>#VALUE!</v>
      </c>
    </row>
    <row r="5689" spans="1:10" x14ac:dyDescent="0.25">
      <c r="A5689">
        <v>7097837937</v>
      </c>
      <c r="B5689" s="3">
        <v>41571</v>
      </c>
      <c r="C5689">
        <v>21</v>
      </c>
      <c r="D5689">
        <f>VLOOKUP(Table1[[#This Row],[violation_code]],Table24[[#All],[violation_code]:[category]],3,FALSE)</f>
        <v>1</v>
      </c>
      <c r="E5689">
        <v>349570</v>
      </c>
      <c r="F5689" s="1">
        <v>0.49236111111111108</v>
      </c>
      <c r="G5689">
        <v>0.49236111111111108</v>
      </c>
      <c r="H5689">
        <v>261</v>
      </c>
      <c r="I5689" t="s">
        <v>23</v>
      </c>
      <c r="J5689" t="e">
        <f>CONCATENATE([1]!Table14[[#This Row],[house_number]], " ",[1]!Table14[[#This Row],[street_name]], ", New York, NY")</f>
        <v>#VALUE!</v>
      </c>
    </row>
    <row r="5690" spans="1:10" x14ac:dyDescent="0.25">
      <c r="A5690">
        <v>7097837925</v>
      </c>
      <c r="B5690" s="3">
        <v>41571</v>
      </c>
      <c r="C5690">
        <v>21</v>
      </c>
      <c r="D5690">
        <f>VLOOKUP(Table1[[#This Row],[violation_code]],Table24[[#All],[violation_code]:[category]],3,FALSE)</f>
        <v>1</v>
      </c>
      <c r="E5690">
        <v>349570</v>
      </c>
      <c r="F5690" s="1">
        <v>0.4909722222222222</v>
      </c>
      <c r="G5690">
        <v>0.4909722222222222</v>
      </c>
      <c r="H5690">
        <v>231</v>
      </c>
      <c r="I5690" t="s">
        <v>23</v>
      </c>
      <c r="J5690" t="e">
        <f>CONCATENATE([1]!Table14[[#This Row],[house_number]], " ",[1]!Table14[[#This Row],[street_name]], ", New York, NY")</f>
        <v>#VALUE!</v>
      </c>
    </row>
    <row r="5691" spans="1:10" x14ac:dyDescent="0.25">
      <c r="A5691">
        <v>7097837901</v>
      </c>
      <c r="B5691" s="3">
        <v>41571</v>
      </c>
      <c r="C5691">
        <v>21</v>
      </c>
      <c r="D5691">
        <f>VLOOKUP(Table1[[#This Row],[violation_code]],Table24[[#All],[violation_code]:[category]],3,FALSE)</f>
        <v>1</v>
      </c>
      <c r="E5691">
        <v>349570</v>
      </c>
      <c r="F5691" s="1">
        <v>0.48958333333333331</v>
      </c>
      <c r="G5691">
        <v>0.48958333333333331</v>
      </c>
      <c r="H5691">
        <v>215</v>
      </c>
      <c r="I5691" t="s">
        <v>23</v>
      </c>
      <c r="J5691" t="e">
        <f>CONCATENATE([1]!Table14[[#This Row],[house_number]], " ",[1]!Table14[[#This Row],[street_name]], ", New York, NY")</f>
        <v>#VALUE!</v>
      </c>
    </row>
    <row r="5692" spans="1:10" x14ac:dyDescent="0.25">
      <c r="A5692">
        <v>7097837883</v>
      </c>
      <c r="B5692" s="3">
        <v>41571</v>
      </c>
      <c r="C5692">
        <v>21</v>
      </c>
      <c r="D5692">
        <f>VLOOKUP(Table1[[#This Row],[violation_code]],Table24[[#All],[violation_code]:[category]],3,FALSE)</f>
        <v>1</v>
      </c>
      <c r="E5692">
        <v>349570</v>
      </c>
      <c r="F5692" s="1">
        <v>0.48749999999999999</v>
      </c>
      <c r="G5692">
        <v>0.48749999999999999</v>
      </c>
      <c r="H5692">
        <v>175</v>
      </c>
      <c r="I5692" t="s">
        <v>23</v>
      </c>
      <c r="J5692" t="e">
        <f>CONCATENATE([1]!Table14[[#This Row],[house_number]], " ",[1]!Table14[[#This Row],[street_name]], ", New York, NY")</f>
        <v>#VALUE!</v>
      </c>
    </row>
    <row r="5693" spans="1:10" x14ac:dyDescent="0.25">
      <c r="A5693">
        <v>7097837871</v>
      </c>
      <c r="B5693" s="3">
        <v>41571</v>
      </c>
      <c r="C5693">
        <v>21</v>
      </c>
      <c r="D5693">
        <f>VLOOKUP(Table1[[#This Row],[violation_code]],Table24[[#All],[violation_code]:[category]],3,FALSE)</f>
        <v>1</v>
      </c>
      <c r="E5693">
        <v>349570</v>
      </c>
      <c r="F5693" s="1">
        <v>0.48541666666666666</v>
      </c>
      <c r="G5693">
        <v>0.48541666666666666</v>
      </c>
      <c r="H5693">
        <v>128</v>
      </c>
      <c r="I5693" t="s">
        <v>22</v>
      </c>
      <c r="J5693" t="e">
        <f>CONCATENATE([1]!Table14[[#This Row],[house_number]], " ",[1]!Table14[[#This Row],[street_name]], ", New York, NY")</f>
        <v>#VALUE!</v>
      </c>
    </row>
    <row r="5694" spans="1:10" x14ac:dyDescent="0.25">
      <c r="A5694">
        <v>7097837858</v>
      </c>
      <c r="B5694" s="3">
        <v>41571</v>
      </c>
      <c r="C5694">
        <v>21</v>
      </c>
      <c r="D5694">
        <f>VLOOKUP(Table1[[#This Row],[violation_code]],Table24[[#All],[violation_code]:[category]],3,FALSE)</f>
        <v>1</v>
      </c>
      <c r="E5694">
        <v>349570</v>
      </c>
      <c r="F5694" s="1">
        <v>0.4777777777777778</v>
      </c>
      <c r="G5694">
        <v>0.4777777777777778</v>
      </c>
      <c r="H5694">
        <v>502</v>
      </c>
      <c r="I5694" t="s">
        <v>104</v>
      </c>
      <c r="J5694" t="e">
        <f>CONCATENATE([1]!Table14[[#This Row],[house_number]], " ",[1]!Table14[[#This Row],[street_name]], ", New York, NY")</f>
        <v>#VALUE!</v>
      </c>
    </row>
    <row r="5695" spans="1:10" x14ac:dyDescent="0.25">
      <c r="A5695">
        <v>7097837822</v>
      </c>
      <c r="B5695" s="3">
        <v>41571</v>
      </c>
      <c r="C5695">
        <v>21</v>
      </c>
      <c r="D5695">
        <f>VLOOKUP(Table1[[#This Row],[violation_code]],Table24[[#All],[violation_code]:[category]],3,FALSE)</f>
        <v>1</v>
      </c>
      <c r="E5695">
        <v>349570</v>
      </c>
      <c r="F5695" s="1">
        <v>0.47291666666666665</v>
      </c>
      <c r="G5695">
        <v>0.47291666666666665</v>
      </c>
      <c r="H5695" t="s">
        <v>406</v>
      </c>
      <c r="I5695" t="s">
        <v>105</v>
      </c>
      <c r="J5695" t="e">
        <f>CONCATENATE([1]!Table14[[#This Row],[house_number]], " ",[1]!Table14[[#This Row],[street_name]], ", New York, NY")</f>
        <v>#VALUE!</v>
      </c>
    </row>
    <row r="5696" spans="1:10" x14ac:dyDescent="0.25">
      <c r="A5696">
        <v>7097837810</v>
      </c>
      <c r="B5696" s="3">
        <v>41571</v>
      </c>
      <c r="C5696">
        <v>21</v>
      </c>
      <c r="D5696">
        <f>VLOOKUP(Table1[[#This Row],[violation_code]],Table24[[#All],[violation_code]:[category]],3,FALSE)</f>
        <v>1</v>
      </c>
      <c r="E5696">
        <v>349570</v>
      </c>
      <c r="F5696" s="1">
        <v>0.47152777777777777</v>
      </c>
      <c r="G5696">
        <v>0.47152777777777777</v>
      </c>
      <c r="H5696">
        <v>571</v>
      </c>
      <c r="I5696" t="s">
        <v>105</v>
      </c>
      <c r="J5696" t="e">
        <f>CONCATENATE([1]!Table14[[#This Row],[house_number]], " ",[1]!Table14[[#This Row],[street_name]], ", New York, NY")</f>
        <v>#VALUE!</v>
      </c>
    </row>
    <row r="5697" spans="1:10" x14ac:dyDescent="0.25">
      <c r="A5697">
        <v>7097837792</v>
      </c>
      <c r="B5697" s="3">
        <v>41571</v>
      </c>
      <c r="C5697">
        <v>21</v>
      </c>
      <c r="D5697">
        <f>VLOOKUP(Table1[[#This Row],[violation_code]],Table24[[#All],[violation_code]:[category]],3,FALSE)</f>
        <v>1</v>
      </c>
      <c r="E5697">
        <v>349570</v>
      </c>
      <c r="F5697" s="1">
        <v>0.46875</v>
      </c>
      <c r="G5697">
        <v>0.46875</v>
      </c>
      <c r="H5697">
        <v>83</v>
      </c>
      <c r="I5697" t="s">
        <v>140</v>
      </c>
      <c r="J5697" t="e">
        <f>CONCATENATE([1]!Table14[[#This Row],[house_number]], " ",[1]!Table14[[#This Row],[street_name]], ", New York, NY")</f>
        <v>#VALUE!</v>
      </c>
    </row>
    <row r="5698" spans="1:10" x14ac:dyDescent="0.25">
      <c r="A5698">
        <v>7097837767</v>
      </c>
      <c r="B5698" s="3">
        <v>41571</v>
      </c>
      <c r="C5698">
        <v>21</v>
      </c>
      <c r="D5698">
        <f>VLOOKUP(Table1[[#This Row],[violation_code]],Table24[[#All],[violation_code]:[category]],3,FALSE)</f>
        <v>1</v>
      </c>
      <c r="E5698">
        <v>349570</v>
      </c>
      <c r="F5698" s="1">
        <v>0.40763888888888888</v>
      </c>
      <c r="G5698">
        <v>0.40763888888888888</v>
      </c>
      <c r="H5698">
        <v>70</v>
      </c>
      <c r="I5698" t="s">
        <v>68</v>
      </c>
      <c r="J5698" t="e">
        <f>CONCATENATE([1]!Table14[[#This Row],[house_number]], " ",[1]!Table14[[#This Row],[street_name]], ", New York, NY")</f>
        <v>#VALUE!</v>
      </c>
    </row>
    <row r="5699" spans="1:10" x14ac:dyDescent="0.25">
      <c r="A5699">
        <v>7097837720</v>
      </c>
      <c r="B5699" s="3">
        <v>41571</v>
      </c>
      <c r="C5699">
        <v>21</v>
      </c>
      <c r="D5699">
        <f>VLOOKUP(Table1[[#This Row],[violation_code]],Table24[[#All],[violation_code]:[category]],3,FALSE)</f>
        <v>1</v>
      </c>
      <c r="E5699">
        <v>349570</v>
      </c>
      <c r="F5699" s="1">
        <v>0.40069444444444446</v>
      </c>
      <c r="G5699">
        <v>0.40069444444444446</v>
      </c>
      <c r="H5699">
        <v>141</v>
      </c>
      <c r="I5699" t="s">
        <v>67</v>
      </c>
      <c r="J5699" t="e">
        <f>CONCATENATE([1]!Table14[[#This Row],[house_number]], " ",[1]!Table14[[#This Row],[street_name]], ", New York, NY")</f>
        <v>#VALUE!</v>
      </c>
    </row>
    <row r="5700" spans="1:10" x14ac:dyDescent="0.25">
      <c r="A5700">
        <v>7097837718</v>
      </c>
      <c r="B5700" s="3">
        <v>41571</v>
      </c>
      <c r="C5700">
        <v>21</v>
      </c>
      <c r="D5700">
        <f>VLOOKUP(Table1[[#This Row],[violation_code]],Table24[[#All],[violation_code]:[category]],3,FALSE)</f>
        <v>1</v>
      </c>
      <c r="E5700">
        <v>349570</v>
      </c>
      <c r="F5700" s="1">
        <v>0.37986111111111115</v>
      </c>
      <c r="G5700">
        <v>0.37986111111111115</v>
      </c>
      <c r="H5700" t="s">
        <v>170</v>
      </c>
      <c r="I5700" t="s">
        <v>19</v>
      </c>
      <c r="J5700" t="e">
        <f>CONCATENATE([1]!Table14[[#This Row],[house_number]], " ",[1]!Table14[[#This Row],[street_name]], ", New York, NY")</f>
        <v>#VALUE!</v>
      </c>
    </row>
    <row r="5701" spans="1:10" x14ac:dyDescent="0.25">
      <c r="A5701">
        <v>7097837706</v>
      </c>
      <c r="B5701" s="3">
        <v>41571</v>
      </c>
      <c r="C5701">
        <v>21</v>
      </c>
      <c r="D5701">
        <f>VLOOKUP(Table1[[#This Row],[violation_code]],Table24[[#All],[violation_code]:[category]],3,FALSE)</f>
        <v>1</v>
      </c>
      <c r="E5701">
        <v>349570</v>
      </c>
      <c r="F5701" s="1">
        <v>0.37916666666666665</v>
      </c>
      <c r="G5701">
        <v>0.37916666666666665</v>
      </c>
      <c r="H5701">
        <v>102</v>
      </c>
      <c r="I5701" t="s">
        <v>19</v>
      </c>
      <c r="J5701" t="e">
        <f>CONCATENATE([1]!Table14[[#This Row],[house_number]], " ",[1]!Table14[[#This Row],[street_name]], ", New York, NY")</f>
        <v>#VALUE!</v>
      </c>
    </row>
    <row r="5702" spans="1:10" x14ac:dyDescent="0.25">
      <c r="A5702">
        <v>7097837676</v>
      </c>
      <c r="B5702" s="3">
        <v>41571</v>
      </c>
      <c r="C5702">
        <v>21</v>
      </c>
      <c r="D5702">
        <f>VLOOKUP(Table1[[#This Row],[violation_code]],Table24[[#All],[violation_code]:[category]],3,FALSE)</f>
        <v>1</v>
      </c>
      <c r="E5702">
        <v>349570</v>
      </c>
      <c r="F5702" s="1">
        <v>0.36319444444444443</v>
      </c>
      <c r="G5702">
        <v>0.36319444444444443</v>
      </c>
      <c r="H5702">
        <v>23</v>
      </c>
      <c r="I5702" t="s">
        <v>71</v>
      </c>
      <c r="J5702" t="e">
        <f>CONCATENATE([1]!Table14[[#This Row],[house_number]], " ",[1]!Table14[[#This Row],[street_name]], ", New York, NY")</f>
        <v>#VALUE!</v>
      </c>
    </row>
    <row r="5703" spans="1:10" x14ac:dyDescent="0.25">
      <c r="A5703">
        <v>7097837640</v>
      </c>
      <c r="B5703" s="3">
        <v>41571</v>
      </c>
      <c r="C5703">
        <v>21</v>
      </c>
      <c r="D5703">
        <f>VLOOKUP(Table1[[#This Row],[violation_code]],Table24[[#All],[violation_code]:[category]],3,FALSE)</f>
        <v>1</v>
      </c>
      <c r="E5703">
        <v>349570</v>
      </c>
      <c r="F5703" s="1">
        <v>0.34375</v>
      </c>
      <c r="G5703">
        <v>0.34375</v>
      </c>
      <c r="H5703">
        <v>500</v>
      </c>
      <c r="I5703" t="s">
        <v>74</v>
      </c>
      <c r="J5703" t="e">
        <f>CONCATENATE([1]!Table14[[#This Row],[house_number]], " ",[1]!Table14[[#This Row],[street_name]], ", New York, NY")</f>
        <v>#VALUE!</v>
      </c>
    </row>
    <row r="5704" spans="1:10" x14ac:dyDescent="0.25">
      <c r="A5704">
        <v>7097837639</v>
      </c>
      <c r="B5704" s="3">
        <v>41571</v>
      </c>
      <c r="C5704">
        <v>21</v>
      </c>
      <c r="D5704">
        <f>VLOOKUP(Table1[[#This Row],[violation_code]],Table24[[#All],[violation_code]:[category]],3,FALSE)</f>
        <v>1</v>
      </c>
      <c r="E5704">
        <v>349570</v>
      </c>
      <c r="F5704" s="1">
        <v>0.34027777777777773</v>
      </c>
      <c r="G5704">
        <v>0.34027777777777773</v>
      </c>
      <c r="H5704">
        <v>527</v>
      </c>
      <c r="I5704" t="s">
        <v>73</v>
      </c>
      <c r="J5704" t="e">
        <f>CONCATENATE([1]!Table14[[#This Row],[house_number]], " ",[1]!Table14[[#This Row],[street_name]], ", New York, NY")</f>
        <v>#VALUE!</v>
      </c>
    </row>
    <row r="5705" spans="1:10" x14ac:dyDescent="0.25">
      <c r="A5705">
        <v>7097837615</v>
      </c>
      <c r="B5705" s="3">
        <v>41571</v>
      </c>
      <c r="C5705">
        <v>14</v>
      </c>
      <c r="D5705">
        <f>VLOOKUP(Table1[[#This Row],[violation_code]],Table24[[#All],[violation_code]:[category]],3,FALSE)</f>
        <v>2</v>
      </c>
      <c r="E5705">
        <v>349570</v>
      </c>
      <c r="F5705" s="1">
        <v>0.33749999999999997</v>
      </c>
      <c r="G5705">
        <v>0.33749999999999997</v>
      </c>
      <c r="H5705">
        <v>565</v>
      </c>
      <c r="I5705" t="s">
        <v>73</v>
      </c>
      <c r="J5705" t="e">
        <f>CONCATENATE([1]!Table14[[#This Row],[house_number]], " ",[1]!Table14[[#This Row],[street_name]], ", New York, NY")</f>
        <v>#VALUE!</v>
      </c>
    </row>
    <row r="5706" spans="1:10" x14ac:dyDescent="0.25">
      <c r="A5706">
        <v>7097837603</v>
      </c>
      <c r="B5706" s="3">
        <v>41571</v>
      </c>
      <c r="C5706">
        <v>14</v>
      </c>
      <c r="D5706">
        <f>VLOOKUP(Table1[[#This Row],[violation_code]],Table24[[#All],[violation_code]:[category]],3,FALSE)</f>
        <v>2</v>
      </c>
      <c r="E5706">
        <v>349570</v>
      </c>
      <c r="F5706" s="1">
        <v>0.29930555555555555</v>
      </c>
      <c r="G5706">
        <v>0.29930555555555555</v>
      </c>
      <c r="H5706">
        <v>580</v>
      </c>
      <c r="I5706" t="s">
        <v>28</v>
      </c>
      <c r="J5706" t="e">
        <f>CONCATENATE([1]!Table14[[#This Row],[house_number]], " ",[1]!Table14[[#This Row],[street_name]], ", New York, NY")</f>
        <v>#VALUE!</v>
      </c>
    </row>
    <row r="5707" spans="1:10" x14ac:dyDescent="0.25">
      <c r="A5707">
        <v>7097837585</v>
      </c>
      <c r="B5707" s="3">
        <v>41571</v>
      </c>
      <c r="C5707">
        <v>21</v>
      </c>
      <c r="D5707">
        <f>VLOOKUP(Table1[[#This Row],[violation_code]],Table24[[#All],[violation_code]:[category]],3,FALSE)</f>
        <v>1</v>
      </c>
      <c r="E5707">
        <v>349570</v>
      </c>
      <c r="F5707" s="1">
        <v>0.29583333333333334</v>
      </c>
      <c r="G5707">
        <v>0.29583333333333334</v>
      </c>
      <c r="H5707">
        <v>805</v>
      </c>
      <c r="I5707" t="s">
        <v>28</v>
      </c>
      <c r="J5707" t="e">
        <f>CONCATENATE([1]!Table14[[#This Row],[house_number]], " ",[1]!Table14[[#This Row],[street_name]], ", New York, NY")</f>
        <v>#VALUE!</v>
      </c>
    </row>
    <row r="5708" spans="1:10" x14ac:dyDescent="0.25">
      <c r="A5708">
        <v>7097837573</v>
      </c>
      <c r="B5708" s="3">
        <v>41571</v>
      </c>
      <c r="C5708">
        <v>19</v>
      </c>
      <c r="D5708">
        <f>VLOOKUP(Table1[[#This Row],[violation_code]],Table24[[#All],[violation_code]:[category]],3,FALSE)</f>
        <v>2</v>
      </c>
      <c r="E5708">
        <v>349570</v>
      </c>
      <c r="F5708" s="1">
        <v>0.27777777777777779</v>
      </c>
      <c r="G5708">
        <v>0.27777777777777779</v>
      </c>
      <c r="H5708">
        <v>2575</v>
      </c>
      <c r="I5708" t="s">
        <v>24</v>
      </c>
      <c r="J5708" t="e">
        <f>CONCATENATE([1]!Table14[[#This Row],[house_number]], " ",[1]!Table14[[#This Row],[street_name]], ", New York, NY")</f>
        <v>#VALUE!</v>
      </c>
    </row>
    <row r="5709" spans="1:10" x14ac:dyDescent="0.25">
      <c r="A5709">
        <v>7998733858</v>
      </c>
      <c r="B5709" s="3">
        <v>41572</v>
      </c>
      <c r="C5709">
        <v>21</v>
      </c>
      <c r="D5709">
        <f>VLOOKUP(Table1[[#This Row],[violation_code]],Table24[[#All],[violation_code]:[category]],3,FALSE)</f>
        <v>1</v>
      </c>
      <c r="E5709">
        <v>349850</v>
      </c>
      <c r="F5709" s="1">
        <v>0.49236111111111108</v>
      </c>
      <c r="G5709">
        <v>0.49236111111111108</v>
      </c>
      <c r="H5709">
        <v>56</v>
      </c>
      <c r="I5709" t="s">
        <v>57</v>
      </c>
      <c r="J5709" t="e">
        <f>CONCATENATE([1]!Table14[[#This Row],[house_number]], " ",[1]!Table14[[#This Row],[street_name]], ", New York, NY")</f>
        <v>#VALUE!</v>
      </c>
    </row>
    <row r="5710" spans="1:10" x14ac:dyDescent="0.25">
      <c r="A5710">
        <v>7998733846</v>
      </c>
      <c r="B5710" s="3">
        <v>41572</v>
      </c>
      <c r="C5710">
        <v>21</v>
      </c>
      <c r="D5710">
        <f>VLOOKUP(Table1[[#This Row],[violation_code]],Table24[[#All],[violation_code]:[category]],3,FALSE)</f>
        <v>1</v>
      </c>
      <c r="E5710">
        <v>349850</v>
      </c>
      <c r="F5710" s="1">
        <v>0.48888888888888887</v>
      </c>
      <c r="G5710">
        <v>0.48888888888888887</v>
      </c>
      <c r="H5710">
        <v>201</v>
      </c>
      <c r="I5710" t="s">
        <v>7</v>
      </c>
      <c r="J5710" t="e">
        <f>CONCATENATE([1]!Table14[[#This Row],[house_number]], " ",[1]!Table14[[#This Row],[street_name]], ", New York, NY")</f>
        <v>#VALUE!</v>
      </c>
    </row>
    <row r="5711" spans="1:10" x14ac:dyDescent="0.25">
      <c r="A5711">
        <v>7998733834</v>
      </c>
      <c r="B5711" s="3">
        <v>41572</v>
      </c>
      <c r="C5711">
        <v>21</v>
      </c>
      <c r="D5711">
        <f>VLOOKUP(Table1[[#This Row],[violation_code]],Table24[[#All],[violation_code]:[category]],3,FALSE)</f>
        <v>1</v>
      </c>
      <c r="E5711">
        <v>349850</v>
      </c>
      <c r="F5711" s="1">
        <v>0.48749999999999999</v>
      </c>
      <c r="G5711">
        <v>0.48749999999999999</v>
      </c>
      <c r="H5711">
        <v>216</v>
      </c>
      <c r="I5711" t="s">
        <v>7</v>
      </c>
      <c r="J5711" t="e">
        <f>CONCATENATE([1]!Table14[[#This Row],[house_number]], " ",[1]!Table14[[#This Row],[street_name]], ", New York, NY")</f>
        <v>#VALUE!</v>
      </c>
    </row>
    <row r="5712" spans="1:10" x14ac:dyDescent="0.25">
      <c r="A5712">
        <v>7998733822</v>
      </c>
      <c r="B5712" s="3">
        <v>41572</v>
      </c>
      <c r="C5712">
        <v>21</v>
      </c>
      <c r="D5712">
        <f>VLOOKUP(Table1[[#This Row],[violation_code]],Table24[[#All],[violation_code]:[category]],3,FALSE)</f>
        <v>1</v>
      </c>
      <c r="E5712">
        <v>349850</v>
      </c>
      <c r="F5712" s="1">
        <v>0.48541666666666666</v>
      </c>
      <c r="G5712">
        <v>0.48541666666666666</v>
      </c>
      <c r="H5712">
        <v>264</v>
      </c>
      <c r="I5712" t="s">
        <v>7</v>
      </c>
      <c r="J5712" t="e">
        <f>CONCATENATE([1]!Table14[[#This Row],[house_number]], " ",[1]!Table14[[#This Row],[street_name]], ", New York, NY")</f>
        <v>#VALUE!</v>
      </c>
    </row>
    <row r="5713" spans="1:10" x14ac:dyDescent="0.25">
      <c r="A5713">
        <v>7998733810</v>
      </c>
      <c r="B5713" s="3">
        <v>41572</v>
      </c>
      <c r="C5713">
        <v>21</v>
      </c>
      <c r="D5713">
        <f>VLOOKUP(Table1[[#This Row],[violation_code]],Table24[[#All],[violation_code]:[category]],3,FALSE)</f>
        <v>1</v>
      </c>
      <c r="E5713">
        <v>349850</v>
      </c>
      <c r="F5713" s="1">
        <v>0.48333333333333334</v>
      </c>
      <c r="G5713">
        <v>0.48333333333333334</v>
      </c>
      <c r="H5713">
        <v>316</v>
      </c>
      <c r="I5713" t="s">
        <v>7</v>
      </c>
      <c r="J5713" t="e">
        <f>CONCATENATE([1]!Table14[[#This Row],[house_number]], " ",[1]!Table14[[#This Row],[street_name]], ", New York, NY")</f>
        <v>#VALUE!</v>
      </c>
    </row>
    <row r="5714" spans="1:10" x14ac:dyDescent="0.25">
      <c r="A5714">
        <v>7998733779</v>
      </c>
      <c r="B5714" s="3">
        <v>41572</v>
      </c>
      <c r="C5714">
        <v>21</v>
      </c>
      <c r="D5714">
        <f>VLOOKUP(Table1[[#This Row],[violation_code]],Table24[[#All],[violation_code]:[category]],3,FALSE)</f>
        <v>1</v>
      </c>
      <c r="E5714">
        <v>349850</v>
      </c>
      <c r="F5714" s="1">
        <v>0.46666666666666662</v>
      </c>
      <c r="G5714">
        <v>0.46666666666666662</v>
      </c>
      <c r="H5714">
        <v>668</v>
      </c>
      <c r="I5714" t="s">
        <v>80</v>
      </c>
      <c r="J5714" t="e">
        <f>CONCATENATE([1]!Table14[[#This Row],[house_number]], " ",[1]!Table14[[#This Row],[street_name]], ", New York, NY")</f>
        <v>#VALUE!</v>
      </c>
    </row>
    <row r="5715" spans="1:10" x14ac:dyDescent="0.25">
      <c r="A5715">
        <v>7998733755</v>
      </c>
      <c r="B5715" s="3">
        <v>41572</v>
      </c>
      <c r="C5715">
        <v>21</v>
      </c>
      <c r="D5715">
        <f>VLOOKUP(Table1[[#This Row],[violation_code]],Table24[[#All],[violation_code]:[category]],3,FALSE)</f>
        <v>1</v>
      </c>
      <c r="E5715">
        <v>349850</v>
      </c>
      <c r="F5715" s="1">
        <v>0.46458333333333335</v>
      </c>
      <c r="G5715">
        <v>0.46458333333333335</v>
      </c>
      <c r="H5715">
        <v>660</v>
      </c>
      <c r="I5715" t="s">
        <v>80</v>
      </c>
      <c r="J5715" t="e">
        <f>CONCATENATE([1]!Table14[[#This Row],[house_number]], " ",[1]!Table14[[#This Row],[street_name]], ", New York, NY")</f>
        <v>#VALUE!</v>
      </c>
    </row>
    <row r="5716" spans="1:10" x14ac:dyDescent="0.25">
      <c r="A5716">
        <v>7998733743</v>
      </c>
      <c r="B5716" s="3">
        <v>41572</v>
      </c>
      <c r="C5716">
        <v>21</v>
      </c>
      <c r="D5716">
        <f>VLOOKUP(Table1[[#This Row],[violation_code]],Table24[[#All],[violation_code]:[category]],3,FALSE)</f>
        <v>1</v>
      </c>
      <c r="E5716">
        <v>349850</v>
      </c>
      <c r="F5716" s="1">
        <v>0.46319444444444446</v>
      </c>
      <c r="G5716">
        <v>0.46319444444444446</v>
      </c>
      <c r="H5716">
        <v>640</v>
      </c>
      <c r="I5716" t="s">
        <v>80</v>
      </c>
      <c r="J5716" t="e">
        <f>CONCATENATE([1]!Table14[[#This Row],[house_number]], " ",[1]!Table14[[#This Row],[street_name]], ", New York, NY")</f>
        <v>#VALUE!</v>
      </c>
    </row>
    <row r="5717" spans="1:10" x14ac:dyDescent="0.25">
      <c r="A5717">
        <v>7998733720</v>
      </c>
      <c r="B5717" s="3">
        <v>41572</v>
      </c>
      <c r="C5717">
        <v>21</v>
      </c>
      <c r="D5717">
        <f>VLOOKUP(Table1[[#This Row],[violation_code]],Table24[[#All],[violation_code]:[category]],3,FALSE)</f>
        <v>1</v>
      </c>
      <c r="E5717">
        <v>349850</v>
      </c>
      <c r="F5717" s="1">
        <v>0.42986111111111108</v>
      </c>
      <c r="G5717">
        <v>0.42986111111111108</v>
      </c>
      <c r="H5717">
        <v>82</v>
      </c>
      <c r="I5717" t="s">
        <v>173</v>
      </c>
      <c r="J5717" t="e">
        <f>CONCATENATE([1]!Table14[[#This Row],[house_number]], " ",[1]!Table14[[#This Row],[street_name]], ", New York, NY")</f>
        <v>#VALUE!</v>
      </c>
    </row>
    <row r="5718" spans="1:10" x14ac:dyDescent="0.25">
      <c r="A5718">
        <v>7998733718</v>
      </c>
      <c r="B5718" s="3">
        <v>41572</v>
      </c>
      <c r="C5718">
        <v>21</v>
      </c>
      <c r="D5718">
        <f>VLOOKUP(Table1[[#This Row],[violation_code]],Table24[[#All],[violation_code]:[category]],3,FALSE)</f>
        <v>1</v>
      </c>
      <c r="E5718">
        <v>349850</v>
      </c>
      <c r="F5718" s="1">
        <v>0.38055555555555554</v>
      </c>
      <c r="G5718">
        <v>0.38055555555555554</v>
      </c>
      <c r="H5718">
        <v>754</v>
      </c>
      <c r="I5718" t="s">
        <v>57</v>
      </c>
      <c r="J5718" t="e">
        <f>CONCATENATE([1]!Table14[[#This Row],[house_number]], " ",[1]!Table14[[#This Row],[street_name]], ", New York, NY")</f>
        <v>#VALUE!</v>
      </c>
    </row>
    <row r="5719" spans="1:10" x14ac:dyDescent="0.25">
      <c r="A5719">
        <v>7998733690</v>
      </c>
      <c r="B5719" s="3">
        <v>41572</v>
      </c>
      <c r="C5719">
        <v>21</v>
      </c>
      <c r="D5719">
        <f>VLOOKUP(Table1[[#This Row],[violation_code]],Table24[[#All],[violation_code]:[category]],3,FALSE)</f>
        <v>1</v>
      </c>
      <c r="E5719">
        <v>349850</v>
      </c>
      <c r="F5719" s="1">
        <v>0.36458333333333331</v>
      </c>
      <c r="G5719">
        <v>0.36458333333333331</v>
      </c>
      <c r="H5719">
        <v>304</v>
      </c>
      <c r="I5719" t="s">
        <v>132</v>
      </c>
      <c r="J5719" t="e">
        <f>CONCATENATE([1]!Table14[[#This Row],[house_number]], " ",[1]!Table14[[#This Row],[street_name]], ", New York, NY")</f>
        <v>#VALUE!</v>
      </c>
    </row>
    <row r="5720" spans="1:10" x14ac:dyDescent="0.25">
      <c r="A5720">
        <v>7998733676</v>
      </c>
      <c r="B5720" s="3">
        <v>41572</v>
      </c>
      <c r="C5720">
        <v>21</v>
      </c>
      <c r="D5720">
        <f>VLOOKUP(Table1[[#This Row],[violation_code]],Table24[[#All],[violation_code]:[category]],3,FALSE)</f>
        <v>1</v>
      </c>
      <c r="E5720">
        <v>349850</v>
      </c>
      <c r="F5720" s="1">
        <v>0.35833333333333334</v>
      </c>
      <c r="G5720">
        <v>0.35833333333333334</v>
      </c>
      <c r="H5720">
        <v>308</v>
      </c>
      <c r="I5720" t="s">
        <v>10</v>
      </c>
      <c r="J5720" t="e">
        <f>CONCATENATE([1]!Table14[[#This Row],[house_number]], " ",[1]!Table14[[#This Row],[street_name]], ", New York, NY")</f>
        <v>#VALUE!</v>
      </c>
    </row>
    <row r="5721" spans="1:10" x14ac:dyDescent="0.25">
      <c r="A5721">
        <v>7998733652</v>
      </c>
      <c r="B5721" s="3">
        <v>41572</v>
      </c>
      <c r="C5721">
        <v>21</v>
      </c>
      <c r="D5721">
        <f>VLOOKUP(Table1[[#This Row],[violation_code]],Table24[[#All],[violation_code]:[category]],3,FALSE)</f>
        <v>1</v>
      </c>
      <c r="E5721">
        <v>349850</v>
      </c>
      <c r="F5721" s="1">
        <v>0.34236111111111112</v>
      </c>
      <c r="G5721">
        <v>0.34236111111111112</v>
      </c>
      <c r="H5721">
        <v>640</v>
      </c>
      <c r="I5721" t="s">
        <v>130</v>
      </c>
      <c r="J5721" t="e">
        <f>CONCATENATE([1]!Table14[[#This Row],[house_number]], " ",[1]!Table14[[#This Row],[street_name]], ", New York, NY")</f>
        <v>#VALUE!</v>
      </c>
    </row>
    <row r="5722" spans="1:10" x14ac:dyDescent="0.25">
      <c r="A5722">
        <v>7998733640</v>
      </c>
      <c r="B5722" s="3">
        <v>41572</v>
      </c>
      <c r="C5722">
        <v>21</v>
      </c>
      <c r="D5722">
        <f>VLOOKUP(Table1[[#This Row],[violation_code]],Table24[[#All],[violation_code]:[category]],3,FALSE)</f>
        <v>1</v>
      </c>
      <c r="E5722">
        <v>349850</v>
      </c>
      <c r="F5722" s="1">
        <v>0.33958333333333335</v>
      </c>
      <c r="G5722">
        <v>0.33958333333333335</v>
      </c>
      <c r="H5722">
        <v>514</v>
      </c>
      <c r="I5722" t="s">
        <v>247</v>
      </c>
      <c r="J5722" t="e">
        <f>CONCATENATE([1]!Table14[[#This Row],[house_number]], " ",[1]!Table14[[#This Row],[street_name]], ", New York, NY")</f>
        <v>#VALUE!</v>
      </c>
    </row>
    <row r="5723" spans="1:10" x14ac:dyDescent="0.25">
      <c r="A5723">
        <v>7998733585</v>
      </c>
      <c r="B5723" s="3">
        <v>41572</v>
      </c>
      <c r="C5723">
        <v>16</v>
      </c>
      <c r="D5723">
        <f>VLOOKUP(Table1[[#This Row],[violation_code]],Table24[[#All],[violation_code]:[category]],3,FALSE)</f>
        <v>2</v>
      </c>
      <c r="E5723">
        <v>349850</v>
      </c>
      <c r="F5723" s="1">
        <v>0.29722222222222222</v>
      </c>
      <c r="G5723">
        <v>0.29722222222222222</v>
      </c>
      <c r="H5723">
        <v>933</v>
      </c>
      <c r="I5723" t="s">
        <v>28</v>
      </c>
      <c r="J5723" t="e">
        <f>CONCATENATE([1]!Table14[[#This Row],[house_number]], " ",[1]!Table14[[#This Row],[street_name]], ", New York, NY")</f>
        <v>#VALUE!</v>
      </c>
    </row>
    <row r="5724" spans="1:10" x14ac:dyDescent="0.25">
      <c r="A5724">
        <v>7998733573</v>
      </c>
      <c r="B5724" s="3">
        <v>41572</v>
      </c>
      <c r="C5724">
        <v>38</v>
      </c>
      <c r="D5724">
        <f>VLOOKUP(Table1[[#This Row],[violation_code]],Table24[[#All],[violation_code]:[category]],3,FALSE)</f>
        <v>5</v>
      </c>
      <c r="E5724">
        <v>349850</v>
      </c>
      <c r="F5724" s="1">
        <v>0.29652777777777778</v>
      </c>
      <c r="G5724">
        <v>0.29652777777777778</v>
      </c>
      <c r="H5724">
        <v>949</v>
      </c>
      <c r="I5724" t="s">
        <v>28</v>
      </c>
      <c r="J5724" t="e">
        <f>CONCATENATE([1]!Table14[[#This Row],[house_number]], " ",[1]!Table14[[#This Row],[street_name]], ", New York, NY")</f>
        <v>#VALUE!</v>
      </c>
    </row>
    <row r="5725" spans="1:10" x14ac:dyDescent="0.25">
      <c r="A5725">
        <v>7998733561</v>
      </c>
      <c r="B5725" s="3">
        <v>41572</v>
      </c>
      <c r="C5725">
        <v>21</v>
      </c>
      <c r="D5725">
        <f>VLOOKUP(Table1[[#This Row],[violation_code]],Table24[[#All],[violation_code]:[category]],3,FALSE)</f>
        <v>1</v>
      </c>
      <c r="E5725">
        <v>349850</v>
      </c>
      <c r="F5725" s="1">
        <v>0.27638888888888885</v>
      </c>
      <c r="G5725">
        <v>0.27638888888888885</v>
      </c>
      <c r="H5725">
        <v>983</v>
      </c>
      <c r="I5725" t="s">
        <v>28</v>
      </c>
      <c r="J5725" t="e">
        <f>CONCATENATE([1]!Table14[[#This Row],[house_number]], " ",[1]!Table14[[#This Row],[street_name]], ", New York, NY")</f>
        <v>#VALUE!</v>
      </c>
    </row>
    <row r="5726" spans="1:10" x14ac:dyDescent="0.25">
      <c r="A5726">
        <v>7998733550</v>
      </c>
      <c r="B5726" s="3">
        <v>41572</v>
      </c>
      <c r="C5726">
        <v>26</v>
      </c>
      <c r="D5726">
        <f>VLOOKUP(Table1[[#This Row],[violation_code]],Table24[[#All],[violation_code]:[category]],3,FALSE)</f>
        <v>2</v>
      </c>
      <c r="E5726">
        <v>349850</v>
      </c>
      <c r="F5726" s="1">
        <v>0.25486111111111109</v>
      </c>
      <c r="G5726">
        <v>0.25486111111111109</v>
      </c>
      <c r="H5726">
        <v>140</v>
      </c>
      <c r="I5726" t="s">
        <v>261</v>
      </c>
      <c r="J5726" t="e">
        <f>CONCATENATE([1]!Table14[[#This Row],[house_number]], " ",[1]!Table14[[#This Row],[street_name]], ", New York, NY")</f>
        <v>#VALUE!</v>
      </c>
    </row>
    <row r="5727" spans="1:10" x14ac:dyDescent="0.25">
      <c r="A5727">
        <v>7984372329</v>
      </c>
      <c r="B5727" s="3">
        <v>41572</v>
      </c>
      <c r="C5727">
        <v>21</v>
      </c>
      <c r="D5727">
        <f>VLOOKUP(Table1[[#This Row],[violation_code]],Table24[[#All],[violation_code]:[category]],3,FALSE)</f>
        <v>1</v>
      </c>
      <c r="E5727">
        <v>345221</v>
      </c>
      <c r="F5727" s="1">
        <v>0.46388888888888885</v>
      </c>
      <c r="G5727">
        <v>0.46388888888888885</v>
      </c>
      <c r="H5727">
        <v>522</v>
      </c>
      <c r="I5727" t="s">
        <v>103</v>
      </c>
      <c r="J5727" t="e">
        <f>CONCATENATE([1]!Table14[[#This Row],[house_number]], " ",[1]!Table14[[#This Row],[street_name]], ", New York, NY")</f>
        <v>#VALUE!</v>
      </c>
    </row>
    <row r="5728" spans="1:10" x14ac:dyDescent="0.25">
      <c r="A5728">
        <v>7984372305</v>
      </c>
      <c r="B5728" s="3">
        <v>41572</v>
      </c>
      <c r="C5728">
        <v>21</v>
      </c>
      <c r="D5728">
        <f>VLOOKUP(Table1[[#This Row],[violation_code]],Table24[[#All],[violation_code]:[category]],3,FALSE)</f>
        <v>1</v>
      </c>
      <c r="E5728">
        <v>345221</v>
      </c>
      <c r="F5728" s="1">
        <v>0.40138888888888885</v>
      </c>
      <c r="G5728">
        <v>0.40138888888888885</v>
      </c>
      <c r="H5728">
        <v>111</v>
      </c>
      <c r="I5728" t="s">
        <v>211</v>
      </c>
      <c r="J5728" t="e">
        <f>CONCATENATE([1]!Table14[[#This Row],[house_number]], " ",[1]!Table14[[#This Row],[street_name]], ", New York, NY")</f>
        <v>#VALUE!</v>
      </c>
    </row>
    <row r="5729" spans="1:10" x14ac:dyDescent="0.25">
      <c r="A5729">
        <v>7984372299</v>
      </c>
      <c r="B5729" s="3">
        <v>41572</v>
      </c>
      <c r="C5729">
        <v>40</v>
      </c>
      <c r="D5729">
        <f>VLOOKUP(Table1[[#This Row],[violation_code]],Table24[[#All],[violation_code]:[category]],3,FALSE)</f>
        <v>2</v>
      </c>
      <c r="E5729">
        <v>345221</v>
      </c>
      <c r="F5729" s="1">
        <v>0.40069444444444446</v>
      </c>
      <c r="G5729">
        <v>0.40069444444444446</v>
      </c>
      <c r="H5729">
        <v>105</v>
      </c>
      <c r="I5729" t="s">
        <v>211</v>
      </c>
      <c r="J5729" t="e">
        <f>CONCATENATE([1]!Table14[[#This Row],[house_number]], " ",[1]!Table14[[#This Row],[street_name]], ", New York, NY")</f>
        <v>#VALUE!</v>
      </c>
    </row>
    <row r="5730" spans="1:10" x14ac:dyDescent="0.25">
      <c r="A5730">
        <v>7984372287</v>
      </c>
      <c r="B5730" s="3">
        <v>41572</v>
      </c>
      <c r="C5730">
        <v>40</v>
      </c>
      <c r="D5730">
        <f>VLOOKUP(Table1[[#This Row],[violation_code]],Table24[[#All],[violation_code]:[category]],3,FALSE)</f>
        <v>2</v>
      </c>
      <c r="E5730">
        <v>345221</v>
      </c>
      <c r="F5730" s="1">
        <v>0.39930555555555558</v>
      </c>
      <c r="G5730">
        <v>0.39930555555555558</v>
      </c>
      <c r="H5730">
        <v>111</v>
      </c>
      <c r="I5730" t="s">
        <v>211</v>
      </c>
      <c r="J5730" t="e">
        <f>CONCATENATE([1]!Table14[[#This Row],[house_number]], " ",[1]!Table14[[#This Row],[street_name]], ", New York, NY")</f>
        <v>#VALUE!</v>
      </c>
    </row>
    <row r="5731" spans="1:10" x14ac:dyDescent="0.25">
      <c r="A5731">
        <v>7984372263</v>
      </c>
      <c r="B5731" s="3">
        <v>41572</v>
      </c>
      <c r="C5731">
        <v>21</v>
      </c>
      <c r="D5731">
        <f>VLOOKUP(Table1[[#This Row],[violation_code]],Table24[[#All],[violation_code]:[category]],3,FALSE)</f>
        <v>1</v>
      </c>
      <c r="E5731">
        <v>345221</v>
      </c>
      <c r="F5731" s="1">
        <v>0.39097222222222222</v>
      </c>
      <c r="G5731">
        <v>0.39097222222222222</v>
      </c>
      <c r="H5731">
        <v>210</v>
      </c>
      <c r="I5731" t="s">
        <v>76</v>
      </c>
      <c r="J5731" t="e">
        <f>CONCATENATE([1]!Table14[[#This Row],[house_number]], " ",[1]!Table14[[#This Row],[street_name]], ", New York, NY")</f>
        <v>#VALUE!</v>
      </c>
    </row>
    <row r="5732" spans="1:10" x14ac:dyDescent="0.25">
      <c r="A5732">
        <v>7984372238</v>
      </c>
      <c r="B5732" s="3">
        <v>41572</v>
      </c>
      <c r="C5732">
        <v>21</v>
      </c>
      <c r="D5732">
        <f>VLOOKUP(Table1[[#This Row],[violation_code]],Table24[[#All],[violation_code]:[category]],3,FALSE)</f>
        <v>1</v>
      </c>
      <c r="E5732">
        <v>345221</v>
      </c>
      <c r="F5732" s="1">
        <v>0.37986111111111115</v>
      </c>
      <c r="G5732">
        <v>0.37986111111111115</v>
      </c>
      <c r="H5732">
        <v>177</v>
      </c>
      <c r="I5732" t="s">
        <v>256</v>
      </c>
      <c r="J5732" t="e">
        <f>CONCATENATE([1]!Table14[[#This Row],[house_number]], " ",[1]!Table14[[#This Row],[street_name]], ", New York, NY")</f>
        <v>#VALUE!</v>
      </c>
    </row>
    <row r="5733" spans="1:10" x14ac:dyDescent="0.25">
      <c r="A5733">
        <v>7984372226</v>
      </c>
      <c r="B5733" s="3">
        <v>41572</v>
      </c>
      <c r="C5733">
        <v>21</v>
      </c>
      <c r="D5733">
        <f>VLOOKUP(Table1[[#This Row],[violation_code]],Table24[[#All],[violation_code]:[category]],3,FALSE)</f>
        <v>1</v>
      </c>
      <c r="E5733">
        <v>345221</v>
      </c>
      <c r="F5733" s="1">
        <v>0.35972222222222222</v>
      </c>
      <c r="G5733">
        <v>0.35972222222222222</v>
      </c>
      <c r="H5733">
        <v>1974</v>
      </c>
      <c r="I5733" t="s">
        <v>15</v>
      </c>
      <c r="J5733" t="e">
        <f>CONCATENATE([1]!Table14[[#This Row],[house_number]], " ",[1]!Table14[[#This Row],[street_name]], ", New York, NY")</f>
        <v>#VALUE!</v>
      </c>
    </row>
    <row r="5734" spans="1:10" x14ac:dyDescent="0.25">
      <c r="A5734">
        <v>7984372214</v>
      </c>
      <c r="B5734" s="3">
        <v>41572</v>
      </c>
      <c r="C5734">
        <v>21</v>
      </c>
      <c r="D5734">
        <f>VLOOKUP(Table1[[#This Row],[violation_code]],Table24[[#All],[violation_code]:[category]],3,FALSE)</f>
        <v>1</v>
      </c>
      <c r="E5734">
        <v>345221</v>
      </c>
      <c r="F5734" s="1">
        <v>0.34236111111111112</v>
      </c>
      <c r="G5734">
        <v>0.34236111111111112</v>
      </c>
      <c r="H5734">
        <v>1510</v>
      </c>
      <c r="I5734" t="s">
        <v>31</v>
      </c>
      <c r="J5734" t="e">
        <f>CONCATENATE([1]!Table14[[#This Row],[house_number]], " ",[1]!Table14[[#This Row],[street_name]], ", New York, NY")</f>
        <v>#VALUE!</v>
      </c>
    </row>
    <row r="5735" spans="1:10" x14ac:dyDescent="0.25">
      <c r="A5735">
        <v>7984372202</v>
      </c>
      <c r="B5735" s="3">
        <v>41572</v>
      </c>
      <c r="C5735">
        <v>21</v>
      </c>
      <c r="D5735">
        <f>VLOOKUP(Table1[[#This Row],[violation_code]],Table24[[#All],[violation_code]:[category]],3,FALSE)</f>
        <v>1</v>
      </c>
      <c r="E5735">
        <v>345221</v>
      </c>
      <c r="F5735" s="1">
        <v>0.32291666666666669</v>
      </c>
      <c r="G5735">
        <v>0.32291666666666669</v>
      </c>
      <c r="H5735">
        <v>1643</v>
      </c>
      <c r="I5735" t="s">
        <v>31</v>
      </c>
      <c r="J5735" t="e">
        <f>CONCATENATE([1]!Table14[[#This Row],[house_number]], " ",[1]!Table14[[#This Row],[street_name]], ", New York, NY")</f>
        <v>#VALUE!</v>
      </c>
    </row>
    <row r="5736" spans="1:10" x14ac:dyDescent="0.25">
      <c r="A5736">
        <v>7984372196</v>
      </c>
      <c r="B5736" s="3">
        <v>41572</v>
      </c>
      <c r="C5736">
        <v>21</v>
      </c>
      <c r="D5736">
        <f>VLOOKUP(Table1[[#This Row],[violation_code]],Table24[[#All],[violation_code]:[category]],3,FALSE)</f>
        <v>1</v>
      </c>
      <c r="E5736">
        <v>345221</v>
      </c>
      <c r="F5736" s="1">
        <v>0.3215277777777778</v>
      </c>
      <c r="G5736">
        <v>0.3215277777777778</v>
      </c>
      <c r="H5736">
        <v>1622</v>
      </c>
      <c r="I5736" t="s">
        <v>31</v>
      </c>
      <c r="J5736" t="e">
        <f>CONCATENATE([1]!Table14[[#This Row],[house_number]], " ",[1]!Table14[[#This Row],[street_name]], ", New York, NY")</f>
        <v>#VALUE!</v>
      </c>
    </row>
    <row r="5737" spans="1:10" x14ac:dyDescent="0.25">
      <c r="A5737">
        <v>7984372184</v>
      </c>
      <c r="B5737" s="3">
        <v>41572</v>
      </c>
      <c r="C5737">
        <v>21</v>
      </c>
      <c r="D5737">
        <f>VLOOKUP(Table1[[#This Row],[violation_code]],Table24[[#All],[violation_code]:[category]],3,FALSE)</f>
        <v>1</v>
      </c>
      <c r="E5737">
        <v>345221</v>
      </c>
      <c r="F5737" s="1">
        <v>0.31666666666666665</v>
      </c>
      <c r="G5737">
        <v>0.31666666666666665</v>
      </c>
      <c r="H5737">
        <v>1420</v>
      </c>
      <c r="I5737" t="s">
        <v>31</v>
      </c>
      <c r="J5737" t="e">
        <f>CONCATENATE([1]!Table14[[#This Row],[house_number]], " ",[1]!Table14[[#This Row],[street_name]], ", New York, NY")</f>
        <v>#VALUE!</v>
      </c>
    </row>
    <row r="5738" spans="1:10" x14ac:dyDescent="0.25">
      <c r="A5738">
        <v>7984372172</v>
      </c>
      <c r="B5738" s="3">
        <v>41572</v>
      </c>
      <c r="C5738">
        <v>84</v>
      </c>
      <c r="D5738">
        <f>VLOOKUP(Table1[[#This Row],[violation_code]],Table24[[#All],[violation_code]:[category]],3,FALSE)</f>
        <v>5</v>
      </c>
      <c r="E5738">
        <v>345221</v>
      </c>
      <c r="F5738" s="1">
        <v>0.30902777777777779</v>
      </c>
      <c r="G5738">
        <v>0.30902777777777779</v>
      </c>
      <c r="H5738">
        <v>1352</v>
      </c>
      <c r="I5738" t="s">
        <v>30</v>
      </c>
      <c r="J5738" t="e">
        <f>CONCATENATE([1]!Table14[[#This Row],[house_number]], " ",[1]!Table14[[#This Row],[street_name]], ", New York, NY")</f>
        <v>#VALUE!</v>
      </c>
    </row>
    <row r="5739" spans="1:10" x14ac:dyDescent="0.25">
      <c r="A5739">
        <v>7984372160</v>
      </c>
      <c r="B5739" s="3">
        <v>41572</v>
      </c>
      <c r="C5739">
        <v>14</v>
      </c>
      <c r="D5739">
        <f>VLOOKUP(Table1[[#This Row],[violation_code]],Table24[[#All],[violation_code]:[category]],3,FALSE)</f>
        <v>2</v>
      </c>
      <c r="E5739">
        <v>345221</v>
      </c>
      <c r="F5739" s="1">
        <v>0.30486111111111108</v>
      </c>
      <c r="G5739">
        <v>0.30486111111111108</v>
      </c>
      <c r="H5739">
        <v>1288</v>
      </c>
      <c r="I5739" t="s">
        <v>30</v>
      </c>
      <c r="J5739" t="e">
        <f>CONCATENATE([1]!Table14[[#This Row],[house_number]], " ",[1]!Table14[[#This Row],[street_name]], ", New York, NY")</f>
        <v>#VALUE!</v>
      </c>
    </row>
    <row r="5740" spans="1:10" x14ac:dyDescent="0.25">
      <c r="A5740">
        <v>7984372147</v>
      </c>
      <c r="B5740" s="3">
        <v>41572</v>
      </c>
      <c r="C5740">
        <v>14</v>
      </c>
      <c r="D5740">
        <f>VLOOKUP(Table1[[#This Row],[violation_code]],Table24[[#All],[violation_code]:[category]],3,FALSE)</f>
        <v>2</v>
      </c>
      <c r="E5740">
        <v>345221</v>
      </c>
      <c r="F5740" s="1">
        <v>0.29791666666666666</v>
      </c>
      <c r="G5740">
        <v>0.29791666666666666</v>
      </c>
      <c r="H5740">
        <v>1564</v>
      </c>
      <c r="I5740" t="s">
        <v>32</v>
      </c>
      <c r="J5740" t="e">
        <f>CONCATENATE([1]!Table14[[#This Row],[house_number]], " ",[1]!Table14[[#This Row],[street_name]], ", New York, NY")</f>
        <v>#VALUE!</v>
      </c>
    </row>
    <row r="5741" spans="1:10" x14ac:dyDescent="0.25">
      <c r="A5741">
        <v>7984372135</v>
      </c>
      <c r="B5741" s="3">
        <v>41572</v>
      </c>
      <c r="C5741">
        <v>14</v>
      </c>
      <c r="D5741">
        <f>VLOOKUP(Table1[[#This Row],[violation_code]],Table24[[#All],[violation_code]:[category]],3,FALSE)</f>
        <v>2</v>
      </c>
      <c r="E5741">
        <v>345221</v>
      </c>
      <c r="F5741" s="1">
        <v>0.29583333333333334</v>
      </c>
      <c r="G5741">
        <v>0.29583333333333334</v>
      </c>
      <c r="H5741">
        <v>1565</v>
      </c>
      <c r="I5741" t="s">
        <v>32</v>
      </c>
      <c r="J5741" t="e">
        <f>CONCATENATE([1]!Table14[[#This Row],[house_number]], " ",[1]!Table14[[#This Row],[street_name]], ", New York, NY")</f>
        <v>#VALUE!</v>
      </c>
    </row>
    <row r="5742" spans="1:10" x14ac:dyDescent="0.25">
      <c r="A5742">
        <v>7984372111</v>
      </c>
      <c r="B5742" s="3">
        <v>41572</v>
      </c>
      <c r="C5742">
        <v>14</v>
      </c>
      <c r="D5742">
        <f>VLOOKUP(Table1[[#This Row],[violation_code]],Table24[[#All],[violation_code]:[category]],3,FALSE)</f>
        <v>2</v>
      </c>
      <c r="E5742">
        <v>345221</v>
      </c>
      <c r="F5742" s="1">
        <v>0.2638888888888889</v>
      </c>
      <c r="G5742">
        <v>0.2638888888888889</v>
      </c>
      <c r="H5742">
        <v>340</v>
      </c>
      <c r="I5742" t="s">
        <v>16</v>
      </c>
      <c r="J5742" t="e">
        <f>CONCATENATE([1]!Table14[[#This Row],[house_number]], " ",[1]!Table14[[#This Row],[street_name]], ", New York, NY")</f>
        <v>#VALUE!</v>
      </c>
    </row>
    <row r="5743" spans="1:10" x14ac:dyDescent="0.25">
      <c r="A5743">
        <v>7984372100</v>
      </c>
      <c r="B5743" s="3">
        <v>41572</v>
      </c>
      <c r="C5743">
        <v>14</v>
      </c>
      <c r="D5743">
        <f>VLOOKUP(Table1[[#This Row],[violation_code]],Table24[[#All],[violation_code]:[category]],3,FALSE)</f>
        <v>2</v>
      </c>
      <c r="E5743">
        <v>345221</v>
      </c>
      <c r="F5743" s="1">
        <v>0.25069444444444444</v>
      </c>
      <c r="G5743">
        <v>0.25069444444444444</v>
      </c>
      <c r="H5743">
        <v>230</v>
      </c>
      <c r="I5743" t="s">
        <v>159</v>
      </c>
      <c r="J5743" t="e">
        <f>CONCATENATE([1]!Table14[[#This Row],[house_number]], " ",[1]!Table14[[#This Row],[street_name]], ", New York, NY")</f>
        <v>#VALUE!</v>
      </c>
    </row>
    <row r="5744" spans="1:10" x14ac:dyDescent="0.25">
      <c r="A5744">
        <v>7810491398</v>
      </c>
      <c r="B5744" s="3">
        <v>41572</v>
      </c>
      <c r="C5744">
        <v>21</v>
      </c>
      <c r="D5744">
        <f>VLOOKUP(Table1[[#This Row],[violation_code]],Table24[[#All],[violation_code]:[category]],3,FALSE)</f>
        <v>1</v>
      </c>
      <c r="E5744">
        <v>355710</v>
      </c>
      <c r="F5744" s="1">
        <v>0.49305555555555558</v>
      </c>
      <c r="G5744">
        <v>0.49305555555555558</v>
      </c>
      <c r="H5744">
        <v>130</v>
      </c>
      <c r="I5744" t="s">
        <v>184</v>
      </c>
      <c r="J5744" t="e">
        <f>CONCATENATE([1]!Table14[[#This Row],[house_number]], " ",[1]!Table14[[#This Row],[street_name]], ", New York, NY")</f>
        <v>#VALUE!</v>
      </c>
    </row>
    <row r="5745" spans="1:10" x14ac:dyDescent="0.25">
      <c r="A5745">
        <v>7810491374</v>
      </c>
      <c r="B5745" s="3">
        <v>41572</v>
      </c>
      <c r="C5745">
        <v>21</v>
      </c>
      <c r="D5745">
        <f>VLOOKUP(Table1[[#This Row],[violation_code]],Table24[[#All],[violation_code]:[category]],3,FALSE)</f>
        <v>1</v>
      </c>
      <c r="E5745">
        <v>355710</v>
      </c>
      <c r="F5745" s="1">
        <v>0.4909722222222222</v>
      </c>
      <c r="G5745">
        <v>0.4909722222222222</v>
      </c>
      <c r="H5745">
        <v>80</v>
      </c>
      <c r="I5745" t="s">
        <v>184</v>
      </c>
      <c r="J5745" t="e">
        <f>CONCATENATE([1]!Table14[[#This Row],[house_number]], " ",[1]!Table14[[#This Row],[street_name]], ", New York, NY")</f>
        <v>#VALUE!</v>
      </c>
    </row>
    <row r="5746" spans="1:10" x14ac:dyDescent="0.25">
      <c r="A5746">
        <v>7810491362</v>
      </c>
      <c r="B5746" s="3">
        <v>41572</v>
      </c>
      <c r="C5746">
        <v>21</v>
      </c>
      <c r="D5746">
        <f>VLOOKUP(Table1[[#This Row],[violation_code]],Table24[[#All],[violation_code]:[category]],3,FALSE)</f>
        <v>1</v>
      </c>
      <c r="E5746">
        <v>355710</v>
      </c>
      <c r="F5746" s="1">
        <v>0.49027777777777781</v>
      </c>
      <c r="G5746">
        <v>0.49027777777777781</v>
      </c>
      <c r="H5746">
        <v>80</v>
      </c>
      <c r="I5746" t="s">
        <v>184</v>
      </c>
      <c r="J5746" t="e">
        <f>CONCATENATE([1]!Table14[[#This Row],[house_number]], " ",[1]!Table14[[#This Row],[street_name]], ", New York, NY")</f>
        <v>#VALUE!</v>
      </c>
    </row>
    <row r="5747" spans="1:10" x14ac:dyDescent="0.25">
      <c r="A5747">
        <v>7810491350</v>
      </c>
      <c r="B5747" s="3">
        <v>41572</v>
      </c>
      <c r="C5747">
        <v>21</v>
      </c>
      <c r="D5747">
        <f>VLOOKUP(Table1[[#This Row],[violation_code]],Table24[[#All],[violation_code]:[category]],3,FALSE)</f>
        <v>1</v>
      </c>
      <c r="E5747">
        <v>355710</v>
      </c>
      <c r="F5747" s="1">
        <v>0.48888888888888887</v>
      </c>
      <c r="G5747">
        <v>0.48888888888888887</v>
      </c>
      <c r="H5747">
        <v>50</v>
      </c>
      <c r="I5747" t="s">
        <v>184</v>
      </c>
      <c r="J5747" t="e">
        <f>CONCATENATE([1]!Table14[[#This Row],[house_number]], " ",[1]!Table14[[#This Row],[street_name]], ", New York, NY")</f>
        <v>#VALUE!</v>
      </c>
    </row>
    <row r="5748" spans="1:10" x14ac:dyDescent="0.25">
      <c r="A5748">
        <v>7810491349</v>
      </c>
      <c r="B5748" s="3">
        <v>41572</v>
      </c>
      <c r="C5748">
        <v>21</v>
      </c>
      <c r="D5748">
        <f>VLOOKUP(Table1[[#This Row],[violation_code]],Table24[[#All],[violation_code]:[category]],3,FALSE)</f>
        <v>1</v>
      </c>
      <c r="E5748">
        <v>355710</v>
      </c>
      <c r="F5748" s="1">
        <v>0.48749999999999999</v>
      </c>
      <c r="G5748">
        <v>0.48749999999999999</v>
      </c>
      <c r="H5748">
        <v>50</v>
      </c>
      <c r="I5748" t="s">
        <v>184</v>
      </c>
      <c r="J5748" t="e">
        <f>CONCATENATE([1]!Table14[[#This Row],[house_number]], " ",[1]!Table14[[#This Row],[street_name]], ", New York, NY")</f>
        <v>#VALUE!</v>
      </c>
    </row>
    <row r="5749" spans="1:10" x14ac:dyDescent="0.25">
      <c r="A5749">
        <v>7810491325</v>
      </c>
      <c r="B5749" s="3">
        <v>41572</v>
      </c>
      <c r="C5749">
        <v>21</v>
      </c>
      <c r="D5749">
        <f>VLOOKUP(Table1[[#This Row],[violation_code]],Table24[[#All],[violation_code]:[category]],3,FALSE)</f>
        <v>1</v>
      </c>
      <c r="E5749">
        <v>355710</v>
      </c>
      <c r="F5749" s="1">
        <v>0.48541666666666666</v>
      </c>
      <c r="G5749">
        <v>0.48541666666666666</v>
      </c>
      <c r="H5749">
        <v>292</v>
      </c>
      <c r="I5749" t="s">
        <v>181</v>
      </c>
      <c r="J5749" t="e">
        <f>CONCATENATE([1]!Table14[[#This Row],[house_number]], " ",[1]!Table14[[#This Row],[street_name]], ", New York, NY")</f>
        <v>#VALUE!</v>
      </c>
    </row>
    <row r="5750" spans="1:10" x14ac:dyDescent="0.25">
      <c r="A5750">
        <v>7810491313</v>
      </c>
      <c r="B5750" s="3">
        <v>41572</v>
      </c>
      <c r="C5750">
        <v>21</v>
      </c>
      <c r="D5750">
        <f>VLOOKUP(Table1[[#This Row],[violation_code]],Table24[[#All],[violation_code]:[category]],3,FALSE)</f>
        <v>1</v>
      </c>
      <c r="E5750">
        <v>355710</v>
      </c>
      <c r="F5750" s="1">
        <v>0.4826388888888889</v>
      </c>
      <c r="G5750">
        <v>0.4826388888888889</v>
      </c>
      <c r="H5750">
        <v>301</v>
      </c>
      <c r="I5750" t="s">
        <v>189</v>
      </c>
      <c r="J5750" t="e">
        <f>CONCATENATE([1]!Table14[[#This Row],[house_number]], " ",[1]!Table14[[#This Row],[street_name]], ", New York, NY")</f>
        <v>#VALUE!</v>
      </c>
    </row>
    <row r="5751" spans="1:10" x14ac:dyDescent="0.25">
      <c r="A5751">
        <v>7810491295</v>
      </c>
      <c r="B5751" s="3">
        <v>41572</v>
      </c>
      <c r="C5751">
        <v>21</v>
      </c>
      <c r="D5751">
        <f>VLOOKUP(Table1[[#This Row],[violation_code]],Table24[[#All],[violation_code]:[category]],3,FALSE)</f>
        <v>1</v>
      </c>
      <c r="E5751">
        <v>355710</v>
      </c>
      <c r="F5751" s="1">
        <v>0.4694444444444445</v>
      </c>
      <c r="G5751">
        <v>0.4694444444444445</v>
      </c>
      <c r="H5751">
        <v>333</v>
      </c>
      <c r="I5751" t="s">
        <v>407</v>
      </c>
      <c r="J5751" t="e">
        <f>CONCATENATE([1]!Table14[[#This Row],[house_number]], " ",[1]!Table14[[#This Row],[street_name]], ", New York, NY")</f>
        <v>#VALUE!</v>
      </c>
    </row>
    <row r="5752" spans="1:10" x14ac:dyDescent="0.25">
      <c r="A5752">
        <v>7810491283</v>
      </c>
      <c r="B5752" s="3">
        <v>41572</v>
      </c>
      <c r="C5752">
        <v>21</v>
      </c>
      <c r="D5752">
        <f>VLOOKUP(Table1[[#This Row],[violation_code]],Table24[[#All],[violation_code]:[category]],3,FALSE)</f>
        <v>1</v>
      </c>
      <c r="E5752">
        <v>355710</v>
      </c>
      <c r="F5752" s="1">
        <v>0.4680555555555555</v>
      </c>
      <c r="G5752">
        <v>0.4680555555555555</v>
      </c>
      <c r="H5752" t="s">
        <v>408</v>
      </c>
      <c r="I5752" t="s">
        <v>407</v>
      </c>
      <c r="J5752" t="e">
        <f>CONCATENATE([1]!Table14[[#This Row],[house_number]], " ",[1]!Table14[[#This Row],[street_name]], ", New York, NY")</f>
        <v>#VALUE!</v>
      </c>
    </row>
    <row r="5753" spans="1:10" x14ac:dyDescent="0.25">
      <c r="A5753">
        <v>7810491271</v>
      </c>
      <c r="B5753" s="3">
        <v>41572</v>
      </c>
      <c r="C5753">
        <v>21</v>
      </c>
      <c r="D5753">
        <f>VLOOKUP(Table1[[#This Row],[violation_code]],Table24[[#All],[violation_code]:[category]],3,FALSE)</f>
        <v>1</v>
      </c>
      <c r="E5753">
        <v>355710</v>
      </c>
      <c r="F5753" s="1">
        <v>0.46666666666666662</v>
      </c>
      <c r="G5753">
        <v>0.46666666666666662</v>
      </c>
      <c r="H5753" t="s">
        <v>409</v>
      </c>
      <c r="I5753" t="s">
        <v>407</v>
      </c>
      <c r="J5753" t="e">
        <f>CONCATENATE([1]!Table14[[#This Row],[house_number]], " ",[1]!Table14[[#This Row],[street_name]], ", New York, NY")</f>
        <v>#VALUE!</v>
      </c>
    </row>
    <row r="5754" spans="1:10" x14ac:dyDescent="0.25">
      <c r="A5754">
        <v>7810491120</v>
      </c>
      <c r="B5754" s="3">
        <v>41572</v>
      </c>
      <c r="C5754">
        <v>21</v>
      </c>
      <c r="D5754">
        <f>VLOOKUP(Table1[[#This Row],[violation_code]],Table24[[#All],[violation_code]:[category]],3,FALSE)</f>
        <v>1</v>
      </c>
      <c r="E5754">
        <v>355710</v>
      </c>
      <c r="F5754" s="1">
        <v>0.38819444444444445</v>
      </c>
      <c r="G5754">
        <v>0.38819444444444445</v>
      </c>
      <c r="H5754">
        <v>415</v>
      </c>
      <c r="I5754" t="s">
        <v>253</v>
      </c>
      <c r="J5754" t="e">
        <f>CONCATENATE([1]!Table14[[#This Row],[house_number]], " ",[1]!Table14[[#This Row],[street_name]], ", New York, NY")</f>
        <v>#VALUE!</v>
      </c>
    </row>
    <row r="5755" spans="1:10" x14ac:dyDescent="0.25">
      <c r="A5755">
        <v>7810491118</v>
      </c>
      <c r="B5755" s="3">
        <v>41572</v>
      </c>
      <c r="C5755">
        <v>21</v>
      </c>
      <c r="D5755">
        <f>VLOOKUP(Table1[[#This Row],[violation_code]],Table24[[#All],[violation_code]:[category]],3,FALSE)</f>
        <v>1</v>
      </c>
      <c r="E5755">
        <v>355710</v>
      </c>
      <c r="F5755" s="1">
        <v>0.38750000000000001</v>
      </c>
      <c r="G5755">
        <v>0.38750000000000001</v>
      </c>
      <c r="H5755">
        <v>415</v>
      </c>
      <c r="I5755" t="s">
        <v>253</v>
      </c>
      <c r="J5755" t="e">
        <f>CONCATENATE([1]!Table14[[#This Row],[house_number]], " ",[1]!Table14[[#This Row],[street_name]], ", New York, NY")</f>
        <v>#VALUE!</v>
      </c>
    </row>
    <row r="5756" spans="1:10" x14ac:dyDescent="0.25">
      <c r="A5756">
        <v>7810491052</v>
      </c>
      <c r="B5756" s="3">
        <v>41572</v>
      </c>
      <c r="C5756">
        <v>38</v>
      </c>
      <c r="D5756">
        <f>VLOOKUP(Table1[[#This Row],[violation_code]],Table24[[#All],[violation_code]:[category]],3,FALSE)</f>
        <v>5</v>
      </c>
      <c r="E5756">
        <v>355710</v>
      </c>
      <c r="F5756" s="1">
        <v>0.35416666666666669</v>
      </c>
      <c r="G5756">
        <v>0.35416666666666669</v>
      </c>
      <c r="I5756" t="s">
        <v>216</v>
      </c>
      <c r="J5756" t="e">
        <f>CONCATENATE([1]!Table14[[#This Row],[house_number]], " ",[1]!Table14[[#This Row],[street_name]], ", New York, NY")</f>
        <v>#VALUE!</v>
      </c>
    </row>
    <row r="5757" spans="1:10" x14ac:dyDescent="0.25">
      <c r="A5757">
        <v>7810491040</v>
      </c>
      <c r="B5757" s="3">
        <v>41572</v>
      </c>
      <c r="C5757">
        <v>38</v>
      </c>
      <c r="D5757">
        <f>VLOOKUP(Table1[[#This Row],[violation_code]],Table24[[#All],[violation_code]:[category]],3,FALSE)</f>
        <v>5</v>
      </c>
      <c r="E5757">
        <v>355710</v>
      </c>
      <c r="F5757" s="1">
        <v>0.35347222222222219</v>
      </c>
      <c r="G5757">
        <v>0.35347222222222219</v>
      </c>
      <c r="I5757" t="s">
        <v>216</v>
      </c>
      <c r="J5757" t="e">
        <f>CONCATENATE([1]!Table14[[#This Row],[house_number]], " ",[1]!Table14[[#This Row],[street_name]], ", New York, NY")</f>
        <v>#VALUE!</v>
      </c>
    </row>
    <row r="5758" spans="1:10" x14ac:dyDescent="0.25">
      <c r="A5758">
        <v>7810491039</v>
      </c>
      <c r="B5758" s="3">
        <v>41572</v>
      </c>
      <c r="C5758">
        <v>21</v>
      </c>
      <c r="D5758">
        <f>VLOOKUP(Table1[[#This Row],[violation_code]],Table24[[#All],[violation_code]:[category]],3,FALSE)</f>
        <v>1</v>
      </c>
      <c r="E5758">
        <v>355710</v>
      </c>
      <c r="F5758" s="1">
        <v>0.34097222222222223</v>
      </c>
      <c r="G5758">
        <v>0.34097222222222223</v>
      </c>
      <c r="H5758">
        <v>410</v>
      </c>
      <c r="I5758" t="s">
        <v>185</v>
      </c>
      <c r="J5758" t="e">
        <f>CONCATENATE([1]!Table14[[#This Row],[house_number]], " ",[1]!Table14[[#This Row],[street_name]], ", New York, NY")</f>
        <v>#VALUE!</v>
      </c>
    </row>
    <row r="5759" spans="1:10" x14ac:dyDescent="0.25">
      <c r="A5759">
        <v>7810491015</v>
      </c>
      <c r="B5759" s="3">
        <v>41572</v>
      </c>
      <c r="C5759">
        <v>21</v>
      </c>
      <c r="D5759">
        <f>VLOOKUP(Table1[[#This Row],[violation_code]],Table24[[#All],[violation_code]:[category]],3,FALSE)</f>
        <v>1</v>
      </c>
      <c r="E5759">
        <v>355710</v>
      </c>
      <c r="F5759" s="1">
        <v>0.33749999999999997</v>
      </c>
      <c r="G5759">
        <v>0.33749999999999997</v>
      </c>
      <c r="H5759">
        <v>384</v>
      </c>
      <c r="I5759" t="s">
        <v>185</v>
      </c>
      <c r="J5759" t="e">
        <f>CONCATENATE([1]!Table14[[#This Row],[house_number]], " ",[1]!Table14[[#This Row],[street_name]], ", New York, NY")</f>
        <v>#VALUE!</v>
      </c>
    </row>
    <row r="5760" spans="1:10" x14ac:dyDescent="0.25">
      <c r="A5760">
        <v>7810490990</v>
      </c>
      <c r="B5760" s="3">
        <v>41572</v>
      </c>
      <c r="C5760">
        <v>53</v>
      </c>
      <c r="D5760">
        <f>VLOOKUP(Table1[[#This Row],[violation_code]],Table24[[#All],[violation_code]:[category]],3,FALSE)</f>
        <v>3</v>
      </c>
      <c r="E5760">
        <v>355710</v>
      </c>
      <c r="F5760" s="1">
        <v>0.32500000000000001</v>
      </c>
      <c r="G5760">
        <v>0.32500000000000001</v>
      </c>
      <c r="H5760">
        <v>278</v>
      </c>
      <c r="I5760" t="s">
        <v>206</v>
      </c>
      <c r="J5760" t="e">
        <f>CONCATENATE([1]!Table14[[#This Row],[house_number]], " ",[1]!Table14[[#This Row],[street_name]], ", New York, NY")</f>
        <v>#VALUE!</v>
      </c>
    </row>
    <row r="5761" spans="1:10" x14ac:dyDescent="0.25">
      <c r="A5761">
        <v>7810490930</v>
      </c>
      <c r="B5761" s="3">
        <v>41572</v>
      </c>
      <c r="C5761">
        <v>20</v>
      </c>
      <c r="D5761">
        <f>VLOOKUP(Table1[[#This Row],[violation_code]],Table24[[#All],[violation_code]:[category]],3,FALSE)</f>
        <v>2</v>
      </c>
      <c r="E5761">
        <v>355710</v>
      </c>
      <c r="F5761" s="1">
        <v>0.30208333333333331</v>
      </c>
      <c r="G5761">
        <v>0.30208333333333331</v>
      </c>
      <c r="H5761">
        <v>220</v>
      </c>
      <c r="I5761" t="s">
        <v>189</v>
      </c>
      <c r="J5761" t="e">
        <f>CONCATENATE([1]!Table14[[#This Row],[house_number]], " ",[1]!Table14[[#This Row],[street_name]], ", New York, NY")</f>
        <v>#VALUE!</v>
      </c>
    </row>
    <row r="5762" spans="1:10" x14ac:dyDescent="0.25">
      <c r="A5762">
        <v>7349491050</v>
      </c>
      <c r="B5762" s="3">
        <v>41572</v>
      </c>
      <c r="C5762">
        <v>14</v>
      </c>
      <c r="D5762">
        <f>VLOOKUP(Table1[[#This Row],[violation_code]],Table24[[#All],[violation_code]:[category]],3,FALSE)</f>
        <v>2</v>
      </c>
      <c r="E5762">
        <v>347687</v>
      </c>
      <c r="F5762" s="1">
        <v>0.29791666666666666</v>
      </c>
      <c r="G5762">
        <v>0.29791666666666666</v>
      </c>
      <c r="H5762">
        <v>344</v>
      </c>
      <c r="I5762" t="s">
        <v>128</v>
      </c>
      <c r="J5762" t="e">
        <f>CONCATENATE([1]!Table14[[#This Row],[house_number]], " ",[1]!Table14[[#This Row],[street_name]], ", New York, NY")</f>
        <v>#VALUE!</v>
      </c>
    </row>
    <row r="5763" spans="1:10" x14ac:dyDescent="0.25">
      <c r="A5763">
        <v>7349491025</v>
      </c>
      <c r="B5763" s="3">
        <v>41572</v>
      </c>
      <c r="C5763">
        <v>14</v>
      </c>
      <c r="D5763">
        <f>VLOOKUP(Table1[[#This Row],[violation_code]],Table24[[#All],[violation_code]:[category]],3,FALSE)</f>
        <v>2</v>
      </c>
      <c r="E5763">
        <v>347687</v>
      </c>
      <c r="F5763" s="1">
        <v>0.28263888888888888</v>
      </c>
      <c r="G5763">
        <v>0.28263888888888888</v>
      </c>
      <c r="H5763">
        <v>143</v>
      </c>
      <c r="I5763" t="s">
        <v>296</v>
      </c>
      <c r="J5763" t="e">
        <f>CONCATENATE([1]!Table14[[#This Row],[house_number]], " ",[1]!Table14[[#This Row],[street_name]], ", New York, NY")</f>
        <v>#VALUE!</v>
      </c>
    </row>
    <row r="5764" spans="1:10" x14ac:dyDescent="0.25">
      <c r="A5764">
        <v>7349490987</v>
      </c>
      <c r="B5764" s="3">
        <v>41572</v>
      </c>
      <c r="C5764">
        <v>64</v>
      </c>
      <c r="D5764">
        <f>VLOOKUP(Table1[[#This Row],[violation_code]],Table24[[#All],[violation_code]:[category]],3,FALSE)</f>
        <v>2</v>
      </c>
      <c r="E5764">
        <v>347687</v>
      </c>
      <c r="F5764" s="1">
        <v>0.27083333333333331</v>
      </c>
      <c r="G5764">
        <v>0.27083333333333331</v>
      </c>
      <c r="H5764">
        <v>133</v>
      </c>
      <c r="I5764" t="s">
        <v>129</v>
      </c>
      <c r="J5764" t="e">
        <f>CONCATENATE([1]!Table14[[#This Row],[house_number]], " ",[1]!Table14[[#This Row],[street_name]], ", New York, NY")</f>
        <v>#VALUE!</v>
      </c>
    </row>
    <row r="5765" spans="1:10" x14ac:dyDescent="0.25">
      <c r="A5765">
        <v>7349490963</v>
      </c>
      <c r="B5765" s="3">
        <v>41572</v>
      </c>
      <c r="C5765">
        <v>64</v>
      </c>
      <c r="D5765">
        <f>VLOOKUP(Table1[[#This Row],[violation_code]],Table24[[#All],[violation_code]:[category]],3,FALSE)</f>
        <v>2</v>
      </c>
      <c r="E5765">
        <v>347687</v>
      </c>
      <c r="F5765" s="1">
        <v>0.26874999999999999</v>
      </c>
      <c r="G5765">
        <v>0.26874999999999999</v>
      </c>
      <c r="H5765">
        <v>133</v>
      </c>
      <c r="I5765" t="s">
        <v>129</v>
      </c>
      <c r="J5765" t="e">
        <f>CONCATENATE([1]!Table14[[#This Row],[house_number]], " ",[1]!Table14[[#This Row],[street_name]], ", New York, NY")</f>
        <v>#VALUE!</v>
      </c>
    </row>
    <row r="5766" spans="1:10" x14ac:dyDescent="0.25">
      <c r="A5766">
        <v>7349490940</v>
      </c>
      <c r="B5766" s="3">
        <v>41572</v>
      </c>
      <c r="C5766">
        <v>17</v>
      </c>
      <c r="D5766">
        <f>VLOOKUP(Table1[[#This Row],[violation_code]],Table24[[#All],[violation_code]:[category]],3,FALSE)</f>
        <v>2</v>
      </c>
      <c r="E5766">
        <v>347687</v>
      </c>
      <c r="F5766" s="1">
        <v>0.26319444444444445</v>
      </c>
      <c r="G5766">
        <v>0.26319444444444445</v>
      </c>
      <c r="H5766">
        <v>49</v>
      </c>
      <c r="I5766" t="s">
        <v>129</v>
      </c>
      <c r="J5766" t="e">
        <f>CONCATENATE([1]!Table14[[#This Row],[house_number]], " ",[1]!Table14[[#This Row],[street_name]], ", New York, NY")</f>
        <v>#VALUE!</v>
      </c>
    </row>
    <row r="5767" spans="1:10" x14ac:dyDescent="0.25">
      <c r="A5767">
        <v>7349490926</v>
      </c>
      <c r="B5767" s="3">
        <v>41572</v>
      </c>
      <c r="C5767">
        <v>14</v>
      </c>
      <c r="D5767">
        <f>VLOOKUP(Table1[[#This Row],[violation_code]],Table24[[#All],[violation_code]:[category]],3,FALSE)</f>
        <v>2</v>
      </c>
      <c r="E5767">
        <v>347687</v>
      </c>
      <c r="F5767" s="1">
        <v>0.25208333333333333</v>
      </c>
      <c r="G5767">
        <v>0.25208333333333333</v>
      </c>
      <c r="H5767">
        <v>693</v>
      </c>
      <c r="I5767" t="s">
        <v>38</v>
      </c>
      <c r="J5767" t="e">
        <f>CONCATENATE([1]!Table14[[#This Row],[house_number]], " ",[1]!Table14[[#This Row],[street_name]], ", New York, NY")</f>
        <v>#VALUE!</v>
      </c>
    </row>
    <row r="5768" spans="1:10" x14ac:dyDescent="0.25">
      <c r="A5768">
        <v>7349490914</v>
      </c>
      <c r="B5768" s="3">
        <v>41572</v>
      </c>
      <c r="C5768">
        <v>19</v>
      </c>
      <c r="D5768">
        <f>VLOOKUP(Table1[[#This Row],[violation_code]],Table24[[#All],[violation_code]:[category]],3,FALSE)</f>
        <v>2</v>
      </c>
      <c r="E5768">
        <v>347687</v>
      </c>
      <c r="F5768" s="1">
        <v>0.24791666666666667</v>
      </c>
      <c r="G5768">
        <v>0.24791666666666667</v>
      </c>
      <c r="H5768">
        <v>2</v>
      </c>
      <c r="I5768" t="s">
        <v>97</v>
      </c>
      <c r="J5768" t="e">
        <f>CONCATENATE([1]!Table14[[#This Row],[house_number]], " ",[1]!Table14[[#This Row],[street_name]], ", New York, NY")</f>
        <v>#VALUE!</v>
      </c>
    </row>
    <row r="5769" spans="1:10" x14ac:dyDescent="0.25">
      <c r="A5769">
        <v>7335093879</v>
      </c>
      <c r="B5769" s="3">
        <v>41572</v>
      </c>
      <c r="C5769">
        <v>21</v>
      </c>
      <c r="D5769">
        <f>VLOOKUP(Table1[[#This Row],[violation_code]],Table24[[#All],[violation_code]:[category]],3,FALSE)</f>
        <v>1</v>
      </c>
      <c r="E5769">
        <v>347489</v>
      </c>
      <c r="F5769" s="1">
        <v>0.49583333333333335</v>
      </c>
      <c r="G5769">
        <v>0.49583333333333335</v>
      </c>
      <c r="H5769">
        <v>301</v>
      </c>
      <c r="I5769" t="s">
        <v>152</v>
      </c>
      <c r="J5769" t="e">
        <f>CONCATENATE([1]!Table14[[#This Row],[house_number]], " ",[1]!Table14[[#This Row],[street_name]], ", New York, NY")</f>
        <v>#VALUE!</v>
      </c>
    </row>
    <row r="5770" spans="1:10" x14ac:dyDescent="0.25">
      <c r="A5770">
        <v>7335093867</v>
      </c>
      <c r="B5770" s="3">
        <v>41572</v>
      </c>
      <c r="C5770">
        <v>40</v>
      </c>
      <c r="D5770">
        <f>VLOOKUP(Table1[[#This Row],[violation_code]],Table24[[#All],[violation_code]:[category]],3,FALSE)</f>
        <v>2</v>
      </c>
      <c r="E5770">
        <v>347489</v>
      </c>
      <c r="F5770" s="1">
        <v>0.48541666666666666</v>
      </c>
      <c r="G5770">
        <v>0.48541666666666666</v>
      </c>
      <c r="H5770">
        <v>175</v>
      </c>
      <c r="I5770" t="s">
        <v>115</v>
      </c>
      <c r="J5770" t="e">
        <f>CONCATENATE([1]!Table14[[#This Row],[house_number]], " ",[1]!Table14[[#This Row],[street_name]], ", New York, NY")</f>
        <v>#VALUE!</v>
      </c>
    </row>
    <row r="5771" spans="1:10" x14ac:dyDescent="0.25">
      <c r="A5771">
        <v>7335093843</v>
      </c>
      <c r="B5771" s="3">
        <v>41572</v>
      </c>
      <c r="C5771">
        <v>21</v>
      </c>
      <c r="D5771">
        <f>VLOOKUP(Table1[[#This Row],[violation_code]],Table24[[#All],[violation_code]:[category]],3,FALSE)</f>
        <v>1</v>
      </c>
      <c r="E5771">
        <v>347489</v>
      </c>
      <c r="F5771" s="1">
        <v>0.48333333333333334</v>
      </c>
      <c r="G5771">
        <v>0.48333333333333334</v>
      </c>
      <c r="H5771">
        <v>170</v>
      </c>
      <c r="I5771" t="s">
        <v>115</v>
      </c>
      <c r="J5771" t="e">
        <f>CONCATENATE([1]!Table14[[#This Row],[house_number]], " ",[1]!Table14[[#This Row],[street_name]], ", New York, NY")</f>
        <v>#VALUE!</v>
      </c>
    </row>
    <row r="5772" spans="1:10" x14ac:dyDescent="0.25">
      <c r="A5772">
        <v>7335093831</v>
      </c>
      <c r="B5772" s="3">
        <v>41572</v>
      </c>
      <c r="C5772">
        <v>40</v>
      </c>
      <c r="D5772">
        <f>VLOOKUP(Table1[[#This Row],[violation_code]],Table24[[#All],[violation_code]:[category]],3,FALSE)</f>
        <v>2</v>
      </c>
      <c r="E5772">
        <v>347489</v>
      </c>
      <c r="F5772" s="1">
        <v>0.4770833333333333</v>
      </c>
      <c r="G5772">
        <v>0.4770833333333333</v>
      </c>
      <c r="H5772">
        <v>153</v>
      </c>
      <c r="I5772" t="s">
        <v>115</v>
      </c>
      <c r="J5772" t="e">
        <f>CONCATENATE([1]!Table14[[#This Row],[house_number]], " ",[1]!Table14[[#This Row],[street_name]], ", New York, NY")</f>
        <v>#VALUE!</v>
      </c>
    </row>
    <row r="5773" spans="1:10" x14ac:dyDescent="0.25">
      <c r="A5773">
        <v>7335093818</v>
      </c>
      <c r="B5773" s="3">
        <v>41572</v>
      </c>
      <c r="C5773">
        <v>19</v>
      </c>
      <c r="D5773">
        <f>VLOOKUP(Table1[[#This Row],[violation_code]],Table24[[#All],[violation_code]:[category]],3,FALSE)</f>
        <v>2</v>
      </c>
      <c r="E5773">
        <v>347489</v>
      </c>
      <c r="F5773" s="1">
        <v>0.43611111111111112</v>
      </c>
      <c r="G5773">
        <v>0.43611111111111112</v>
      </c>
      <c r="H5773">
        <v>49</v>
      </c>
      <c r="I5773" t="s">
        <v>16</v>
      </c>
      <c r="J5773" t="e">
        <f>CONCATENATE([1]!Table14[[#This Row],[house_number]], " ",[1]!Table14[[#This Row],[street_name]], ", New York, NY")</f>
        <v>#VALUE!</v>
      </c>
    </row>
    <row r="5774" spans="1:10" x14ac:dyDescent="0.25">
      <c r="A5774">
        <v>7335093806</v>
      </c>
      <c r="B5774" s="3">
        <v>41572</v>
      </c>
      <c r="C5774">
        <v>19</v>
      </c>
      <c r="D5774">
        <f>VLOOKUP(Table1[[#This Row],[violation_code]],Table24[[#All],[violation_code]:[category]],3,FALSE)</f>
        <v>2</v>
      </c>
      <c r="E5774">
        <v>347489</v>
      </c>
      <c r="F5774" s="1">
        <v>0.43472222222222223</v>
      </c>
      <c r="G5774">
        <v>0.43472222222222223</v>
      </c>
      <c r="H5774">
        <v>50</v>
      </c>
      <c r="I5774" t="s">
        <v>16</v>
      </c>
      <c r="J5774" t="e">
        <f>CONCATENATE([1]!Table14[[#This Row],[house_number]], " ",[1]!Table14[[#This Row],[street_name]], ", New York, NY")</f>
        <v>#VALUE!</v>
      </c>
    </row>
    <row r="5775" spans="1:10" x14ac:dyDescent="0.25">
      <c r="A5775">
        <v>7335093790</v>
      </c>
      <c r="B5775" s="3">
        <v>41572</v>
      </c>
      <c r="C5775">
        <v>21</v>
      </c>
      <c r="D5775">
        <f>VLOOKUP(Table1[[#This Row],[violation_code]],Table24[[#All],[violation_code]:[category]],3,FALSE)</f>
        <v>1</v>
      </c>
      <c r="E5775">
        <v>347489</v>
      </c>
      <c r="F5775" s="1">
        <v>0.4152777777777778</v>
      </c>
      <c r="G5775">
        <v>0.4152777777777778</v>
      </c>
      <c r="H5775">
        <v>68</v>
      </c>
      <c r="I5775" t="s">
        <v>36</v>
      </c>
      <c r="J5775" t="e">
        <f>CONCATENATE([1]!Table14[[#This Row],[house_number]], " ",[1]!Table14[[#This Row],[street_name]], ", New York, NY")</f>
        <v>#VALUE!</v>
      </c>
    </row>
    <row r="5776" spans="1:10" x14ac:dyDescent="0.25">
      <c r="A5776">
        <v>7335093788</v>
      </c>
      <c r="B5776" s="3">
        <v>41572</v>
      </c>
      <c r="C5776">
        <v>21</v>
      </c>
      <c r="D5776">
        <f>VLOOKUP(Table1[[#This Row],[violation_code]],Table24[[#All],[violation_code]:[category]],3,FALSE)</f>
        <v>1</v>
      </c>
      <c r="E5776">
        <v>347489</v>
      </c>
      <c r="F5776" s="1">
        <v>0.41250000000000003</v>
      </c>
      <c r="G5776">
        <v>0.41250000000000003</v>
      </c>
      <c r="H5776">
        <v>77</v>
      </c>
      <c r="I5776" t="s">
        <v>36</v>
      </c>
      <c r="J5776" t="e">
        <f>CONCATENATE([1]!Table14[[#This Row],[house_number]], " ",[1]!Table14[[#This Row],[street_name]], ", New York, NY")</f>
        <v>#VALUE!</v>
      </c>
    </row>
    <row r="5777" spans="1:10" x14ac:dyDescent="0.25">
      <c r="A5777">
        <v>7335093764</v>
      </c>
      <c r="B5777" s="3">
        <v>41572</v>
      </c>
      <c r="C5777">
        <v>21</v>
      </c>
      <c r="D5777">
        <f>VLOOKUP(Table1[[#This Row],[violation_code]],Table24[[#All],[violation_code]:[category]],3,FALSE)</f>
        <v>1</v>
      </c>
      <c r="E5777">
        <v>347489</v>
      </c>
      <c r="F5777" s="1">
        <v>0.40486111111111112</v>
      </c>
      <c r="G5777">
        <v>0.40486111111111112</v>
      </c>
      <c r="H5777">
        <v>240</v>
      </c>
      <c r="I5777" t="s">
        <v>179</v>
      </c>
      <c r="J5777" t="e">
        <f>CONCATENATE([1]!Table14[[#This Row],[house_number]], " ",[1]!Table14[[#This Row],[street_name]], ", New York, NY")</f>
        <v>#VALUE!</v>
      </c>
    </row>
    <row r="5778" spans="1:10" x14ac:dyDescent="0.25">
      <c r="A5778">
        <v>7335093740</v>
      </c>
      <c r="B5778" s="3">
        <v>41572</v>
      </c>
      <c r="C5778">
        <v>48</v>
      </c>
      <c r="D5778">
        <f>VLOOKUP(Table1[[#This Row],[violation_code]],Table24[[#All],[violation_code]:[category]],3,FALSE)</f>
        <v>3</v>
      </c>
      <c r="E5778">
        <v>347489</v>
      </c>
      <c r="F5778" s="1">
        <v>0.39305555555555555</v>
      </c>
      <c r="G5778">
        <v>0.39305555555555555</v>
      </c>
      <c r="H5778">
        <v>1729</v>
      </c>
      <c r="I5778" t="s">
        <v>30</v>
      </c>
      <c r="J5778" t="e">
        <f>CONCATENATE([1]!Table14[[#This Row],[house_number]], " ",[1]!Table14[[#This Row],[street_name]], ", New York, NY")</f>
        <v>#VALUE!</v>
      </c>
    </row>
    <row r="5779" spans="1:10" x14ac:dyDescent="0.25">
      <c r="A5779">
        <v>7335093727</v>
      </c>
      <c r="B5779" s="3">
        <v>41572</v>
      </c>
      <c r="C5779">
        <v>21</v>
      </c>
      <c r="D5779">
        <f>VLOOKUP(Table1[[#This Row],[violation_code]],Table24[[#All],[violation_code]:[category]],3,FALSE)</f>
        <v>1</v>
      </c>
      <c r="E5779">
        <v>347489</v>
      </c>
      <c r="F5779" s="1">
        <v>0.37916666666666665</v>
      </c>
      <c r="G5779">
        <v>0.37916666666666665</v>
      </c>
      <c r="H5779">
        <v>144</v>
      </c>
      <c r="I5779" t="s">
        <v>79</v>
      </c>
      <c r="J5779" t="e">
        <f>CONCATENATE([1]!Table14[[#This Row],[house_number]], " ",[1]!Table14[[#This Row],[street_name]], ", New York, NY")</f>
        <v>#VALUE!</v>
      </c>
    </row>
    <row r="5780" spans="1:10" x14ac:dyDescent="0.25">
      <c r="A5780">
        <v>7335093703</v>
      </c>
      <c r="B5780" s="3">
        <v>41572</v>
      </c>
      <c r="C5780">
        <v>21</v>
      </c>
      <c r="D5780">
        <f>VLOOKUP(Table1[[#This Row],[violation_code]],Table24[[#All],[violation_code]:[category]],3,FALSE)</f>
        <v>1</v>
      </c>
      <c r="E5780">
        <v>347489</v>
      </c>
      <c r="F5780" s="1">
        <v>0.35902777777777778</v>
      </c>
      <c r="G5780">
        <v>0.35902777777777778</v>
      </c>
      <c r="H5780">
        <v>1267</v>
      </c>
      <c r="I5780" t="s">
        <v>51</v>
      </c>
      <c r="J5780" t="e">
        <f>CONCATENATE([1]!Table14[[#This Row],[house_number]], " ",[1]!Table14[[#This Row],[street_name]], ", New York, NY")</f>
        <v>#VALUE!</v>
      </c>
    </row>
    <row r="5781" spans="1:10" x14ac:dyDescent="0.25">
      <c r="A5781">
        <v>7335093697</v>
      </c>
      <c r="B5781" s="3">
        <v>41572</v>
      </c>
      <c r="C5781">
        <v>21</v>
      </c>
      <c r="D5781">
        <f>VLOOKUP(Table1[[#This Row],[violation_code]],Table24[[#All],[violation_code]:[category]],3,FALSE)</f>
        <v>1</v>
      </c>
      <c r="E5781">
        <v>347489</v>
      </c>
      <c r="F5781" s="1">
        <v>0.34236111111111112</v>
      </c>
      <c r="G5781">
        <v>0.34236111111111112</v>
      </c>
      <c r="H5781">
        <v>1462</v>
      </c>
      <c r="I5781" t="s">
        <v>32</v>
      </c>
      <c r="J5781" t="e">
        <f>CONCATENATE([1]!Table14[[#This Row],[house_number]], " ",[1]!Table14[[#This Row],[street_name]], ", New York, NY")</f>
        <v>#VALUE!</v>
      </c>
    </row>
    <row r="5782" spans="1:10" x14ac:dyDescent="0.25">
      <c r="A5782">
        <v>7335093685</v>
      </c>
      <c r="B5782" s="3">
        <v>41572</v>
      </c>
      <c r="C5782">
        <v>21</v>
      </c>
      <c r="D5782">
        <f>VLOOKUP(Table1[[#This Row],[violation_code]],Table24[[#All],[violation_code]:[category]],3,FALSE)</f>
        <v>1</v>
      </c>
      <c r="E5782">
        <v>347489</v>
      </c>
      <c r="F5782" s="1">
        <v>0.34236111111111112</v>
      </c>
      <c r="G5782">
        <v>0.34236111111111112</v>
      </c>
      <c r="H5782">
        <v>1462</v>
      </c>
      <c r="I5782" t="s">
        <v>32</v>
      </c>
      <c r="J5782" t="e">
        <f>CONCATENATE([1]!Table14[[#This Row],[house_number]], " ",[1]!Table14[[#This Row],[street_name]], ", New York, NY")</f>
        <v>#VALUE!</v>
      </c>
    </row>
    <row r="5783" spans="1:10" x14ac:dyDescent="0.25">
      <c r="A5783">
        <v>7335093673</v>
      </c>
      <c r="B5783" s="3">
        <v>41572</v>
      </c>
      <c r="C5783">
        <v>21</v>
      </c>
      <c r="D5783">
        <f>VLOOKUP(Table1[[#This Row],[violation_code]],Table24[[#All],[violation_code]:[category]],3,FALSE)</f>
        <v>1</v>
      </c>
      <c r="E5783">
        <v>347489</v>
      </c>
      <c r="F5783" s="1">
        <v>0.33958333333333335</v>
      </c>
      <c r="G5783">
        <v>0.33958333333333335</v>
      </c>
      <c r="H5783">
        <v>1558</v>
      </c>
      <c r="I5783" t="s">
        <v>32</v>
      </c>
      <c r="J5783" t="e">
        <f>CONCATENATE([1]!Table14[[#This Row],[house_number]], " ",[1]!Table14[[#This Row],[street_name]], ", New York, NY")</f>
        <v>#VALUE!</v>
      </c>
    </row>
    <row r="5784" spans="1:10" x14ac:dyDescent="0.25">
      <c r="A5784">
        <v>7335093661</v>
      </c>
      <c r="B5784" s="3">
        <v>41572</v>
      </c>
      <c r="C5784">
        <v>21</v>
      </c>
      <c r="D5784">
        <f>VLOOKUP(Table1[[#This Row],[violation_code]],Table24[[#All],[violation_code]:[category]],3,FALSE)</f>
        <v>1</v>
      </c>
      <c r="E5784">
        <v>347489</v>
      </c>
      <c r="F5784" s="1">
        <v>0.33888888888888885</v>
      </c>
      <c r="G5784">
        <v>0.33888888888888885</v>
      </c>
      <c r="H5784">
        <v>1556</v>
      </c>
      <c r="I5784" t="s">
        <v>32</v>
      </c>
      <c r="J5784" t="e">
        <f>CONCATENATE([1]!Table14[[#This Row],[house_number]], " ",[1]!Table14[[#This Row],[street_name]], ", New York, NY")</f>
        <v>#VALUE!</v>
      </c>
    </row>
    <row r="5785" spans="1:10" x14ac:dyDescent="0.25">
      <c r="A5785">
        <v>7335093650</v>
      </c>
      <c r="B5785" s="3">
        <v>41572</v>
      </c>
      <c r="C5785">
        <v>21</v>
      </c>
      <c r="D5785">
        <f>VLOOKUP(Table1[[#This Row],[violation_code]],Table24[[#All],[violation_code]:[category]],3,FALSE)</f>
        <v>1</v>
      </c>
      <c r="E5785">
        <v>347489</v>
      </c>
      <c r="F5785" s="1">
        <v>0.33819444444444446</v>
      </c>
      <c r="G5785">
        <v>0.33819444444444446</v>
      </c>
      <c r="H5785">
        <v>1544</v>
      </c>
      <c r="I5785" t="s">
        <v>32</v>
      </c>
      <c r="J5785" t="e">
        <f>CONCATENATE([1]!Table14[[#This Row],[house_number]], " ",[1]!Table14[[#This Row],[street_name]], ", New York, NY")</f>
        <v>#VALUE!</v>
      </c>
    </row>
    <row r="5786" spans="1:10" x14ac:dyDescent="0.25">
      <c r="A5786">
        <v>7335093648</v>
      </c>
      <c r="B5786" s="3">
        <v>41572</v>
      </c>
      <c r="C5786">
        <v>21</v>
      </c>
      <c r="D5786">
        <f>VLOOKUP(Table1[[#This Row],[violation_code]],Table24[[#All],[violation_code]:[category]],3,FALSE)</f>
        <v>1</v>
      </c>
      <c r="E5786">
        <v>347489</v>
      </c>
      <c r="F5786" s="1">
        <v>0.3215277777777778</v>
      </c>
      <c r="G5786">
        <v>0.3215277777777778</v>
      </c>
      <c r="H5786">
        <v>1614</v>
      </c>
      <c r="I5786" t="s">
        <v>15</v>
      </c>
      <c r="J5786" t="e">
        <f>CONCATENATE([1]!Table14[[#This Row],[house_number]], " ",[1]!Table14[[#This Row],[street_name]], ", New York, NY")</f>
        <v>#VALUE!</v>
      </c>
    </row>
    <row r="5787" spans="1:10" x14ac:dyDescent="0.25">
      <c r="A5787">
        <v>7335093636</v>
      </c>
      <c r="B5787" s="3">
        <v>41572</v>
      </c>
      <c r="C5787">
        <v>84</v>
      </c>
      <c r="D5787">
        <f>VLOOKUP(Table1[[#This Row],[violation_code]],Table24[[#All],[violation_code]:[category]],3,FALSE)</f>
        <v>5</v>
      </c>
      <c r="E5787">
        <v>347489</v>
      </c>
      <c r="F5787" s="1">
        <v>0.30486111111111108</v>
      </c>
      <c r="G5787">
        <v>0.30486111111111108</v>
      </c>
      <c r="H5787">
        <v>1059</v>
      </c>
      <c r="I5787" t="s">
        <v>41</v>
      </c>
      <c r="J5787" t="e">
        <f>CONCATENATE([1]!Table14[[#This Row],[house_number]], " ",[1]!Table14[[#This Row],[street_name]], ", New York, NY")</f>
        <v>#VALUE!</v>
      </c>
    </row>
    <row r="5788" spans="1:10" x14ac:dyDescent="0.25">
      <c r="A5788">
        <v>7335093624</v>
      </c>
      <c r="B5788" s="3">
        <v>41572</v>
      </c>
      <c r="C5788">
        <v>18</v>
      </c>
      <c r="D5788">
        <f>VLOOKUP(Table1[[#This Row],[violation_code]],Table24[[#All],[violation_code]:[category]],3,FALSE)</f>
        <v>2</v>
      </c>
      <c r="E5788">
        <v>347489</v>
      </c>
      <c r="F5788" s="1">
        <v>0.30416666666666664</v>
      </c>
      <c r="G5788">
        <v>0.30416666666666664</v>
      </c>
      <c r="H5788">
        <v>1059</v>
      </c>
      <c r="I5788" t="s">
        <v>41</v>
      </c>
      <c r="J5788" t="e">
        <f>CONCATENATE([1]!Table14[[#This Row],[house_number]], " ",[1]!Table14[[#This Row],[street_name]], ", New York, NY")</f>
        <v>#VALUE!</v>
      </c>
    </row>
    <row r="5789" spans="1:10" x14ac:dyDescent="0.25">
      <c r="A5789">
        <v>7335093612</v>
      </c>
      <c r="B5789" s="3">
        <v>41572</v>
      </c>
      <c r="C5789">
        <v>16</v>
      </c>
      <c r="D5789">
        <f>VLOOKUP(Table1[[#This Row],[violation_code]],Table24[[#All],[violation_code]:[category]],3,FALSE)</f>
        <v>2</v>
      </c>
      <c r="E5789">
        <v>347489</v>
      </c>
      <c r="F5789" s="1">
        <v>0.30208333333333331</v>
      </c>
      <c r="G5789">
        <v>0.30208333333333331</v>
      </c>
      <c r="H5789">
        <v>1187</v>
      </c>
      <c r="I5789" t="s">
        <v>41</v>
      </c>
      <c r="J5789" t="e">
        <f>CONCATENATE([1]!Table14[[#This Row],[house_number]], " ",[1]!Table14[[#This Row],[street_name]], ", New York, NY")</f>
        <v>#VALUE!</v>
      </c>
    </row>
    <row r="5790" spans="1:10" x14ac:dyDescent="0.25">
      <c r="A5790">
        <v>7335093600</v>
      </c>
      <c r="B5790" s="3">
        <v>41572</v>
      </c>
      <c r="C5790">
        <v>16</v>
      </c>
      <c r="D5790">
        <f>VLOOKUP(Table1[[#This Row],[violation_code]],Table24[[#All],[violation_code]:[category]],3,FALSE)</f>
        <v>2</v>
      </c>
      <c r="E5790">
        <v>347489</v>
      </c>
      <c r="F5790" s="1">
        <v>0.3</v>
      </c>
      <c r="G5790">
        <v>0.3</v>
      </c>
      <c r="H5790">
        <v>1240</v>
      </c>
      <c r="I5790" t="s">
        <v>41</v>
      </c>
      <c r="J5790" t="e">
        <f>CONCATENATE([1]!Table14[[#This Row],[house_number]], " ",[1]!Table14[[#This Row],[street_name]], ", New York, NY")</f>
        <v>#VALUE!</v>
      </c>
    </row>
    <row r="5791" spans="1:10" x14ac:dyDescent="0.25">
      <c r="A5791">
        <v>7335093594</v>
      </c>
      <c r="B5791" s="3">
        <v>41572</v>
      </c>
      <c r="C5791">
        <v>18</v>
      </c>
      <c r="D5791">
        <f>VLOOKUP(Table1[[#This Row],[violation_code]],Table24[[#All],[violation_code]:[category]],3,FALSE)</f>
        <v>2</v>
      </c>
      <c r="E5791">
        <v>347489</v>
      </c>
      <c r="F5791" s="1">
        <v>0.29930555555555555</v>
      </c>
      <c r="G5791">
        <v>0.29930555555555555</v>
      </c>
      <c r="H5791">
        <v>1240</v>
      </c>
      <c r="I5791" t="s">
        <v>41</v>
      </c>
      <c r="J5791" t="e">
        <f>CONCATENATE([1]!Table14[[#This Row],[house_number]], " ",[1]!Table14[[#This Row],[street_name]], ", New York, NY")</f>
        <v>#VALUE!</v>
      </c>
    </row>
    <row r="5792" spans="1:10" x14ac:dyDescent="0.25">
      <c r="A5792">
        <v>7335093570</v>
      </c>
      <c r="B5792" s="3">
        <v>41572</v>
      </c>
      <c r="C5792">
        <v>16</v>
      </c>
      <c r="D5792">
        <f>VLOOKUP(Table1[[#This Row],[violation_code]],Table24[[#All],[violation_code]:[category]],3,FALSE)</f>
        <v>2</v>
      </c>
      <c r="E5792">
        <v>347489</v>
      </c>
      <c r="F5792" s="1">
        <v>0.29652777777777778</v>
      </c>
      <c r="G5792">
        <v>0.29652777777777778</v>
      </c>
      <c r="H5792">
        <v>1377</v>
      </c>
      <c r="I5792" t="s">
        <v>41</v>
      </c>
      <c r="J5792" t="e">
        <f>CONCATENATE([1]!Table14[[#This Row],[house_number]], " ",[1]!Table14[[#This Row],[street_name]], ", New York, NY")</f>
        <v>#VALUE!</v>
      </c>
    </row>
    <row r="5793" spans="1:10" x14ac:dyDescent="0.25">
      <c r="A5793">
        <v>7335093557</v>
      </c>
      <c r="B5793" s="3">
        <v>41572</v>
      </c>
      <c r="C5793">
        <v>19</v>
      </c>
      <c r="D5793">
        <f>VLOOKUP(Table1[[#This Row],[violation_code]],Table24[[#All],[violation_code]:[category]],3,FALSE)</f>
        <v>2</v>
      </c>
      <c r="E5793">
        <v>347489</v>
      </c>
      <c r="F5793" s="1">
        <v>0.28541666666666665</v>
      </c>
      <c r="G5793">
        <v>0.28541666666666665</v>
      </c>
      <c r="H5793">
        <v>1327</v>
      </c>
      <c r="I5793" t="s">
        <v>37</v>
      </c>
      <c r="J5793" t="e">
        <f>CONCATENATE([1]!Table14[[#This Row],[house_number]], " ",[1]!Table14[[#This Row],[street_name]], ", New York, NY")</f>
        <v>#VALUE!</v>
      </c>
    </row>
    <row r="5794" spans="1:10" x14ac:dyDescent="0.25">
      <c r="A5794">
        <v>7335093545</v>
      </c>
      <c r="B5794" s="3">
        <v>41572</v>
      </c>
      <c r="C5794">
        <v>20</v>
      </c>
      <c r="D5794">
        <f>VLOOKUP(Table1[[#This Row],[violation_code]],Table24[[#All],[violation_code]:[category]],3,FALSE)</f>
        <v>2</v>
      </c>
      <c r="E5794">
        <v>347489</v>
      </c>
      <c r="F5794" s="1">
        <v>0.28125</v>
      </c>
      <c r="G5794">
        <v>0.28125</v>
      </c>
      <c r="H5794">
        <v>1503</v>
      </c>
      <c r="I5794" t="s">
        <v>15</v>
      </c>
      <c r="J5794" t="e">
        <f>CONCATENATE([1]!Table14[[#This Row],[house_number]], " ",[1]!Table14[[#This Row],[street_name]], ", New York, NY")</f>
        <v>#VALUE!</v>
      </c>
    </row>
    <row r="5795" spans="1:10" x14ac:dyDescent="0.25">
      <c r="A5795">
        <v>7335093533</v>
      </c>
      <c r="B5795" s="3">
        <v>41572</v>
      </c>
      <c r="C5795">
        <v>20</v>
      </c>
      <c r="D5795">
        <f>VLOOKUP(Table1[[#This Row],[violation_code]],Table24[[#All],[violation_code]:[category]],3,FALSE)</f>
        <v>2</v>
      </c>
      <c r="E5795">
        <v>347489</v>
      </c>
      <c r="F5795" s="1">
        <v>0.28055555555555556</v>
      </c>
      <c r="G5795">
        <v>0.28055555555555556</v>
      </c>
      <c r="H5795">
        <v>1503</v>
      </c>
      <c r="I5795" t="s">
        <v>15</v>
      </c>
      <c r="J5795" t="e">
        <f>CONCATENATE([1]!Table14[[#This Row],[house_number]], " ",[1]!Table14[[#This Row],[street_name]], ", New York, NY")</f>
        <v>#VALUE!</v>
      </c>
    </row>
    <row r="5796" spans="1:10" x14ac:dyDescent="0.25">
      <c r="A5796">
        <v>7335093521</v>
      </c>
      <c r="B5796" s="3">
        <v>41572</v>
      </c>
      <c r="C5796">
        <v>20</v>
      </c>
      <c r="D5796">
        <f>VLOOKUP(Table1[[#This Row],[violation_code]],Table24[[#All],[violation_code]:[category]],3,FALSE)</f>
        <v>2</v>
      </c>
      <c r="E5796">
        <v>347489</v>
      </c>
      <c r="F5796" s="1">
        <v>0.25763888888888892</v>
      </c>
      <c r="G5796">
        <v>0.25763888888888892</v>
      </c>
      <c r="H5796">
        <v>347</v>
      </c>
      <c r="I5796" t="s">
        <v>118</v>
      </c>
      <c r="J5796" t="e">
        <f>CONCATENATE([1]!Table14[[#This Row],[house_number]], " ",[1]!Table14[[#This Row],[street_name]], ", New York, NY")</f>
        <v>#VALUE!</v>
      </c>
    </row>
    <row r="5797" spans="1:10" x14ac:dyDescent="0.25">
      <c r="A5797">
        <v>7335093510</v>
      </c>
      <c r="B5797" s="3">
        <v>41572</v>
      </c>
      <c r="C5797">
        <v>19</v>
      </c>
      <c r="D5797">
        <f>VLOOKUP(Table1[[#This Row],[violation_code]],Table24[[#All],[violation_code]:[category]],3,FALSE)</f>
        <v>2</v>
      </c>
      <c r="E5797">
        <v>347489</v>
      </c>
      <c r="F5797" s="1">
        <v>0.25208333333333333</v>
      </c>
      <c r="G5797">
        <v>0.25208333333333333</v>
      </c>
      <c r="H5797">
        <v>1352</v>
      </c>
      <c r="I5797" t="s">
        <v>30</v>
      </c>
      <c r="J5797" t="e">
        <f>CONCATENATE([1]!Table14[[#This Row],[house_number]], " ",[1]!Table14[[#This Row],[street_name]], ", New York, NY")</f>
        <v>#VALUE!</v>
      </c>
    </row>
    <row r="5798" spans="1:10" x14ac:dyDescent="0.25">
      <c r="A5798">
        <v>7335093508</v>
      </c>
      <c r="B5798" s="3">
        <v>41572</v>
      </c>
      <c r="C5798">
        <v>40</v>
      </c>
      <c r="D5798">
        <f>VLOOKUP(Table1[[#This Row],[violation_code]],Table24[[#All],[violation_code]:[category]],3,FALSE)</f>
        <v>2</v>
      </c>
      <c r="E5798">
        <v>347489</v>
      </c>
      <c r="F5798" s="1">
        <v>0.24722222222222223</v>
      </c>
      <c r="G5798">
        <v>0.24722222222222223</v>
      </c>
      <c r="H5798">
        <v>321</v>
      </c>
      <c r="I5798" t="s">
        <v>117</v>
      </c>
      <c r="J5798" t="e">
        <f>CONCATENATE([1]!Table14[[#This Row],[house_number]], " ",[1]!Table14[[#This Row],[street_name]], ", New York, NY")</f>
        <v>#VALUE!</v>
      </c>
    </row>
    <row r="5799" spans="1:10" x14ac:dyDescent="0.25">
      <c r="A5799">
        <v>7335093491</v>
      </c>
      <c r="B5799" s="3">
        <v>41572</v>
      </c>
      <c r="C5799">
        <v>14</v>
      </c>
      <c r="D5799">
        <f>VLOOKUP(Table1[[#This Row],[violation_code]],Table24[[#All],[violation_code]:[category]],3,FALSE)</f>
        <v>2</v>
      </c>
      <c r="E5799">
        <v>347489</v>
      </c>
      <c r="F5799" s="1">
        <v>0.23611111111111113</v>
      </c>
      <c r="G5799">
        <v>0.23611111111111113</v>
      </c>
      <c r="H5799">
        <v>435</v>
      </c>
      <c r="I5799" t="s">
        <v>102</v>
      </c>
      <c r="J5799" t="e">
        <f>CONCATENATE([1]!Table14[[#This Row],[house_number]], " ",[1]!Table14[[#This Row],[street_name]], ", New York, NY")</f>
        <v>#VALUE!</v>
      </c>
    </row>
    <row r="5800" spans="1:10" x14ac:dyDescent="0.25">
      <c r="A5800">
        <v>7349491268</v>
      </c>
      <c r="B5800" s="3">
        <v>41572</v>
      </c>
      <c r="C5800">
        <v>14</v>
      </c>
      <c r="D5800">
        <f>VLOOKUP(Table1[[#This Row],[violation_code]],Table24[[#All],[violation_code]:[category]],3,FALSE)</f>
        <v>2</v>
      </c>
      <c r="E5800">
        <v>347687</v>
      </c>
      <c r="F5800" s="1">
        <v>0.4069444444444445</v>
      </c>
      <c r="G5800">
        <v>0.4069444444444445</v>
      </c>
      <c r="H5800">
        <v>15</v>
      </c>
      <c r="I5800" t="s">
        <v>338</v>
      </c>
      <c r="J5800" t="e">
        <f>CONCATENATE([1]!Table14[[#This Row],[house_number]], " ",[1]!Table14[[#This Row],[street_name]], ", New York, NY")</f>
        <v>#VALUE!</v>
      </c>
    </row>
    <row r="5801" spans="1:10" x14ac:dyDescent="0.25">
      <c r="A5801">
        <v>7349491256</v>
      </c>
      <c r="B5801" s="3">
        <v>41572</v>
      </c>
      <c r="C5801">
        <v>14</v>
      </c>
      <c r="D5801">
        <f>VLOOKUP(Table1[[#This Row],[violation_code]],Table24[[#All],[violation_code]:[category]],3,FALSE)</f>
        <v>2</v>
      </c>
      <c r="E5801">
        <v>347687</v>
      </c>
      <c r="F5801" s="1">
        <v>0.40277777777777773</v>
      </c>
      <c r="G5801">
        <v>0.40277777777777773</v>
      </c>
      <c r="H5801">
        <v>33</v>
      </c>
      <c r="I5801" t="s">
        <v>338</v>
      </c>
      <c r="J5801" t="e">
        <f>CONCATENATE([1]!Table14[[#This Row],[house_number]], " ",[1]!Table14[[#This Row],[street_name]], ", New York, NY")</f>
        <v>#VALUE!</v>
      </c>
    </row>
    <row r="5802" spans="1:10" x14ac:dyDescent="0.25">
      <c r="A5802">
        <v>7349491244</v>
      </c>
      <c r="B5802" s="3">
        <v>41572</v>
      </c>
      <c r="C5802">
        <v>47</v>
      </c>
      <c r="D5802">
        <f>VLOOKUP(Table1[[#This Row],[violation_code]],Table24[[#All],[violation_code]:[category]],3,FALSE)</f>
        <v>3</v>
      </c>
      <c r="E5802">
        <v>347687</v>
      </c>
      <c r="F5802" s="1">
        <v>0.39930555555555558</v>
      </c>
      <c r="G5802">
        <v>0.39930555555555558</v>
      </c>
      <c r="H5802">
        <v>120</v>
      </c>
      <c r="I5802" t="s">
        <v>338</v>
      </c>
      <c r="J5802" t="e">
        <f>CONCATENATE([1]!Table14[[#This Row],[house_number]], " ",[1]!Table14[[#This Row],[street_name]], ", New York, NY")</f>
        <v>#VALUE!</v>
      </c>
    </row>
    <row r="5803" spans="1:10" x14ac:dyDescent="0.25">
      <c r="A5803">
        <v>7349491232</v>
      </c>
      <c r="B5803" s="3">
        <v>41572</v>
      </c>
      <c r="C5803">
        <v>14</v>
      </c>
      <c r="D5803">
        <f>VLOOKUP(Table1[[#This Row],[violation_code]],Table24[[#All],[violation_code]:[category]],3,FALSE)</f>
        <v>2</v>
      </c>
      <c r="E5803">
        <v>347687</v>
      </c>
      <c r="F5803" s="1">
        <v>0.39097222222222222</v>
      </c>
      <c r="G5803">
        <v>0.39097222222222222</v>
      </c>
      <c r="H5803">
        <v>58</v>
      </c>
      <c r="I5803" t="s">
        <v>150</v>
      </c>
      <c r="J5803" t="e">
        <f>CONCATENATE([1]!Table14[[#This Row],[house_number]], " ",[1]!Table14[[#This Row],[street_name]], ", New York, NY")</f>
        <v>#VALUE!</v>
      </c>
    </row>
    <row r="5804" spans="1:10" x14ac:dyDescent="0.25">
      <c r="A5804">
        <v>7349491220</v>
      </c>
      <c r="B5804" s="3">
        <v>41572</v>
      </c>
      <c r="C5804">
        <v>14</v>
      </c>
      <c r="D5804">
        <f>VLOOKUP(Table1[[#This Row],[violation_code]],Table24[[#All],[violation_code]:[category]],3,FALSE)</f>
        <v>2</v>
      </c>
      <c r="E5804">
        <v>347687</v>
      </c>
      <c r="F5804" s="1">
        <v>0.38819444444444445</v>
      </c>
      <c r="G5804">
        <v>0.38819444444444445</v>
      </c>
      <c r="H5804">
        <v>41</v>
      </c>
      <c r="I5804" t="s">
        <v>150</v>
      </c>
      <c r="J5804" t="e">
        <f>CONCATENATE([1]!Table14[[#This Row],[house_number]], " ",[1]!Table14[[#This Row],[street_name]], ", New York, NY")</f>
        <v>#VALUE!</v>
      </c>
    </row>
    <row r="5805" spans="1:10" x14ac:dyDescent="0.25">
      <c r="A5805">
        <v>7349491207</v>
      </c>
      <c r="B5805" s="3">
        <v>41572</v>
      </c>
      <c r="C5805">
        <v>14</v>
      </c>
      <c r="D5805">
        <f>VLOOKUP(Table1[[#This Row],[violation_code]],Table24[[#All],[violation_code]:[category]],3,FALSE)</f>
        <v>2</v>
      </c>
      <c r="E5805">
        <v>347687</v>
      </c>
      <c r="F5805" s="1">
        <v>0.38611111111111113</v>
      </c>
      <c r="G5805">
        <v>0.38611111111111113</v>
      </c>
      <c r="H5805">
        <v>36</v>
      </c>
      <c r="I5805" t="s">
        <v>150</v>
      </c>
      <c r="J5805" t="e">
        <f>CONCATENATE([1]!Table14[[#This Row],[house_number]], " ",[1]!Table14[[#This Row],[street_name]], ", New York, NY")</f>
        <v>#VALUE!</v>
      </c>
    </row>
    <row r="5806" spans="1:10" x14ac:dyDescent="0.25">
      <c r="A5806">
        <v>7349491190</v>
      </c>
      <c r="B5806" s="3">
        <v>41572</v>
      </c>
      <c r="C5806">
        <v>14</v>
      </c>
      <c r="D5806">
        <f>VLOOKUP(Table1[[#This Row],[violation_code]],Table24[[#All],[violation_code]:[category]],3,FALSE)</f>
        <v>2</v>
      </c>
      <c r="E5806">
        <v>347687</v>
      </c>
      <c r="F5806" s="1">
        <v>0.38472222222222219</v>
      </c>
      <c r="G5806">
        <v>0.38472222222222219</v>
      </c>
      <c r="H5806">
        <v>36</v>
      </c>
      <c r="I5806" t="s">
        <v>150</v>
      </c>
      <c r="J5806" t="e">
        <f>CONCATENATE([1]!Table14[[#This Row],[house_number]], " ",[1]!Table14[[#This Row],[street_name]], ", New York, NY")</f>
        <v>#VALUE!</v>
      </c>
    </row>
    <row r="5807" spans="1:10" x14ac:dyDescent="0.25">
      <c r="A5807">
        <v>7349491189</v>
      </c>
      <c r="B5807" s="3">
        <v>41572</v>
      </c>
      <c r="C5807">
        <v>14</v>
      </c>
      <c r="D5807">
        <f>VLOOKUP(Table1[[#This Row],[violation_code]],Table24[[#All],[violation_code]:[category]],3,FALSE)</f>
        <v>2</v>
      </c>
      <c r="E5807">
        <v>347687</v>
      </c>
      <c r="F5807" s="1">
        <v>0.3833333333333333</v>
      </c>
      <c r="G5807">
        <v>0.3833333333333333</v>
      </c>
      <c r="H5807">
        <v>11</v>
      </c>
      <c r="I5807" t="s">
        <v>150</v>
      </c>
      <c r="J5807" t="e">
        <f>CONCATENATE([1]!Table14[[#This Row],[house_number]], " ",[1]!Table14[[#This Row],[street_name]], ", New York, NY")</f>
        <v>#VALUE!</v>
      </c>
    </row>
    <row r="5808" spans="1:10" x14ac:dyDescent="0.25">
      <c r="A5808">
        <v>7349491165</v>
      </c>
      <c r="B5808" s="3">
        <v>41572</v>
      </c>
      <c r="C5808">
        <v>14</v>
      </c>
      <c r="D5808">
        <f>VLOOKUP(Table1[[#This Row],[violation_code]],Table24[[#All],[violation_code]:[category]],3,FALSE)</f>
        <v>2</v>
      </c>
      <c r="E5808">
        <v>347687</v>
      </c>
      <c r="F5808" s="1">
        <v>0.35000000000000003</v>
      </c>
      <c r="G5808">
        <v>0.35000000000000003</v>
      </c>
      <c r="H5808">
        <v>111</v>
      </c>
      <c r="I5808" t="s">
        <v>47</v>
      </c>
      <c r="J5808" t="e">
        <f>CONCATENATE([1]!Table14[[#This Row],[house_number]], " ",[1]!Table14[[#This Row],[street_name]], ", New York, NY")</f>
        <v>#VALUE!</v>
      </c>
    </row>
    <row r="5809" spans="1:10" x14ac:dyDescent="0.25">
      <c r="A5809">
        <v>7349491141</v>
      </c>
      <c r="B5809" s="3">
        <v>41572</v>
      </c>
      <c r="C5809">
        <v>14</v>
      </c>
      <c r="D5809">
        <f>VLOOKUP(Table1[[#This Row],[violation_code]],Table24[[#All],[violation_code]:[category]],3,FALSE)</f>
        <v>2</v>
      </c>
      <c r="E5809">
        <v>347687</v>
      </c>
      <c r="F5809" s="1">
        <v>0.34583333333333338</v>
      </c>
      <c r="G5809">
        <v>0.34583333333333338</v>
      </c>
      <c r="H5809">
        <v>499</v>
      </c>
      <c r="I5809" t="s">
        <v>51</v>
      </c>
      <c r="J5809" t="e">
        <f>CONCATENATE([1]!Table14[[#This Row],[house_number]], " ",[1]!Table14[[#This Row],[street_name]], ", New York, NY")</f>
        <v>#VALUE!</v>
      </c>
    </row>
    <row r="5810" spans="1:10" x14ac:dyDescent="0.25">
      <c r="A5810">
        <v>7349491104</v>
      </c>
      <c r="B5810" s="3">
        <v>41572</v>
      </c>
      <c r="C5810">
        <v>14</v>
      </c>
      <c r="D5810">
        <f>VLOOKUP(Table1[[#This Row],[violation_code]],Table24[[#All],[violation_code]:[category]],3,FALSE)</f>
        <v>2</v>
      </c>
      <c r="E5810">
        <v>347687</v>
      </c>
      <c r="F5810" s="1">
        <v>0.32708333333333334</v>
      </c>
      <c r="G5810">
        <v>0.32708333333333334</v>
      </c>
      <c r="H5810">
        <v>18</v>
      </c>
      <c r="I5810" t="s">
        <v>45</v>
      </c>
      <c r="J5810" t="e">
        <f>CONCATENATE([1]!Table14[[#This Row],[house_number]], " ",[1]!Table14[[#This Row],[street_name]], ", New York, NY")</f>
        <v>#VALUE!</v>
      </c>
    </row>
    <row r="5811" spans="1:10" x14ac:dyDescent="0.25">
      <c r="A5811">
        <v>7349491074</v>
      </c>
      <c r="B5811" s="3">
        <v>41572</v>
      </c>
      <c r="C5811">
        <v>69</v>
      </c>
      <c r="D5811">
        <f>VLOOKUP(Table1[[#This Row],[violation_code]],Table24[[#All],[violation_code]:[category]],3,FALSE)</f>
        <v>5</v>
      </c>
      <c r="E5811">
        <v>347687</v>
      </c>
      <c r="F5811" s="1">
        <v>0.30624999999999997</v>
      </c>
      <c r="G5811">
        <v>0.30624999999999997</v>
      </c>
      <c r="H5811" t="s">
        <v>410</v>
      </c>
      <c r="I5811" t="s">
        <v>128</v>
      </c>
      <c r="J5811" t="e">
        <f>CONCATENATE([1]!Table14[[#This Row],[house_number]], " ",[1]!Table14[[#This Row],[street_name]], ", New York, NY")</f>
        <v>#VALUE!</v>
      </c>
    </row>
    <row r="5812" spans="1:10" x14ac:dyDescent="0.25">
      <c r="A5812">
        <v>7349491062</v>
      </c>
      <c r="B5812" s="3">
        <v>41572</v>
      </c>
      <c r="C5812">
        <v>31</v>
      </c>
      <c r="D5812">
        <f>VLOOKUP(Table1[[#This Row],[violation_code]],Table24[[#All],[violation_code]:[category]],3,FALSE)</f>
        <v>2</v>
      </c>
      <c r="E5812">
        <v>347687</v>
      </c>
      <c r="F5812" s="1">
        <v>0.30416666666666664</v>
      </c>
      <c r="G5812">
        <v>0.30416666666666664</v>
      </c>
      <c r="H5812">
        <v>121</v>
      </c>
      <c r="I5812" t="s">
        <v>128</v>
      </c>
      <c r="J5812" t="e">
        <f>CONCATENATE([1]!Table14[[#This Row],[house_number]], " ",[1]!Table14[[#This Row],[street_name]], ", New York, NY")</f>
        <v>#VALUE!</v>
      </c>
    </row>
    <row r="5813" spans="1:10" x14ac:dyDescent="0.25">
      <c r="A5813">
        <v>7333882822</v>
      </c>
      <c r="B5813" s="3">
        <v>41572</v>
      </c>
      <c r="C5813">
        <v>21</v>
      </c>
      <c r="D5813">
        <f>VLOOKUP(Table1[[#This Row],[violation_code]],Table24[[#All],[violation_code]:[category]],3,FALSE)</f>
        <v>1</v>
      </c>
      <c r="E5813">
        <v>355134</v>
      </c>
      <c r="F5813" s="1">
        <v>0.48402777777777778</v>
      </c>
      <c r="G5813">
        <v>0.48402777777777778</v>
      </c>
      <c r="H5813">
        <v>162</v>
      </c>
      <c r="I5813" t="s">
        <v>115</v>
      </c>
      <c r="J5813" t="e">
        <f>CONCATENATE([1]!Table14[[#This Row],[house_number]], " ",[1]!Table14[[#This Row],[street_name]], ", New York, NY")</f>
        <v>#VALUE!</v>
      </c>
    </row>
    <row r="5814" spans="1:10" x14ac:dyDescent="0.25">
      <c r="A5814">
        <v>7333882810</v>
      </c>
      <c r="B5814" s="3">
        <v>41572</v>
      </c>
      <c r="C5814">
        <v>21</v>
      </c>
      <c r="D5814">
        <f>VLOOKUP(Table1[[#This Row],[violation_code]],Table24[[#All],[violation_code]:[category]],3,FALSE)</f>
        <v>1</v>
      </c>
      <c r="E5814">
        <v>355134</v>
      </c>
      <c r="F5814" s="1">
        <v>0.48333333333333334</v>
      </c>
      <c r="G5814">
        <v>0.48333333333333334</v>
      </c>
      <c r="H5814">
        <v>162</v>
      </c>
      <c r="I5814" t="s">
        <v>115</v>
      </c>
      <c r="J5814" t="e">
        <f>CONCATENATE([1]!Table14[[#This Row],[house_number]], " ",[1]!Table14[[#This Row],[street_name]], ", New York, NY")</f>
        <v>#VALUE!</v>
      </c>
    </row>
    <row r="5815" spans="1:10" x14ac:dyDescent="0.25">
      <c r="A5815">
        <v>7333882780</v>
      </c>
      <c r="B5815" s="3">
        <v>41572</v>
      </c>
      <c r="C5815">
        <v>21</v>
      </c>
      <c r="D5815">
        <f>VLOOKUP(Table1[[#This Row],[violation_code]],Table24[[#All],[violation_code]:[category]],3,FALSE)</f>
        <v>1</v>
      </c>
      <c r="E5815">
        <v>355134</v>
      </c>
      <c r="F5815" s="1">
        <v>0.4236111111111111</v>
      </c>
      <c r="G5815">
        <v>0.4236111111111111</v>
      </c>
      <c r="H5815">
        <v>2069</v>
      </c>
      <c r="I5815" t="s">
        <v>32</v>
      </c>
      <c r="J5815" t="e">
        <f>CONCATENATE([1]!Table14[[#This Row],[house_number]], " ",[1]!Table14[[#This Row],[street_name]], ", New York, NY")</f>
        <v>#VALUE!</v>
      </c>
    </row>
    <row r="5816" spans="1:10" x14ac:dyDescent="0.25">
      <c r="A5816">
        <v>7333882779</v>
      </c>
      <c r="B5816" s="3">
        <v>41572</v>
      </c>
      <c r="C5816">
        <v>21</v>
      </c>
      <c r="D5816">
        <f>VLOOKUP(Table1[[#This Row],[violation_code]],Table24[[#All],[violation_code]:[category]],3,FALSE)</f>
        <v>1</v>
      </c>
      <c r="E5816">
        <v>355134</v>
      </c>
      <c r="F5816" s="1">
        <v>0.42291666666666666</v>
      </c>
      <c r="G5816">
        <v>0.42291666666666666</v>
      </c>
      <c r="H5816">
        <v>2086</v>
      </c>
      <c r="I5816" t="s">
        <v>32</v>
      </c>
      <c r="J5816" t="e">
        <f>CONCATENATE([1]!Table14[[#This Row],[house_number]], " ",[1]!Table14[[#This Row],[street_name]], ", New York, NY")</f>
        <v>#VALUE!</v>
      </c>
    </row>
    <row r="5817" spans="1:10" x14ac:dyDescent="0.25">
      <c r="A5817">
        <v>7333882755</v>
      </c>
      <c r="B5817" s="3">
        <v>41572</v>
      </c>
      <c r="C5817">
        <v>21</v>
      </c>
      <c r="D5817">
        <f>VLOOKUP(Table1[[#This Row],[violation_code]],Table24[[#All],[violation_code]:[category]],3,FALSE)</f>
        <v>1</v>
      </c>
      <c r="E5817">
        <v>355134</v>
      </c>
      <c r="F5817" s="1">
        <v>0.40138888888888885</v>
      </c>
      <c r="G5817">
        <v>0.40138888888888885</v>
      </c>
      <c r="H5817">
        <v>317</v>
      </c>
      <c r="I5817" t="s">
        <v>196</v>
      </c>
      <c r="J5817" t="e">
        <f>CONCATENATE([1]!Table14[[#This Row],[house_number]], " ",[1]!Table14[[#This Row],[street_name]], ", New York, NY")</f>
        <v>#VALUE!</v>
      </c>
    </row>
    <row r="5818" spans="1:10" x14ac:dyDescent="0.25">
      <c r="A5818">
        <v>7333882743</v>
      </c>
      <c r="B5818" s="3">
        <v>41572</v>
      </c>
      <c r="C5818">
        <v>21</v>
      </c>
      <c r="D5818">
        <f>VLOOKUP(Table1[[#This Row],[violation_code]],Table24[[#All],[violation_code]:[category]],3,FALSE)</f>
        <v>1</v>
      </c>
      <c r="E5818">
        <v>355134</v>
      </c>
      <c r="F5818" s="1">
        <v>0.38194444444444442</v>
      </c>
      <c r="G5818">
        <v>0.38194444444444442</v>
      </c>
      <c r="H5818">
        <v>220</v>
      </c>
      <c r="I5818" t="s">
        <v>79</v>
      </c>
      <c r="J5818" t="e">
        <f>CONCATENATE([1]!Table14[[#This Row],[house_number]], " ",[1]!Table14[[#This Row],[street_name]], ", New York, NY")</f>
        <v>#VALUE!</v>
      </c>
    </row>
    <row r="5819" spans="1:10" x14ac:dyDescent="0.25">
      <c r="A5819">
        <v>7333882731</v>
      </c>
      <c r="B5819" s="3">
        <v>41572</v>
      </c>
      <c r="C5819">
        <v>21</v>
      </c>
      <c r="D5819">
        <f>VLOOKUP(Table1[[#This Row],[violation_code]],Table24[[#All],[violation_code]:[category]],3,FALSE)</f>
        <v>1</v>
      </c>
      <c r="E5819">
        <v>355134</v>
      </c>
      <c r="F5819" s="1">
        <v>0.38125000000000003</v>
      </c>
      <c r="G5819">
        <v>0.38125000000000003</v>
      </c>
      <c r="H5819">
        <v>204</v>
      </c>
      <c r="I5819" t="s">
        <v>79</v>
      </c>
      <c r="J5819" t="e">
        <f>CONCATENATE([1]!Table14[[#This Row],[house_number]], " ",[1]!Table14[[#This Row],[street_name]], ", New York, NY")</f>
        <v>#VALUE!</v>
      </c>
    </row>
    <row r="5820" spans="1:10" x14ac:dyDescent="0.25">
      <c r="A5820">
        <v>7333882720</v>
      </c>
      <c r="B5820" s="3">
        <v>41572</v>
      </c>
      <c r="C5820">
        <v>21</v>
      </c>
      <c r="D5820">
        <f>VLOOKUP(Table1[[#This Row],[violation_code]],Table24[[#All],[violation_code]:[category]],3,FALSE)</f>
        <v>1</v>
      </c>
      <c r="E5820">
        <v>355134</v>
      </c>
      <c r="F5820" s="1">
        <v>0.37916666666666665</v>
      </c>
      <c r="G5820">
        <v>0.37916666666666665</v>
      </c>
      <c r="H5820">
        <v>144</v>
      </c>
      <c r="I5820" t="s">
        <v>79</v>
      </c>
      <c r="J5820" t="e">
        <f>CONCATENATE([1]!Table14[[#This Row],[house_number]], " ",[1]!Table14[[#This Row],[street_name]], ", New York, NY")</f>
        <v>#VALUE!</v>
      </c>
    </row>
    <row r="5821" spans="1:10" x14ac:dyDescent="0.25">
      <c r="A5821">
        <v>7333882718</v>
      </c>
      <c r="B5821" s="3">
        <v>41572</v>
      </c>
      <c r="C5821">
        <v>19</v>
      </c>
      <c r="D5821">
        <f>VLOOKUP(Table1[[#This Row],[violation_code]],Table24[[#All],[violation_code]:[category]],3,FALSE)</f>
        <v>2</v>
      </c>
      <c r="E5821">
        <v>355134</v>
      </c>
      <c r="F5821" s="1">
        <v>0.375</v>
      </c>
      <c r="G5821">
        <v>0.375</v>
      </c>
      <c r="H5821">
        <v>1486</v>
      </c>
      <c r="I5821" t="s">
        <v>41</v>
      </c>
      <c r="J5821" t="e">
        <f>CONCATENATE([1]!Table14[[#This Row],[house_number]], " ",[1]!Table14[[#This Row],[street_name]], ", New York, NY")</f>
        <v>#VALUE!</v>
      </c>
    </row>
    <row r="5822" spans="1:10" x14ac:dyDescent="0.25">
      <c r="A5822">
        <v>7333882664</v>
      </c>
      <c r="B5822" s="3">
        <v>41572</v>
      </c>
      <c r="C5822">
        <v>21</v>
      </c>
      <c r="D5822">
        <f>VLOOKUP(Table1[[#This Row],[violation_code]],Table24[[#All],[violation_code]:[category]],3,FALSE)</f>
        <v>1</v>
      </c>
      <c r="E5822">
        <v>355134</v>
      </c>
      <c r="F5822" s="1">
        <v>0.33888888888888885</v>
      </c>
      <c r="G5822">
        <v>0.33888888888888885</v>
      </c>
      <c r="H5822">
        <v>1534</v>
      </c>
      <c r="I5822" t="s">
        <v>32</v>
      </c>
      <c r="J5822" t="e">
        <f>CONCATENATE([1]!Table14[[#This Row],[house_number]], " ",[1]!Table14[[#This Row],[street_name]], ", New York, NY")</f>
        <v>#VALUE!</v>
      </c>
    </row>
    <row r="5823" spans="1:10" x14ac:dyDescent="0.25">
      <c r="A5823">
        <v>7333882652</v>
      </c>
      <c r="B5823" s="3">
        <v>41572</v>
      </c>
      <c r="C5823">
        <v>21</v>
      </c>
      <c r="D5823">
        <f>VLOOKUP(Table1[[#This Row],[violation_code]],Table24[[#All],[violation_code]:[category]],3,FALSE)</f>
        <v>1</v>
      </c>
      <c r="E5823">
        <v>355134</v>
      </c>
      <c r="F5823" s="1">
        <v>0.33819444444444446</v>
      </c>
      <c r="G5823">
        <v>0.33819444444444446</v>
      </c>
      <c r="H5823">
        <v>1538</v>
      </c>
      <c r="I5823" t="s">
        <v>32</v>
      </c>
      <c r="J5823" t="e">
        <f>CONCATENATE([1]!Table14[[#This Row],[house_number]], " ",[1]!Table14[[#This Row],[street_name]], ", New York, NY")</f>
        <v>#VALUE!</v>
      </c>
    </row>
    <row r="5824" spans="1:10" x14ac:dyDescent="0.25">
      <c r="A5824">
        <v>7333882639</v>
      </c>
      <c r="B5824" s="3">
        <v>41572</v>
      </c>
      <c r="C5824">
        <v>21</v>
      </c>
      <c r="D5824">
        <f>VLOOKUP(Table1[[#This Row],[violation_code]],Table24[[#All],[violation_code]:[category]],3,FALSE)</f>
        <v>1</v>
      </c>
      <c r="E5824">
        <v>355134</v>
      </c>
      <c r="F5824" s="1">
        <v>0.32291666666666669</v>
      </c>
      <c r="G5824">
        <v>0.32291666666666669</v>
      </c>
      <c r="H5824">
        <v>1672</v>
      </c>
      <c r="I5824" t="s">
        <v>15</v>
      </c>
      <c r="J5824" t="e">
        <f>CONCATENATE([1]!Table14[[#This Row],[house_number]], " ",[1]!Table14[[#This Row],[street_name]], ", New York, NY")</f>
        <v>#VALUE!</v>
      </c>
    </row>
    <row r="5825" spans="1:10" x14ac:dyDescent="0.25">
      <c r="A5825">
        <v>7333882603</v>
      </c>
      <c r="B5825" s="3">
        <v>41572</v>
      </c>
      <c r="C5825">
        <v>10</v>
      </c>
      <c r="D5825">
        <f>VLOOKUP(Table1[[#This Row],[violation_code]],Table24[[#All],[violation_code]:[category]],3,FALSE)</f>
        <v>2</v>
      </c>
      <c r="E5825">
        <v>355134</v>
      </c>
      <c r="F5825" s="1">
        <v>0.25555555555555559</v>
      </c>
      <c r="G5825">
        <v>0.25555555555555559</v>
      </c>
      <c r="H5825">
        <v>1330</v>
      </c>
      <c r="I5825" t="s">
        <v>30</v>
      </c>
      <c r="J5825" t="e">
        <f>CONCATENATE([1]!Table14[[#This Row],[house_number]], " ",[1]!Table14[[#This Row],[street_name]], ", New York, NY")</f>
        <v>#VALUE!</v>
      </c>
    </row>
    <row r="5826" spans="1:10" x14ac:dyDescent="0.25">
      <c r="A5826">
        <v>7127493388</v>
      </c>
      <c r="B5826" s="3">
        <v>41572</v>
      </c>
      <c r="C5826">
        <v>21</v>
      </c>
      <c r="D5826">
        <f>VLOOKUP(Table1[[#This Row],[violation_code]],Table24[[#All],[violation_code]:[category]],3,FALSE)</f>
        <v>1</v>
      </c>
      <c r="E5826">
        <v>354098</v>
      </c>
      <c r="F5826" s="1">
        <v>0.47361111111111115</v>
      </c>
      <c r="G5826">
        <v>0.47361111111111115</v>
      </c>
      <c r="H5826">
        <v>230</v>
      </c>
      <c r="I5826" t="s">
        <v>153</v>
      </c>
      <c r="J5826" t="e">
        <f>CONCATENATE([1]!Table14[[#This Row],[house_number]], " ",[1]!Table14[[#This Row],[street_name]], ", New York, NY")</f>
        <v>#VALUE!</v>
      </c>
    </row>
    <row r="5827" spans="1:10" x14ac:dyDescent="0.25">
      <c r="A5827">
        <v>7127493376</v>
      </c>
      <c r="B5827" s="3">
        <v>41572</v>
      </c>
      <c r="C5827">
        <v>50</v>
      </c>
      <c r="D5827">
        <f>VLOOKUP(Table1[[#This Row],[violation_code]],Table24[[#All],[violation_code]:[category]],3,FALSE)</f>
        <v>3</v>
      </c>
      <c r="E5827">
        <v>354098</v>
      </c>
      <c r="F5827" s="1">
        <v>0.47083333333333338</v>
      </c>
      <c r="G5827">
        <v>0.47083333333333338</v>
      </c>
      <c r="H5827">
        <v>410</v>
      </c>
      <c r="I5827" t="s">
        <v>153</v>
      </c>
      <c r="J5827" t="e">
        <f>CONCATENATE([1]!Table14[[#This Row],[house_number]], " ",[1]!Table14[[#This Row],[street_name]], ", New York, NY")</f>
        <v>#VALUE!</v>
      </c>
    </row>
    <row r="5828" spans="1:10" x14ac:dyDescent="0.25">
      <c r="A5828">
        <v>7127493352</v>
      </c>
      <c r="B5828" s="3">
        <v>41572</v>
      </c>
      <c r="C5828">
        <v>21</v>
      </c>
      <c r="D5828">
        <f>VLOOKUP(Table1[[#This Row],[violation_code]],Table24[[#All],[violation_code]:[category]],3,FALSE)</f>
        <v>1</v>
      </c>
      <c r="E5828">
        <v>354098</v>
      </c>
      <c r="F5828" s="1">
        <v>0.46249999999999997</v>
      </c>
      <c r="G5828">
        <v>0.46249999999999997</v>
      </c>
      <c r="H5828">
        <v>502</v>
      </c>
      <c r="I5828" t="s">
        <v>103</v>
      </c>
      <c r="J5828" t="e">
        <f>CONCATENATE([1]!Table14[[#This Row],[house_number]], " ",[1]!Table14[[#This Row],[street_name]], ", New York, NY")</f>
        <v>#VALUE!</v>
      </c>
    </row>
    <row r="5829" spans="1:10" x14ac:dyDescent="0.25">
      <c r="A5829">
        <v>7127493340</v>
      </c>
      <c r="B5829" s="3">
        <v>41572</v>
      </c>
      <c r="C5829">
        <v>21</v>
      </c>
      <c r="D5829">
        <f>VLOOKUP(Table1[[#This Row],[violation_code]],Table24[[#All],[violation_code]:[category]],3,FALSE)</f>
        <v>1</v>
      </c>
      <c r="E5829">
        <v>354098</v>
      </c>
      <c r="F5829" s="1">
        <v>0.42430555555555555</v>
      </c>
      <c r="G5829">
        <v>0.42430555555555555</v>
      </c>
      <c r="H5829">
        <v>2256</v>
      </c>
      <c r="I5829" t="s">
        <v>32</v>
      </c>
      <c r="J5829" t="e">
        <f>CONCATENATE([1]!Table14[[#This Row],[house_number]], " ",[1]!Table14[[#This Row],[street_name]], ", New York, NY")</f>
        <v>#VALUE!</v>
      </c>
    </row>
    <row r="5830" spans="1:10" x14ac:dyDescent="0.25">
      <c r="A5830">
        <v>7127493339</v>
      </c>
      <c r="B5830" s="3">
        <v>41572</v>
      </c>
      <c r="C5830">
        <v>21</v>
      </c>
      <c r="D5830">
        <f>VLOOKUP(Table1[[#This Row],[violation_code]],Table24[[#All],[violation_code]:[category]],3,FALSE)</f>
        <v>1</v>
      </c>
      <c r="E5830">
        <v>354098</v>
      </c>
      <c r="F5830" s="1">
        <v>0.42152777777777778</v>
      </c>
      <c r="G5830">
        <v>0.42152777777777778</v>
      </c>
      <c r="H5830">
        <v>2353</v>
      </c>
      <c r="I5830" t="s">
        <v>32</v>
      </c>
      <c r="J5830" t="e">
        <f>CONCATENATE([1]!Table14[[#This Row],[house_number]], " ",[1]!Table14[[#This Row],[street_name]], ", New York, NY")</f>
        <v>#VALUE!</v>
      </c>
    </row>
    <row r="5831" spans="1:10" x14ac:dyDescent="0.25">
      <c r="A5831">
        <v>7127493315</v>
      </c>
      <c r="B5831" s="3">
        <v>41572</v>
      </c>
      <c r="C5831">
        <v>21</v>
      </c>
      <c r="D5831">
        <f>VLOOKUP(Table1[[#This Row],[violation_code]],Table24[[#All],[violation_code]:[category]],3,FALSE)</f>
        <v>1</v>
      </c>
      <c r="E5831">
        <v>354098</v>
      </c>
      <c r="F5831" s="1">
        <v>0.41319444444444442</v>
      </c>
      <c r="G5831">
        <v>0.41319444444444442</v>
      </c>
      <c r="H5831">
        <v>314</v>
      </c>
      <c r="I5831" t="s">
        <v>39</v>
      </c>
      <c r="J5831" t="e">
        <f>CONCATENATE([1]!Table14[[#This Row],[house_number]], " ",[1]!Table14[[#This Row],[street_name]], ", New York, NY")</f>
        <v>#VALUE!</v>
      </c>
    </row>
    <row r="5832" spans="1:10" x14ac:dyDescent="0.25">
      <c r="A5832">
        <v>7127493297</v>
      </c>
      <c r="B5832" s="3">
        <v>41572</v>
      </c>
      <c r="C5832">
        <v>14</v>
      </c>
      <c r="D5832">
        <f>VLOOKUP(Table1[[#This Row],[violation_code]],Table24[[#All],[violation_code]:[category]],3,FALSE)</f>
        <v>2</v>
      </c>
      <c r="E5832">
        <v>354098</v>
      </c>
      <c r="F5832" s="1">
        <v>0.40833333333333338</v>
      </c>
      <c r="G5832">
        <v>0.40833333333333338</v>
      </c>
      <c r="H5832">
        <v>1968</v>
      </c>
      <c r="I5832" t="s">
        <v>32</v>
      </c>
      <c r="J5832" t="e">
        <f>CONCATENATE([1]!Table14[[#This Row],[house_number]], " ",[1]!Table14[[#This Row],[street_name]], ", New York, NY")</f>
        <v>#VALUE!</v>
      </c>
    </row>
    <row r="5833" spans="1:10" x14ac:dyDescent="0.25">
      <c r="A5833">
        <v>7127493236</v>
      </c>
      <c r="B5833" s="3">
        <v>41572</v>
      </c>
      <c r="C5833">
        <v>21</v>
      </c>
      <c r="D5833">
        <f>VLOOKUP(Table1[[#This Row],[violation_code]],Table24[[#All],[violation_code]:[category]],3,FALSE)</f>
        <v>1</v>
      </c>
      <c r="E5833">
        <v>354098</v>
      </c>
      <c r="F5833" s="1">
        <v>0.38958333333333334</v>
      </c>
      <c r="G5833">
        <v>0.38958333333333334</v>
      </c>
      <c r="H5833">
        <v>216</v>
      </c>
      <c r="I5833" t="s">
        <v>76</v>
      </c>
      <c r="J5833" t="e">
        <f>CONCATENATE([1]!Table14[[#This Row],[house_number]], " ",[1]!Table14[[#This Row],[street_name]], ", New York, NY")</f>
        <v>#VALUE!</v>
      </c>
    </row>
    <row r="5834" spans="1:10" x14ac:dyDescent="0.25">
      <c r="A5834">
        <v>7127493200</v>
      </c>
      <c r="B5834" s="3">
        <v>41572</v>
      </c>
      <c r="C5834">
        <v>21</v>
      </c>
      <c r="D5834">
        <f>VLOOKUP(Table1[[#This Row],[violation_code]],Table24[[#All],[violation_code]:[category]],3,FALSE)</f>
        <v>1</v>
      </c>
      <c r="E5834">
        <v>354098</v>
      </c>
      <c r="F5834" s="1">
        <v>0.3659722222222222</v>
      </c>
      <c r="G5834">
        <v>0.3659722222222222</v>
      </c>
      <c r="H5834">
        <v>1781</v>
      </c>
      <c r="I5834" t="s">
        <v>41</v>
      </c>
      <c r="J5834" t="e">
        <f>CONCATENATE([1]!Table14[[#This Row],[house_number]], " ",[1]!Table14[[#This Row],[street_name]], ", New York, NY")</f>
        <v>#VALUE!</v>
      </c>
    </row>
    <row r="5835" spans="1:10" x14ac:dyDescent="0.25">
      <c r="A5835">
        <v>7127493182</v>
      </c>
      <c r="B5835" s="3">
        <v>41572</v>
      </c>
      <c r="C5835">
        <v>21</v>
      </c>
      <c r="D5835">
        <f>VLOOKUP(Table1[[#This Row],[violation_code]],Table24[[#All],[violation_code]:[category]],3,FALSE)</f>
        <v>1</v>
      </c>
      <c r="E5835">
        <v>354098</v>
      </c>
      <c r="F5835" s="1">
        <v>0.35972222222222222</v>
      </c>
      <c r="G5835">
        <v>0.35972222222222222</v>
      </c>
      <c r="H5835">
        <v>1974</v>
      </c>
      <c r="I5835" t="s">
        <v>15</v>
      </c>
      <c r="J5835" t="e">
        <f>CONCATENATE([1]!Table14[[#This Row],[house_number]], " ",[1]!Table14[[#This Row],[street_name]], ", New York, NY")</f>
        <v>#VALUE!</v>
      </c>
    </row>
    <row r="5836" spans="1:10" x14ac:dyDescent="0.25">
      <c r="A5836">
        <v>7127493170</v>
      </c>
      <c r="B5836" s="3">
        <v>41572</v>
      </c>
      <c r="C5836">
        <v>21</v>
      </c>
      <c r="D5836">
        <f>VLOOKUP(Table1[[#This Row],[violation_code]],Table24[[#All],[violation_code]:[category]],3,FALSE)</f>
        <v>1</v>
      </c>
      <c r="E5836">
        <v>354098</v>
      </c>
      <c r="F5836" s="1">
        <v>0.34027777777777773</v>
      </c>
      <c r="G5836">
        <v>0.34027777777777773</v>
      </c>
      <c r="H5836">
        <v>1540</v>
      </c>
      <c r="I5836" t="s">
        <v>31</v>
      </c>
      <c r="J5836" t="e">
        <f>CONCATENATE([1]!Table14[[#This Row],[house_number]], " ",[1]!Table14[[#This Row],[street_name]], ", New York, NY")</f>
        <v>#VALUE!</v>
      </c>
    </row>
    <row r="5837" spans="1:10" x14ac:dyDescent="0.25">
      <c r="A5837">
        <v>7127493169</v>
      </c>
      <c r="B5837" s="3">
        <v>41572</v>
      </c>
      <c r="C5837">
        <v>38</v>
      </c>
      <c r="D5837">
        <f>VLOOKUP(Table1[[#This Row],[violation_code]],Table24[[#All],[violation_code]:[category]],3,FALSE)</f>
        <v>5</v>
      </c>
      <c r="E5837">
        <v>354098</v>
      </c>
      <c r="F5837" s="1">
        <v>0.33819444444444446</v>
      </c>
      <c r="G5837">
        <v>0.33819444444444446</v>
      </c>
      <c r="H5837">
        <v>1661</v>
      </c>
      <c r="I5837" t="s">
        <v>31</v>
      </c>
      <c r="J5837" t="e">
        <f>CONCATENATE([1]!Table14[[#This Row],[house_number]], " ",[1]!Table14[[#This Row],[street_name]], ", New York, NY")</f>
        <v>#VALUE!</v>
      </c>
    </row>
    <row r="5838" spans="1:10" x14ac:dyDescent="0.25">
      <c r="A5838">
        <v>7127493157</v>
      </c>
      <c r="B5838" s="3">
        <v>41572</v>
      </c>
      <c r="C5838">
        <v>21</v>
      </c>
      <c r="D5838">
        <f>VLOOKUP(Table1[[#This Row],[violation_code]],Table24[[#All],[violation_code]:[category]],3,FALSE)</f>
        <v>1</v>
      </c>
      <c r="E5838">
        <v>354098</v>
      </c>
      <c r="F5838" s="1">
        <v>0.33749999999999997</v>
      </c>
      <c r="G5838">
        <v>0.33749999999999997</v>
      </c>
      <c r="H5838">
        <v>1661</v>
      </c>
      <c r="I5838" t="s">
        <v>31</v>
      </c>
      <c r="J5838" t="e">
        <f>CONCATENATE([1]!Table14[[#This Row],[house_number]], " ",[1]!Table14[[#This Row],[street_name]], ", New York, NY")</f>
        <v>#VALUE!</v>
      </c>
    </row>
    <row r="5839" spans="1:10" x14ac:dyDescent="0.25">
      <c r="A5839">
        <v>7127493145</v>
      </c>
      <c r="B5839" s="3">
        <v>41572</v>
      </c>
      <c r="C5839">
        <v>21</v>
      </c>
      <c r="D5839">
        <f>VLOOKUP(Table1[[#This Row],[violation_code]],Table24[[#All],[violation_code]:[category]],3,FALSE)</f>
        <v>1</v>
      </c>
      <c r="E5839">
        <v>354098</v>
      </c>
      <c r="F5839" s="1">
        <v>0.32430555555555557</v>
      </c>
      <c r="G5839">
        <v>0.32430555555555557</v>
      </c>
      <c r="H5839">
        <v>1661</v>
      </c>
      <c r="I5839" t="s">
        <v>31</v>
      </c>
      <c r="J5839" t="e">
        <f>CONCATENATE([1]!Table14[[#This Row],[house_number]], " ",[1]!Table14[[#This Row],[street_name]], ", New York, NY")</f>
        <v>#VALUE!</v>
      </c>
    </row>
    <row r="5840" spans="1:10" x14ac:dyDescent="0.25">
      <c r="A5840">
        <v>7127493133</v>
      </c>
      <c r="B5840" s="3">
        <v>41572</v>
      </c>
      <c r="C5840">
        <v>21</v>
      </c>
      <c r="D5840">
        <f>VLOOKUP(Table1[[#This Row],[violation_code]],Table24[[#All],[violation_code]:[category]],3,FALSE)</f>
        <v>1</v>
      </c>
      <c r="E5840">
        <v>354098</v>
      </c>
      <c r="F5840" s="1">
        <v>0.32291666666666669</v>
      </c>
      <c r="G5840">
        <v>0.32291666666666669</v>
      </c>
      <c r="H5840">
        <v>1643</v>
      </c>
      <c r="I5840" t="s">
        <v>31</v>
      </c>
      <c r="J5840" t="e">
        <f>CONCATENATE([1]!Table14[[#This Row],[house_number]], " ",[1]!Table14[[#This Row],[street_name]], ", New York, NY")</f>
        <v>#VALUE!</v>
      </c>
    </row>
    <row r="5841" spans="1:10" x14ac:dyDescent="0.25">
      <c r="A5841">
        <v>7127493091</v>
      </c>
      <c r="B5841" s="3">
        <v>41572</v>
      </c>
      <c r="C5841">
        <v>18</v>
      </c>
      <c r="D5841">
        <f>VLOOKUP(Table1[[#This Row],[violation_code]],Table24[[#All],[violation_code]:[category]],3,FALSE)</f>
        <v>2</v>
      </c>
      <c r="E5841">
        <v>354098</v>
      </c>
      <c r="F5841" s="1">
        <v>0.30486111111111108</v>
      </c>
      <c r="G5841">
        <v>0.30486111111111108</v>
      </c>
      <c r="H5841">
        <v>1290</v>
      </c>
      <c r="I5841" t="s">
        <v>30</v>
      </c>
      <c r="J5841" t="e">
        <f>CONCATENATE([1]!Table14[[#This Row],[house_number]], " ",[1]!Table14[[#This Row],[street_name]], ", New York, NY")</f>
        <v>#VALUE!</v>
      </c>
    </row>
    <row r="5842" spans="1:10" x14ac:dyDescent="0.25">
      <c r="A5842">
        <v>7127493080</v>
      </c>
      <c r="B5842" s="3">
        <v>41572</v>
      </c>
      <c r="C5842">
        <v>14</v>
      </c>
      <c r="D5842">
        <f>VLOOKUP(Table1[[#This Row],[violation_code]],Table24[[#All],[violation_code]:[category]],3,FALSE)</f>
        <v>2</v>
      </c>
      <c r="E5842">
        <v>354098</v>
      </c>
      <c r="F5842" s="1">
        <v>0.29722222222222222</v>
      </c>
      <c r="G5842">
        <v>0.29722222222222222</v>
      </c>
      <c r="H5842">
        <v>1555</v>
      </c>
      <c r="I5842" t="s">
        <v>32</v>
      </c>
      <c r="J5842" t="e">
        <f>CONCATENATE([1]!Table14[[#This Row],[house_number]], " ",[1]!Table14[[#This Row],[street_name]], ", New York, NY")</f>
        <v>#VALUE!</v>
      </c>
    </row>
    <row r="5843" spans="1:10" x14ac:dyDescent="0.25">
      <c r="A5843">
        <v>7127493078</v>
      </c>
      <c r="B5843" s="3">
        <v>41572</v>
      </c>
      <c r="C5843">
        <v>14</v>
      </c>
      <c r="D5843">
        <f>VLOOKUP(Table1[[#This Row],[violation_code]],Table24[[#All],[violation_code]:[category]],3,FALSE)</f>
        <v>2</v>
      </c>
      <c r="E5843">
        <v>354098</v>
      </c>
      <c r="F5843" s="1">
        <v>0.28402777777777777</v>
      </c>
      <c r="G5843">
        <v>0.28402777777777777</v>
      </c>
      <c r="H5843">
        <v>336</v>
      </c>
      <c r="I5843" t="s">
        <v>16</v>
      </c>
      <c r="J5843" t="e">
        <f>CONCATENATE([1]!Table14[[#This Row],[house_number]], " ",[1]!Table14[[#This Row],[street_name]], ", New York, NY")</f>
        <v>#VALUE!</v>
      </c>
    </row>
    <row r="5844" spans="1:10" x14ac:dyDescent="0.25">
      <c r="A5844">
        <v>7127493066</v>
      </c>
      <c r="B5844" s="3">
        <v>41572</v>
      </c>
      <c r="C5844">
        <v>21</v>
      </c>
      <c r="D5844">
        <f>VLOOKUP(Table1[[#This Row],[violation_code]],Table24[[#All],[violation_code]:[category]],3,FALSE)</f>
        <v>1</v>
      </c>
      <c r="E5844">
        <v>354098</v>
      </c>
      <c r="F5844" s="1">
        <v>0.27499999999999997</v>
      </c>
      <c r="G5844">
        <v>0.27499999999999997</v>
      </c>
      <c r="H5844">
        <v>203</v>
      </c>
      <c r="I5844" t="s">
        <v>16</v>
      </c>
      <c r="J5844" t="e">
        <f>CONCATENATE([1]!Table14[[#This Row],[house_number]], " ",[1]!Table14[[#This Row],[street_name]], ", New York, NY")</f>
        <v>#VALUE!</v>
      </c>
    </row>
    <row r="5845" spans="1:10" x14ac:dyDescent="0.25">
      <c r="A5845">
        <v>7127493030</v>
      </c>
      <c r="B5845" s="3">
        <v>41572</v>
      </c>
      <c r="C5845">
        <v>20</v>
      </c>
      <c r="D5845">
        <f>VLOOKUP(Table1[[#This Row],[violation_code]],Table24[[#All],[violation_code]:[category]],3,FALSE)</f>
        <v>2</v>
      </c>
      <c r="E5845">
        <v>354098</v>
      </c>
      <c r="F5845" s="1">
        <v>0.23750000000000002</v>
      </c>
      <c r="G5845">
        <v>0.23750000000000002</v>
      </c>
      <c r="H5845">
        <v>75</v>
      </c>
      <c r="I5845" t="s">
        <v>123</v>
      </c>
      <c r="J5845" t="e">
        <f>CONCATENATE([1]!Table14[[#This Row],[house_number]], " ",[1]!Table14[[#This Row],[street_name]], ", New York, NY")</f>
        <v>#VALUE!</v>
      </c>
    </row>
    <row r="5846" spans="1:10" x14ac:dyDescent="0.25">
      <c r="A5846">
        <v>7984372380</v>
      </c>
      <c r="B5846" s="3">
        <v>41572</v>
      </c>
      <c r="C5846">
        <v>21</v>
      </c>
      <c r="D5846">
        <f>VLOOKUP(Table1[[#This Row],[violation_code]],Table24[[#All],[violation_code]:[category]],3,FALSE)</f>
        <v>1</v>
      </c>
      <c r="E5846">
        <v>345221</v>
      </c>
      <c r="F5846" s="1">
        <v>0.49583333333333335</v>
      </c>
      <c r="G5846">
        <v>0.49583333333333335</v>
      </c>
      <c r="H5846">
        <v>350</v>
      </c>
      <c r="I5846" t="s">
        <v>377</v>
      </c>
      <c r="J5846" t="e">
        <f>CONCATENATE([1]!Table14[[#This Row],[house_number]], " ",[1]!Table14[[#This Row],[street_name]], ", New York, NY")</f>
        <v>#VALUE!</v>
      </c>
    </row>
    <row r="5847" spans="1:10" x14ac:dyDescent="0.25">
      <c r="A5847">
        <v>7984372378</v>
      </c>
      <c r="B5847" s="3">
        <v>41572</v>
      </c>
      <c r="C5847">
        <v>21</v>
      </c>
      <c r="D5847">
        <f>VLOOKUP(Table1[[#This Row],[violation_code]],Table24[[#All],[violation_code]:[category]],3,FALSE)</f>
        <v>1</v>
      </c>
      <c r="E5847">
        <v>345221</v>
      </c>
      <c r="F5847" s="1">
        <v>0.49374999999999997</v>
      </c>
      <c r="G5847">
        <v>0.49374999999999997</v>
      </c>
      <c r="H5847">
        <v>30</v>
      </c>
      <c r="I5847" t="s">
        <v>54</v>
      </c>
      <c r="J5847" t="e">
        <f>CONCATENATE([1]!Table14[[#This Row],[house_number]], " ",[1]!Table14[[#This Row],[street_name]], ", New York, NY")</f>
        <v>#VALUE!</v>
      </c>
    </row>
    <row r="5848" spans="1:10" x14ac:dyDescent="0.25">
      <c r="A5848">
        <v>7984372354</v>
      </c>
      <c r="B5848" s="3">
        <v>41572</v>
      </c>
      <c r="C5848">
        <v>21</v>
      </c>
      <c r="D5848">
        <f>VLOOKUP(Table1[[#This Row],[violation_code]],Table24[[#All],[violation_code]:[category]],3,FALSE)</f>
        <v>1</v>
      </c>
      <c r="E5848">
        <v>345221</v>
      </c>
      <c r="F5848" s="1">
        <v>0.48402777777777778</v>
      </c>
      <c r="G5848">
        <v>0.48402777777777778</v>
      </c>
      <c r="H5848">
        <v>426</v>
      </c>
      <c r="I5848" t="s">
        <v>36</v>
      </c>
      <c r="J5848" t="e">
        <f>CONCATENATE([1]!Table14[[#This Row],[house_number]], " ",[1]!Table14[[#This Row],[street_name]], ", New York, NY")</f>
        <v>#VALUE!</v>
      </c>
    </row>
    <row r="5849" spans="1:10" x14ac:dyDescent="0.25">
      <c r="A5849">
        <v>7984372342</v>
      </c>
      <c r="B5849" s="3">
        <v>41572</v>
      </c>
      <c r="C5849">
        <v>21</v>
      </c>
      <c r="D5849">
        <f>VLOOKUP(Table1[[#This Row],[violation_code]],Table24[[#All],[violation_code]:[category]],3,FALSE)</f>
        <v>1</v>
      </c>
      <c r="E5849">
        <v>345221</v>
      </c>
      <c r="F5849" s="1">
        <v>0.47083333333333338</v>
      </c>
      <c r="G5849">
        <v>0.47083333333333338</v>
      </c>
      <c r="H5849">
        <v>428</v>
      </c>
      <c r="I5849" t="s">
        <v>153</v>
      </c>
      <c r="J5849" t="e">
        <f>CONCATENATE([1]!Table14[[#This Row],[house_number]], " ",[1]!Table14[[#This Row],[street_name]], ", New York, NY")</f>
        <v>#VALUE!</v>
      </c>
    </row>
    <row r="5850" spans="1:10" x14ac:dyDescent="0.25">
      <c r="A5850">
        <v>7984372251</v>
      </c>
      <c r="B5850" s="3">
        <v>41572</v>
      </c>
      <c r="C5850">
        <v>21</v>
      </c>
      <c r="D5850">
        <f>VLOOKUP(Table1[[#This Row],[violation_code]],Table24[[#All],[violation_code]:[category]],3,FALSE)</f>
        <v>1</v>
      </c>
      <c r="E5850">
        <v>345221</v>
      </c>
      <c r="F5850" s="1">
        <v>0.38958333333333334</v>
      </c>
      <c r="G5850">
        <v>0.38958333333333334</v>
      </c>
      <c r="H5850">
        <v>212</v>
      </c>
      <c r="I5850" t="s">
        <v>76</v>
      </c>
      <c r="J5850" t="e">
        <f>CONCATENATE([1]!Table14[[#This Row],[house_number]], " ",[1]!Table14[[#This Row],[street_name]], ", New York, NY")</f>
        <v>#VALUE!</v>
      </c>
    </row>
    <row r="5851" spans="1:10" x14ac:dyDescent="0.25">
      <c r="A5851">
        <v>7984372240</v>
      </c>
      <c r="B5851" s="3">
        <v>41572</v>
      </c>
      <c r="C5851">
        <v>21</v>
      </c>
      <c r="D5851">
        <f>VLOOKUP(Table1[[#This Row],[violation_code]],Table24[[#All],[violation_code]:[category]],3,FALSE)</f>
        <v>1</v>
      </c>
      <c r="E5851">
        <v>345221</v>
      </c>
      <c r="F5851" s="1">
        <v>0.38819444444444445</v>
      </c>
      <c r="G5851">
        <v>0.38819444444444445</v>
      </c>
      <c r="H5851">
        <v>230</v>
      </c>
      <c r="I5851" t="s">
        <v>76</v>
      </c>
      <c r="J5851" t="e">
        <f>CONCATENATE([1]!Table14[[#This Row],[house_number]], " ",[1]!Table14[[#This Row],[street_name]], ", New York, NY")</f>
        <v>#VALUE!</v>
      </c>
    </row>
    <row r="5852" spans="1:10" x14ac:dyDescent="0.25">
      <c r="A5852">
        <v>7984372159</v>
      </c>
      <c r="B5852" s="3">
        <v>41572</v>
      </c>
      <c r="C5852">
        <v>14</v>
      </c>
      <c r="D5852">
        <f>VLOOKUP(Table1[[#This Row],[violation_code]],Table24[[#All],[violation_code]:[category]],3,FALSE)</f>
        <v>2</v>
      </c>
      <c r="E5852">
        <v>345221</v>
      </c>
      <c r="F5852" s="1">
        <v>0.30138888888888887</v>
      </c>
      <c r="G5852">
        <v>0.30138888888888887</v>
      </c>
      <c r="H5852">
        <v>1405</v>
      </c>
      <c r="I5852" t="s">
        <v>32</v>
      </c>
      <c r="J5852" t="e">
        <f>CONCATENATE([1]!Table14[[#This Row],[house_number]], " ",[1]!Table14[[#This Row],[street_name]], ", New York, NY")</f>
        <v>#VALUE!</v>
      </c>
    </row>
    <row r="5853" spans="1:10" x14ac:dyDescent="0.25">
      <c r="A5853">
        <v>7984372123</v>
      </c>
      <c r="B5853" s="3">
        <v>41572</v>
      </c>
      <c r="C5853">
        <v>21</v>
      </c>
      <c r="D5853">
        <f>VLOOKUP(Table1[[#This Row],[violation_code]],Table24[[#All],[violation_code]:[category]],3,FALSE)</f>
        <v>1</v>
      </c>
      <c r="E5853">
        <v>345221</v>
      </c>
      <c r="F5853" s="1">
        <v>0.27499999999999997</v>
      </c>
      <c r="G5853">
        <v>0.27499999999999997</v>
      </c>
      <c r="H5853">
        <v>203</v>
      </c>
      <c r="I5853" t="s">
        <v>16</v>
      </c>
      <c r="J5853" t="e">
        <f>CONCATENATE([1]!Table14[[#This Row],[house_number]], " ",[1]!Table14[[#This Row],[street_name]], ", New York, NY")</f>
        <v>#VALUE!</v>
      </c>
    </row>
    <row r="5854" spans="1:10" x14ac:dyDescent="0.25">
      <c r="A5854">
        <v>7984372093</v>
      </c>
      <c r="B5854" s="3">
        <v>41572</v>
      </c>
      <c r="C5854">
        <v>20</v>
      </c>
      <c r="D5854">
        <f>VLOOKUP(Table1[[#This Row],[violation_code]],Table24[[#All],[violation_code]:[category]],3,FALSE)</f>
        <v>2</v>
      </c>
      <c r="E5854">
        <v>345221</v>
      </c>
      <c r="F5854" s="1">
        <v>0.24027777777777778</v>
      </c>
      <c r="G5854">
        <v>0.24027777777777778</v>
      </c>
      <c r="H5854">
        <v>1155</v>
      </c>
      <c r="I5854" t="s">
        <v>51</v>
      </c>
      <c r="J5854" t="e">
        <f>CONCATENATE([1]!Table14[[#This Row],[house_number]], " ",[1]!Table14[[#This Row],[street_name]], ", New York, NY")</f>
        <v>#VALUE!</v>
      </c>
    </row>
    <row r="5855" spans="1:10" x14ac:dyDescent="0.25">
      <c r="A5855">
        <v>7998733767</v>
      </c>
      <c r="B5855" s="3">
        <v>41572</v>
      </c>
      <c r="C5855">
        <v>21</v>
      </c>
      <c r="D5855">
        <f>VLOOKUP(Table1[[#This Row],[violation_code]],Table24[[#All],[violation_code]:[category]],3,FALSE)</f>
        <v>1</v>
      </c>
      <c r="E5855">
        <v>349850</v>
      </c>
      <c r="F5855" s="1">
        <v>0.46597222222222223</v>
      </c>
      <c r="G5855">
        <v>0.46597222222222223</v>
      </c>
      <c r="H5855">
        <v>668</v>
      </c>
      <c r="I5855" t="s">
        <v>80</v>
      </c>
      <c r="J5855" t="e">
        <f>CONCATENATE([1]!Table14[[#This Row],[house_number]], " ",[1]!Table14[[#This Row],[street_name]], ", New York, NY")</f>
        <v>#VALUE!</v>
      </c>
    </row>
    <row r="5856" spans="1:10" x14ac:dyDescent="0.25">
      <c r="A5856">
        <v>7998733731</v>
      </c>
      <c r="B5856" s="3">
        <v>41572</v>
      </c>
      <c r="C5856">
        <v>21</v>
      </c>
      <c r="D5856">
        <f>VLOOKUP(Table1[[#This Row],[violation_code]],Table24[[#All],[violation_code]:[category]],3,FALSE)</f>
        <v>1</v>
      </c>
      <c r="E5856">
        <v>349850</v>
      </c>
      <c r="F5856" s="1">
        <v>0.46249999999999997</v>
      </c>
      <c r="G5856">
        <v>0.46249999999999997</v>
      </c>
      <c r="H5856">
        <v>630</v>
      </c>
      <c r="I5856" t="s">
        <v>80</v>
      </c>
      <c r="J5856" t="e">
        <f>CONCATENATE([1]!Table14[[#This Row],[house_number]], " ",[1]!Table14[[#This Row],[street_name]], ", New York, NY")</f>
        <v>#VALUE!</v>
      </c>
    </row>
    <row r="5857" spans="1:10" x14ac:dyDescent="0.25">
      <c r="A5857">
        <v>7998733664</v>
      </c>
      <c r="B5857" s="3">
        <v>41572</v>
      </c>
      <c r="C5857">
        <v>21</v>
      </c>
      <c r="D5857">
        <f>VLOOKUP(Table1[[#This Row],[violation_code]],Table24[[#All],[violation_code]:[category]],3,FALSE)</f>
        <v>1</v>
      </c>
      <c r="E5857">
        <v>349850</v>
      </c>
      <c r="F5857" s="1">
        <v>0.34652777777777777</v>
      </c>
      <c r="G5857">
        <v>0.34652777777777777</v>
      </c>
      <c r="H5857">
        <v>1909</v>
      </c>
      <c r="I5857" t="s">
        <v>85</v>
      </c>
      <c r="J5857" t="e">
        <f>CONCATENATE([1]!Table14[[#This Row],[house_number]], " ",[1]!Table14[[#This Row],[street_name]], ", New York, NY")</f>
        <v>#VALUE!</v>
      </c>
    </row>
    <row r="5858" spans="1:10" x14ac:dyDescent="0.25">
      <c r="A5858">
        <v>7998733639</v>
      </c>
      <c r="B5858" s="3">
        <v>41572</v>
      </c>
      <c r="C5858">
        <v>21</v>
      </c>
      <c r="D5858">
        <f>VLOOKUP(Table1[[#This Row],[violation_code]],Table24[[#All],[violation_code]:[category]],3,FALSE)</f>
        <v>1</v>
      </c>
      <c r="E5858">
        <v>349850</v>
      </c>
      <c r="F5858" s="1">
        <v>0.33749999999999997</v>
      </c>
      <c r="G5858">
        <v>0.33749999999999997</v>
      </c>
      <c r="H5858">
        <v>527</v>
      </c>
      <c r="I5858" t="s">
        <v>247</v>
      </c>
      <c r="J5858" t="e">
        <f>CONCATENATE([1]!Table14[[#This Row],[house_number]], " ",[1]!Table14[[#This Row],[street_name]], ", New York, NY")</f>
        <v>#VALUE!</v>
      </c>
    </row>
    <row r="5859" spans="1:10" x14ac:dyDescent="0.25">
      <c r="A5859">
        <v>7998733615</v>
      </c>
      <c r="B5859" s="3">
        <v>41572</v>
      </c>
      <c r="C5859">
        <v>61</v>
      </c>
      <c r="D5859">
        <f>VLOOKUP(Table1[[#This Row],[violation_code]],Table24[[#All],[violation_code]:[category]],3,FALSE)</f>
        <v>3</v>
      </c>
      <c r="E5859">
        <v>349850</v>
      </c>
      <c r="F5859" s="1">
        <v>0.31666666666666665</v>
      </c>
      <c r="G5859">
        <v>0.31666666666666665</v>
      </c>
      <c r="H5859">
        <v>638</v>
      </c>
      <c r="I5859" t="s">
        <v>27</v>
      </c>
      <c r="J5859" t="e">
        <f>CONCATENATE([1]!Table14[[#This Row],[house_number]], " ",[1]!Table14[[#This Row],[street_name]], ", New York, NY")</f>
        <v>#VALUE!</v>
      </c>
    </row>
    <row r="5860" spans="1:10" x14ac:dyDescent="0.25">
      <c r="A5860">
        <v>7998733597</v>
      </c>
      <c r="B5860" s="3">
        <v>41572</v>
      </c>
      <c r="C5860">
        <v>38</v>
      </c>
      <c r="D5860">
        <f>VLOOKUP(Table1[[#This Row],[violation_code]],Table24[[#All],[violation_code]:[category]],3,FALSE)</f>
        <v>5</v>
      </c>
      <c r="E5860">
        <v>349850</v>
      </c>
      <c r="F5860" s="1">
        <v>0.30069444444444443</v>
      </c>
      <c r="G5860">
        <v>0.30069444444444443</v>
      </c>
      <c r="H5860">
        <v>750</v>
      </c>
      <c r="I5860" t="s">
        <v>28</v>
      </c>
      <c r="J5860" t="e">
        <f>CONCATENATE([1]!Table14[[#This Row],[house_number]], " ",[1]!Table14[[#This Row],[street_name]], ", New York, NY")</f>
        <v>#VALUE!</v>
      </c>
    </row>
    <row r="5861" spans="1:10" x14ac:dyDescent="0.25">
      <c r="A5861">
        <v>7998733548</v>
      </c>
      <c r="B5861" s="3">
        <v>41572</v>
      </c>
      <c r="C5861">
        <v>40</v>
      </c>
      <c r="D5861">
        <f>VLOOKUP(Table1[[#This Row],[violation_code]],Table24[[#All],[violation_code]:[category]],3,FALSE)</f>
        <v>2</v>
      </c>
      <c r="E5861">
        <v>349850</v>
      </c>
      <c r="F5861" s="1">
        <v>0.23472222222222219</v>
      </c>
      <c r="G5861">
        <v>0.23472222222222219</v>
      </c>
      <c r="H5861">
        <v>14</v>
      </c>
      <c r="I5861" t="s">
        <v>249</v>
      </c>
      <c r="J5861" t="e">
        <f>CONCATENATE([1]!Table14[[#This Row],[house_number]], " ",[1]!Table14[[#This Row],[street_name]], ", New York, NY")</f>
        <v>#VALUE!</v>
      </c>
    </row>
    <row r="5862" spans="1:10" x14ac:dyDescent="0.25">
      <c r="A5862">
        <v>7810491386</v>
      </c>
      <c r="B5862" s="3">
        <v>41572</v>
      </c>
      <c r="C5862">
        <v>21</v>
      </c>
      <c r="D5862">
        <f>VLOOKUP(Table1[[#This Row],[violation_code]],Table24[[#All],[violation_code]:[category]],3,FALSE)</f>
        <v>1</v>
      </c>
      <c r="E5862">
        <v>355710</v>
      </c>
      <c r="F5862" s="1">
        <v>0.4916666666666667</v>
      </c>
      <c r="G5862">
        <v>0.4916666666666667</v>
      </c>
      <c r="H5862">
        <v>100</v>
      </c>
      <c r="I5862" t="s">
        <v>184</v>
      </c>
      <c r="J5862" t="e">
        <f>CONCATENATE([1]!Table14[[#This Row],[house_number]], " ",[1]!Table14[[#This Row],[street_name]], ", New York, NY")</f>
        <v>#VALUE!</v>
      </c>
    </row>
    <row r="5863" spans="1:10" x14ac:dyDescent="0.25">
      <c r="A5863">
        <v>7810491301</v>
      </c>
      <c r="B5863" s="3">
        <v>41572</v>
      </c>
      <c r="C5863">
        <v>21</v>
      </c>
      <c r="D5863">
        <f>VLOOKUP(Table1[[#This Row],[violation_code]],Table24[[#All],[violation_code]:[category]],3,FALSE)</f>
        <v>1</v>
      </c>
      <c r="E5863">
        <v>355710</v>
      </c>
      <c r="F5863" s="1">
        <v>0.47361111111111115</v>
      </c>
      <c r="G5863">
        <v>0.47361111111111115</v>
      </c>
      <c r="H5863">
        <v>305</v>
      </c>
      <c r="I5863" t="s">
        <v>206</v>
      </c>
      <c r="J5863" t="e">
        <f>CONCATENATE([1]!Table14[[#This Row],[house_number]], " ",[1]!Table14[[#This Row],[street_name]], ", New York, NY")</f>
        <v>#VALUE!</v>
      </c>
    </row>
    <row r="5864" spans="1:10" x14ac:dyDescent="0.25">
      <c r="A5864">
        <v>7810491210</v>
      </c>
      <c r="B5864" s="3">
        <v>41572</v>
      </c>
      <c r="C5864">
        <v>14</v>
      </c>
      <c r="D5864">
        <f>VLOOKUP(Table1[[#This Row],[violation_code]],Table24[[#All],[violation_code]:[category]],3,FALSE)</f>
        <v>2</v>
      </c>
      <c r="E5864">
        <v>355710</v>
      </c>
      <c r="F5864" s="1">
        <v>0.41597222222222219</v>
      </c>
      <c r="G5864">
        <v>0.41597222222222219</v>
      </c>
      <c r="H5864">
        <v>25</v>
      </c>
      <c r="I5864" t="s">
        <v>411</v>
      </c>
      <c r="J5864" t="e">
        <f>CONCATENATE([1]!Table14[[#This Row],[house_number]], " ",[1]!Table14[[#This Row],[street_name]], ", New York, NY")</f>
        <v>#VALUE!</v>
      </c>
    </row>
    <row r="5865" spans="1:10" x14ac:dyDescent="0.25">
      <c r="A5865">
        <v>7810491209</v>
      </c>
      <c r="B5865" s="3">
        <v>41572</v>
      </c>
      <c r="C5865">
        <v>14</v>
      </c>
      <c r="D5865">
        <f>VLOOKUP(Table1[[#This Row],[violation_code]],Table24[[#All],[violation_code]:[category]],3,FALSE)</f>
        <v>2</v>
      </c>
      <c r="E5865">
        <v>355710</v>
      </c>
      <c r="F5865" s="1">
        <v>0.40833333333333338</v>
      </c>
      <c r="G5865">
        <v>0.40833333333333338</v>
      </c>
      <c r="H5865">
        <v>60</v>
      </c>
      <c r="I5865" t="s">
        <v>184</v>
      </c>
      <c r="J5865" t="e">
        <f>CONCATENATE([1]!Table14[[#This Row],[house_number]], " ",[1]!Table14[[#This Row],[street_name]], ", New York, NY")</f>
        <v>#VALUE!</v>
      </c>
    </row>
    <row r="5866" spans="1:10" x14ac:dyDescent="0.25">
      <c r="A5866">
        <v>7810491180</v>
      </c>
      <c r="B5866" s="3">
        <v>41572</v>
      </c>
      <c r="C5866">
        <v>21</v>
      </c>
      <c r="D5866">
        <f>VLOOKUP(Table1[[#This Row],[violation_code]],Table24[[#All],[violation_code]:[category]],3,FALSE)</f>
        <v>1</v>
      </c>
      <c r="E5866">
        <v>355710</v>
      </c>
      <c r="F5866" s="1">
        <v>0.40277777777777773</v>
      </c>
      <c r="G5866">
        <v>0.40277777777777773</v>
      </c>
      <c r="H5866">
        <v>184</v>
      </c>
      <c r="I5866" t="s">
        <v>183</v>
      </c>
      <c r="J5866" t="e">
        <f>CONCATENATE([1]!Table14[[#This Row],[house_number]], " ",[1]!Table14[[#This Row],[street_name]], ", New York, NY")</f>
        <v>#VALUE!</v>
      </c>
    </row>
    <row r="5867" spans="1:10" x14ac:dyDescent="0.25">
      <c r="A5867">
        <v>7810491167</v>
      </c>
      <c r="B5867" s="3">
        <v>41572</v>
      </c>
      <c r="C5867">
        <v>21</v>
      </c>
      <c r="D5867">
        <f>VLOOKUP(Table1[[#This Row],[violation_code]],Table24[[#All],[violation_code]:[category]],3,FALSE)</f>
        <v>1</v>
      </c>
      <c r="E5867">
        <v>355710</v>
      </c>
      <c r="F5867" s="1">
        <v>0.3979166666666667</v>
      </c>
      <c r="G5867">
        <v>0.3979166666666667</v>
      </c>
      <c r="H5867" t="s">
        <v>412</v>
      </c>
      <c r="I5867" t="s">
        <v>413</v>
      </c>
      <c r="J5867" t="e">
        <f>CONCATENATE([1]!Table14[[#This Row],[house_number]], " ",[1]!Table14[[#This Row],[street_name]], ", New York, NY")</f>
        <v>#VALUE!</v>
      </c>
    </row>
    <row r="5868" spans="1:10" x14ac:dyDescent="0.25">
      <c r="A5868">
        <v>7810491155</v>
      </c>
      <c r="B5868" s="3">
        <v>41572</v>
      </c>
      <c r="C5868">
        <v>21</v>
      </c>
      <c r="D5868">
        <f>VLOOKUP(Table1[[#This Row],[violation_code]],Table24[[#All],[violation_code]:[category]],3,FALSE)</f>
        <v>1</v>
      </c>
      <c r="E5868">
        <v>355710</v>
      </c>
      <c r="F5868" s="1">
        <v>0.39374999999999999</v>
      </c>
      <c r="G5868">
        <v>0.39374999999999999</v>
      </c>
      <c r="H5868">
        <v>155</v>
      </c>
      <c r="I5868" t="s">
        <v>401</v>
      </c>
      <c r="J5868" t="e">
        <f>CONCATENATE([1]!Table14[[#This Row],[house_number]], " ",[1]!Table14[[#This Row],[street_name]], ", New York, NY")</f>
        <v>#VALUE!</v>
      </c>
    </row>
    <row r="5869" spans="1:10" x14ac:dyDescent="0.25">
      <c r="A5869">
        <v>7810491090</v>
      </c>
      <c r="B5869" s="3">
        <v>41572</v>
      </c>
      <c r="C5869">
        <v>21</v>
      </c>
      <c r="D5869">
        <f>VLOOKUP(Table1[[#This Row],[violation_code]],Table24[[#All],[violation_code]:[category]],3,FALSE)</f>
        <v>1</v>
      </c>
      <c r="E5869">
        <v>355710</v>
      </c>
      <c r="F5869" s="1">
        <v>0.3840277777777778</v>
      </c>
      <c r="G5869">
        <v>0.3840277777777778</v>
      </c>
      <c r="H5869">
        <v>60</v>
      </c>
      <c r="I5869" t="s">
        <v>402</v>
      </c>
      <c r="J5869" t="e">
        <f>CONCATENATE([1]!Table14[[#This Row],[house_number]], " ",[1]!Table14[[#This Row],[street_name]], ", New York, NY")</f>
        <v>#VALUE!</v>
      </c>
    </row>
    <row r="5870" spans="1:10" x14ac:dyDescent="0.25">
      <c r="A5870">
        <v>7810491064</v>
      </c>
      <c r="B5870" s="3">
        <v>41572</v>
      </c>
      <c r="C5870">
        <v>38</v>
      </c>
      <c r="D5870">
        <f>VLOOKUP(Table1[[#This Row],[violation_code]],Table24[[#All],[violation_code]:[category]],3,FALSE)</f>
        <v>5</v>
      </c>
      <c r="E5870">
        <v>355710</v>
      </c>
      <c r="F5870" s="1">
        <v>0.35486111111111113</v>
      </c>
      <c r="G5870">
        <v>0.35486111111111113</v>
      </c>
      <c r="I5870" t="s">
        <v>216</v>
      </c>
      <c r="J5870" t="e">
        <f>CONCATENATE([1]!Table14[[#This Row],[house_number]], " ",[1]!Table14[[#This Row],[street_name]], ", New York, NY")</f>
        <v>#VALUE!</v>
      </c>
    </row>
    <row r="5871" spans="1:10" x14ac:dyDescent="0.25">
      <c r="A5871">
        <v>7810491027</v>
      </c>
      <c r="B5871" s="3">
        <v>41572</v>
      </c>
      <c r="C5871">
        <v>21</v>
      </c>
      <c r="D5871">
        <f>VLOOKUP(Table1[[#This Row],[violation_code]],Table24[[#All],[violation_code]:[category]],3,FALSE)</f>
        <v>1</v>
      </c>
      <c r="E5871">
        <v>355710</v>
      </c>
      <c r="F5871" s="1">
        <v>0.33888888888888885</v>
      </c>
      <c r="G5871">
        <v>0.33888888888888885</v>
      </c>
      <c r="H5871">
        <v>403</v>
      </c>
      <c r="I5871" t="s">
        <v>185</v>
      </c>
      <c r="J5871" t="e">
        <f>CONCATENATE([1]!Table14[[#This Row],[house_number]], " ",[1]!Table14[[#This Row],[street_name]], ", New York, NY")</f>
        <v>#VALUE!</v>
      </c>
    </row>
    <row r="5872" spans="1:10" x14ac:dyDescent="0.25">
      <c r="A5872">
        <v>7810490965</v>
      </c>
      <c r="B5872" s="3">
        <v>41572</v>
      </c>
      <c r="C5872">
        <v>24</v>
      </c>
      <c r="D5872">
        <f>VLOOKUP(Table1[[#This Row],[violation_code]],Table24[[#All],[violation_code]:[category]],3,FALSE)</f>
        <v>2</v>
      </c>
      <c r="E5872">
        <v>355710</v>
      </c>
      <c r="F5872" s="1">
        <v>0.30763888888888891</v>
      </c>
      <c r="G5872">
        <v>0.30763888888888891</v>
      </c>
      <c r="H5872">
        <v>26</v>
      </c>
      <c r="I5872" t="s">
        <v>294</v>
      </c>
      <c r="J5872" t="e">
        <f>CONCATENATE([1]!Table14[[#This Row],[house_number]], " ",[1]!Table14[[#This Row],[street_name]], ", New York, NY")</f>
        <v>#VALUE!</v>
      </c>
    </row>
    <row r="5873" spans="1:10" x14ac:dyDescent="0.25">
      <c r="A5873">
        <v>7810490928</v>
      </c>
      <c r="B5873" s="3">
        <v>41572</v>
      </c>
      <c r="C5873">
        <v>24</v>
      </c>
      <c r="D5873">
        <f>VLOOKUP(Table1[[#This Row],[violation_code]],Table24[[#All],[violation_code]:[category]],3,FALSE)</f>
        <v>2</v>
      </c>
      <c r="E5873">
        <v>355710</v>
      </c>
      <c r="F5873" s="1">
        <v>0.30069444444444443</v>
      </c>
      <c r="G5873">
        <v>0.30069444444444443</v>
      </c>
      <c r="H5873">
        <v>217</v>
      </c>
      <c r="I5873" t="s">
        <v>189</v>
      </c>
      <c r="J5873" t="e">
        <f>CONCATENATE([1]!Table14[[#This Row],[house_number]], " ",[1]!Table14[[#This Row],[street_name]], ", New York, NY")</f>
        <v>#VALUE!</v>
      </c>
    </row>
    <row r="5874" spans="1:10" x14ac:dyDescent="0.25">
      <c r="A5874">
        <v>7349491001</v>
      </c>
      <c r="B5874" s="3">
        <v>41572</v>
      </c>
      <c r="C5874">
        <v>14</v>
      </c>
      <c r="D5874">
        <f>VLOOKUP(Table1[[#This Row],[violation_code]],Table24[[#All],[violation_code]:[category]],3,FALSE)</f>
        <v>2</v>
      </c>
      <c r="E5874">
        <v>347687</v>
      </c>
      <c r="F5874" s="1">
        <v>0.27708333333333335</v>
      </c>
      <c r="G5874">
        <v>0.27708333333333335</v>
      </c>
      <c r="H5874">
        <v>211</v>
      </c>
      <c r="I5874" t="s">
        <v>122</v>
      </c>
      <c r="J5874" t="e">
        <f>CONCATENATE([1]!Table14[[#This Row],[house_number]], " ",[1]!Table14[[#This Row],[street_name]], ", New York, NY")</f>
        <v>#VALUE!</v>
      </c>
    </row>
    <row r="5875" spans="1:10" x14ac:dyDescent="0.25">
      <c r="A5875">
        <v>7349490975</v>
      </c>
      <c r="B5875" s="3">
        <v>41572</v>
      </c>
      <c r="C5875">
        <v>64</v>
      </c>
      <c r="D5875">
        <f>VLOOKUP(Table1[[#This Row],[violation_code]],Table24[[#All],[violation_code]:[category]],3,FALSE)</f>
        <v>2</v>
      </c>
      <c r="E5875">
        <v>347687</v>
      </c>
      <c r="F5875" s="1">
        <v>0.26944444444444443</v>
      </c>
      <c r="G5875">
        <v>0.26944444444444443</v>
      </c>
      <c r="H5875">
        <v>133</v>
      </c>
      <c r="I5875" t="s">
        <v>129</v>
      </c>
      <c r="J5875" t="e">
        <f>CONCATENATE([1]!Table14[[#This Row],[house_number]], " ",[1]!Table14[[#This Row],[street_name]], ", New York, NY")</f>
        <v>#VALUE!</v>
      </c>
    </row>
    <row r="5876" spans="1:10" x14ac:dyDescent="0.25">
      <c r="A5876">
        <v>7335093892</v>
      </c>
      <c r="B5876" s="3">
        <v>41572</v>
      </c>
      <c r="C5876">
        <v>21</v>
      </c>
      <c r="D5876">
        <f>VLOOKUP(Table1[[#This Row],[violation_code]],Table24[[#All],[violation_code]:[category]],3,FALSE)</f>
        <v>1</v>
      </c>
      <c r="E5876">
        <v>347489</v>
      </c>
      <c r="F5876" s="1">
        <v>0.5</v>
      </c>
      <c r="G5876">
        <v>0.5</v>
      </c>
      <c r="H5876">
        <v>315</v>
      </c>
      <c r="I5876" t="s">
        <v>159</v>
      </c>
      <c r="J5876" t="e">
        <f>CONCATENATE([1]!Table14[[#This Row],[house_number]], " ",[1]!Table14[[#This Row],[street_name]], ", New York, NY")</f>
        <v>#VALUE!</v>
      </c>
    </row>
    <row r="5877" spans="1:10" x14ac:dyDescent="0.25">
      <c r="A5877">
        <v>7335093855</v>
      </c>
      <c r="B5877" s="3">
        <v>41572</v>
      </c>
      <c r="C5877">
        <v>21</v>
      </c>
      <c r="D5877">
        <f>VLOOKUP(Table1[[#This Row],[violation_code]],Table24[[#All],[violation_code]:[category]],3,FALSE)</f>
        <v>1</v>
      </c>
      <c r="E5877">
        <v>347489</v>
      </c>
      <c r="F5877" s="1">
        <v>0.48402777777777778</v>
      </c>
      <c r="G5877">
        <v>0.48402777777777778</v>
      </c>
      <c r="H5877">
        <v>168</v>
      </c>
      <c r="I5877" t="s">
        <v>115</v>
      </c>
      <c r="J5877" t="e">
        <f>CONCATENATE([1]!Table14[[#This Row],[house_number]], " ",[1]!Table14[[#This Row],[street_name]], ", New York, NY")</f>
        <v>#VALUE!</v>
      </c>
    </row>
    <row r="5878" spans="1:10" x14ac:dyDescent="0.25">
      <c r="A5878">
        <v>7335093820</v>
      </c>
      <c r="B5878" s="3">
        <v>41572</v>
      </c>
      <c r="C5878">
        <v>21</v>
      </c>
      <c r="D5878">
        <f>VLOOKUP(Table1[[#This Row],[violation_code]],Table24[[#All],[violation_code]:[category]],3,FALSE)</f>
        <v>1</v>
      </c>
      <c r="E5878">
        <v>347489</v>
      </c>
      <c r="F5878" s="1">
        <v>0.46875</v>
      </c>
      <c r="G5878">
        <v>0.46875</v>
      </c>
      <c r="H5878">
        <v>172</v>
      </c>
      <c r="I5878" t="s">
        <v>127</v>
      </c>
      <c r="J5878" t="e">
        <f>CONCATENATE([1]!Table14[[#This Row],[house_number]], " ",[1]!Table14[[#This Row],[street_name]], ", New York, NY")</f>
        <v>#VALUE!</v>
      </c>
    </row>
    <row r="5879" spans="1:10" x14ac:dyDescent="0.25">
      <c r="A5879">
        <v>7335093776</v>
      </c>
      <c r="B5879" s="3">
        <v>41572</v>
      </c>
      <c r="C5879">
        <v>16</v>
      </c>
      <c r="D5879">
        <f>VLOOKUP(Table1[[#This Row],[violation_code]],Table24[[#All],[violation_code]:[category]],3,FALSE)</f>
        <v>2</v>
      </c>
      <c r="E5879">
        <v>347489</v>
      </c>
      <c r="F5879" s="1">
        <v>0.4069444444444445</v>
      </c>
      <c r="G5879">
        <v>0.4069444444444445</v>
      </c>
      <c r="H5879">
        <v>341</v>
      </c>
      <c r="I5879" t="s">
        <v>36</v>
      </c>
      <c r="J5879" t="e">
        <f>CONCATENATE([1]!Table14[[#This Row],[house_number]], " ",[1]!Table14[[#This Row],[street_name]], ", New York, NY")</f>
        <v>#VALUE!</v>
      </c>
    </row>
    <row r="5880" spans="1:10" x14ac:dyDescent="0.25">
      <c r="A5880">
        <v>7335093752</v>
      </c>
      <c r="B5880" s="3">
        <v>41572</v>
      </c>
      <c r="C5880">
        <v>21</v>
      </c>
      <c r="D5880">
        <f>VLOOKUP(Table1[[#This Row],[violation_code]],Table24[[#All],[violation_code]:[category]],3,FALSE)</f>
        <v>1</v>
      </c>
      <c r="E5880">
        <v>347489</v>
      </c>
      <c r="F5880" s="1">
        <v>0.39999999999999997</v>
      </c>
      <c r="G5880">
        <v>0.39999999999999997</v>
      </c>
      <c r="H5880">
        <v>335</v>
      </c>
      <c r="I5880" t="s">
        <v>196</v>
      </c>
      <c r="J5880" t="e">
        <f>CONCATENATE([1]!Table14[[#This Row],[house_number]], " ",[1]!Table14[[#This Row],[street_name]], ", New York, NY")</f>
        <v>#VALUE!</v>
      </c>
    </row>
    <row r="5881" spans="1:10" x14ac:dyDescent="0.25">
      <c r="A5881">
        <v>7335093739</v>
      </c>
      <c r="B5881" s="3">
        <v>41572</v>
      </c>
      <c r="C5881">
        <v>21</v>
      </c>
      <c r="D5881">
        <f>VLOOKUP(Table1[[#This Row],[violation_code]],Table24[[#All],[violation_code]:[category]],3,FALSE)</f>
        <v>1</v>
      </c>
      <c r="E5881">
        <v>347489</v>
      </c>
      <c r="F5881" s="1">
        <v>0.38055555555555554</v>
      </c>
      <c r="G5881">
        <v>0.38055555555555554</v>
      </c>
      <c r="H5881">
        <v>160</v>
      </c>
      <c r="I5881" t="s">
        <v>79</v>
      </c>
      <c r="J5881" t="e">
        <f>CONCATENATE([1]!Table14[[#This Row],[house_number]], " ",[1]!Table14[[#This Row],[street_name]], ", New York, NY")</f>
        <v>#VALUE!</v>
      </c>
    </row>
    <row r="5882" spans="1:10" x14ac:dyDescent="0.25">
      <c r="A5882">
        <v>7335093715</v>
      </c>
      <c r="B5882" s="3">
        <v>41572</v>
      </c>
      <c r="C5882">
        <v>21</v>
      </c>
      <c r="D5882">
        <f>VLOOKUP(Table1[[#This Row],[violation_code]],Table24[[#All],[violation_code]:[category]],3,FALSE)</f>
        <v>1</v>
      </c>
      <c r="E5882">
        <v>347489</v>
      </c>
      <c r="F5882" s="1">
        <v>0.3659722222222222</v>
      </c>
      <c r="G5882">
        <v>0.3659722222222222</v>
      </c>
      <c r="H5882">
        <v>1829</v>
      </c>
      <c r="I5882" t="s">
        <v>41</v>
      </c>
      <c r="J5882" t="e">
        <f>CONCATENATE([1]!Table14[[#This Row],[house_number]], " ",[1]!Table14[[#This Row],[street_name]], ", New York, NY")</f>
        <v>#VALUE!</v>
      </c>
    </row>
    <row r="5883" spans="1:10" x14ac:dyDescent="0.25">
      <c r="A5883">
        <v>7335093582</v>
      </c>
      <c r="B5883" s="3">
        <v>41572</v>
      </c>
      <c r="C5883">
        <v>16</v>
      </c>
      <c r="D5883">
        <f>VLOOKUP(Table1[[#This Row],[violation_code]],Table24[[#All],[violation_code]:[category]],3,FALSE)</f>
        <v>2</v>
      </c>
      <c r="E5883">
        <v>347489</v>
      </c>
      <c r="F5883" s="1">
        <v>0.29722222222222222</v>
      </c>
      <c r="G5883">
        <v>0.29722222222222222</v>
      </c>
      <c r="H5883">
        <v>1324</v>
      </c>
      <c r="I5883" t="s">
        <v>41</v>
      </c>
      <c r="J5883" t="e">
        <f>CONCATENATE([1]!Table14[[#This Row],[house_number]], " ",[1]!Table14[[#This Row],[street_name]], ", New York, NY")</f>
        <v>#VALUE!</v>
      </c>
    </row>
    <row r="5884" spans="1:10" x14ac:dyDescent="0.25">
      <c r="A5884">
        <v>7335093569</v>
      </c>
      <c r="B5884" s="3">
        <v>41572</v>
      </c>
      <c r="C5884">
        <v>19</v>
      </c>
      <c r="D5884">
        <f>VLOOKUP(Table1[[#This Row],[violation_code]],Table24[[#All],[violation_code]:[category]],3,FALSE)</f>
        <v>2</v>
      </c>
      <c r="E5884">
        <v>347489</v>
      </c>
      <c r="F5884" s="1">
        <v>0.28680555555555554</v>
      </c>
      <c r="G5884">
        <v>0.28680555555555554</v>
      </c>
      <c r="H5884">
        <v>1327</v>
      </c>
      <c r="I5884" t="s">
        <v>37</v>
      </c>
      <c r="J5884" t="e">
        <f>CONCATENATE([1]!Table14[[#This Row],[house_number]], " ",[1]!Table14[[#This Row],[street_name]], ", New York, NY")</f>
        <v>#VALUE!</v>
      </c>
    </row>
    <row r="5885" spans="1:10" x14ac:dyDescent="0.25">
      <c r="A5885">
        <v>7333882834</v>
      </c>
      <c r="B5885" s="3">
        <v>41572</v>
      </c>
      <c r="C5885">
        <v>21</v>
      </c>
      <c r="D5885">
        <f>VLOOKUP(Table1[[#This Row],[violation_code]],Table24[[#All],[violation_code]:[category]],3,FALSE)</f>
        <v>1</v>
      </c>
      <c r="E5885">
        <v>355134</v>
      </c>
      <c r="F5885" s="1">
        <v>0.4916666666666667</v>
      </c>
      <c r="G5885">
        <v>0.4916666666666667</v>
      </c>
      <c r="H5885">
        <v>251</v>
      </c>
      <c r="I5885" t="s">
        <v>126</v>
      </c>
      <c r="J5885" t="e">
        <f>CONCATENATE([1]!Table14[[#This Row],[house_number]], " ",[1]!Table14[[#This Row],[street_name]], ", New York, NY")</f>
        <v>#VALUE!</v>
      </c>
    </row>
    <row r="5886" spans="1:10" x14ac:dyDescent="0.25">
      <c r="A5886">
        <v>7333882767</v>
      </c>
      <c r="B5886" s="3">
        <v>41572</v>
      </c>
      <c r="C5886">
        <v>21</v>
      </c>
      <c r="D5886">
        <f>VLOOKUP(Table1[[#This Row],[violation_code]],Table24[[#All],[violation_code]:[category]],3,FALSE)</f>
        <v>1</v>
      </c>
      <c r="E5886">
        <v>355134</v>
      </c>
      <c r="F5886" s="1">
        <v>0.42083333333333334</v>
      </c>
      <c r="G5886">
        <v>0.42083333333333334</v>
      </c>
      <c r="H5886">
        <v>2190</v>
      </c>
      <c r="I5886" t="s">
        <v>32</v>
      </c>
      <c r="J5886" t="e">
        <f>CONCATENATE([1]!Table14[[#This Row],[house_number]], " ",[1]!Table14[[#This Row],[street_name]], ", New York, NY")</f>
        <v>#VALUE!</v>
      </c>
    </row>
    <row r="5887" spans="1:10" x14ac:dyDescent="0.25">
      <c r="A5887">
        <v>7333882688</v>
      </c>
      <c r="B5887" s="3">
        <v>41572</v>
      </c>
      <c r="C5887">
        <v>21</v>
      </c>
      <c r="D5887">
        <f>VLOOKUP(Table1[[#This Row],[violation_code]],Table24[[#All],[violation_code]:[category]],3,FALSE)</f>
        <v>1</v>
      </c>
      <c r="E5887">
        <v>355134</v>
      </c>
      <c r="F5887" s="1">
        <v>0.34236111111111112</v>
      </c>
      <c r="G5887">
        <v>0.34236111111111112</v>
      </c>
      <c r="H5887">
        <v>1462</v>
      </c>
      <c r="I5887" t="s">
        <v>32</v>
      </c>
      <c r="J5887" t="e">
        <f>CONCATENATE([1]!Table14[[#This Row],[house_number]], " ",[1]!Table14[[#This Row],[street_name]], ", New York, NY")</f>
        <v>#VALUE!</v>
      </c>
    </row>
    <row r="5888" spans="1:10" x14ac:dyDescent="0.25">
      <c r="A5888">
        <v>7333882676</v>
      </c>
      <c r="B5888" s="3">
        <v>41572</v>
      </c>
      <c r="C5888">
        <v>21</v>
      </c>
      <c r="D5888">
        <f>VLOOKUP(Table1[[#This Row],[violation_code]],Table24[[#All],[violation_code]:[category]],3,FALSE)</f>
        <v>1</v>
      </c>
      <c r="E5888">
        <v>355134</v>
      </c>
      <c r="F5888" s="1">
        <v>0.34097222222222223</v>
      </c>
      <c r="G5888">
        <v>0.34097222222222223</v>
      </c>
      <c r="H5888">
        <v>1486</v>
      </c>
      <c r="I5888" t="s">
        <v>32</v>
      </c>
      <c r="J5888" t="e">
        <f>CONCATENATE([1]!Table14[[#This Row],[house_number]], " ",[1]!Table14[[#This Row],[street_name]], ", New York, NY")</f>
        <v>#VALUE!</v>
      </c>
    </row>
    <row r="5889" spans="1:10" x14ac:dyDescent="0.25">
      <c r="A5889">
        <v>7333882627</v>
      </c>
      <c r="B5889" s="3">
        <v>41572</v>
      </c>
      <c r="C5889">
        <v>21</v>
      </c>
      <c r="D5889">
        <f>VLOOKUP(Table1[[#This Row],[violation_code]],Table24[[#All],[violation_code]:[category]],3,FALSE)</f>
        <v>1</v>
      </c>
      <c r="E5889">
        <v>355134</v>
      </c>
      <c r="F5889" s="1">
        <v>0.32013888888888892</v>
      </c>
      <c r="G5889">
        <v>0.32013888888888892</v>
      </c>
      <c r="H5889">
        <v>1564</v>
      </c>
      <c r="I5889" t="s">
        <v>15</v>
      </c>
      <c r="J5889" t="e">
        <f>CONCATENATE([1]!Table14[[#This Row],[house_number]], " ",[1]!Table14[[#This Row],[street_name]], ", New York, NY")</f>
        <v>#VALUE!</v>
      </c>
    </row>
    <row r="5890" spans="1:10" x14ac:dyDescent="0.25">
      <c r="A5890">
        <v>7333882615</v>
      </c>
      <c r="B5890" s="3">
        <v>41572</v>
      </c>
      <c r="C5890">
        <v>21</v>
      </c>
      <c r="D5890">
        <f>VLOOKUP(Table1[[#This Row],[violation_code]],Table24[[#All],[violation_code]:[category]],3,FALSE)</f>
        <v>1</v>
      </c>
      <c r="E5890">
        <v>355134</v>
      </c>
      <c r="F5890" s="1">
        <v>0.31805555555555554</v>
      </c>
      <c r="G5890">
        <v>0.31805555555555554</v>
      </c>
      <c r="H5890">
        <v>1534</v>
      </c>
      <c r="I5890" t="s">
        <v>15</v>
      </c>
      <c r="J5890" t="e">
        <f>CONCATENATE([1]!Table14[[#This Row],[house_number]], " ",[1]!Table14[[#This Row],[street_name]], ", New York, NY")</f>
        <v>#VALUE!</v>
      </c>
    </row>
    <row r="5891" spans="1:10" x14ac:dyDescent="0.25">
      <c r="A5891">
        <v>7333882597</v>
      </c>
      <c r="B5891" s="3">
        <v>41572</v>
      </c>
      <c r="C5891">
        <v>40</v>
      </c>
      <c r="D5891">
        <f>VLOOKUP(Table1[[#This Row],[violation_code]],Table24[[#All],[violation_code]:[category]],3,FALSE)</f>
        <v>2</v>
      </c>
      <c r="E5891">
        <v>355134</v>
      </c>
      <c r="F5891" s="1">
        <v>0.24166666666666667</v>
      </c>
      <c r="G5891">
        <v>0.24166666666666667</v>
      </c>
      <c r="H5891">
        <v>520</v>
      </c>
      <c r="I5891" t="s">
        <v>135</v>
      </c>
      <c r="J5891" t="e">
        <f>CONCATENATE([1]!Table14[[#This Row],[house_number]], " ",[1]!Table14[[#This Row],[street_name]], ", New York, NY")</f>
        <v>#VALUE!</v>
      </c>
    </row>
    <row r="5892" spans="1:10" x14ac:dyDescent="0.25">
      <c r="A5892">
        <v>7349491281</v>
      </c>
      <c r="B5892" s="3">
        <v>41572</v>
      </c>
      <c r="C5892">
        <v>14</v>
      </c>
      <c r="D5892">
        <f>VLOOKUP(Table1[[#This Row],[violation_code]],Table24[[#All],[violation_code]:[category]],3,FALSE)</f>
        <v>2</v>
      </c>
      <c r="E5892">
        <v>347687</v>
      </c>
      <c r="F5892" s="1">
        <v>0.44930555555555557</v>
      </c>
      <c r="G5892">
        <v>0.44930555555555557</v>
      </c>
      <c r="H5892">
        <v>115</v>
      </c>
      <c r="I5892" t="s">
        <v>45</v>
      </c>
      <c r="J5892" t="e">
        <f>CONCATENATE([1]!Table14[[#This Row],[house_number]], " ",[1]!Table14[[#This Row],[street_name]], ", New York, NY")</f>
        <v>#VALUE!</v>
      </c>
    </row>
    <row r="5893" spans="1:10" x14ac:dyDescent="0.25">
      <c r="A5893">
        <v>7349491219</v>
      </c>
      <c r="B5893" s="3">
        <v>41572</v>
      </c>
      <c r="C5893">
        <v>14</v>
      </c>
      <c r="D5893">
        <f>VLOOKUP(Table1[[#This Row],[violation_code]],Table24[[#All],[violation_code]:[category]],3,FALSE)</f>
        <v>2</v>
      </c>
      <c r="E5893">
        <v>347687</v>
      </c>
      <c r="F5893" s="1">
        <v>0.38680555555555557</v>
      </c>
      <c r="G5893">
        <v>0.38680555555555557</v>
      </c>
      <c r="H5893">
        <v>36</v>
      </c>
      <c r="I5893" t="s">
        <v>150</v>
      </c>
      <c r="J5893" t="e">
        <f>CONCATENATE([1]!Table14[[#This Row],[house_number]], " ",[1]!Table14[[#This Row],[street_name]], ", New York, NY")</f>
        <v>#VALUE!</v>
      </c>
    </row>
    <row r="5894" spans="1:10" x14ac:dyDescent="0.25">
      <c r="A5894">
        <v>7349491153</v>
      </c>
      <c r="B5894" s="3">
        <v>41572</v>
      </c>
      <c r="C5894">
        <v>14</v>
      </c>
      <c r="D5894">
        <f>VLOOKUP(Table1[[#This Row],[violation_code]],Table24[[#All],[violation_code]:[category]],3,FALSE)</f>
        <v>2</v>
      </c>
      <c r="E5894">
        <v>347687</v>
      </c>
      <c r="F5894" s="1">
        <v>0.34791666666666665</v>
      </c>
      <c r="G5894">
        <v>0.34791666666666665</v>
      </c>
      <c r="H5894">
        <v>115</v>
      </c>
      <c r="I5894" t="s">
        <v>47</v>
      </c>
      <c r="J5894" t="e">
        <f>CONCATENATE([1]!Table14[[#This Row],[house_number]], " ",[1]!Table14[[#This Row],[street_name]], ", New York, NY")</f>
        <v>#VALUE!</v>
      </c>
    </row>
    <row r="5895" spans="1:10" x14ac:dyDescent="0.25">
      <c r="A5895">
        <v>7349491130</v>
      </c>
      <c r="B5895" s="3">
        <v>41572</v>
      </c>
      <c r="C5895">
        <v>14</v>
      </c>
      <c r="D5895">
        <f>VLOOKUP(Table1[[#This Row],[violation_code]],Table24[[#All],[violation_code]:[category]],3,FALSE)</f>
        <v>2</v>
      </c>
      <c r="E5895">
        <v>347687</v>
      </c>
      <c r="F5895" s="1">
        <v>0.34375</v>
      </c>
      <c r="G5895">
        <v>0.34375</v>
      </c>
      <c r="H5895">
        <v>450</v>
      </c>
      <c r="I5895" t="s">
        <v>51</v>
      </c>
      <c r="J5895" t="e">
        <f>CONCATENATE([1]!Table14[[#This Row],[house_number]], " ",[1]!Table14[[#This Row],[street_name]], ", New York, NY")</f>
        <v>#VALUE!</v>
      </c>
    </row>
    <row r="5896" spans="1:10" x14ac:dyDescent="0.25">
      <c r="A5896">
        <v>7349491128</v>
      </c>
      <c r="B5896" s="3">
        <v>41572</v>
      </c>
      <c r="C5896">
        <v>14</v>
      </c>
      <c r="D5896">
        <f>VLOOKUP(Table1[[#This Row],[violation_code]],Table24[[#All],[violation_code]:[category]],3,FALSE)</f>
        <v>2</v>
      </c>
      <c r="E5896">
        <v>347687</v>
      </c>
      <c r="F5896" s="1">
        <v>0.34236111111111112</v>
      </c>
      <c r="G5896">
        <v>0.34236111111111112</v>
      </c>
      <c r="H5896">
        <v>450</v>
      </c>
      <c r="I5896" t="s">
        <v>51</v>
      </c>
      <c r="J5896" t="e">
        <f>CONCATENATE([1]!Table14[[#This Row],[house_number]], " ",[1]!Table14[[#This Row],[street_name]], ", New York, NY")</f>
        <v>#VALUE!</v>
      </c>
    </row>
    <row r="5897" spans="1:10" x14ac:dyDescent="0.25">
      <c r="A5897">
        <v>7349491098</v>
      </c>
      <c r="B5897" s="3">
        <v>41572</v>
      </c>
      <c r="C5897">
        <v>14</v>
      </c>
      <c r="D5897">
        <f>VLOOKUP(Table1[[#This Row],[violation_code]],Table24[[#All],[violation_code]:[category]],3,FALSE)</f>
        <v>2</v>
      </c>
      <c r="E5897">
        <v>347687</v>
      </c>
      <c r="F5897" s="1">
        <v>0.3263888888888889</v>
      </c>
      <c r="G5897">
        <v>0.3263888888888889</v>
      </c>
      <c r="H5897">
        <v>18</v>
      </c>
      <c r="I5897" t="s">
        <v>45</v>
      </c>
      <c r="J5897" t="e">
        <f>CONCATENATE([1]!Table14[[#This Row],[house_number]], " ",[1]!Table14[[#This Row],[street_name]], ", New York, NY")</f>
        <v>#VALUE!</v>
      </c>
    </row>
    <row r="5898" spans="1:10" x14ac:dyDescent="0.25">
      <c r="A5898">
        <v>7349491049</v>
      </c>
      <c r="B5898" s="3">
        <v>41572</v>
      </c>
      <c r="C5898">
        <v>14</v>
      </c>
      <c r="D5898">
        <f>VLOOKUP(Table1[[#This Row],[violation_code]],Table24[[#All],[violation_code]:[category]],3,FALSE)</f>
        <v>2</v>
      </c>
      <c r="E5898">
        <v>347687</v>
      </c>
      <c r="F5898" s="1">
        <v>0.29166666666666669</v>
      </c>
      <c r="G5898">
        <v>0.29166666666666669</v>
      </c>
      <c r="H5898">
        <v>211</v>
      </c>
      <c r="I5898" t="s">
        <v>122</v>
      </c>
      <c r="J5898" t="e">
        <f>CONCATENATE([1]!Table14[[#This Row],[house_number]], " ",[1]!Table14[[#This Row],[street_name]], ", New York, NY")</f>
        <v>#VALUE!</v>
      </c>
    </row>
    <row r="5899" spans="1:10" x14ac:dyDescent="0.25">
      <c r="A5899">
        <v>7349491013</v>
      </c>
      <c r="B5899" s="3">
        <v>41572</v>
      </c>
      <c r="C5899">
        <v>14</v>
      </c>
      <c r="D5899">
        <f>VLOOKUP(Table1[[#This Row],[violation_code]],Table24[[#All],[violation_code]:[category]],3,FALSE)</f>
        <v>2</v>
      </c>
      <c r="E5899">
        <v>347687</v>
      </c>
      <c r="F5899" s="1">
        <v>0.27986111111111112</v>
      </c>
      <c r="G5899">
        <v>0.27986111111111112</v>
      </c>
      <c r="H5899">
        <v>143</v>
      </c>
      <c r="I5899" t="s">
        <v>296</v>
      </c>
      <c r="J5899" t="e">
        <f>CONCATENATE([1]!Table14[[#This Row],[house_number]], " ",[1]!Table14[[#This Row],[street_name]], ", New York, NY")</f>
        <v>#VALUE!</v>
      </c>
    </row>
    <row r="5900" spans="1:10" x14ac:dyDescent="0.25">
      <c r="A5900">
        <v>7127493224</v>
      </c>
      <c r="B5900" s="3">
        <v>41572</v>
      </c>
      <c r="C5900">
        <v>21</v>
      </c>
      <c r="D5900">
        <f>VLOOKUP(Table1[[#This Row],[violation_code]],Table24[[#All],[violation_code]:[category]],3,FALSE)</f>
        <v>1</v>
      </c>
      <c r="E5900">
        <v>354098</v>
      </c>
      <c r="F5900" s="1">
        <v>0.38541666666666669</v>
      </c>
      <c r="G5900">
        <v>0.38541666666666669</v>
      </c>
      <c r="H5900">
        <v>332</v>
      </c>
      <c r="I5900" t="s">
        <v>76</v>
      </c>
      <c r="J5900" t="e">
        <f>CONCATENATE([1]!Table14[[#This Row],[house_number]], " ",[1]!Table14[[#This Row],[street_name]], ", New York, NY")</f>
        <v>#VALUE!</v>
      </c>
    </row>
    <row r="5901" spans="1:10" x14ac:dyDescent="0.25">
      <c r="A5901">
        <v>7127493212</v>
      </c>
      <c r="B5901" s="3">
        <v>41572</v>
      </c>
      <c r="C5901">
        <v>21</v>
      </c>
      <c r="D5901">
        <f>VLOOKUP(Table1[[#This Row],[violation_code]],Table24[[#All],[violation_code]:[category]],3,FALSE)</f>
        <v>1</v>
      </c>
      <c r="E5901">
        <v>354098</v>
      </c>
      <c r="F5901" s="1">
        <v>0.37291666666666662</v>
      </c>
      <c r="G5901">
        <v>0.37291666666666662</v>
      </c>
      <c r="H5901">
        <v>1501</v>
      </c>
      <c r="I5901" t="s">
        <v>41</v>
      </c>
      <c r="J5901" t="e">
        <f>CONCATENATE([1]!Table14[[#This Row],[house_number]], " ",[1]!Table14[[#This Row],[street_name]], ", New York, NY")</f>
        <v>#VALUE!</v>
      </c>
    </row>
    <row r="5902" spans="1:10" x14ac:dyDescent="0.25">
      <c r="A5902">
        <v>7127493194</v>
      </c>
      <c r="B5902" s="3">
        <v>41572</v>
      </c>
      <c r="C5902">
        <v>19</v>
      </c>
      <c r="D5902">
        <f>VLOOKUP(Table1[[#This Row],[violation_code]],Table24[[#All],[violation_code]:[category]],3,FALSE)</f>
        <v>2</v>
      </c>
      <c r="E5902">
        <v>354098</v>
      </c>
      <c r="F5902" s="1">
        <v>0.36388888888888887</v>
      </c>
      <c r="G5902">
        <v>0.36388888888888887</v>
      </c>
      <c r="H5902">
        <v>1829</v>
      </c>
      <c r="I5902" t="s">
        <v>41</v>
      </c>
      <c r="J5902" t="e">
        <f>CONCATENATE([1]!Table14[[#This Row],[house_number]], " ",[1]!Table14[[#This Row],[street_name]], ", New York, NY")</f>
        <v>#VALUE!</v>
      </c>
    </row>
    <row r="5903" spans="1:10" x14ac:dyDescent="0.25">
      <c r="A5903">
        <v>7127493121</v>
      </c>
      <c r="B5903" s="3">
        <v>41572</v>
      </c>
      <c r="C5903">
        <v>21</v>
      </c>
      <c r="D5903">
        <f>VLOOKUP(Table1[[#This Row],[violation_code]],Table24[[#All],[violation_code]:[category]],3,FALSE)</f>
        <v>1</v>
      </c>
      <c r="E5903">
        <v>354098</v>
      </c>
      <c r="F5903" s="1">
        <v>0.32013888888888892</v>
      </c>
      <c r="G5903">
        <v>0.32013888888888892</v>
      </c>
      <c r="H5903">
        <v>1586</v>
      </c>
      <c r="I5903" t="s">
        <v>31</v>
      </c>
      <c r="J5903" t="e">
        <f>CONCATENATE([1]!Table14[[#This Row],[house_number]], " ",[1]!Table14[[#This Row],[street_name]], ", New York, NY")</f>
        <v>#VALUE!</v>
      </c>
    </row>
    <row r="5904" spans="1:10" x14ac:dyDescent="0.25">
      <c r="A5904">
        <v>7127493110</v>
      </c>
      <c r="B5904" s="3">
        <v>41572</v>
      </c>
      <c r="C5904">
        <v>17</v>
      </c>
      <c r="D5904">
        <f>VLOOKUP(Table1[[#This Row],[violation_code]],Table24[[#All],[violation_code]:[category]],3,FALSE)</f>
        <v>2</v>
      </c>
      <c r="E5904">
        <v>354098</v>
      </c>
      <c r="F5904" s="1">
        <v>0.31597222222222221</v>
      </c>
      <c r="G5904">
        <v>0.31597222222222221</v>
      </c>
      <c r="H5904">
        <v>1341</v>
      </c>
      <c r="I5904" t="s">
        <v>31</v>
      </c>
      <c r="J5904" t="e">
        <f>CONCATENATE([1]!Table14[[#This Row],[house_number]], " ",[1]!Table14[[#This Row],[street_name]], ", New York, NY")</f>
        <v>#VALUE!</v>
      </c>
    </row>
    <row r="5905" spans="1:10" x14ac:dyDescent="0.25">
      <c r="A5905">
        <v>7127493108</v>
      </c>
      <c r="B5905" s="3">
        <v>41572</v>
      </c>
      <c r="C5905">
        <v>84</v>
      </c>
      <c r="D5905">
        <f>VLOOKUP(Table1[[#This Row],[violation_code]],Table24[[#All],[violation_code]:[category]],3,FALSE)</f>
        <v>5</v>
      </c>
      <c r="E5905">
        <v>354098</v>
      </c>
      <c r="F5905" s="1">
        <v>0.31041666666666667</v>
      </c>
      <c r="G5905">
        <v>0.31041666666666667</v>
      </c>
      <c r="H5905">
        <v>1359</v>
      </c>
      <c r="I5905" t="s">
        <v>30</v>
      </c>
      <c r="J5905" t="e">
        <f>CONCATENATE([1]!Table14[[#This Row],[house_number]], " ",[1]!Table14[[#This Row],[street_name]], ", New York, NY")</f>
        <v>#VALUE!</v>
      </c>
    </row>
    <row r="5906" spans="1:10" x14ac:dyDescent="0.25">
      <c r="A5906">
        <v>7998734279</v>
      </c>
      <c r="B5906" s="3">
        <v>41573</v>
      </c>
      <c r="C5906">
        <v>38</v>
      </c>
      <c r="D5906">
        <f>VLOOKUP(Table1[[#This Row],[violation_code]],Table24[[#All],[violation_code]:[category]],3,FALSE)</f>
        <v>5</v>
      </c>
      <c r="E5906">
        <v>349850</v>
      </c>
      <c r="F5906" s="1">
        <v>0.51041666666666663</v>
      </c>
      <c r="G5906">
        <v>0.51041666666666663</v>
      </c>
      <c r="H5906">
        <v>126</v>
      </c>
      <c r="I5906" t="s">
        <v>316</v>
      </c>
      <c r="J5906" t="e">
        <f>CONCATENATE([1]!Table14[[#This Row],[house_number]], " ",[1]!Table14[[#This Row],[street_name]], ", New York, NY")</f>
        <v>#VALUE!</v>
      </c>
    </row>
    <row r="5907" spans="1:10" x14ac:dyDescent="0.25">
      <c r="A5907">
        <v>7998734255</v>
      </c>
      <c r="B5907" s="3">
        <v>41573</v>
      </c>
      <c r="C5907">
        <v>38</v>
      </c>
      <c r="D5907">
        <f>VLOOKUP(Table1[[#This Row],[violation_code]],Table24[[#All],[violation_code]:[category]],3,FALSE)</f>
        <v>5</v>
      </c>
      <c r="E5907">
        <v>349850</v>
      </c>
      <c r="F5907" s="1">
        <v>0.44027777777777777</v>
      </c>
      <c r="G5907">
        <v>0.44027777777777777</v>
      </c>
      <c r="H5907">
        <v>4915</v>
      </c>
      <c r="I5907" t="s">
        <v>24</v>
      </c>
      <c r="J5907" t="e">
        <f>CONCATENATE([1]!Table14[[#This Row],[house_number]], " ",[1]!Table14[[#This Row],[street_name]], ", New York, NY")</f>
        <v>#VALUE!</v>
      </c>
    </row>
    <row r="5908" spans="1:10" x14ac:dyDescent="0.25">
      <c r="A5908">
        <v>7998734243</v>
      </c>
      <c r="B5908" s="3">
        <v>41573</v>
      </c>
      <c r="C5908">
        <v>38</v>
      </c>
      <c r="D5908">
        <f>VLOOKUP(Table1[[#This Row],[violation_code]],Table24[[#All],[violation_code]:[category]],3,FALSE)</f>
        <v>5</v>
      </c>
      <c r="E5908">
        <v>349850</v>
      </c>
      <c r="F5908" s="1">
        <v>0.43263888888888885</v>
      </c>
      <c r="G5908">
        <v>0.43263888888888885</v>
      </c>
      <c r="H5908">
        <v>5057</v>
      </c>
      <c r="I5908" t="s">
        <v>24</v>
      </c>
      <c r="J5908" t="e">
        <f>CONCATENATE([1]!Table14[[#This Row],[house_number]], " ",[1]!Table14[[#This Row],[street_name]], ", New York, NY")</f>
        <v>#VALUE!</v>
      </c>
    </row>
    <row r="5909" spans="1:10" x14ac:dyDescent="0.25">
      <c r="A5909">
        <v>7998734231</v>
      </c>
      <c r="B5909" s="3">
        <v>41573</v>
      </c>
      <c r="C5909">
        <v>46</v>
      </c>
      <c r="D5909">
        <f>VLOOKUP(Table1[[#This Row],[violation_code]],Table24[[#All],[violation_code]:[category]],3,FALSE)</f>
        <v>3</v>
      </c>
      <c r="E5909">
        <v>349850</v>
      </c>
      <c r="F5909" s="1">
        <v>0.42569444444444443</v>
      </c>
      <c r="G5909">
        <v>0.42569444444444443</v>
      </c>
      <c r="H5909">
        <v>62</v>
      </c>
      <c r="I5909" t="s">
        <v>414</v>
      </c>
      <c r="J5909" t="e">
        <f>CONCATENATE([1]!Table14[[#This Row],[house_number]], " ",[1]!Table14[[#This Row],[street_name]], ", New York, NY")</f>
        <v>#VALUE!</v>
      </c>
    </row>
    <row r="5910" spans="1:10" x14ac:dyDescent="0.25">
      <c r="A5910">
        <v>7998734218</v>
      </c>
      <c r="B5910" s="3">
        <v>41573</v>
      </c>
      <c r="C5910">
        <v>70</v>
      </c>
      <c r="D5910">
        <f>VLOOKUP(Table1[[#This Row],[violation_code]],Table24[[#All],[violation_code]:[category]],3,FALSE)</f>
        <v>5</v>
      </c>
      <c r="E5910">
        <v>349850</v>
      </c>
      <c r="F5910" s="1">
        <v>0.41875000000000001</v>
      </c>
      <c r="G5910">
        <v>0.41875000000000001</v>
      </c>
      <c r="H5910">
        <v>599</v>
      </c>
      <c r="I5910" t="s">
        <v>280</v>
      </c>
      <c r="J5910" t="e">
        <f>CONCATENATE([1]!Table14[[#This Row],[house_number]], " ",[1]!Table14[[#This Row],[street_name]], ", New York, NY")</f>
        <v>#VALUE!</v>
      </c>
    </row>
    <row r="5911" spans="1:10" x14ac:dyDescent="0.25">
      <c r="A5911">
        <v>7998734176</v>
      </c>
      <c r="B5911" s="3">
        <v>41573</v>
      </c>
      <c r="C5911">
        <v>38</v>
      </c>
      <c r="D5911">
        <f>VLOOKUP(Table1[[#This Row],[violation_code]],Table24[[#All],[violation_code]:[category]],3,FALSE)</f>
        <v>5</v>
      </c>
      <c r="E5911">
        <v>349850</v>
      </c>
      <c r="F5911" s="1">
        <v>0.41041666666666665</v>
      </c>
      <c r="G5911">
        <v>0.41041666666666665</v>
      </c>
      <c r="H5911">
        <v>278</v>
      </c>
      <c r="I5911" t="s">
        <v>243</v>
      </c>
      <c r="J5911" t="e">
        <f>CONCATENATE([1]!Table14[[#This Row],[house_number]], " ",[1]!Table14[[#This Row],[street_name]], ", New York, NY")</f>
        <v>#VALUE!</v>
      </c>
    </row>
    <row r="5912" spans="1:10" x14ac:dyDescent="0.25">
      <c r="A5912">
        <v>7998734140</v>
      </c>
      <c r="B5912" s="3">
        <v>41573</v>
      </c>
      <c r="C5912">
        <v>38</v>
      </c>
      <c r="D5912">
        <f>VLOOKUP(Table1[[#This Row],[violation_code]],Table24[[#All],[violation_code]:[category]],3,FALSE)</f>
        <v>5</v>
      </c>
      <c r="E5912">
        <v>349850</v>
      </c>
      <c r="F5912" s="1">
        <v>0.3888888888888889</v>
      </c>
      <c r="G5912">
        <v>0.3888888888888889</v>
      </c>
      <c r="H5912">
        <v>2175</v>
      </c>
      <c r="I5912" t="s">
        <v>38</v>
      </c>
      <c r="J5912" t="e">
        <f>CONCATENATE([1]!Table14[[#This Row],[house_number]], " ",[1]!Table14[[#This Row],[street_name]], ", New York, NY")</f>
        <v>#VALUE!</v>
      </c>
    </row>
    <row r="5913" spans="1:10" x14ac:dyDescent="0.25">
      <c r="A5913">
        <v>7998734139</v>
      </c>
      <c r="B5913" s="3">
        <v>41573</v>
      </c>
      <c r="C5913">
        <v>38</v>
      </c>
      <c r="D5913">
        <f>VLOOKUP(Table1[[#This Row],[violation_code]],Table24[[#All],[violation_code]:[category]],3,FALSE)</f>
        <v>5</v>
      </c>
      <c r="E5913">
        <v>349850</v>
      </c>
      <c r="F5913" s="1">
        <v>0.38680555555555557</v>
      </c>
      <c r="G5913">
        <v>0.38680555555555557</v>
      </c>
      <c r="H5913">
        <v>20</v>
      </c>
      <c r="I5913" t="s">
        <v>168</v>
      </c>
      <c r="J5913" t="e">
        <f>CONCATENATE([1]!Table14[[#This Row],[house_number]], " ",[1]!Table14[[#This Row],[street_name]], ", New York, NY")</f>
        <v>#VALUE!</v>
      </c>
    </row>
    <row r="5914" spans="1:10" x14ac:dyDescent="0.25">
      <c r="A5914">
        <v>7998734127</v>
      </c>
      <c r="B5914" s="3">
        <v>41573</v>
      </c>
      <c r="C5914">
        <v>38</v>
      </c>
      <c r="D5914">
        <f>VLOOKUP(Table1[[#This Row],[violation_code]],Table24[[#All],[violation_code]:[category]],3,FALSE)</f>
        <v>5</v>
      </c>
      <c r="E5914">
        <v>349850</v>
      </c>
      <c r="F5914" s="1">
        <v>0.38263888888888892</v>
      </c>
      <c r="G5914">
        <v>0.38263888888888892</v>
      </c>
      <c r="H5914">
        <v>523</v>
      </c>
      <c r="I5914" t="s">
        <v>66</v>
      </c>
      <c r="J5914" t="e">
        <f>CONCATENATE([1]!Table14[[#This Row],[house_number]], " ",[1]!Table14[[#This Row],[street_name]], ", New York, NY")</f>
        <v>#VALUE!</v>
      </c>
    </row>
    <row r="5915" spans="1:10" x14ac:dyDescent="0.25">
      <c r="A5915">
        <v>7998734115</v>
      </c>
      <c r="B5915" s="3">
        <v>41573</v>
      </c>
      <c r="C5915">
        <v>38</v>
      </c>
      <c r="D5915">
        <f>VLOOKUP(Table1[[#This Row],[violation_code]],Table24[[#All],[violation_code]:[category]],3,FALSE)</f>
        <v>5</v>
      </c>
      <c r="E5915">
        <v>349850</v>
      </c>
      <c r="F5915" s="1">
        <v>0.38125000000000003</v>
      </c>
      <c r="G5915">
        <v>0.38125000000000003</v>
      </c>
      <c r="H5915">
        <v>587</v>
      </c>
      <c r="I5915" t="s">
        <v>66</v>
      </c>
      <c r="J5915" t="e">
        <f>CONCATENATE([1]!Table14[[#This Row],[house_number]], " ",[1]!Table14[[#This Row],[street_name]], ", New York, NY")</f>
        <v>#VALUE!</v>
      </c>
    </row>
    <row r="5916" spans="1:10" x14ac:dyDescent="0.25">
      <c r="A5916">
        <v>7998734073</v>
      </c>
      <c r="B5916" s="3">
        <v>41573</v>
      </c>
      <c r="C5916">
        <v>21</v>
      </c>
      <c r="D5916">
        <f>VLOOKUP(Table1[[#This Row],[violation_code]],Table24[[#All],[violation_code]:[category]],3,FALSE)</f>
        <v>1</v>
      </c>
      <c r="E5916">
        <v>349850</v>
      </c>
      <c r="F5916" s="1">
        <v>0.36041666666666666</v>
      </c>
      <c r="G5916">
        <v>0.36041666666666666</v>
      </c>
      <c r="H5916">
        <v>830</v>
      </c>
      <c r="I5916" t="s">
        <v>85</v>
      </c>
      <c r="J5916" t="e">
        <f>CONCATENATE([1]!Table14[[#This Row],[house_number]], " ",[1]!Table14[[#This Row],[street_name]], ", New York, NY")</f>
        <v>#VALUE!</v>
      </c>
    </row>
    <row r="5917" spans="1:10" x14ac:dyDescent="0.25">
      <c r="A5917">
        <v>7998734061</v>
      </c>
      <c r="B5917" s="3">
        <v>41573</v>
      </c>
      <c r="C5917">
        <v>21</v>
      </c>
      <c r="D5917">
        <f>VLOOKUP(Table1[[#This Row],[violation_code]],Table24[[#All],[violation_code]:[category]],3,FALSE)</f>
        <v>1</v>
      </c>
      <c r="E5917">
        <v>349850</v>
      </c>
      <c r="F5917" s="1">
        <v>0.35833333333333334</v>
      </c>
      <c r="G5917">
        <v>0.35833333333333334</v>
      </c>
      <c r="H5917">
        <v>764</v>
      </c>
      <c r="I5917" t="s">
        <v>85</v>
      </c>
      <c r="J5917" t="e">
        <f>CONCATENATE([1]!Table14[[#This Row],[house_number]], " ",[1]!Table14[[#This Row],[street_name]], ", New York, NY")</f>
        <v>#VALUE!</v>
      </c>
    </row>
    <row r="5918" spans="1:10" x14ac:dyDescent="0.25">
      <c r="A5918">
        <v>7998734024</v>
      </c>
      <c r="B5918" s="3">
        <v>41573</v>
      </c>
      <c r="C5918">
        <v>21</v>
      </c>
      <c r="D5918">
        <f>VLOOKUP(Table1[[#This Row],[violation_code]],Table24[[#All],[violation_code]:[category]],3,FALSE)</f>
        <v>1</v>
      </c>
      <c r="E5918">
        <v>349850</v>
      </c>
      <c r="F5918" s="1">
        <v>0.34097222222222223</v>
      </c>
      <c r="G5918">
        <v>0.34097222222222223</v>
      </c>
      <c r="H5918">
        <v>2363</v>
      </c>
      <c r="I5918" t="s">
        <v>125</v>
      </c>
      <c r="J5918" t="e">
        <f>CONCATENATE([1]!Table14[[#This Row],[house_number]], " ",[1]!Table14[[#This Row],[street_name]], ", New York, NY")</f>
        <v>#VALUE!</v>
      </c>
    </row>
    <row r="5919" spans="1:10" x14ac:dyDescent="0.25">
      <c r="A5919">
        <v>7998734012</v>
      </c>
      <c r="B5919" s="3">
        <v>41573</v>
      </c>
      <c r="C5919">
        <v>21</v>
      </c>
      <c r="D5919">
        <f>VLOOKUP(Table1[[#This Row],[violation_code]],Table24[[#All],[violation_code]:[category]],3,FALSE)</f>
        <v>1</v>
      </c>
      <c r="E5919">
        <v>349850</v>
      </c>
      <c r="F5919" s="1">
        <v>0.34027777777777773</v>
      </c>
      <c r="G5919">
        <v>0.34027777777777773</v>
      </c>
      <c r="H5919">
        <v>2368</v>
      </c>
      <c r="I5919" t="s">
        <v>125</v>
      </c>
      <c r="J5919" t="e">
        <f>CONCATENATE([1]!Table14[[#This Row],[house_number]], " ",[1]!Table14[[#This Row],[street_name]], ", New York, NY")</f>
        <v>#VALUE!</v>
      </c>
    </row>
    <row r="5920" spans="1:10" x14ac:dyDescent="0.25">
      <c r="A5920">
        <v>7998734000</v>
      </c>
      <c r="B5920" s="3">
        <v>41573</v>
      </c>
      <c r="C5920">
        <v>21</v>
      </c>
      <c r="D5920">
        <f>VLOOKUP(Table1[[#This Row],[violation_code]],Table24[[#All],[violation_code]:[category]],3,FALSE)</f>
        <v>1</v>
      </c>
      <c r="E5920">
        <v>349850</v>
      </c>
      <c r="F5920" s="1">
        <v>0.33958333333333335</v>
      </c>
      <c r="G5920">
        <v>0.33958333333333335</v>
      </c>
      <c r="H5920">
        <v>2339</v>
      </c>
      <c r="I5920" t="s">
        <v>125</v>
      </c>
      <c r="J5920" t="e">
        <f>CONCATENATE([1]!Table14[[#This Row],[house_number]], " ",[1]!Table14[[#This Row],[street_name]], ", New York, NY")</f>
        <v>#VALUE!</v>
      </c>
    </row>
    <row r="5921" spans="1:10" x14ac:dyDescent="0.25">
      <c r="A5921">
        <v>7998733998</v>
      </c>
      <c r="B5921" s="3">
        <v>41573</v>
      </c>
      <c r="C5921">
        <v>21</v>
      </c>
      <c r="D5921">
        <f>VLOOKUP(Table1[[#This Row],[violation_code]],Table24[[#All],[violation_code]:[category]],3,FALSE)</f>
        <v>1</v>
      </c>
      <c r="E5921">
        <v>349850</v>
      </c>
      <c r="F5921" s="1">
        <v>0.33819444444444446</v>
      </c>
      <c r="G5921">
        <v>0.33819444444444446</v>
      </c>
      <c r="H5921">
        <v>2339</v>
      </c>
      <c r="I5921" t="s">
        <v>125</v>
      </c>
      <c r="J5921" t="e">
        <f>CONCATENATE([1]!Table14[[#This Row],[house_number]], " ",[1]!Table14[[#This Row],[street_name]], ", New York, NY")</f>
        <v>#VALUE!</v>
      </c>
    </row>
    <row r="5922" spans="1:10" x14ac:dyDescent="0.25">
      <c r="A5922">
        <v>7998733974</v>
      </c>
      <c r="B5922" s="3">
        <v>41573</v>
      </c>
      <c r="C5922">
        <v>21</v>
      </c>
      <c r="D5922">
        <f>VLOOKUP(Table1[[#This Row],[violation_code]],Table24[[#All],[violation_code]:[category]],3,FALSE)</f>
        <v>1</v>
      </c>
      <c r="E5922">
        <v>349850</v>
      </c>
      <c r="F5922" s="1">
        <v>0.32013888888888892</v>
      </c>
      <c r="G5922">
        <v>0.32013888888888892</v>
      </c>
      <c r="H5922">
        <v>3450</v>
      </c>
      <c r="I5922" t="s">
        <v>24</v>
      </c>
      <c r="J5922" t="e">
        <f>CONCATENATE([1]!Table14[[#This Row],[house_number]], " ",[1]!Table14[[#This Row],[street_name]], ", New York, NY")</f>
        <v>#VALUE!</v>
      </c>
    </row>
    <row r="5923" spans="1:10" x14ac:dyDescent="0.25">
      <c r="A5923">
        <v>7998733913</v>
      </c>
      <c r="B5923" s="3">
        <v>41573</v>
      </c>
      <c r="C5923">
        <v>14</v>
      </c>
      <c r="D5923">
        <f>VLOOKUP(Table1[[#This Row],[violation_code]],Table24[[#All],[violation_code]:[category]],3,FALSE)</f>
        <v>2</v>
      </c>
      <c r="E5923">
        <v>349850</v>
      </c>
      <c r="F5923" s="1">
        <v>0.3034722222222222</v>
      </c>
      <c r="G5923">
        <v>0.3034722222222222</v>
      </c>
      <c r="H5923">
        <v>638</v>
      </c>
      <c r="I5923" t="s">
        <v>58</v>
      </c>
      <c r="J5923" t="e">
        <f>CONCATENATE([1]!Table14[[#This Row],[house_number]], " ",[1]!Table14[[#This Row],[street_name]], ", New York, NY")</f>
        <v>#VALUE!</v>
      </c>
    </row>
    <row r="5924" spans="1:10" x14ac:dyDescent="0.25">
      <c r="A5924">
        <v>7998733901</v>
      </c>
      <c r="B5924" s="3">
        <v>41573</v>
      </c>
      <c r="C5924">
        <v>14</v>
      </c>
      <c r="D5924">
        <f>VLOOKUP(Table1[[#This Row],[violation_code]],Table24[[#All],[violation_code]:[category]],3,FALSE)</f>
        <v>2</v>
      </c>
      <c r="E5924">
        <v>349850</v>
      </c>
      <c r="F5924" s="1">
        <v>0.30277777777777776</v>
      </c>
      <c r="G5924">
        <v>0.30277777777777776</v>
      </c>
      <c r="H5924">
        <v>638</v>
      </c>
      <c r="I5924" t="s">
        <v>58</v>
      </c>
      <c r="J5924" t="e">
        <f>CONCATENATE([1]!Table14[[#This Row],[house_number]], " ",[1]!Table14[[#This Row],[street_name]], ", New York, NY")</f>
        <v>#VALUE!</v>
      </c>
    </row>
    <row r="5925" spans="1:10" x14ac:dyDescent="0.25">
      <c r="A5925">
        <v>7998733895</v>
      </c>
      <c r="B5925" s="3">
        <v>41573</v>
      </c>
      <c r="C5925">
        <v>20</v>
      </c>
      <c r="D5925">
        <f>VLOOKUP(Table1[[#This Row],[violation_code]],Table24[[#All],[violation_code]:[category]],3,FALSE)</f>
        <v>2</v>
      </c>
      <c r="E5925">
        <v>349850</v>
      </c>
      <c r="F5925" s="1">
        <v>0.29652777777777778</v>
      </c>
      <c r="G5925">
        <v>0.29652777777777778</v>
      </c>
      <c r="H5925">
        <v>262</v>
      </c>
      <c r="I5925" t="s">
        <v>61</v>
      </c>
      <c r="J5925" t="e">
        <f>CONCATENATE([1]!Table14[[#This Row],[house_number]], " ",[1]!Table14[[#This Row],[street_name]], ", New York, NY")</f>
        <v>#VALUE!</v>
      </c>
    </row>
    <row r="5926" spans="1:10" x14ac:dyDescent="0.25">
      <c r="A5926">
        <v>7335094070</v>
      </c>
      <c r="B5926" s="3">
        <v>41573</v>
      </c>
      <c r="C5926">
        <v>21</v>
      </c>
      <c r="D5926">
        <f>VLOOKUP(Table1[[#This Row],[violation_code]],Table24[[#All],[violation_code]:[category]],3,FALSE)</f>
        <v>1</v>
      </c>
      <c r="E5926">
        <v>347489</v>
      </c>
      <c r="F5926" s="1">
        <v>0.3215277777777778</v>
      </c>
      <c r="G5926">
        <v>0.3215277777777778</v>
      </c>
      <c r="H5926">
        <v>1482</v>
      </c>
      <c r="I5926" t="s">
        <v>15</v>
      </c>
      <c r="J5926" t="e">
        <f>CONCATENATE([1]!Table14[[#This Row],[house_number]], " ",[1]!Table14[[#This Row],[street_name]], ", New York, NY")</f>
        <v>#VALUE!</v>
      </c>
    </row>
    <row r="5927" spans="1:10" x14ac:dyDescent="0.25">
      <c r="A5927">
        <v>7335094069</v>
      </c>
      <c r="B5927" s="3">
        <v>41573</v>
      </c>
      <c r="C5927">
        <v>21</v>
      </c>
      <c r="D5927">
        <f>VLOOKUP(Table1[[#This Row],[violation_code]],Table24[[#All],[violation_code]:[category]],3,FALSE)</f>
        <v>1</v>
      </c>
      <c r="E5927">
        <v>347489</v>
      </c>
      <c r="F5927" s="1">
        <v>0.32013888888888892</v>
      </c>
      <c r="G5927">
        <v>0.32013888888888892</v>
      </c>
      <c r="H5927">
        <v>1414</v>
      </c>
      <c r="I5927" t="s">
        <v>15</v>
      </c>
      <c r="J5927" t="e">
        <f>CONCATENATE([1]!Table14[[#This Row],[house_number]], " ",[1]!Table14[[#This Row],[street_name]], ", New York, NY")</f>
        <v>#VALUE!</v>
      </c>
    </row>
    <row r="5928" spans="1:10" x14ac:dyDescent="0.25">
      <c r="A5928">
        <v>7335094021</v>
      </c>
      <c r="B5928" s="3">
        <v>41573</v>
      </c>
      <c r="C5928">
        <v>21</v>
      </c>
      <c r="D5928">
        <f>VLOOKUP(Table1[[#This Row],[violation_code]],Table24[[#All],[violation_code]:[category]],3,FALSE)</f>
        <v>1</v>
      </c>
      <c r="E5928">
        <v>347489</v>
      </c>
      <c r="F5928" s="1">
        <v>0.31805555555555554</v>
      </c>
      <c r="G5928">
        <v>0.31805555555555554</v>
      </c>
      <c r="H5928">
        <v>1394</v>
      </c>
      <c r="I5928" t="s">
        <v>15</v>
      </c>
      <c r="J5928" t="e">
        <f>CONCATENATE([1]!Table14[[#This Row],[house_number]], " ",[1]!Table14[[#This Row],[street_name]], ", New York, NY")</f>
        <v>#VALUE!</v>
      </c>
    </row>
    <row r="5929" spans="1:10" x14ac:dyDescent="0.25">
      <c r="A5929">
        <v>7335094010</v>
      </c>
      <c r="B5929" s="3">
        <v>41573</v>
      </c>
      <c r="C5929">
        <v>21</v>
      </c>
      <c r="D5929">
        <f>VLOOKUP(Table1[[#This Row],[violation_code]],Table24[[#All],[violation_code]:[category]],3,FALSE)</f>
        <v>1</v>
      </c>
      <c r="E5929">
        <v>347489</v>
      </c>
      <c r="F5929" s="1">
        <v>0.31666666666666665</v>
      </c>
      <c r="G5929">
        <v>0.31666666666666665</v>
      </c>
      <c r="H5929">
        <v>1278</v>
      </c>
      <c r="I5929" t="s">
        <v>15</v>
      </c>
      <c r="J5929" t="e">
        <f>CONCATENATE([1]!Table14[[#This Row],[house_number]], " ",[1]!Table14[[#This Row],[street_name]], ", New York, NY")</f>
        <v>#VALUE!</v>
      </c>
    </row>
    <row r="5930" spans="1:10" x14ac:dyDescent="0.25">
      <c r="A5930">
        <v>7335094008</v>
      </c>
      <c r="B5930" s="3">
        <v>41573</v>
      </c>
      <c r="C5930">
        <v>10</v>
      </c>
      <c r="D5930">
        <f>VLOOKUP(Table1[[#This Row],[violation_code]],Table24[[#All],[violation_code]:[category]],3,FALSE)</f>
        <v>2</v>
      </c>
      <c r="E5930">
        <v>347489</v>
      </c>
      <c r="F5930" s="1">
        <v>0.30208333333333331</v>
      </c>
      <c r="G5930">
        <v>0.30208333333333331</v>
      </c>
      <c r="H5930">
        <v>1461</v>
      </c>
      <c r="I5930" t="s">
        <v>30</v>
      </c>
      <c r="J5930" t="e">
        <f>CONCATENATE([1]!Table14[[#This Row],[house_number]], " ",[1]!Table14[[#This Row],[street_name]], ", New York, NY")</f>
        <v>#VALUE!</v>
      </c>
    </row>
    <row r="5931" spans="1:10" x14ac:dyDescent="0.25">
      <c r="A5931">
        <v>7335093983</v>
      </c>
      <c r="B5931" s="3">
        <v>41573</v>
      </c>
      <c r="C5931">
        <v>20</v>
      </c>
      <c r="D5931">
        <f>VLOOKUP(Table1[[#This Row],[violation_code]],Table24[[#All],[violation_code]:[category]],3,FALSE)</f>
        <v>2</v>
      </c>
      <c r="E5931">
        <v>347489</v>
      </c>
      <c r="F5931" s="1">
        <v>0.29722222222222222</v>
      </c>
      <c r="G5931">
        <v>0.29722222222222222</v>
      </c>
      <c r="H5931">
        <v>333</v>
      </c>
      <c r="I5931" t="s">
        <v>93</v>
      </c>
      <c r="J5931" t="e">
        <f>CONCATENATE([1]!Table14[[#This Row],[house_number]], " ",[1]!Table14[[#This Row],[street_name]], ", New York, NY")</f>
        <v>#VALUE!</v>
      </c>
    </row>
    <row r="5932" spans="1:10" x14ac:dyDescent="0.25">
      <c r="A5932">
        <v>7335093971</v>
      </c>
      <c r="B5932" s="3">
        <v>41573</v>
      </c>
      <c r="C5932">
        <v>20</v>
      </c>
      <c r="D5932">
        <f>VLOOKUP(Table1[[#This Row],[violation_code]],Table24[[#All],[violation_code]:[category]],3,FALSE)</f>
        <v>2</v>
      </c>
      <c r="E5932">
        <v>347489</v>
      </c>
      <c r="F5932" s="1">
        <v>0.29652777777777778</v>
      </c>
      <c r="G5932">
        <v>0.29652777777777778</v>
      </c>
      <c r="H5932">
        <v>333</v>
      </c>
      <c r="I5932" t="s">
        <v>93</v>
      </c>
      <c r="J5932" t="e">
        <f>CONCATENATE([1]!Table14[[#This Row],[house_number]], " ",[1]!Table14[[#This Row],[street_name]], ", New York, NY")</f>
        <v>#VALUE!</v>
      </c>
    </row>
    <row r="5933" spans="1:10" x14ac:dyDescent="0.25">
      <c r="A5933">
        <v>7335093960</v>
      </c>
      <c r="B5933" s="3">
        <v>41573</v>
      </c>
      <c r="C5933">
        <v>20</v>
      </c>
      <c r="D5933">
        <f>VLOOKUP(Table1[[#This Row],[violation_code]],Table24[[#All],[violation_code]:[category]],3,FALSE)</f>
        <v>2</v>
      </c>
      <c r="E5933">
        <v>347489</v>
      </c>
      <c r="F5933" s="1">
        <v>0.29583333333333334</v>
      </c>
      <c r="G5933">
        <v>0.29583333333333334</v>
      </c>
      <c r="H5933">
        <v>315</v>
      </c>
      <c r="I5933" t="s">
        <v>93</v>
      </c>
      <c r="J5933" t="e">
        <f>CONCATENATE([1]!Table14[[#This Row],[house_number]], " ",[1]!Table14[[#This Row],[street_name]], ", New York, NY")</f>
        <v>#VALUE!</v>
      </c>
    </row>
    <row r="5934" spans="1:10" x14ac:dyDescent="0.25">
      <c r="A5934">
        <v>7335093946</v>
      </c>
      <c r="B5934" s="3">
        <v>41573</v>
      </c>
      <c r="C5934">
        <v>40</v>
      </c>
      <c r="D5934">
        <f>VLOOKUP(Table1[[#This Row],[violation_code]],Table24[[#All],[violation_code]:[category]],3,FALSE)</f>
        <v>2</v>
      </c>
      <c r="E5934">
        <v>347489</v>
      </c>
      <c r="F5934" s="1">
        <v>0.28819444444444448</v>
      </c>
      <c r="G5934">
        <v>0.28819444444444448</v>
      </c>
      <c r="H5934">
        <v>258</v>
      </c>
      <c r="I5934" t="s">
        <v>238</v>
      </c>
      <c r="J5934" t="e">
        <f>CONCATENATE([1]!Table14[[#This Row],[house_number]], " ",[1]!Table14[[#This Row],[street_name]], ", New York, NY")</f>
        <v>#VALUE!</v>
      </c>
    </row>
    <row r="5935" spans="1:10" x14ac:dyDescent="0.25">
      <c r="A5935">
        <v>7335093922</v>
      </c>
      <c r="B5935" s="3">
        <v>41573</v>
      </c>
      <c r="C5935">
        <v>10</v>
      </c>
      <c r="D5935">
        <f>VLOOKUP(Table1[[#This Row],[violation_code]],Table24[[#All],[violation_code]:[category]],3,FALSE)</f>
        <v>2</v>
      </c>
      <c r="E5935">
        <v>347489</v>
      </c>
      <c r="F5935" s="1">
        <v>0.27986111111111112</v>
      </c>
      <c r="G5935">
        <v>0.27986111111111112</v>
      </c>
      <c r="H5935">
        <v>1330</v>
      </c>
      <c r="I5935" t="s">
        <v>30</v>
      </c>
      <c r="J5935" t="e">
        <f>CONCATENATE([1]!Table14[[#This Row],[house_number]], " ",[1]!Table14[[#This Row],[street_name]], ", New York, NY")</f>
        <v>#VALUE!</v>
      </c>
    </row>
    <row r="5936" spans="1:10" x14ac:dyDescent="0.25">
      <c r="A5936">
        <v>7333883164</v>
      </c>
      <c r="B5936" s="3">
        <v>41573</v>
      </c>
      <c r="C5936">
        <v>38</v>
      </c>
      <c r="D5936">
        <f>VLOOKUP(Table1[[#This Row],[violation_code]],Table24[[#All],[violation_code]:[category]],3,FALSE)</f>
        <v>5</v>
      </c>
      <c r="E5936">
        <v>355134</v>
      </c>
      <c r="F5936" s="1">
        <v>0.5083333333333333</v>
      </c>
      <c r="G5936">
        <v>0.5083333333333333</v>
      </c>
      <c r="H5936">
        <v>160</v>
      </c>
      <c r="I5936" t="s">
        <v>316</v>
      </c>
      <c r="J5936" t="e">
        <f>CONCATENATE([1]!Table14[[#This Row],[house_number]], " ",[1]!Table14[[#This Row],[street_name]], ", New York, NY")</f>
        <v>#VALUE!</v>
      </c>
    </row>
    <row r="5937" spans="1:10" x14ac:dyDescent="0.25">
      <c r="A5937">
        <v>7333883127</v>
      </c>
      <c r="B5937" s="3">
        <v>41573</v>
      </c>
      <c r="C5937">
        <v>38</v>
      </c>
      <c r="D5937">
        <f>VLOOKUP(Table1[[#This Row],[violation_code]],Table24[[#All],[violation_code]:[category]],3,FALSE)</f>
        <v>5</v>
      </c>
      <c r="E5937">
        <v>355134</v>
      </c>
      <c r="F5937" s="1">
        <v>0.43472222222222223</v>
      </c>
      <c r="G5937">
        <v>0.43472222222222223</v>
      </c>
      <c r="H5937">
        <v>5047</v>
      </c>
      <c r="I5937" t="s">
        <v>24</v>
      </c>
      <c r="J5937" t="e">
        <f>CONCATENATE([1]!Table14[[#This Row],[house_number]], " ",[1]!Table14[[#This Row],[street_name]], ", New York, NY")</f>
        <v>#VALUE!</v>
      </c>
    </row>
    <row r="5938" spans="1:10" x14ac:dyDescent="0.25">
      <c r="A5938">
        <v>7333883097</v>
      </c>
      <c r="B5938" s="3">
        <v>41573</v>
      </c>
      <c r="C5938">
        <v>38</v>
      </c>
      <c r="D5938">
        <f>VLOOKUP(Table1[[#This Row],[violation_code]],Table24[[#All],[violation_code]:[category]],3,FALSE)</f>
        <v>5</v>
      </c>
      <c r="E5938">
        <v>355134</v>
      </c>
      <c r="F5938" s="1">
        <v>0.4055555555555555</v>
      </c>
      <c r="G5938">
        <v>0.4055555555555555</v>
      </c>
      <c r="H5938">
        <v>54</v>
      </c>
      <c r="I5938" t="s">
        <v>279</v>
      </c>
      <c r="J5938" t="e">
        <f>CONCATENATE([1]!Table14[[#This Row],[house_number]], " ",[1]!Table14[[#This Row],[street_name]], ", New York, NY")</f>
        <v>#VALUE!</v>
      </c>
    </row>
    <row r="5939" spans="1:10" x14ac:dyDescent="0.25">
      <c r="A5939">
        <v>7333883061</v>
      </c>
      <c r="B5939" s="3">
        <v>41573</v>
      </c>
      <c r="C5939">
        <v>38</v>
      </c>
      <c r="D5939">
        <f>VLOOKUP(Table1[[#This Row],[violation_code]],Table24[[#All],[violation_code]:[category]],3,FALSE)</f>
        <v>5</v>
      </c>
      <c r="E5939">
        <v>355134</v>
      </c>
      <c r="F5939" s="1">
        <v>0.37916666666666665</v>
      </c>
      <c r="G5939">
        <v>0.37916666666666665</v>
      </c>
      <c r="H5939">
        <v>611</v>
      </c>
      <c r="I5939" t="s">
        <v>66</v>
      </c>
      <c r="J5939" t="e">
        <f>CONCATENATE([1]!Table14[[#This Row],[house_number]], " ",[1]!Table14[[#This Row],[street_name]], ", New York, NY")</f>
        <v>#VALUE!</v>
      </c>
    </row>
    <row r="5940" spans="1:10" x14ac:dyDescent="0.25">
      <c r="A5940">
        <v>7333883000</v>
      </c>
      <c r="B5940" s="3">
        <v>41573</v>
      </c>
      <c r="C5940">
        <v>21</v>
      </c>
      <c r="D5940">
        <f>VLOOKUP(Table1[[#This Row],[violation_code]],Table24[[#All],[violation_code]:[category]],3,FALSE)</f>
        <v>1</v>
      </c>
      <c r="E5940">
        <v>355134</v>
      </c>
      <c r="F5940" s="1">
        <v>0.33958333333333335</v>
      </c>
      <c r="G5940">
        <v>0.33958333333333335</v>
      </c>
      <c r="H5940">
        <v>2348</v>
      </c>
      <c r="I5940" t="s">
        <v>230</v>
      </c>
      <c r="J5940" t="e">
        <f>CONCATENATE([1]!Table14[[#This Row],[house_number]], " ",[1]!Table14[[#This Row],[street_name]], ", New York, NY")</f>
        <v>#VALUE!</v>
      </c>
    </row>
    <row r="5941" spans="1:10" x14ac:dyDescent="0.25">
      <c r="A5941">
        <v>7333882986</v>
      </c>
      <c r="B5941" s="3">
        <v>41573</v>
      </c>
      <c r="C5941">
        <v>21</v>
      </c>
      <c r="D5941">
        <f>VLOOKUP(Table1[[#This Row],[violation_code]],Table24[[#All],[violation_code]:[category]],3,FALSE)</f>
        <v>1</v>
      </c>
      <c r="E5941">
        <v>355134</v>
      </c>
      <c r="F5941" s="1">
        <v>0.33819444444444446</v>
      </c>
      <c r="G5941">
        <v>0.33819444444444446</v>
      </c>
      <c r="H5941">
        <v>2322</v>
      </c>
      <c r="I5941" t="s">
        <v>230</v>
      </c>
      <c r="J5941" t="e">
        <f>CONCATENATE([1]!Table14[[#This Row],[house_number]], " ",[1]!Table14[[#This Row],[street_name]], ", New York, NY")</f>
        <v>#VALUE!</v>
      </c>
    </row>
    <row r="5942" spans="1:10" x14ac:dyDescent="0.25">
      <c r="A5942">
        <v>7333882962</v>
      </c>
      <c r="B5942" s="3">
        <v>41573</v>
      </c>
      <c r="C5942">
        <v>21</v>
      </c>
      <c r="D5942">
        <f>VLOOKUP(Table1[[#This Row],[violation_code]],Table24[[#All],[violation_code]:[category]],3,FALSE)</f>
        <v>1</v>
      </c>
      <c r="E5942">
        <v>355134</v>
      </c>
      <c r="F5942" s="1">
        <v>0.32083333333333336</v>
      </c>
      <c r="G5942">
        <v>0.32083333333333336</v>
      </c>
      <c r="H5942">
        <v>3448</v>
      </c>
      <c r="I5942" t="s">
        <v>24</v>
      </c>
      <c r="J5942" t="e">
        <f>CONCATENATE([1]!Table14[[#This Row],[house_number]], " ",[1]!Table14[[#This Row],[street_name]], ", New York, NY")</f>
        <v>#VALUE!</v>
      </c>
    </row>
    <row r="5943" spans="1:10" x14ac:dyDescent="0.25">
      <c r="A5943">
        <v>7333882895</v>
      </c>
      <c r="B5943" s="3">
        <v>41573</v>
      </c>
      <c r="C5943">
        <v>14</v>
      </c>
      <c r="D5943">
        <f>VLOOKUP(Table1[[#This Row],[violation_code]],Table24[[#All],[violation_code]:[category]],3,FALSE)</f>
        <v>2</v>
      </c>
      <c r="E5943">
        <v>355134</v>
      </c>
      <c r="F5943" s="1">
        <v>0.30277777777777776</v>
      </c>
      <c r="G5943">
        <v>0.30277777777777776</v>
      </c>
      <c r="H5943">
        <v>634</v>
      </c>
      <c r="I5943" t="s">
        <v>58</v>
      </c>
      <c r="J5943" t="e">
        <f>CONCATENATE([1]!Table14[[#This Row],[house_number]], " ",[1]!Table14[[#This Row],[street_name]], ", New York, NY")</f>
        <v>#VALUE!</v>
      </c>
    </row>
    <row r="5944" spans="1:10" x14ac:dyDescent="0.25">
      <c r="A5944">
        <v>7333882883</v>
      </c>
      <c r="B5944" s="3">
        <v>41573</v>
      </c>
      <c r="C5944">
        <v>14</v>
      </c>
      <c r="D5944">
        <f>VLOOKUP(Table1[[#This Row],[violation_code]],Table24[[#All],[violation_code]:[category]],3,FALSE)</f>
        <v>2</v>
      </c>
      <c r="E5944">
        <v>355134</v>
      </c>
      <c r="F5944" s="1">
        <v>0.30208333333333331</v>
      </c>
      <c r="G5944">
        <v>0.30208333333333331</v>
      </c>
      <c r="H5944">
        <v>622</v>
      </c>
      <c r="I5944" t="s">
        <v>58</v>
      </c>
      <c r="J5944" t="e">
        <f>CONCATENATE([1]!Table14[[#This Row],[house_number]], " ",[1]!Table14[[#This Row],[street_name]], ", New York, NY")</f>
        <v>#VALUE!</v>
      </c>
    </row>
    <row r="5945" spans="1:10" x14ac:dyDescent="0.25">
      <c r="A5945">
        <v>7335094460</v>
      </c>
      <c r="B5945" s="3">
        <v>41573</v>
      </c>
      <c r="C5945">
        <v>16</v>
      </c>
      <c r="D5945">
        <f>VLOOKUP(Table1[[#This Row],[violation_code]],Table24[[#All],[violation_code]:[category]],3,FALSE)</f>
        <v>2</v>
      </c>
      <c r="E5945">
        <v>347489</v>
      </c>
      <c r="F5945" s="1">
        <v>0.52430555555555558</v>
      </c>
      <c r="G5945">
        <v>0.52430555555555558</v>
      </c>
      <c r="H5945">
        <v>242</v>
      </c>
      <c r="I5945" t="s">
        <v>180</v>
      </c>
      <c r="J5945" t="e">
        <f>CONCATENATE([1]!Table14[[#This Row],[house_number]], " ",[1]!Table14[[#This Row],[street_name]], ", New York, NY")</f>
        <v>#VALUE!</v>
      </c>
    </row>
    <row r="5946" spans="1:10" x14ac:dyDescent="0.25">
      <c r="A5946">
        <v>7335094434</v>
      </c>
      <c r="B5946" s="3">
        <v>41573</v>
      </c>
      <c r="C5946">
        <v>16</v>
      </c>
      <c r="D5946">
        <f>VLOOKUP(Table1[[#This Row],[violation_code]],Table24[[#All],[violation_code]:[category]],3,FALSE)</f>
        <v>2</v>
      </c>
      <c r="E5946">
        <v>347489</v>
      </c>
      <c r="F5946" s="1">
        <v>0.49305555555555558</v>
      </c>
      <c r="G5946">
        <v>0.49305555555555558</v>
      </c>
      <c r="H5946">
        <v>425</v>
      </c>
      <c r="I5946" t="s">
        <v>213</v>
      </c>
      <c r="J5946" t="e">
        <f>CONCATENATE([1]!Table14[[#This Row],[house_number]], " ",[1]!Table14[[#This Row],[street_name]], ", New York, NY")</f>
        <v>#VALUE!</v>
      </c>
    </row>
    <row r="5947" spans="1:10" x14ac:dyDescent="0.25">
      <c r="A5947">
        <v>7335094410</v>
      </c>
      <c r="B5947" s="3">
        <v>41573</v>
      </c>
      <c r="C5947">
        <v>20</v>
      </c>
      <c r="D5947">
        <f>VLOOKUP(Table1[[#This Row],[violation_code]],Table24[[#All],[violation_code]:[category]],3,FALSE)</f>
        <v>2</v>
      </c>
      <c r="E5947">
        <v>347489</v>
      </c>
      <c r="F5947" s="1">
        <v>0.4861111111111111</v>
      </c>
      <c r="G5947">
        <v>0.4861111111111111</v>
      </c>
      <c r="H5947">
        <v>530</v>
      </c>
      <c r="I5947" t="s">
        <v>177</v>
      </c>
      <c r="J5947" t="e">
        <f>CONCATENATE([1]!Table14[[#This Row],[house_number]], " ",[1]!Table14[[#This Row],[street_name]], ", New York, NY")</f>
        <v>#VALUE!</v>
      </c>
    </row>
    <row r="5948" spans="1:10" x14ac:dyDescent="0.25">
      <c r="A5948">
        <v>7335094409</v>
      </c>
      <c r="B5948" s="3">
        <v>41573</v>
      </c>
      <c r="C5948">
        <v>38</v>
      </c>
      <c r="D5948">
        <f>VLOOKUP(Table1[[#This Row],[violation_code]],Table24[[#All],[violation_code]:[category]],3,FALSE)</f>
        <v>5</v>
      </c>
      <c r="E5948">
        <v>347489</v>
      </c>
      <c r="F5948" s="1">
        <v>0.48333333333333334</v>
      </c>
      <c r="G5948">
        <v>0.48333333333333334</v>
      </c>
      <c r="H5948">
        <v>1455</v>
      </c>
      <c r="I5948" t="s">
        <v>31</v>
      </c>
      <c r="J5948" t="e">
        <f>CONCATENATE([1]!Table14[[#This Row],[house_number]], " ",[1]!Table14[[#This Row],[street_name]], ", New York, NY")</f>
        <v>#VALUE!</v>
      </c>
    </row>
    <row r="5949" spans="1:10" x14ac:dyDescent="0.25">
      <c r="A5949">
        <v>7335094392</v>
      </c>
      <c r="B5949" s="3">
        <v>41573</v>
      </c>
      <c r="C5949">
        <v>38</v>
      </c>
      <c r="D5949">
        <f>VLOOKUP(Table1[[#This Row],[violation_code]],Table24[[#All],[violation_code]:[category]],3,FALSE)</f>
        <v>5</v>
      </c>
      <c r="E5949">
        <v>347489</v>
      </c>
      <c r="F5949" s="1">
        <v>0.48194444444444445</v>
      </c>
      <c r="G5949">
        <v>0.48194444444444445</v>
      </c>
      <c r="H5949">
        <v>1470</v>
      </c>
      <c r="I5949" t="s">
        <v>31</v>
      </c>
      <c r="J5949" t="e">
        <f>CONCATENATE([1]!Table14[[#This Row],[house_number]], " ",[1]!Table14[[#This Row],[street_name]], ", New York, NY")</f>
        <v>#VALUE!</v>
      </c>
    </row>
    <row r="5950" spans="1:10" x14ac:dyDescent="0.25">
      <c r="A5950">
        <v>7335094379</v>
      </c>
      <c r="B5950" s="3">
        <v>41573</v>
      </c>
      <c r="C5950">
        <v>20</v>
      </c>
      <c r="D5950">
        <f>VLOOKUP(Table1[[#This Row],[violation_code]],Table24[[#All],[violation_code]:[category]],3,FALSE)</f>
        <v>2</v>
      </c>
      <c r="E5950">
        <v>347489</v>
      </c>
      <c r="F5950" s="1">
        <v>0.4458333333333333</v>
      </c>
      <c r="G5950">
        <v>0.4458333333333333</v>
      </c>
      <c r="H5950">
        <v>316</v>
      </c>
      <c r="I5950" t="s">
        <v>127</v>
      </c>
      <c r="J5950" t="e">
        <f>CONCATENATE([1]!Table14[[#This Row],[house_number]], " ",[1]!Table14[[#This Row],[street_name]], ", New York, NY")</f>
        <v>#VALUE!</v>
      </c>
    </row>
    <row r="5951" spans="1:10" x14ac:dyDescent="0.25">
      <c r="A5951">
        <v>7335094355</v>
      </c>
      <c r="B5951" s="3">
        <v>41573</v>
      </c>
      <c r="C5951">
        <v>14</v>
      </c>
      <c r="D5951">
        <f>VLOOKUP(Table1[[#This Row],[violation_code]],Table24[[#All],[violation_code]:[category]],3,FALSE)</f>
        <v>2</v>
      </c>
      <c r="E5951">
        <v>347489</v>
      </c>
      <c r="F5951" s="1">
        <v>0.4152777777777778</v>
      </c>
      <c r="G5951">
        <v>0.4152777777777778</v>
      </c>
      <c r="H5951">
        <v>905</v>
      </c>
      <c r="I5951" t="s">
        <v>38</v>
      </c>
      <c r="J5951" t="e">
        <f>CONCATENATE([1]!Table14[[#This Row],[house_number]], " ",[1]!Table14[[#This Row],[street_name]], ", New York, NY")</f>
        <v>#VALUE!</v>
      </c>
    </row>
    <row r="5952" spans="1:10" x14ac:dyDescent="0.25">
      <c r="A5952">
        <v>7335094331</v>
      </c>
      <c r="B5952" s="3">
        <v>41573</v>
      </c>
      <c r="C5952">
        <v>16</v>
      </c>
      <c r="D5952">
        <f>VLOOKUP(Table1[[#This Row],[violation_code]],Table24[[#All],[violation_code]:[category]],3,FALSE)</f>
        <v>2</v>
      </c>
      <c r="E5952">
        <v>347489</v>
      </c>
      <c r="F5952" s="1">
        <v>0.39513888888888887</v>
      </c>
      <c r="G5952">
        <v>0.39513888888888887</v>
      </c>
      <c r="H5952">
        <v>242</v>
      </c>
      <c r="I5952" t="s">
        <v>180</v>
      </c>
      <c r="J5952" t="e">
        <f>CONCATENATE([1]!Table14[[#This Row],[house_number]], " ",[1]!Table14[[#This Row],[street_name]], ", New York, NY")</f>
        <v>#VALUE!</v>
      </c>
    </row>
    <row r="5953" spans="1:10" x14ac:dyDescent="0.25">
      <c r="A5953">
        <v>7335094318</v>
      </c>
      <c r="B5953" s="3">
        <v>41573</v>
      </c>
      <c r="C5953">
        <v>19</v>
      </c>
      <c r="D5953">
        <f>VLOOKUP(Table1[[#This Row],[violation_code]],Table24[[#All],[violation_code]:[category]],3,FALSE)</f>
        <v>2</v>
      </c>
      <c r="E5953">
        <v>347489</v>
      </c>
      <c r="F5953" s="1">
        <v>0.375</v>
      </c>
      <c r="G5953">
        <v>0.375</v>
      </c>
      <c r="H5953">
        <v>153</v>
      </c>
      <c r="I5953" t="s">
        <v>40</v>
      </c>
      <c r="J5953" t="e">
        <f>CONCATENATE([1]!Table14[[#This Row],[house_number]], " ",[1]!Table14[[#This Row],[street_name]], ", New York, NY")</f>
        <v>#VALUE!</v>
      </c>
    </row>
    <row r="5954" spans="1:10" x14ac:dyDescent="0.25">
      <c r="A5954">
        <v>7335094306</v>
      </c>
      <c r="B5954" s="3">
        <v>41573</v>
      </c>
      <c r="C5954">
        <v>38</v>
      </c>
      <c r="D5954">
        <f>VLOOKUP(Table1[[#This Row],[violation_code]],Table24[[#All],[violation_code]:[category]],3,FALSE)</f>
        <v>5</v>
      </c>
      <c r="E5954">
        <v>347489</v>
      </c>
      <c r="F5954" s="1">
        <v>0.37361111111111112</v>
      </c>
      <c r="G5954">
        <v>0.37361111111111112</v>
      </c>
      <c r="H5954">
        <v>118</v>
      </c>
      <c r="I5954" t="s">
        <v>40</v>
      </c>
      <c r="J5954" t="e">
        <f>CONCATENATE([1]!Table14[[#This Row],[house_number]], " ",[1]!Table14[[#This Row],[street_name]], ", New York, NY")</f>
        <v>#VALUE!</v>
      </c>
    </row>
    <row r="5955" spans="1:10" x14ac:dyDescent="0.25">
      <c r="A5955">
        <v>7335094290</v>
      </c>
      <c r="B5955" s="3">
        <v>41573</v>
      </c>
      <c r="C5955">
        <v>38</v>
      </c>
      <c r="D5955">
        <f>VLOOKUP(Table1[[#This Row],[violation_code]],Table24[[#All],[violation_code]:[category]],3,FALSE)</f>
        <v>5</v>
      </c>
      <c r="E5955">
        <v>347489</v>
      </c>
      <c r="F5955" s="1">
        <v>0.37152777777777773</v>
      </c>
      <c r="G5955">
        <v>0.37152777777777773</v>
      </c>
      <c r="H5955">
        <v>1637</v>
      </c>
      <c r="I5955" t="s">
        <v>51</v>
      </c>
      <c r="J5955" t="e">
        <f>CONCATENATE([1]!Table14[[#This Row],[house_number]], " ",[1]!Table14[[#This Row],[street_name]], ", New York, NY")</f>
        <v>#VALUE!</v>
      </c>
    </row>
    <row r="5956" spans="1:10" x14ac:dyDescent="0.25">
      <c r="A5956">
        <v>7335094288</v>
      </c>
      <c r="B5956" s="3">
        <v>41573</v>
      </c>
      <c r="C5956">
        <v>38</v>
      </c>
      <c r="D5956">
        <f>VLOOKUP(Table1[[#This Row],[violation_code]],Table24[[#All],[violation_code]:[category]],3,FALSE)</f>
        <v>5</v>
      </c>
      <c r="E5956">
        <v>347489</v>
      </c>
      <c r="F5956" s="1">
        <v>0.37083333333333335</v>
      </c>
      <c r="G5956">
        <v>0.37083333333333335</v>
      </c>
      <c r="H5956">
        <v>1637</v>
      </c>
      <c r="I5956" t="s">
        <v>51</v>
      </c>
      <c r="J5956" t="e">
        <f>CONCATENATE([1]!Table14[[#This Row],[house_number]], " ",[1]!Table14[[#This Row],[street_name]], ", New York, NY")</f>
        <v>#VALUE!</v>
      </c>
    </row>
    <row r="5957" spans="1:10" x14ac:dyDescent="0.25">
      <c r="A5957">
        <v>7335094252</v>
      </c>
      <c r="B5957" s="3">
        <v>41573</v>
      </c>
      <c r="C5957">
        <v>38</v>
      </c>
      <c r="D5957">
        <f>VLOOKUP(Table1[[#This Row],[violation_code]],Table24[[#All],[violation_code]:[category]],3,FALSE)</f>
        <v>5</v>
      </c>
      <c r="E5957">
        <v>347489</v>
      </c>
      <c r="F5957" s="1">
        <v>0.3659722222222222</v>
      </c>
      <c r="G5957">
        <v>0.3659722222222222</v>
      </c>
      <c r="H5957">
        <v>55</v>
      </c>
      <c r="I5957" t="s">
        <v>211</v>
      </c>
      <c r="J5957" t="e">
        <f>CONCATENATE([1]!Table14[[#This Row],[house_number]], " ",[1]!Table14[[#This Row],[street_name]], ", New York, NY")</f>
        <v>#VALUE!</v>
      </c>
    </row>
    <row r="5958" spans="1:10" x14ac:dyDescent="0.25">
      <c r="A5958">
        <v>7335094203</v>
      </c>
      <c r="B5958" s="3">
        <v>41573</v>
      </c>
      <c r="C5958">
        <v>21</v>
      </c>
      <c r="D5958">
        <f>VLOOKUP(Table1[[#This Row],[violation_code]],Table24[[#All],[violation_code]:[category]],3,FALSE)</f>
        <v>1</v>
      </c>
      <c r="E5958">
        <v>347489</v>
      </c>
      <c r="F5958" s="1">
        <v>0.35833333333333334</v>
      </c>
      <c r="G5958">
        <v>0.35833333333333334</v>
      </c>
      <c r="H5958">
        <v>1636</v>
      </c>
      <c r="I5958" t="s">
        <v>37</v>
      </c>
      <c r="J5958" t="e">
        <f>CONCATENATE([1]!Table14[[#This Row],[house_number]], " ",[1]!Table14[[#This Row],[street_name]], ", New York, NY")</f>
        <v>#VALUE!</v>
      </c>
    </row>
    <row r="5959" spans="1:10" x14ac:dyDescent="0.25">
      <c r="A5959">
        <v>7335094197</v>
      </c>
      <c r="B5959" s="3">
        <v>41573</v>
      </c>
      <c r="C5959">
        <v>38</v>
      </c>
      <c r="D5959">
        <f>VLOOKUP(Table1[[#This Row],[violation_code]],Table24[[#All],[violation_code]:[category]],3,FALSE)</f>
        <v>5</v>
      </c>
      <c r="E5959">
        <v>347489</v>
      </c>
      <c r="F5959" s="1">
        <v>0.3444444444444445</v>
      </c>
      <c r="G5959">
        <v>0.3444444444444445</v>
      </c>
      <c r="H5959">
        <v>1490</v>
      </c>
      <c r="I5959" t="s">
        <v>37</v>
      </c>
      <c r="J5959" t="e">
        <f>CONCATENATE([1]!Table14[[#This Row],[house_number]], " ",[1]!Table14[[#This Row],[street_name]], ", New York, NY")</f>
        <v>#VALUE!</v>
      </c>
    </row>
    <row r="5960" spans="1:10" x14ac:dyDescent="0.25">
      <c r="A5960">
        <v>7335094161</v>
      </c>
      <c r="B5960" s="3">
        <v>41573</v>
      </c>
      <c r="C5960">
        <v>21</v>
      </c>
      <c r="D5960">
        <f>VLOOKUP(Table1[[#This Row],[violation_code]],Table24[[#All],[violation_code]:[category]],3,FALSE)</f>
        <v>1</v>
      </c>
      <c r="E5960">
        <v>347489</v>
      </c>
      <c r="F5960" s="1">
        <v>0.34097222222222223</v>
      </c>
      <c r="G5960">
        <v>0.34097222222222223</v>
      </c>
      <c r="H5960">
        <v>55</v>
      </c>
      <c r="I5960" t="s">
        <v>211</v>
      </c>
      <c r="J5960" t="e">
        <f>CONCATENATE([1]!Table14[[#This Row],[house_number]], " ",[1]!Table14[[#This Row],[street_name]], ", New York, NY")</f>
        <v>#VALUE!</v>
      </c>
    </row>
    <row r="5961" spans="1:10" x14ac:dyDescent="0.25">
      <c r="A5961">
        <v>7335094094</v>
      </c>
      <c r="B5961" s="3">
        <v>41573</v>
      </c>
      <c r="C5961">
        <v>21</v>
      </c>
      <c r="D5961">
        <f>VLOOKUP(Table1[[#This Row],[violation_code]],Table24[[#All],[violation_code]:[category]],3,FALSE)</f>
        <v>1</v>
      </c>
      <c r="E5961">
        <v>347489</v>
      </c>
      <c r="F5961" s="1">
        <v>0.32847222222222222</v>
      </c>
      <c r="G5961">
        <v>0.32847222222222222</v>
      </c>
      <c r="H5961">
        <v>1514</v>
      </c>
      <c r="I5961" t="s">
        <v>37</v>
      </c>
      <c r="J5961" t="e">
        <f>CONCATENATE([1]!Table14[[#This Row],[house_number]], " ",[1]!Table14[[#This Row],[street_name]], ", New York, NY")</f>
        <v>#VALUE!</v>
      </c>
    </row>
    <row r="5962" spans="1:10" x14ac:dyDescent="0.25">
      <c r="A5962">
        <v>7335094082</v>
      </c>
      <c r="B5962" s="3">
        <v>41573</v>
      </c>
      <c r="C5962">
        <v>21</v>
      </c>
      <c r="D5962">
        <f>VLOOKUP(Table1[[#This Row],[violation_code]],Table24[[#All],[violation_code]:[category]],3,FALSE)</f>
        <v>1</v>
      </c>
      <c r="E5962">
        <v>347489</v>
      </c>
      <c r="F5962" s="1">
        <v>0.32777777777777778</v>
      </c>
      <c r="G5962">
        <v>0.32777777777777778</v>
      </c>
      <c r="H5962">
        <v>1490</v>
      </c>
      <c r="I5962" t="s">
        <v>37</v>
      </c>
      <c r="J5962" t="e">
        <f>CONCATENATE([1]!Table14[[#This Row],[house_number]], " ",[1]!Table14[[#This Row],[street_name]], ", New York, NY")</f>
        <v>#VALUE!</v>
      </c>
    </row>
    <row r="5963" spans="1:10" x14ac:dyDescent="0.25">
      <c r="A5963">
        <v>7127493856</v>
      </c>
      <c r="B5963" s="3">
        <v>41573</v>
      </c>
      <c r="C5963">
        <v>19</v>
      </c>
      <c r="D5963">
        <f>VLOOKUP(Table1[[#This Row],[violation_code]],Table24[[#All],[violation_code]:[category]],3,FALSE)</f>
        <v>2</v>
      </c>
      <c r="E5963">
        <v>354098</v>
      </c>
      <c r="F5963" s="1">
        <v>0.51666666666666672</v>
      </c>
      <c r="G5963">
        <v>0.51666666666666672</v>
      </c>
      <c r="H5963">
        <v>1829</v>
      </c>
      <c r="I5963" t="s">
        <v>41</v>
      </c>
      <c r="J5963" t="e">
        <f>CONCATENATE([1]!Table14[[#This Row],[house_number]], " ",[1]!Table14[[#This Row],[street_name]], ", New York, NY")</f>
        <v>#VALUE!</v>
      </c>
    </row>
    <row r="5964" spans="1:10" x14ac:dyDescent="0.25">
      <c r="A5964">
        <v>7127493844</v>
      </c>
      <c r="B5964" s="3">
        <v>41573</v>
      </c>
      <c r="C5964">
        <v>38</v>
      </c>
      <c r="D5964">
        <f>VLOOKUP(Table1[[#This Row],[violation_code]],Table24[[#All],[violation_code]:[category]],3,FALSE)</f>
        <v>5</v>
      </c>
      <c r="E5964">
        <v>354098</v>
      </c>
      <c r="F5964" s="1">
        <v>0.51458333333333328</v>
      </c>
      <c r="G5964">
        <v>0.51458333333333328</v>
      </c>
      <c r="H5964">
        <v>1863</v>
      </c>
      <c r="I5964" t="s">
        <v>41</v>
      </c>
      <c r="J5964" t="e">
        <f>CONCATENATE([1]!Table14[[#This Row],[house_number]], " ",[1]!Table14[[#This Row],[street_name]], ", New York, NY")</f>
        <v>#VALUE!</v>
      </c>
    </row>
    <row r="5965" spans="1:10" x14ac:dyDescent="0.25">
      <c r="A5965">
        <v>7127493819</v>
      </c>
      <c r="B5965" s="3">
        <v>41573</v>
      </c>
      <c r="C5965">
        <v>38</v>
      </c>
      <c r="D5965">
        <f>VLOOKUP(Table1[[#This Row],[violation_code]],Table24[[#All],[violation_code]:[category]],3,FALSE)</f>
        <v>5</v>
      </c>
      <c r="E5965">
        <v>354098</v>
      </c>
      <c r="F5965" s="1">
        <v>0.40833333333333338</v>
      </c>
      <c r="G5965">
        <v>0.40833333333333338</v>
      </c>
      <c r="H5965">
        <v>2170</v>
      </c>
      <c r="I5965" t="s">
        <v>32</v>
      </c>
      <c r="J5965" t="e">
        <f>CONCATENATE([1]!Table14[[#This Row],[house_number]], " ",[1]!Table14[[#This Row],[street_name]], ", New York, NY")</f>
        <v>#VALUE!</v>
      </c>
    </row>
    <row r="5966" spans="1:10" x14ac:dyDescent="0.25">
      <c r="A5966">
        <v>7127493807</v>
      </c>
      <c r="B5966" s="3">
        <v>41573</v>
      </c>
      <c r="C5966">
        <v>38</v>
      </c>
      <c r="D5966">
        <f>VLOOKUP(Table1[[#This Row],[violation_code]],Table24[[#All],[violation_code]:[category]],3,FALSE)</f>
        <v>5</v>
      </c>
      <c r="E5966">
        <v>354098</v>
      </c>
      <c r="F5966" s="1">
        <v>0.4069444444444445</v>
      </c>
      <c r="G5966">
        <v>0.4069444444444445</v>
      </c>
      <c r="H5966">
        <v>2168</v>
      </c>
      <c r="I5966" t="s">
        <v>32</v>
      </c>
      <c r="J5966" t="e">
        <f>CONCATENATE([1]!Table14[[#This Row],[house_number]], " ",[1]!Table14[[#This Row],[street_name]], ", New York, NY")</f>
        <v>#VALUE!</v>
      </c>
    </row>
    <row r="5967" spans="1:10" x14ac:dyDescent="0.25">
      <c r="A5967">
        <v>7127493790</v>
      </c>
      <c r="B5967" s="3">
        <v>41573</v>
      </c>
      <c r="C5967">
        <v>16</v>
      </c>
      <c r="D5967">
        <f>VLOOKUP(Table1[[#This Row],[violation_code]],Table24[[#All],[violation_code]:[category]],3,FALSE)</f>
        <v>2</v>
      </c>
      <c r="E5967">
        <v>354098</v>
      </c>
      <c r="F5967" s="1">
        <v>0.40416666666666662</v>
      </c>
      <c r="G5967">
        <v>0.40416666666666662</v>
      </c>
      <c r="H5967">
        <v>229</v>
      </c>
      <c r="I5967" t="s">
        <v>92</v>
      </c>
      <c r="J5967" t="e">
        <f>CONCATENATE([1]!Table14[[#This Row],[house_number]], " ",[1]!Table14[[#This Row],[street_name]], ", New York, NY")</f>
        <v>#VALUE!</v>
      </c>
    </row>
    <row r="5968" spans="1:10" x14ac:dyDescent="0.25">
      <c r="A5968">
        <v>7127493777</v>
      </c>
      <c r="B5968" s="3">
        <v>41573</v>
      </c>
      <c r="C5968">
        <v>21</v>
      </c>
      <c r="D5968">
        <f>VLOOKUP(Table1[[#This Row],[violation_code]],Table24[[#All],[violation_code]:[category]],3,FALSE)</f>
        <v>1</v>
      </c>
      <c r="E5968">
        <v>354098</v>
      </c>
      <c r="F5968" s="1">
        <v>0.35972222222222222</v>
      </c>
      <c r="G5968">
        <v>0.35972222222222222</v>
      </c>
      <c r="H5968">
        <v>1215</v>
      </c>
      <c r="I5968" t="s">
        <v>38</v>
      </c>
      <c r="J5968" t="e">
        <f>CONCATENATE([1]!Table14[[#This Row],[house_number]], " ",[1]!Table14[[#This Row],[street_name]], ", New York, NY")</f>
        <v>#VALUE!</v>
      </c>
    </row>
    <row r="5969" spans="1:10" x14ac:dyDescent="0.25">
      <c r="A5969">
        <v>7127493765</v>
      </c>
      <c r="B5969" s="3">
        <v>41573</v>
      </c>
      <c r="C5969">
        <v>21</v>
      </c>
      <c r="D5969">
        <f>VLOOKUP(Table1[[#This Row],[violation_code]],Table24[[#All],[violation_code]:[category]],3,FALSE)</f>
        <v>1</v>
      </c>
      <c r="E5969">
        <v>354098</v>
      </c>
      <c r="F5969" s="1">
        <v>0.35833333333333334</v>
      </c>
      <c r="G5969">
        <v>0.35833333333333334</v>
      </c>
      <c r="H5969">
        <v>1216</v>
      </c>
      <c r="I5969" t="s">
        <v>38</v>
      </c>
      <c r="J5969" t="e">
        <f>CONCATENATE([1]!Table14[[#This Row],[house_number]], " ",[1]!Table14[[#This Row],[street_name]], ", New York, NY")</f>
        <v>#VALUE!</v>
      </c>
    </row>
    <row r="5970" spans="1:10" x14ac:dyDescent="0.25">
      <c r="A5970">
        <v>7127493753</v>
      </c>
      <c r="B5970" s="3">
        <v>41573</v>
      </c>
      <c r="C5970">
        <v>38</v>
      </c>
      <c r="D5970">
        <f>VLOOKUP(Table1[[#This Row],[violation_code]],Table24[[#All],[violation_code]:[category]],3,FALSE)</f>
        <v>5</v>
      </c>
      <c r="E5970">
        <v>354098</v>
      </c>
      <c r="F5970" s="1">
        <v>0.35138888888888892</v>
      </c>
      <c r="G5970">
        <v>0.35138888888888892</v>
      </c>
      <c r="H5970">
        <v>1490</v>
      </c>
      <c r="I5970" t="s">
        <v>37</v>
      </c>
      <c r="J5970" t="e">
        <f>CONCATENATE([1]!Table14[[#This Row],[house_number]], " ",[1]!Table14[[#This Row],[street_name]], ", New York, NY")</f>
        <v>#VALUE!</v>
      </c>
    </row>
    <row r="5971" spans="1:10" x14ac:dyDescent="0.25">
      <c r="A5971">
        <v>7127493741</v>
      </c>
      <c r="B5971" s="3">
        <v>41573</v>
      </c>
      <c r="C5971">
        <v>21</v>
      </c>
      <c r="D5971">
        <f>VLOOKUP(Table1[[#This Row],[violation_code]],Table24[[#All],[violation_code]:[category]],3,FALSE)</f>
        <v>1</v>
      </c>
      <c r="E5971">
        <v>354098</v>
      </c>
      <c r="F5971" s="1">
        <v>0.34513888888888888</v>
      </c>
      <c r="G5971">
        <v>0.34513888888888888</v>
      </c>
      <c r="H5971">
        <v>1637</v>
      </c>
      <c r="I5971" t="s">
        <v>51</v>
      </c>
      <c r="J5971" t="e">
        <f>CONCATENATE([1]!Table14[[#This Row],[house_number]], " ",[1]!Table14[[#This Row],[street_name]], ", New York, NY")</f>
        <v>#VALUE!</v>
      </c>
    </row>
    <row r="5972" spans="1:10" x14ac:dyDescent="0.25">
      <c r="A5972">
        <v>7127493730</v>
      </c>
      <c r="B5972" s="3">
        <v>41573</v>
      </c>
      <c r="C5972">
        <v>21</v>
      </c>
      <c r="D5972">
        <f>VLOOKUP(Table1[[#This Row],[violation_code]],Table24[[#All],[violation_code]:[category]],3,FALSE)</f>
        <v>1</v>
      </c>
      <c r="E5972">
        <v>354098</v>
      </c>
      <c r="F5972" s="1">
        <v>0.3444444444444445</v>
      </c>
      <c r="G5972">
        <v>0.3444444444444445</v>
      </c>
      <c r="H5972">
        <v>1637</v>
      </c>
      <c r="I5972" t="s">
        <v>51</v>
      </c>
      <c r="J5972" t="e">
        <f>CONCATENATE([1]!Table14[[#This Row],[house_number]], " ",[1]!Table14[[#This Row],[street_name]], ", New York, NY")</f>
        <v>#VALUE!</v>
      </c>
    </row>
    <row r="5973" spans="1:10" x14ac:dyDescent="0.25">
      <c r="A5973">
        <v>7127493704</v>
      </c>
      <c r="B5973" s="3">
        <v>41573</v>
      </c>
      <c r="C5973">
        <v>21</v>
      </c>
      <c r="D5973">
        <f>VLOOKUP(Table1[[#This Row],[violation_code]],Table24[[#All],[violation_code]:[category]],3,FALSE)</f>
        <v>1</v>
      </c>
      <c r="E5973">
        <v>354098</v>
      </c>
      <c r="F5973" s="1">
        <v>0.34027777777777773</v>
      </c>
      <c r="G5973">
        <v>0.34027777777777773</v>
      </c>
      <c r="H5973">
        <v>2226</v>
      </c>
      <c r="I5973" t="s">
        <v>15</v>
      </c>
      <c r="J5973" t="e">
        <f>CONCATENATE([1]!Table14[[#This Row],[house_number]], " ",[1]!Table14[[#This Row],[street_name]], ", New York, NY")</f>
        <v>#VALUE!</v>
      </c>
    </row>
    <row r="5974" spans="1:10" x14ac:dyDescent="0.25">
      <c r="A5974">
        <v>7127493698</v>
      </c>
      <c r="B5974" s="3">
        <v>41573</v>
      </c>
      <c r="C5974">
        <v>21</v>
      </c>
      <c r="D5974">
        <f>VLOOKUP(Table1[[#This Row],[violation_code]],Table24[[#All],[violation_code]:[category]],3,FALSE)</f>
        <v>1</v>
      </c>
      <c r="E5974">
        <v>354098</v>
      </c>
      <c r="F5974" s="1">
        <v>0.33819444444444446</v>
      </c>
      <c r="G5974">
        <v>0.33819444444444446</v>
      </c>
      <c r="H5974">
        <v>2151</v>
      </c>
      <c r="I5974" t="s">
        <v>15</v>
      </c>
      <c r="J5974" t="e">
        <f>CONCATENATE([1]!Table14[[#This Row],[house_number]], " ",[1]!Table14[[#This Row],[street_name]], ", New York, NY")</f>
        <v>#VALUE!</v>
      </c>
    </row>
    <row r="5975" spans="1:10" x14ac:dyDescent="0.25">
      <c r="A5975">
        <v>7127493686</v>
      </c>
      <c r="B5975" s="3">
        <v>41573</v>
      </c>
      <c r="C5975">
        <v>16</v>
      </c>
      <c r="D5975">
        <f>VLOOKUP(Table1[[#This Row],[violation_code]],Table24[[#All],[violation_code]:[category]],3,FALSE)</f>
        <v>2</v>
      </c>
      <c r="E5975">
        <v>354098</v>
      </c>
      <c r="F5975" s="1">
        <v>0.33333333333333331</v>
      </c>
      <c r="G5975">
        <v>0.33333333333333331</v>
      </c>
      <c r="H5975">
        <v>302</v>
      </c>
      <c r="I5975" t="s">
        <v>152</v>
      </c>
      <c r="J5975" t="e">
        <f>CONCATENATE([1]!Table14[[#This Row],[house_number]], " ",[1]!Table14[[#This Row],[street_name]], ", New York, NY")</f>
        <v>#VALUE!</v>
      </c>
    </row>
    <row r="5976" spans="1:10" x14ac:dyDescent="0.25">
      <c r="A5976">
        <v>7127493662</v>
      </c>
      <c r="B5976" s="3">
        <v>41573</v>
      </c>
      <c r="C5976">
        <v>21</v>
      </c>
      <c r="D5976">
        <f>VLOOKUP(Table1[[#This Row],[violation_code]],Table24[[#All],[violation_code]:[category]],3,FALSE)</f>
        <v>1</v>
      </c>
      <c r="E5976">
        <v>354098</v>
      </c>
      <c r="F5976" s="1">
        <v>0.32777777777777778</v>
      </c>
      <c r="G5976">
        <v>0.32777777777777778</v>
      </c>
      <c r="H5976">
        <v>1986</v>
      </c>
      <c r="I5976" t="s">
        <v>15</v>
      </c>
      <c r="J5976" t="e">
        <f>CONCATENATE([1]!Table14[[#This Row],[house_number]], " ",[1]!Table14[[#This Row],[street_name]], ", New York, NY")</f>
        <v>#VALUE!</v>
      </c>
    </row>
    <row r="5977" spans="1:10" x14ac:dyDescent="0.25">
      <c r="A5977">
        <v>7127493650</v>
      </c>
      <c r="B5977" s="3">
        <v>41573</v>
      </c>
      <c r="C5977">
        <v>21</v>
      </c>
      <c r="D5977">
        <f>VLOOKUP(Table1[[#This Row],[violation_code]],Table24[[#All],[violation_code]:[category]],3,FALSE)</f>
        <v>1</v>
      </c>
      <c r="E5977">
        <v>354098</v>
      </c>
      <c r="F5977" s="1">
        <v>0.32708333333333334</v>
      </c>
      <c r="G5977">
        <v>0.32708333333333334</v>
      </c>
      <c r="H5977">
        <v>1992</v>
      </c>
      <c r="I5977" t="s">
        <v>15</v>
      </c>
      <c r="J5977" t="e">
        <f>CONCATENATE([1]!Table14[[#This Row],[house_number]], " ",[1]!Table14[[#This Row],[street_name]], ", New York, NY")</f>
        <v>#VALUE!</v>
      </c>
    </row>
    <row r="5978" spans="1:10" x14ac:dyDescent="0.25">
      <c r="A5978">
        <v>7127493649</v>
      </c>
      <c r="B5978" s="3">
        <v>41573</v>
      </c>
      <c r="C5978">
        <v>21</v>
      </c>
      <c r="D5978">
        <f>VLOOKUP(Table1[[#This Row],[violation_code]],Table24[[#All],[violation_code]:[category]],3,FALSE)</f>
        <v>1</v>
      </c>
      <c r="E5978">
        <v>354098</v>
      </c>
      <c r="F5978" s="1">
        <v>0.32569444444444445</v>
      </c>
      <c r="G5978">
        <v>0.32569444444444445</v>
      </c>
      <c r="H5978">
        <v>1916</v>
      </c>
      <c r="I5978" t="s">
        <v>15</v>
      </c>
      <c r="J5978" t="e">
        <f>CONCATENATE([1]!Table14[[#This Row],[house_number]], " ",[1]!Table14[[#This Row],[street_name]], ", New York, NY")</f>
        <v>#VALUE!</v>
      </c>
    </row>
    <row r="5979" spans="1:10" x14ac:dyDescent="0.25">
      <c r="A5979">
        <v>7127493613</v>
      </c>
      <c r="B5979" s="3">
        <v>41573</v>
      </c>
      <c r="C5979">
        <v>21</v>
      </c>
      <c r="D5979">
        <f>VLOOKUP(Table1[[#This Row],[violation_code]],Table24[[#All],[violation_code]:[category]],3,FALSE)</f>
        <v>1</v>
      </c>
      <c r="E5979">
        <v>354098</v>
      </c>
      <c r="F5979" s="1">
        <v>0.32361111111111113</v>
      </c>
      <c r="G5979">
        <v>0.32361111111111113</v>
      </c>
      <c r="H5979">
        <v>1870</v>
      </c>
      <c r="I5979" t="s">
        <v>15</v>
      </c>
      <c r="J5979" t="e">
        <f>CONCATENATE([1]!Table14[[#This Row],[house_number]], " ",[1]!Table14[[#This Row],[street_name]], ", New York, NY")</f>
        <v>#VALUE!</v>
      </c>
    </row>
    <row r="5980" spans="1:10" x14ac:dyDescent="0.25">
      <c r="A5980">
        <v>7127493595</v>
      </c>
      <c r="B5980" s="3">
        <v>41573</v>
      </c>
      <c r="C5980">
        <v>21</v>
      </c>
      <c r="D5980">
        <f>VLOOKUP(Table1[[#This Row],[violation_code]],Table24[[#All],[violation_code]:[category]],3,FALSE)</f>
        <v>1</v>
      </c>
      <c r="E5980">
        <v>354098</v>
      </c>
      <c r="F5980" s="1">
        <v>0.32013888888888892</v>
      </c>
      <c r="G5980">
        <v>0.32013888888888892</v>
      </c>
      <c r="H5980">
        <v>1580</v>
      </c>
      <c r="I5980" t="s">
        <v>15</v>
      </c>
      <c r="J5980" t="e">
        <f>CONCATENATE([1]!Table14[[#This Row],[house_number]], " ",[1]!Table14[[#This Row],[street_name]], ", New York, NY")</f>
        <v>#VALUE!</v>
      </c>
    </row>
    <row r="5981" spans="1:10" x14ac:dyDescent="0.25">
      <c r="A5981">
        <v>7127493560</v>
      </c>
      <c r="B5981" s="3">
        <v>41573</v>
      </c>
      <c r="C5981">
        <v>21</v>
      </c>
      <c r="D5981">
        <f>VLOOKUP(Table1[[#This Row],[violation_code]],Table24[[#All],[violation_code]:[category]],3,FALSE)</f>
        <v>1</v>
      </c>
      <c r="E5981">
        <v>354098</v>
      </c>
      <c r="F5981" s="1">
        <v>0.31666666666666665</v>
      </c>
      <c r="G5981">
        <v>0.31666666666666665</v>
      </c>
      <c r="H5981">
        <v>1564</v>
      </c>
      <c r="I5981" t="s">
        <v>15</v>
      </c>
      <c r="J5981" t="e">
        <f>CONCATENATE([1]!Table14[[#This Row],[house_number]], " ",[1]!Table14[[#This Row],[street_name]], ", New York, NY")</f>
        <v>#VALUE!</v>
      </c>
    </row>
    <row r="5982" spans="1:10" x14ac:dyDescent="0.25">
      <c r="A5982">
        <v>7127493558</v>
      </c>
      <c r="B5982" s="3">
        <v>41573</v>
      </c>
      <c r="C5982">
        <v>16</v>
      </c>
      <c r="D5982">
        <f>VLOOKUP(Table1[[#This Row],[violation_code]],Table24[[#All],[violation_code]:[category]],3,FALSE)</f>
        <v>2</v>
      </c>
      <c r="E5982">
        <v>354098</v>
      </c>
      <c r="F5982" s="1">
        <v>0.31111111111111112</v>
      </c>
      <c r="G5982">
        <v>0.31111111111111112</v>
      </c>
      <c r="H5982">
        <v>654</v>
      </c>
      <c r="I5982" t="s">
        <v>37</v>
      </c>
      <c r="J5982" t="e">
        <f>CONCATENATE([1]!Table14[[#This Row],[house_number]], " ",[1]!Table14[[#This Row],[street_name]], ", New York, NY")</f>
        <v>#VALUE!</v>
      </c>
    </row>
    <row r="5983" spans="1:10" x14ac:dyDescent="0.25">
      <c r="A5983">
        <v>7127493546</v>
      </c>
      <c r="B5983" s="3">
        <v>41573</v>
      </c>
      <c r="C5983">
        <v>14</v>
      </c>
      <c r="D5983">
        <f>VLOOKUP(Table1[[#This Row],[violation_code]],Table24[[#All],[violation_code]:[category]],3,FALSE)</f>
        <v>2</v>
      </c>
      <c r="E5983">
        <v>354098</v>
      </c>
      <c r="F5983" s="1">
        <v>0.30555555555555552</v>
      </c>
      <c r="G5983">
        <v>0.30555555555555552</v>
      </c>
      <c r="H5983">
        <v>7</v>
      </c>
      <c r="I5983" t="s">
        <v>213</v>
      </c>
      <c r="J5983" t="e">
        <f>CONCATENATE([1]!Table14[[#This Row],[house_number]], " ",[1]!Table14[[#This Row],[street_name]], ", New York, NY")</f>
        <v>#VALUE!</v>
      </c>
    </row>
    <row r="5984" spans="1:10" x14ac:dyDescent="0.25">
      <c r="A5984">
        <v>7127493534</v>
      </c>
      <c r="B5984" s="3">
        <v>41573</v>
      </c>
      <c r="C5984">
        <v>16</v>
      </c>
      <c r="D5984">
        <f>VLOOKUP(Table1[[#This Row],[violation_code]],Table24[[#All],[violation_code]:[category]],3,FALSE)</f>
        <v>2</v>
      </c>
      <c r="E5984">
        <v>354098</v>
      </c>
      <c r="F5984" s="1">
        <v>0.30416666666666664</v>
      </c>
      <c r="G5984">
        <v>0.30416666666666664</v>
      </c>
      <c r="H5984">
        <v>2</v>
      </c>
      <c r="I5984" t="s">
        <v>213</v>
      </c>
      <c r="J5984" t="e">
        <f>CONCATENATE([1]!Table14[[#This Row],[house_number]], " ",[1]!Table14[[#This Row],[street_name]], ", New York, NY")</f>
        <v>#VALUE!</v>
      </c>
    </row>
    <row r="5985" spans="1:10" x14ac:dyDescent="0.25">
      <c r="A5985">
        <v>7127493509</v>
      </c>
      <c r="B5985" s="3">
        <v>41573</v>
      </c>
      <c r="C5985">
        <v>20</v>
      </c>
      <c r="D5985">
        <f>VLOOKUP(Table1[[#This Row],[violation_code]],Table24[[#All],[violation_code]:[category]],3,FALSE)</f>
        <v>2</v>
      </c>
      <c r="E5985">
        <v>354098</v>
      </c>
      <c r="F5985" s="1">
        <v>0.29791666666666666</v>
      </c>
      <c r="G5985">
        <v>0.29791666666666666</v>
      </c>
      <c r="H5985">
        <v>221</v>
      </c>
      <c r="I5985" t="s">
        <v>78</v>
      </c>
      <c r="J5985" t="e">
        <f>CONCATENATE([1]!Table14[[#This Row],[house_number]], " ",[1]!Table14[[#This Row],[street_name]], ", New York, NY")</f>
        <v>#VALUE!</v>
      </c>
    </row>
    <row r="5986" spans="1:10" x14ac:dyDescent="0.25">
      <c r="A5986">
        <v>7127493492</v>
      </c>
      <c r="B5986" s="3">
        <v>41573</v>
      </c>
      <c r="C5986">
        <v>40</v>
      </c>
      <c r="D5986">
        <f>VLOOKUP(Table1[[#This Row],[violation_code]],Table24[[#All],[violation_code]:[category]],3,FALSE)</f>
        <v>2</v>
      </c>
      <c r="E5986">
        <v>354098</v>
      </c>
      <c r="F5986" s="1">
        <v>0.28958333333333336</v>
      </c>
      <c r="G5986">
        <v>0.28958333333333336</v>
      </c>
      <c r="H5986">
        <v>118</v>
      </c>
      <c r="I5986" t="s">
        <v>123</v>
      </c>
      <c r="J5986" t="e">
        <f>CONCATENATE([1]!Table14[[#This Row],[house_number]], " ",[1]!Table14[[#This Row],[street_name]], ", New York, NY")</f>
        <v>#VALUE!</v>
      </c>
    </row>
    <row r="5987" spans="1:10" x14ac:dyDescent="0.25">
      <c r="A5987">
        <v>7127493455</v>
      </c>
      <c r="B5987" s="3">
        <v>41573</v>
      </c>
      <c r="C5987">
        <v>40</v>
      </c>
      <c r="D5987">
        <f>VLOOKUP(Table1[[#This Row],[violation_code]],Table24[[#All],[violation_code]:[category]],3,FALSE)</f>
        <v>2</v>
      </c>
      <c r="E5987">
        <v>354098</v>
      </c>
      <c r="F5987" s="1">
        <v>0.28125</v>
      </c>
      <c r="G5987">
        <v>0.28125</v>
      </c>
      <c r="H5987">
        <v>344</v>
      </c>
      <c r="I5987" t="s">
        <v>180</v>
      </c>
      <c r="J5987" t="e">
        <f>CONCATENATE([1]!Table14[[#This Row],[house_number]], " ",[1]!Table14[[#This Row],[street_name]], ", New York, NY")</f>
        <v>#VALUE!</v>
      </c>
    </row>
    <row r="5988" spans="1:10" x14ac:dyDescent="0.25">
      <c r="A5988">
        <v>7127493443</v>
      </c>
      <c r="B5988" s="3">
        <v>41573</v>
      </c>
      <c r="C5988">
        <v>40</v>
      </c>
      <c r="D5988">
        <f>VLOOKUP(Table1[[#This Row],[violation_code]],Table24[[#All],[violation_code]:[category]],3,FALSE)</f>
        <v>2</v>
      </c>
      <c r="E5988">
        <v>354098</v>
      </c>
      <c r="F5988" s="1">
        <v>0.28055555555555556</v>
      </c>
      <c r="G5988">
        <v>0.28055555555555556</v>
      </c>
      <c r="H5988">
        <v>341</v>
      </c>
      <c r="I5988" t="s">
        <v>180</v>
      </c>
      <c r="J5988" t="e">
        <f>CONCATENATE([1]!Table14[[#This Row],[house_number]], " ",[1]!Table14[[#This Row],[street_name]], ", New York, NY")</f>
        <v>#VALUE!</v>
      </c>
    </row>
    <row r="5989" spans="1:10" x14ac:dyDescent="0.25">
      <c r="A5989">
        <v>7127493431</v>
      </c>
      <c r="B5989" s="3">
        <v>41573</v>
      </c>
      <c r="C5989">
        <v>19</v>
      </c>
      <c r="D5989">
        <f>VLOOKUP(Table1[[#This Row],[violation_code]],Table24[[#All],[violation_code]:[category]],3,FALSE)</f>
        <v>2</v>
      </c>
      <c r="E5989">
        <v>354098</v>
      </c>
      <c r="F5989" s="1">
        <v>0.27916666666666667</v>
      </c>
      <c r="G5989">
        <v>0.27916666666666667</v>
      </c>
      <c r="H5989">
        <v>1660</v>
      </c>
      <c r="I5989" t="s">
        <v>30</v>
      </c>
      <c r="J5989" t="e">
        <f>CONCATENATE([1]!Table14[[#This Row],[house_number]], " ",[1]!Table14[[#This Row],[street_name]], ", New York, NY")</f>
        <v>#VALUE!</v>
      </c>
    </row>
    <row r="5990" spans="1:10" x14ac:dyDescent="0.25">
      <c r="A5990">
        <v>7127493420</v>
      </c>
      <c r="B5990" s="3">
        <v>41573</v>
      </c>
      <c r="C5990">
        <v>14</v>
      </c>
      <c r="D5990">
        <f>VLOOKUP(Table1[[#This Row],[violation_code]],Table24[[#All],[violation_code]:[category]],3,FALSE)</f>
        <v>2</v>
      </c>
      <c r="E5990">
        <v>354098</v>
      </c>
      <c r="F5990" s="1">
        <v>0.27777777777777779</v>
      </c>
      <c r="G5990">
        <v>0.27777777777777779</v>
      </c>
      <c r="H5990">
        <v>336</v>
      </c>
      <c r="I5990" t="s">
        <v>16</v>
      </c>
      <c r="J5990" t="e">
        <f>CONCATENATE([1]!Table14[[#This Row],[house_number]], " ",[1]!Table14[[#This Row],[street_name]], ", New York, NY")</f>
        <v>#VALUE!</v>
      </c>
    </row>
    <row r="5991" spans="1:10" x14ac:dyDescent="0.25">
      <c r="A5991">
        <v>7097838450</v>
      </c>
      <c r="B5991" s="3">
        <v>41573</v>
      </c>
      <c r="C5991">
        <v>46</v>
      </c>
      <c r="D5991">
        <f>VLOOKUP(Table1[[#This Row],[violation_code]],Table24[[#All],[violation_code]:[category]],3,FALSE)</f>
        <v>3</v>
      </c>
      <c r="E5991">
        <v>349570</v>
      </c>
      <c r="F5991" s="1">
        <v>0.53263888888888888</v>
      </c>
      <c r="G5991">
        <v>0.53263888888888888</v>
      </c>
      <c r="H5991" t="s">
        <v>415</v>
      </c>
      <c r="I5991" t="s">
        <v>66</v>
      </c>
      <c r="J5991" t="e">
        <f>CONCATENATE([1]!Table14[[#This Row],[house_number]], " ",[1]!Table14[[#This Row],[street_name]], ", New York, NY")</f>
        <v>#VALUE!</v>
      </c>
    </row>
    <row r="5992" spans="1:10" x14ac:dyDescent="0.25">
      <c r="A5992">
        <v>7097838449</v>
      </c>
      <c r="B5992" s="3">
        <v>41573</v>
      </c>
      <c r="C5992">
        <v>46</v>
      </c>
      <c r="D5992">
        <f>VLOOKUP(Table1[[#This Row],[violation_code]],Table24[[#All],[violation_code]:[category]],3,FALSE)</f>
        <v>3</v>
      </c>
      <c r="E5992">
        <v>349570</v>
      </c>
      <c r="F5992" s="1">
        <v>0.53194444444444444</v>
      </c>
      <c r="G5992">
        <v>0.53194444444444444</v>
      </c>
      <c r="H5992">
        <v>429</v>
      </c>
      <c r="I5992" t="s">
        <v>66</v>
      </c>
      <c r="J5992" t="e">
        <f>CONCATENATE([1]!Table14[[#This Row],[house_number]], " ",[1]!Table14[[#This Row],[street_name]], ", New York, NY")</f>
        <v>#VALUE!</v>
      </c>
    </row>
    <row r="5993" spans="1:10" x14ac:dyDescent="0.25">
      <c r="A5993">
        <v>7097838437</v>
      </c>
      <c r="B5993" s="3">
        <v>41573</v>
      </c>
      <c r="C5993">
        <v>38</v>
      </c>
      <c r="D5993">
        <f>VLOOKUP(Table1[[#This Row],[violation_code]],Table24[[#All],[violation_code]:[category]],3,FALSE)</f>
        <v>5</v>
      </c>
      <c r="E5993">
        <v>349570</v>
      </c>
      <c r="F5993" s="1">
        <v>0.53055555555555556</v>
      </c>
      <c r="G5993">
        <v>0.53055555555555556</v>
      </c>
      <c r="H5993">
        <v>456</v>
      </c>
      <c r="I5993" t="s">
        <v>66</v>
      </c>
      <c r="J5993" t="e">
        <f>CONCATENATE([1]!Table14[[#This Row],[house_number]], " ",[1]!Table14[[#This Row],[street_name]], ", New York, NY")</f>
        <v>#VALUE!</v>
      </c>
    </row>
    <row r="5994" spans="1:10" x14ac:dyDescent="0.25">
      <c r="A5994">
        <v>7097838413</v>
      </c>
      <c r="B5994" s="3">
        <v>41573</v>
      </c>
      <c r="C5994">
        <v>20</v>
      </c>
      <c r="D5994">
        <f>VLOOKUP(Table1[[#This Row],[violation_code]],Table24[[#All],[violation_code]:[category]],3,FALSE)</f>
        <v>2</v>
      </c>
      <c r="E5994">
        <v>349570</v>
      </c>
      <c r="F5994" s="1">
        <v>0.52222222222222225</v>
      </c>
      <c r="G5994">
        <v>0.52222222222222225</v>
      </c>
      <c r="H5994">
        <v>220</v>
      </c>
      <c r="I5994" t="s">
        <v>61</v>
      </c>
      <c r="J5994" t="e">
        <f>CONCATENATE([1]!Table14[[#This Row],[house_number]], " ",[1]!Table14[[#This Row],[street_name]], ", New York, NY")</f>
        <v>#VALUE!</v>
      </c>
    </row>
    <row r="5995" spans="1:10" x14ac:dyDescent="0.25">
      <c r="A5995">
        <v>7097838401</v>
      </c>
      <c r="B5995" s="3">
        <v>41573</v>
      </c>
      <c r="C5995">
        <v>46</v>
      </c>
      <c r="D5995">
        <f>VLOOKUP(Table1[[#This Row],[violation_code]],Table24[[#All],[violation_code]:[category]],3,FALSE)</f>
        <v>3</v>
      </c>
      <c r="E5995">
        <v>349570</v>
      </c>
      <c r="F5995" s="1">
        <v>0.51736111111111105</v>
      </c>
      <c r="G5995">
        <v>0.51736111111111105</v>
      </c>
      <c r="H5995">
        <v>227</v>
      </c>
      <c r="I5995" t="s">
        <v>61</v>
      </c>
      <c r="J5995" t="e">
        <f>CONCATENATE([1]!Table14[[#This Row],[house_number]], " ",[1]!Table14[[#This Row],[street_name]], ", New York, NY")</f>
        <v>#VALUE!</v>
      </c>
    </row>
    <row r="5996" spans="1:10" x14ac:dyDescent="0.25">
      <c r="A5996">
        <v>7097838395</v>
      </c>
      <c r="B5996" s="3">
        <v>41573</v>
      </c>
      <c r="C5996">
        <v>46</v>
      </c>
      <c r="D5996">
        <f>VLOOKUP(Table1[[#This Row],[violation_code]],Table24[[#All],[violation_code]:[category]],3,FALSE)</f>
        <v>3</v>
      </c>
      <c r="E5996">
        <v>349570</v>
      </c>
      <c r="F5996" s="1">
        <v>0.51597222222222217</v>
      </c>
      <c r="G5996">
        <v>0.51597222222222217</v>
      </c>
      <c r="H5996">
        <v>211</v>
      </c>
      <c r="I5996" t="s">
        <v>61</v>
      </c>
      <c r="J5996" t="e">
        <f>CONCATENATE([1]!Table14[[#This Row],[house_number]], " ",[1]!Table14[[#This Row],[street_name]], ", New York, NY")</f>
        <v>#VALUE!</v>
      </c>
    </row>
    <row r="5997" spans="1:10" x14ac:dyDescent="0.25">
      <c r="A5997">
        <v>7097838360</v>
      </c>
      <c r="B5997" s="3">
        <v>41573</v>
      </c>
      <c r="C5997">
        <v>16</v>
      </c>
      <c r="D5997">
        <f>VLOOKUP(Table1[[#This Row],[violation_code]],Table24[[#All],[violation_code]:[category]],3,FALSE)</f>
        <v>2</v>
      </c>
      <c r="E5997">
        <v>349570</v>
      </c>
      <c r="F5997" s="1">
        <v>0.44513888888888892</v>
      </c>
      <c r="G5997">
        <v>0.44513888888888892</v>
      </c>
      <c r="H5997">
        <v>540</v>
      </c>
      <c r="I5997" t="s">
        <v>104</v>
      </c>
      <c r="J5997" t="e">
        <f>CONCATENATE([1]!Table14[[#This Row],[house_number]], " ",[1]!Table14[[#This Row],[street_name]], ", New York, NY")</f>
        <v>#VALUE!</v>
      </c>
    </row>
    <row r="5998" spans="1:10" x14ac:dyDescent="0.25">
      <c r="A5998">
        <v>7097838358</v>
      </c>
      <c r="B5998" s="3">
        <v>41573</v>
      </c>
      <c r="C5998">
        <v>19</v>
      </c>
      <c r="D5998">
        <f>VLOOKUP(Table1[[#This Row],[violation_code]],Table24[[#All],[violation_code]:[category]],3,FALSE)</f>
        <v>2</v>
      </c>
      <c r="E5998">
        <v>349570</v>
      </c>
      <c r="F5998" s="1">
        <v>0.42499999999999999</v>
      </c>
      <c r="G5998">
        <v>0.42499999999999999</v>
      </c>
      <c r="H5998">
        <v>3835</v>
      </c>
      <c r="I5998" t="s">
        <v>24</v>
      </c>
      <c r="J5998" t="e">
        <f>CONCATENATE([1]!Table14[[#This Row],[house_number]], " ",[1]!Table14[[#This Row],[street_name]], ", New York, NY")</f>
        <v>#VALUE!</v>
      </c>
    </row>
    <row r="5999" spans="1:10" x14ac:dyDescent="0.25">
      <c r="A5999">
        <v>7097838346</v>
      </c>
      <c r="B5999" s="3">
        <v>41573</v>
      </c>
      <c r="C5999">
        <v>19</v>
      </c>
      <c r="D5999">
        <f>VLOOKUP(Table1[[#This Row],[violation_code]],Table24[[#All],[violation_code]:[category]],3,FALSE)</f>
        <v>2</v>
      </c>
      <c r="E5999">
        <v>349570</v>
      </c>
      <c r="F5999" s="1">
        <v>0.41736111111111113</v>
      </c>
      <c r="G5999">
        <v>0.41736111111111113</v>
      </c>
      <c r="H5999">
        <v>701</v>
      </c>
      <c r="I5999" t="s">
        <v>244</v>
      </c>
      <c r="J5999" t="e">
        <f>CONCATENATE([1]!Table14[[#This Row],[house_number]], " ",[1]!Table14[[#This Row],[street_name]], ", New York, NY")</f>
        <v>#VALUE!</v>
      </c>
    </row>
    <row r="6000" spans="1:10" x14ac:dyDescent="0.25">
      <c r="A6000">
        <v>7097838309</v>
      </c>
      <c r="B6000" s="3">
        <v>41573</v>
      </c>
      <c r="C6000">
        <v>21</v>
      </c>
      <c r="D6000">
        <f>VLOOKUP(Table1[[#This Row],[violation_code]],Table24[[#All],[violation_code]:[category]],3,FALSE)</f>
        <v>1</v>
      </c>
      <c r="E6000">
        <v>349570</v>
      </c>
      <c r="F6000" s="1">
        <v>0.36319444444444443</v>
      </c>
      <c r="G6000">
        <v>0.36319444444444443</v>
      </c>
      <c r="H6000">
        <v>996</v>
      </c>
      <c r="I6000" t="s">
        <v>85</v>
      </c>
      <c r="J6000" t="e">
        <f>CONCATENATE([1]!Table14[[#This Row],[house_number]], " ",[1]!Table14[[#This Row],[street_name]], ", New York, NY")</f>
        <v>#VALUE!</v>
      </c>
    </row>
    <row r="6001" spans="1:10" x14ac:dyDescent="0.25">
      <c r="A6001">
        <v>7097838292</v>
      </c>
      <c r="B6001" s="3">
        <v>41573</v>
      </c>
      <c r="C6001">
        <v>21</v>
      </c>
      <c r="D6001">
        <f>VLOOKUP(Table1[[#This Row],[violation_code]],Table24[[#All],[violation_code]:[category]],3,FALSE)</f>
        <v>1</v>
      </c>
      <c r="E6001">
        <v>349570</v>
      </c>
      <c r="F6001" s="1">
        <v>0.3611111111111111</v>
      </c>
      <c r="G6001">
        <v>0.3611111111111111</v>
      </c>
      <c r="H6001">
        <v>844</v>
      </c>
      <c r="I6001" t="s">
        <v>85</v>
      </c>
      <c r="J6001" t="e">
        <f>CONCATENATE([1]!Table14[[#This Row],[house_number]], " ",[1]!Table14[[#This Row],[street_name]], ", New York, NY")</f>
        <v>#VALUE!</v>
      </c>
    </row>
    <row r="6002" spans="1:10" x14ac:dyDescent="0.25">
      <c r="A6002">
        <v>7097838279</v>
      </c>
      <c r="B6002" s="3">
        <v>41573</v>
      </c>
      <c r="C6002">
        <v>21</v>
      </c>
      <c r="D6002">
        <f>VLOOKUP(Table1[[#This Row],[violation_code]],Table24[[#All],[violation_code]:[category]],3,FALSE)</f>
        <v>1</v>
      </c>
      <c r="E6002">
        <v>349570</v>
      </c>
      <c r="F6002" s="1">
        <v>0.35833333333333334</v>
      </c>
      <c r="G6002">
        <v>0.35833333333333334</v>
      </c>
      <c r="H6002">
        <v>772</v>
      </c>
      <c r="I6002" t="s">
        <v>85</v>
      </c>
      <c r="J6002" t="e">
        <f>CONCATENATE([1]!Table14[[#This Row],[house_number]], " ",[1]!Table14[[#This Row],[street_name]], ", New York, NY")</f>
        <v>#VALUE!</v>
      </c>
    </row>
    <row r="6003" spans="1:10" x14ac:dyDescent="0.25">
      <c r="A6003">
        <v>7097838255</v>
      </c>
      <c r="B6003" s="3">
        <v>41573</v>
      </c>
      <c r="C6003">
        <v>21</v>
      </c>
      <c r="D6003">
        <f>VLOOKUP(Table1[[#This Row],[violation_code]],Table24[[#All],[violation_code]:[category]],3,FALSE)</f>
        <v>1</v>
      </c>
      <c r="E6003">
        <v>349570</v>
      </c>
      <c r="F6003" s="1">
        <v>0.34583333333333338</v>
      </c>
      <c r="G6003">
        <v>0.34583333333333338</v>
      </c>
      <c r="H6003">
        <v>365</v>
      </c>
      <c r="I6003" t="s">
        <v>66</v>
      </c>
      <c r="J6003" t="e">
        <f>CONCATENATE([1]!Table14[[#This Row],[house_number]], " ",[1]!Table14[[#This Row],[street_name]], ", New York, NY")</f>
        <v>#VALUE!</v>
      </c>
    </row>
    <row r="6004" spans="1:10" x14ac:dyDescent="0.25">
      <c r="A6004">
        <v>7097838231</v>
      </c>
      <c r="B6004" s="3">
        <v>41573</v>
      </c>
      <c r="C6004">
        <v>21</v>
      </c>
      <c r="D6004">
        <f>VLOOKUP(Table1[[#This Row],[violation_code]],Table24[[#All],[violation_code]:[category]],3,FALSE)</f>
        <v>1</v>
      </c>
      <c r="E6004">
        <v>349570</v>
      </c>
      <c r="F6004" s="1">
        <v>0.3430555555555555</v>
      </c>
      <c r="G6004">
        <v>0.3430555555555555</v>
      </c>
      <c r="H6004" t="s">
        <v>228</v>
      </c>
      <c r="I6004" t="s">
        <v>66</v>
      </c>
      <c r="J6004" t="e">
        <f>CONCATENATE([1]!Table14[[#This Row],[house_number]], " ",[1]!Table14[[#This Row],[street_name]], ", New York, NY")</f>
        <v>#VALUE!</v>
      </c>
    </row>
    <row r="6005" spans="1:10" x14ac:dyDescent="0.25">
      <c r="A6005">
        <v>7097838220</v>
      </c>
      <c r="B6005" s="3">
        <v>41573</v>
      </c>
      <c r="C6005">
        <v>21</v>
      </c>
      <c r="D6005">
        <f>VLOOKUP(Table1[[#This Row],[violation_code]],Table24[[#All],[violation_code]:[category]],3,FALSE)</f>
        <v>1</v>
      </c>
      <c r="E6005">
        <v>349570</v>
      </c>
      <c r="F6005" s="1">
        <v>0.34097222222222223</v>
      </c>
      <c r="G6005">
        <v>0.34097222222222223</v>
      </c>
      <c r="H6005">
        <v>2366</v>
      </c>
      <c r="I6005" t="s">
        <v>230</v>
      </c>
      <c r="J6005" t="e">
        <f>CONCATENATE([1]!Table14[[#This Row],[house_number]], " ",[1]!Table14[[#This Row],[street_name]], ", New York, NY")</f>
        <v>#VALUE!</v>
      </c>
    </row>
    <row r="6006" spans="1:10" x14ac:dyDescent="0.25">
      <c r="A6006">
        <v>7097838218</v>
      </c>
      <c r="B6006" s="3">
        <v>41573</v>
      </c>
      <c r="C6006">
        <v>21</v>
      </c>
      <c r="D6006">
        <f>VLOOKUP(Table1[[#This Row],[violation_code]],Table24[[#All],[violation_code]:[category]],3,FALSE)</f>
        <v>1</v>
      </c>
      <c r="E6006">
        <v>349570</v>
      </c>
      <c r="F6006" s="1">
        <v>0.34097222222222223</v>
      </c>
      <c r="G6006">
        <v>0.34097222222222223</v>
      </c>
      <c r="H6006">
        <v>2370</v>
      </c>
      <c r="I6006" t="s">
        <v>230</v>
      </c>
      <c r="J6006" t="e">
        <f>CONCATENATE([1]!Table14[[#This Row],[house_number]], " ",[1]!Table14[[#This Row],[street_name]], ", New York, NY")</f>
        <v>#VALUE!</v>
      </c>
    </row>
    <row r="6007" spans="1:10" x14ac:dyDescent="0.25">
      <c r="A6007">
        <v>7097838206</v>
      </c>
      <c r="B6007" s="3">
        <v>41573</v>
      </c>
      <c r="C6007">
        <v>21</v>
      </c>
      <c r="D6007">
        <f>VLOOKUP(Table1[[#This Row],[violation_code]],Table24[[#All],[violation_code]:[category]],3,FALSE)</f>
        <v>1</v>
      </c>
      <c r="E6007">
        <v>349570</v>
      </c>
      <c r="F6007" s="1">
        <v>0.33958333333333335</v>
      </c>
      <c r="G6007">
        <v>0.33958333333333335</v>
      </c>
      <c r="H6007">
        <v>2460</v>
      </c>
      <c r="I6007" t="s">
        <v>230</v>
      </c>
      <c r="J6007" t="e">
        <f>CONCATENATE([1]!Table14[[#This Row],[house_number]], " ",[1]!Table14[[#This Row],[street_name]], ", New York, NY")</f>
        <v>#VALUE!</v>
      </c>
    </row>
    <row r="6008" spans="1:10" x14ac:dyDescent="0.25">
      <c r="A6008">
        <v>7097838164</v>
      </c>
      <c r="B6008" s="3">
        <v>41573</v>
      </c>
      <c r="C6008">
        <v>21</v>
      </c>
      <c r="D6008">
        <f>VLOOKUP(Table1[[#This Row],[violation_code]],Table24[[#All],[violation_code]:[category]],3,FALSE)</f>
        <v>1</v>
      </c>
      <c r="E6008">
        <v>349570</v>
      </c>
      <c r="F6008" s="1">
        <v>0.32430555555555557</v>
      </c>
      <c r="G6008">
        <v>0.32430555555555557</v>
      </c>
      <c r="H6008">
        <v>520</v>
      </c>
      <c r="I6008" t="s">
        <v>11</v>
      </c>
      <c r="J6008" t="e">
        <f>CONCATENATE([1]!Table14[[#This Row],[house_number]], " ",[1]!Table14[[#This Row],[street_name]], ", New York, NY")</f>
        <v>#VALUE!</v>
      </c>
    </row>
    <row r="6009" spans="1:10" x14ac:dyDescent="0.25">
      <c r="A6009">
        <v>7097838152</v>
      </c>
      <c r="B6009" s="3">
        <v>41573</v>
      </c>
      <c r="C6009">
        <v>21</v>
      </c>
      <c r="D6009">
        <f>VLOOKUP(Table1[[#This Row],[violation_code]],Table24[[#All],[violation_code]:[category]],3,FALSE)</f>
        <v>1</v>
      </c>
      <c r="E6009">
        <v>349570</v>
      </c>
      <c r="F6009" s="1">
        <v>0.32291666666666669</v>
      </c>
      <c r="G6009">
        <v>0.32291666666666669</v>
      </c>
      <c r="H6009">
        <v>535</v>
      </c>
      <c r="I6009" t="s">
        <v>11</v>
      </c>
      <c r="J6009" t="e">
        <f>CONCATENATE([1]!Table14[[#This Row],[house_number]], " ",[1]!Table14[[#This Row],[street_name]], ", New York, NY")</f>
        <v>#VALUE!</v>
      </c>
    </row>
    <row r="6010" spans="1:10" x14ac:dyDescent="0.25">
      <c r="A6010">
        <v>7097838140</v>
      </c>
      <c r="B6010" s="3">
        <v>41573</v>
      </c>
      <c r="C6010">
        <v>74</v>
      </c>
      <c r="D6010">
        <f>VLOOKUP(Table1[[#This Row],[violation_code]],Table24[[#All],[violation_code]:[category]],3,FALSE)</f>
        <v>5</v>
      </c>
      <c r="E6010">
        <v>349570</v>
      </c>
      <c r="F6010" s="1">
        <v>0.3215277777777778</v>
      </c>
      <c r="G6010">
        <v>0.3215277777777778</v>
      </c>
      <c r="H6010">
        <v>535</v>
      </c>
      <c r="I6010" t="s">
        <v>11</v>
      </c>
      <c r="J6010" t="e">
        <f>CONCATENATE([1]!Table14[[#This Row],[house_number]], " ",[1]!Table14[[#This Row],[street_name]], ", New York, NY")</f>
        <v>#VALUE!</v>
      </c>
    </row>
    <row r="6011" spans="1:10" x14ac:dyDescent="0.25">
      <c r="A6011">
        <v>7097838139</v>
      </c>
      <c r="B6011" s="3">
        <v>41573</v>
      </c>
      <c r="C6011">
        <v>21</v>
      </c>
      <c r="D6011">
        <f>VLOOKUP(Table1[[#This Row],[violation_code]],Table24[[#All],[violation_code]:[category]],3,FALSE)</f>
        <v>1</v>
      </c>
      <c r="E6011">
        <v>349570</v>
      </c>
      <c r="F6011" s="1">
        <v>0.32083333333333336</v>
      </c>
      <c r="G6011">
        <v>0.32083333333333336</v>
      </c>
      <c r="H6011">
        <v>535</v>
      </c>
      <c r="I6011" t="s">
        <v>11</v>
      </c>
      <c r="J6011" t="e">
        <f>CONCATENATE([1]!Table14[[#This Row],[house_number]], " ",[1]!Table14[[#This Row],[street_name]], ", New York, NY")</f>
        <v>#VALUE!</v>
      </c>
    </row>
    <row r="6012" spans="1:10" x14ac:dyDescent="0.25">
      <c r="A6012">
        <v>7097838115</v>
      </c>
      <c r="B6012" s="3">
        <v>41573</v>
      </c>
      <c r="C6012">
        <v>21</v>
      </c>
      <c r="D6012">
        <f>VLOOKUP(Table1[[#This Row],[violation_code]],Table24[[#All],[violation_code]:[category]],3,FALSE)</f>
        <v>1</v>
      </c>
      <c r="E6012">
        <v>349570</v>
      </c>
      <c r="F6012" s="1">
        <v>0.31875000000000003</v>
      </c>
      <c r="G6012">
        <v>0.31875000000000003</v>
      </c>
      <c r="H6012">
        <v>2910</v>
      </c>
      <c r="I6012" t="s">
        <v>24</v>
      </c>
      <c r="J6012" t="e">
        <f>CONCATENATE([1]!Table14[[#This Row],[house_number]], " ",[1]!Table14[[#This Row],[street_name]], ", New York, NY")</f>
        <v>#VALUE!</v>
      </c>
    </row>
    <row r="6013" spans="1:10" x14ac:dyDescent="0.25">
      <c r="A6013">
        <v>7097838085</v>
      </c>
      <c r="B6013" s="3">
        <v>41573</v>
      </c>
      <c r="C6013">
        <v>38</v>
      </c>
      <c r="D6013">
        <f>VLOOKUP(Table1[[#This Row],[violation_code]],Table24[[#All],[violation_code]:[category]],3,FALSE)</f>
        <v>5</v>
      </c>
      <c r="E6013">
        <v>349570</v>
      </c>
      <c r="F6013" s="1">
        <v>0.30624999999999997</v>
      </c>
      <c r="G6013">
        <v>0.30624999999999997</v>
      </c>
      <c r="H6013">
        <v>697</v>
      </c>
      <c r="I6013" t="s">
        <v>28</v>
      </c>
      <c r="J6013" t="e">
        <f>CONCATENATE([1]!Table14[[#This Row],[house_number]], " ",[1]!Table14[[#This Row],[street_name]], ", New York, NY")</f>
        <v>#VALUE!</v>
      </c>
    </row>
    <row r="6014" spans="1:10" x14ac:dyDescent="0.25">
      <c r="A6014">
        <v>7097838061</v>
      </c>
      <c r="B6014" s="3">
        <v>41573</v>
      </c>
      <c r="C6014">
        <v>38</v>
      </c>
      <c r="D6014">
        <f>VLOOKUP(Table1[[#This Row],[violation_code]],Table24[[#All],[violation_code]:[category]],3,FALSE)</f>
        <v>5</v>
      </c>
      <c r="E6014">
        <v>349570</v>
      </c>
      <c r="F6014" s="1">
        <v>0.30416666666666664</v>
      </c>
      <c r="G6014">
        <v>0.30416666666666664</v>
      </c>
      <c r="H6014">
        <v>700</v>
      </c>
      <c r="I6014" t="s">
        <v>28</v>
      </c>
      <c r="J6014" t="e">
        <f>CONCATENATE([1]!Table14[[#This Row],[house_number]], " ",[1]!Table14[[#This Row],[street_name]], ", New York, NY")</f>
        <v>#VALUE!</v>
      </c>
    </row>
    <row r="6015" spans="1:10" x14ac:dyDescent="0.25">
      <c r="A6015">
        <v>7097838048</v>
      </c>
      <c r="B6015" s="3">
        <v>41573</v>
      </c>
      <c r="C6015">
        <v>21</v>
      </c>
      <c r="D6015">
        <f>VLOOKUP(Table1[[#This Row],[violation_code]],Table24[[#All],[violation_code]:[category]],3,FALSE)</f>
        <v>1</v>
      </c>
      <c r="E6015">
        <v>349570</v>
      </c>
      <c r="F6015" s="1">
        <v>0.29930555555555555</v>
      </c>
      <c r="G6015">
        <v>0.29930555555555555</v>
      </c>
      <c r="H6015">
        <v>865</v>
      </c>
      <c r="I6015" t="s">
        <v>28</v>
      </c>
      <c r="J6015" t="e">
        <f>CONCATENATE([1]!Table14[[#This Row],[house_number]], " ",[1]!Table14[[#This Row],[street_name]], ", New York, NY")</f>
        <v>#VALUE!</v>
      </c>
    </row>
    <row r="6016" spans="1:10" x14ac:dyDescent="0.25">
      <c r="A6016">
        <v>7097838024</v>
      </c>
      <c r="B6016" s="3">
        <v>41573</v>
      </c>
      <c r="C6016">
        <v>21</v>
      </c>
      <c r="D6016">
        <f>VLOOKUP(Table1[[#This Row],[violation_code]],Table24[[#All],[violation_code]:[category]],3,FALSE)</f>
        <v>1</v>
      </c>
      <c r="E6016">
        <v>349570</v>
      </c>
      <c r="F6016" s="1">
        <v>0.29722222222222222</v>
      </c>
      <c r="G6016">
        <v>0.29722222222222222</v>
      </c>
      <c r="H6016">
        <v>912</v>
      </c>
      <c r="I6016" t="s">
        <v>28</v>
      </c>
      <c r="J6016" t="e">
        <f>CONCATENATE([1]!Table14[[#This Row],[house_number]], " ",[1]!Table14[[#This Row],[street_name]], ", New York, NY")</f>
        <v>#VALUE!</v>
      </c>
    </row>
    <row r="6017" spans="1:10" x14ac:dyDescent="0.25">
      <c r="A6017">
        <v>7097838000</v>
      </c>
      <c r="B6017" s="3">
        <v>41573</v>
      </c>
      <c r="C6017">
        <v>21</v>
      </c>
      <c r="D6017">
        <f>VLOOKUP(Table1[[#This Row],[violation_code]],Table24[[#All],[violation_code]:[category]],3,FALSE)</f>
        <v>1</v>
      </c>
      <c r="E6017">
        <v>349570</v>
      </c>
      <c r="F6017" s="1">
        <v>0.28125</v>
      </c>
      <c r="G6017">
        <v>0.28125</v>
      </c>
      <c r="H6017">
        <v>993</v>
      </c>
      <c r="I6017" t="s">
        <v>28</v>
      </c>
      <c r="J6017" t="e">
        <f>CONCATENATE([1]!Table14[[#This Row],[house_number]], " ",[1]!Table14[[#This Row],[street_name]], ", New York, NY")</f>
        <v>#VALUE!</v>
      </c>
    </row>
    <row r="6018" spans="1:10" x14ac:dyDescent="0.25">
      <c r="A6018">
        <v>7097837998</v>
      </c>
      <c r="B6018" s="3">
        <v>41573</v>
      </c>
      <c r="C6018">
        <v>21</v>
      </c>
      <c r="D6018">
        <f>VLOOKUP(Table1[[#This Row],[violation_code]],Table24[[#All],[violation_code]:[category]],3,FALSE)</f>
        <v>1</v>
      </c>
      <c r="E6018">
        <v>349570</v>
      </c>
      <c r="F6018" s="1">
        <v>0.27916666666666667</v>
      </c>
      <c r="G6018">
        <v>0.27916666666666667</v>
      </c>
      <c r="H6018">
        <v>825</v>
      </c>
      <c r="I6018" t="s">
        <v>28</v>
      </c>
      <c r="J6018" t="e">
        <f>CONCATENATE([1]!Table14[[#This Row],[house_number]], " ",[1]!Table14[[#This Row],[street_name]], ", New York, NY")</f>
        <v>#VALUE!</v>
      </c>
    </row>
    <row r="6019" spans="1:10" x14ac:dyDescent="0.25">
      <c r="A6019">
        <v>7097837986</v>
      </c>
      <c r="B6019" s="3">
        <v>41573</v>
      </c>
      <c r="C6019">
        <v>21</v>
      </c>
      <c r="D6019">
        <f>VLOOKUP(Table1[[#This Row],[violation_code]],Table24[[#All],[violation_code]:[category]],3,FALSE)</f>
        <v>1</v>
      </c>
      <c r="E6019">
        <v>349570</v>
      </c>
      <c r="F6019" s="1">
        <v>0.27847222222222223</v>
      </c>
      <c r="G6019">
        <v>0.27847222222222223</v>
      </c>
      <c r="H6019">
        <v>845</v>
      </c>
      <c r="I6019" t="s">
        <v>28</v>
      </c>
      <c r="J6019" t="e">
        <f>CONCATENATE([1]!Table14[[#This Row],[house_number]], " ",[1]!Table14[[#This Row],[street_name]], ", New York, NY")</f>
        <v>#VALUE!</v>
      </c>
    </row>
    <row r="6020" spans="1:10" x14ac:dyDescent="0.25">
      <c r="A6020">
        <v>7097837950</v>
      </c>
      <c r="B6020" s="3">
        <v>41573</v>
      </c>
      <c r="C6020">
        <v>21</v>
      </c>
      <c r="D6020">
        <f>VLOOKUP(Table1[[#This Row],[violation_code]],Table24[[#All],[violation_code]:[category]],3,FALSE)</f>
        <v>1</v>
      </c>
      <c r="E6020">
        <v>349570</v>
      </c>
      <c r="F6020" s="1">
        <v>0.27499999999999997</v>
      </c>
      <c r="G6020">
        <v>0.27499999999999997</v>
      </c>
      <c r="H6020">
        <v>865</v>
      </c>
      <c r="I6020" t="s">
        <v>28</v>
      </c>
      <c r="J6020" t="e">
        <f>CONCATENATE([1]!Table14[[#This Row],[house_number]], " ",[1]!Table14[[#This Row],[street_name]], ", New York, NY")</f>
        <v>#VALUE!</v>
      </c>
    </row>
    <row r="6021" spans="1:10" x14ac:dyDescent="0.25">
      <c r="A6021">
        <v>7998734206</v>
      </c>
      <c r="B6021" s="3">
        <v>41573</v>
      </c>
      <c r="C6021">
        <v>38</v>
      </c>
      <c r="D6021">
        <f>VLOOKUP(Table1[[#This Row],[violation_code]],Table24[[#All],[violation_code]:[category]],3,FALSE)</f>
        <v>5</v>
      </c>
      <c r="E6021">
        <v>349850</v>
      </c>
      <c r="F6021" s="1">
        <v>0.41597222222222219</v>
      </c>
      <c r="G6021">
        <v>0.41597222222222219</v>
      </c>
      <c r="H6021">
        <v>3864</v>
      </c>
      <c r="I6021" t="s">
        <v>243</v>
      </c>
      <c r="J6021" t="e">
        <f>CONCATENATE([1]!Table14[[#This Row],[house_number]], " ",[1]!Table14[[#This Row],[street_name]], ", New York, NY")</f>
        <v>#VALUE!</v>
      </c>
    </row>
    <row r="6022" spans="1:10" x14ac:dyDescent="0.25">
      <c r="A6022">
        <v>7998734190</v>
      </c>
      <c r="B6022" s="3">
        <v>41573</v>
      </c>
      <c r="C6022">
        <v>70</v>
      </c>
      <c r="D6022">
        <f>VLOOKUP(Table1[[#This Row],[violation_code]],Table24[[#All],[violation_code]:[category]],3,FALSE)</f>
        <v>5</v>
      </c>
      <c r="E6022">
        <v>349850</v>
      </c>
      <c r="F6022" s="1">
        <v>0.41250000000000003</v>
      </c>
      <c r="G6022">
        <v>0.41250000000000003</v>
      </c>
      <c r="H6022">
        <v>278</v>
      </c>
      <c r="I6022" t="s">
        <v>243</v>
      </c>
      <c r="J6022" t="e">
        <f>CONCATENATE([1]!Table14[[#This Row],[house_number]], " ",[1]!Table14[[#This Row],[street_name]], ", New York, NY")</f>
        <v>#VALUE!</v>
      </c>
    </row>
    <row r="6023" spans="1:10" x14ac:dyDescent="0.25">
      <c r="A6023">
        <v>7998734188</v>
      </c>
      <c r="B6023" s="3">
        <v>41573</v>
      </c>
      <c r="C6023">
        <v>38</v>
      </c>
      <c r="D6023">
        <f>VLOOKUP(Table1[[#This Row],[violation_code]],Table24[[#All],[violation_code]:[category]],3,FALSE)</f>
        <v>5</v>
      </c>
      <c r="E6023">
        <v>349850</v>
      </c>
      <c r="F6023" s="1">
        <v>0.41180555555555554</v>
      </c>
      <c r="G6023">
        <v>0.41180555555555554</v>
      </c>
      <c r="H6023">
        <v>278</v>
      </c>
      <c r="I6023" t="s">
        <v>243</v>
      </c>
      <c r="J6023" t="e">
        <f>CONCATENATE([1]!Table14[[#This Row],[house_number]], " ",[1]!Table14[[#This Row],[street_name]], ", New York, NY")</f>
        <v>#VALUE!</v>
      </c>
    </row>
    <row r="6024" spans="1:10" x14ac:dyDescent="0.25">
      <c r="A6024">
        <v>7998734103</v>
      </c>
      <c r="B6024" s="3">
        <v>41573</v>
      </c>
      <c r="C6024">
        <v>38</v>
      </c>
      <c r="D6024">
        <f>VLOOKUP(Table1[[#This Row],[violation_code]],Table24[[#All],[violation_code]:[category]],3,FALSE)</f>
        <v>5</v>
      </c>
      <c r="E6024">
        <v>349850</v>
      </c>
      <c r="F6024" s="1">
        <v>0.37986111111111115</v>
      </c>
      <c r="G6024">
        <v>0.37986111111111115</v>
      </c>
      <c r="H6024">
        <v>619</v>
      </c>
      <c r="I6024" t="s">
        <v>66</v>
      </c>
      <c r="J6024" t="e">
        <f>CONCATENATE([1]!Table14[[#This Row],[house_number]], " ",[1]!Table14[[#This Row],[street_name]], ", New York, NY")</f>
        <v>#VALUE!</v>
      </c>
    </row>
    <row r="6025" spans="1:10" x14ac:dyDescent="0.25">
      <c r="A6025">
        <v>7998734097</v>
      </c>
      <c r="B6025" s="3">
        <v>41573</v>
      </c>
      <c r="C6025">
        <v>19</v>
      </c>
      <c r="D6025">
        <f>VLOOKUP(Table1[[#This Row],[violation_code]],Table24[[#All],[violation_code]:[category]],3,FALSE)</f>
        <v>2</v>
      </c>
      <c r="E6025">
        <v>349850</v>
      </c>
      <c r="F6025" s="1">
        <v>0.3666666666666667</v>
      </c>
      <c r="G6025">
        <v>0.3666666666666667</v>
      </c>
      <c r="H6025">
        <v>1225</v>
      </c>
      <c r="I6025" t="s">
        <v>85</v>
      </c>
      <c r="J6025" t="e">
        <f>CONCATENATE([1]!Table14[[#This Row],[house_number]], " ",[1]!Table14[[#This Row],[street_name]], ", New York, NY")</f>
        <v>#VALUE!</v>
      </c>
    </row>
    <row r="6026" spans="1:10" x14ac:dyDescent="0.25">
      <c r="A6026">
        <v>7998734085</v>
      </c>
      <c r="B6026" s="3">
        <v>41573</v>
      </c>
      <c r="C6026">
        <v>21</v>
      </c>
      <c r="D6026">
        <f>VLOOKUP(Table1[[#This Row],[violation_code]],Table24[[#All],[violation_code]:[category]],3,FALSE)</f>
        <v>1</v>
      </c>
      <c r="E6026">
        <v>349850</v>
      </c>
      <c r="F6026" s="1">
        <v>0.3611111111111111</v>
      </c>
      <c r="G6026">
        <v>0.3611111111111111</v>
      </c>
      <c r="H6026">
        <v>832</v>
      </c>
      <c r="I6026" t="s">
        <v>85</v>
      </c>
      <c r="J6026" t="e">
        <f>CONCATENATE([1]!Table14[[#This Row],[house_number]], " ",[1]!Table14[[#This Row],[street_name]], ", New York, NY")</f>
        <v>#VALUE!</v>
      </c>
    </row>
    <row r="6027" spans="1:10" x14ac:dyDescent="0.25">
      <c r="A6027">
        <v>7998734050</v>
      </c>
      <c r="B6027" s="3">
        <v>41573</v>
      </c>
      <c r="C6027">
        <v>17</v>
      </c>
      <c r="D6027">
        <f>VLOOKUP(Table1[[#This Row],[violation_code]],Table24[[#All],[violation_code]:[category]],3,FALSE)</f>
        <v>2</v>
      </c>
      <c r="E6027">
        <v>349850</v>
      </c>
      <c r="F6027" s="1">
        <v>0.34930555555555554</v>
      </c>
      <c r="G6027">
        <v>0.34930555555555554</v>
      </c>
      <c r="H6027">
        <v>265</v>
      </c>
      <c r="I6027" t="s">
        <v>90</v>
      </c>
      <c r="J6027" t="e">
        <f>CONCATENATE([1]!Table14[[#This Row],[house_number]], " ",[1]!Table14[[#This Row],[street_name]], ", New York, NY")</f>
        <v>#VALUE!</v>
      </c>
    </row>
    <row r="6028" spans="1:10" x14ac:dyDescent="0.25">
      <c r="A6028">
        <v>7998734048</v>
      </c>
      <c r="B6028" s="3">
        <v>41573</v>
      </c>
      <c r="C6028">
        <v>17</v>
      </c>
      <c r="D6028">
        <f>VLOOKUP(Table1[[#This Row],[violation_code]],Table24[[#All],[violation_code]:[category]],3,FALSE)</f>
        <v>2</v>
      </c>
      <c r="E6028">
        <v>349850</v>
      </c>
      <c r="F6028" s="1">
        <v>0.34791666666666665</v>
      </c>
      <c r="G6028">
        <v>0.34791666666666665</v>
      </c>
      <c r="H6028">
        <v>265</v>
      </c>
      <c r="I6028" t="s">
        <v>90</v>
      </c>
      <c r="J6028" t="e">
        <f>CONCATENATE([1]!Table14[[#This Row],[house_number]], " ",[1]!Table14[[#This Row],[street_name]], ", New York, NY")</f>
        <v>#VALUE!</v>
      </c>
    </row>
    <row r="6029" spans="1:10" x14ac:dyDescent="0.25">
      <c r="A6029">
        <v>7998734036</v>
      </c>
      <c r="B6029" s="3">
        <v>41573</v>
      </c>
      <c r="C6029">
        <v>21</v>
      </c>
      <c r="D6029">
        <f>VLOOKUP(Table1[[#This Row],[violation_code]],Table24[[#All],[violation_code]:[category]],3,FALSE)</f>
        <v>1</v>
      </c>
      <c r="E6029">
        <v>349850</v>
      </c>
      <c r="F6029" s="1">
        <v>0.34375</v>
      </c>
      <c r="G6029">
        <v>0.34375</v>
      </c>
      <c r="H6029">
        <v>598</v>
      </c>
      <c r="I6029" t="s">
        <v>66</v>
      </c>
      <c r="J6029" t="e">
        <f>CONCATENATE([1]!Table14[[#This Row],[house_number]], " ",[1]!Table14[[#This Row],[street_name]], ", New York, NY")</f>
        <v>#VALUE!</v>
      </c>
    </row>
    <row r="6030" spans="1:10" x14ac:dyDescent="0.25">
      <c r="A6030">
        <v>7998733986</v>
      </c>
      <c r="B6030" s="3">
        <v>41573</v>
      </c>
      <c r="C6030">
        <v>21</v>
      </c>
      <c r="D6030">
        <f>VLOOKUP(Table1[[#This Row],[violation_code]],Table24[[#All],[violation_code]:[category]],3,FALSE)</f>
        <v>1</v>
      </c>
      <c r="E6030">
        <v>349850</v>
      </c>
      <c r="F6030" s="1">
        <v>0.33749999999999997</v>
      </c>
      <c r="G6030">
        <v>0.33749999999999997</v>
      </c>
      <c r="H6030">
        <v>2339</v>
      </c>
      <c r="I6030" t="s">
        <v>125</v>
      </c>
      <c r="J6030" t="e">
        <f>CONCATENATE([1]!Table14[[#This Row],[house_number]], " ",[1]!Table14[[#This Row],[street_name]], ", New York, NY")</f>
        <v>#VALUE!</v>
      </c>
    </row>
    <row r="6031" spans="1:10" x14ac:dyDescent="0.25">
      <c r="A6031">
        <v>7998733962</v>
      </c>
      <c r="B6031" s="3">
        <v>41573</v>
      </c>
      <c r="C6031">
        <v>21</v>
      </c>
      <c r="D6031">
        <f>VLOOKUP(Table1[[#This Row],[violation_code]],Table24[[#All],[violation_code]:[category]],3,FALSE)</f>
        <v>1</v>
      </c>
      <c r="E6031">
        <v>349850</v>
      </c>
      <c r="F6031" s="1">
        <v>0.31944444444444448</v>
      </c>
      <c r="G6031">
        <v>0.31944444444444448</v>
      </c>
      <c r="H6031">
        <v>3436</v>
      </c>
      <c r="I6031" t="s">
        <v>24</v>
      </c>
      <c r="J6031" t="e">
        <f>CONCATENATE([1]!Table14[[#This Row],[house_number]], " ",[1]!Table14[[#This Row],[street_name]], ", New York, NY")</f>
        <v>#VALUE!</v>
      </c>
    </row>
    <row r="6032" spans="1:10" x14ac:dyDescent="0.25">
      <c r="A6032">
        <v>7335094446</v>
      </c>
      <c r="B6032" s="3">
        <v>41573</v>
      </c>
      <c r="C6032">
        <v>20</v>
      </c>
      <c r="D6032">
        <f>VLOOKUP(Table1[[#This Row],[violation_code]],Table24[[#All],[violation_code]:[category]],3,FALSE)</f>
        <v>2</v>
      </c>
      <c r="E6032">
        <v>347489</v>
      </c>
      <c r="F6032" s="1">
        <v>0.50694444444444442</v>
      </c>
      <c r="G6032">
        <v>0.50694444444444442</v>
      </c>
      <c r="H6032">
        <v>405</v>
      </c>
      <c r="I6032" t="s">
        <v>167</v>
      </c>
      <c r="J6032" t="e">
        <f>CONCATENATE([1]!Table14[[#This Row],[house_number]], " ",[1]!Table14[[#This Row],[street_name]], ", New York, NY")</f>
        <v>#VALUE!</v>
      </c>
    </row>
    <row r="6033" spans="1:10" x14ac:dyDescent="0.25">
      <c r="A6033">
        <v>7335094422</v>
      </c>
      <c r="B6033" s="3">
        <v>41573</v>
      </c>
      <c r="C6033">
        <v>16</v>
      </c>
      <c r="D6033">
        <f>VLOOKUP(Table1[[#This Row],[violation_code]],Table24[[#All],[violation_code]:[category]],3,FALSE)</f>
        <v>2</v>
      </c>
      <c r="E6033">
        <v>347489</v>
      </c>
      <c r="F6033" s="1">
        <v>0.4916666666666667</v>
      </c>
      <c r="G6033">
        <v>0.4916666666666667</v>
      </c>
      <c r="H6033">
        <v>425</v>
      </c>
      <c r="I6033" t="s">
        <v>213</v>
      </c>
      <c r="J6033" t="e">
        <f>CONCATENATE([1]!Table14[[#This Row],[house_number]], " ",[1]!Table14[[#This Row],[street_name]], ", New York, NY")</f>
        <v>#VALUE!</v>
      </c>
    </row>
    <row r="6034" spans="1:10" x14ac:dyDescent="0.25">
      <c r="A6034">
        <v>7335094380</v>
      </c>
      <c r="B6034" s="3">
        <v>41573</v>
      </c>
      <c r="C6034">
        <v>46</v>
      </c>
      <c r="D6034">
        <f>VLOOKUP(Table1[[#This Row],[violation_code]],Table24[[#All],[violation_code]:[category]],3,FALSE)</f>
        <v>3</v>
      </c>
      <c r="E6034">
        <v>347489</v>
      </c>
      <c r="F6034" s="1">
        <v>0.45555555555555555</v>
      </c>
      <c r="G6034">
        <v>0.45555555555555555</v>
      </c>
      <c r="H6034">
        <v>512</v>
      </c>
      <c r="I6034" t="s">
        <v>135</v>
      </c>
      <c r="J6034" t="e">
        <f>CONCATENATE([1]!Table14[[#This Row],[house_number]], " ",[1]!Table14[[#This Row],[street_name]], ", New York, NY")</f>
        <v>#VALUE!</v>
      </c>
    </row>
    <row r="6035" spans="1:10" x14ac:dyDescent="0.25">
      <c r="A6035">
        <v>7335094367</v>
      </c>
      <c r="B6035" s="3">
        <v>41573</v>
      </c>
      <c r="C6035">
        <v>19</v>
      </c>
      <c r="D6035">
        <f>VLOOKUP(Table1[[#This Row],[violation_code]],Table24[[#All],[violation_code]:[category]],3,FALSE)</f>
        <v>2</v>
      </c>
      <c r="E6035">
        <v>347489</v>
      </c>
      <c r="F6035" s="1">
        <v>0.4381944444444445</v>
      </c>
      <c r="G6035">
        <v>0.4381944444444445</v>
      </c>
      <c r="H6035">
        <v>401</v>
      </c>
      <c r="I6035" t="s">
        <v>16</v>
      </c>
      <c r="J6035" t="e">
        <f>CONCATENATE([1]!Table14[[#This Row],[house_number]], " ",[1]!Table14[[#This Row],[street_name]], ", New York, NY")</f>
        <v>#VALUE!</v>
      </c>
    </row>
    <row r="6036" spans="1:10" x14ac:dyDescent="0.25">
      <c r="A6036">
        <v>7335094343</v>
      </c>
      <c r="B6036" s="3">
        <v>41573</v>
      </c>
      <c r="C6036">
        <v>20</v>
      </c>
      <c r="D6036">
        <f>VLOOKUP(Table1[[#This Row],[violation_code]],Table24[[#All],[violation_code]:[category]],3,FALSE)</f>
        <v>2</v>
      </c>
      <c r="E6036">
        <v>347489</v>
      </c>
      <c r="F6036" s="1">
        <v>0.40486111111111112</v>
      </c>
      <c r="G6036">
        <v>0.40486111111111112</v>
      </c>
      <c r="H6036">
        <v>125</v>
      </c>
      <c r="I6036" t="s">
        <v>167</v>
      </c>
      <c r="J6036" t="e">
        <f>CONCATENATE([1]!Table14[[#This Row],[house_number]], " ",[1]!Table14[[#This Row],[street_name]], ", New York, NY")</f>
        <v>#VALUE!</v>
      </c>
    </row>
    <row r="6037" spans="1:10" x14ac:dyDescent="0.25">
      <c r="A6037">
        <v>7335094320</v>
      </c>
      <c r="B6037" s="3">
        <v>41573</v>
      </c>
      <c r="C6037">
        <v>10</v>
      </c>
      <c r="D6037">
        <f>VLOOKUP(Table1[[#This Row],[violation_code]],Table24[[#All],[violation_code]:[category]],3,FALSE)</f>
        <v>2</v>
      </c>
      <c r="E6037">
        <v>347489</v>
      </c>
      <c r="F6037" s="1">
        <v>0.37916666666666665</v>
      </c>
      <c r="G6037">
        <v>0.37916666666666665</v>
      </c>
      <c r="H6037">
        <v>2026</v>
      </c>
      <c r="I6037" t="s">
        <v>32</v>
      </c>
      <c r="J6037" t="e">
        <f>CONCATENATE([1]!Table14[[#This Row],[house_number]], " ",[1]!Table14[[#This Row],[street_name]], ", New York, NY")</f>
        <v>#VALUE!</v>
      </c>
    </row>
    <row r="6038" spans="1:10" x14ac:dyDescent="0.25">
      <c r="A6038">
        <v>7335094276</v>
      </c>
      <c r="B6038" s="3">
        <v>41573</v>
      </c>
      <c r="C6038">
        <v>38</v>
      </c>
      <c r="D6038">
        <f>VLOOKUP(Table1[[#This Row],[violation_code]],Table24[[#All],[violation_code]:[category]],3,FALSE)</f>
        <v>5</v>
      </c>
      <c r="E6038">
        <v>347489</v>
      </c>
      <c r="F6038" s="1">
        <v>0.37013888888888885</v>
      </c>
      <c r="G6038">
        <v>0.37013888888888885</v>
      </c>
      <c r="H6038">
        <v>1629</v>
      </c>
      <c r="I6038" t="s">
        <v>51</v>
      </c>
      <c r="J6038" t="e">
        <f>CONCATENATE([1]!Table14[[#This Row],[house_number]], " ",[1]!Table14[[#This Row],[street_name]], ", New York, NY")</f>
        <v>#VALUE!</v>
      </c>
    </row>
    <row r="6039" spans="1:10" x14ac:dyDescent="0.25">
      <c r="A6039">
        <v>7335094264</v>
      </c>
      <c r="B6039" s="3">
        <v>41573</v>
      </c>
      <c r="C6039">
        <v>38</v>
      </c>
      <c r="D6039">
        <f>VLOOKUP(Table1[[#This Row],[violation_code]],Table24[[#All],[violation_code]:[category]],3,FALSE)</f>
        <v>5</v>
      </c>
      <c r="E6039">
        <v>347489</v>
      </c>
      <c r="F6039" s="1">
        <v>0.36944444444444446</v>
      </c>
      <c r="G6039">
        <v>0.36944444444444446</v>
      </c>
      <c r="H6039">
        <v>1629</v>
      </c>
      <c r="I6039" t="s">
        <v>51</v>
      </c>
      <c r="J6039" t="e">
        <f>CONCATENATE([1]!Table14[[#This Row],[house_number]], " ",[1]!Table14[[#This Row],[street_name]], ", New York, NY")</f>
        <v>#VALUE!</v>
      </c>
    </row>
    <row r="6040" spans="1:10" x14ac:dyDescent="0.25">
      <c r="A6040">
        <v>7335094239</v>
      </c>
      <c r="B6040" s="3">
        <v>41573</v>
      </c>
      <c r="C6040">
        <v>38</v>
      </c>
      <c r="D6040">
        <f>VLOOKUP(Table1[[#This Row],[violation_code]],Table24[[#All],[violation_code]:[category]],3,FALSE)</f>
        <v>5</v>
      </c>
      <c r="E6040">
        <v>347489</v>
      </c>
      <c r="F6040" s="1">
        <v>0.36319444444444443</v>
      </c>
      <c r="G6040">
        <v>0.36319444444444443</v>
      </c>
      <c r="H6040">
        <v>65</v>
      </c>
      <c r="I6040" t="s">
        <v>211</v>
      </c>
      <c r="J6040" t="e">
        <f>CONCATENATE([1]!Table14[[#This Row],[house_number]], " ",[1]!Table14[[#This Row],[street_name]], ", New York, NY")</f>
        <v>#VALUE!</v>
      </c>
    </row>
    <row r="6041" spans="1:10" x14ac:dyDescent="0.25">
      <c r="A6041">
        <v>7335094215</v>
      </c>
      <c r="B6041" s="3">
        <v>41573</v>
      </c>
      <c r="C6041">
        <v>21</v>
      </c>
      <c r="D6041">
        <f>VLOOKUP(Table1[[#This Row],[violation_code]],Table24[[#All],[violation_code]:[category]],3,FALSE)</f>
        <v>1</v>
      </c>
      <c r="E6041">
        <v>347489</v>
      </c>
      <c r="F6041" s="1">
        <v>0.35833333333333334</v>
      </c>
      <c r="G6041">
        <v>0.35833333333333334</v>
      </c>
      <c r="H6041">
        <v>1634</v>
      </c>
      <c r="I6041" t="s">
        <v>37</v>
      </c>
      <c r="J6041" t="e">
        <f>CONCATENATE([1]!Table14[[#This Row],[house_number]], " ",[1]!Table14[[#This Row],[street_name]], ", New York, NY")</f>
        <v>#VALUE!</v>
      </c>
    </row>
    <row r="6042" spans="1:10" x14ac:dyDescent="0.25">
      <c r="A6042">
        <v>7335094185</v>
      </c>
      <c r="B6042" s="3">
        <v>41573</v>
      </c>
      <c r="C6042">
        <v>21</v>
      </c>
      <c r="D6042">
        <f>VLOOKUP(Table1[[#This Row],[violation_code]],Table24[[#All],[violation_code]:[category]],3,FALSE)</f>
        <v>1</v>
      </c>
      <c r="E6042">
        <v>347489</v>
      </c>
      <c r="F6042" s="1">
        <v>0.3430555555555555</v>
      </c>
      <c r="G6042">
        <v>0.3430555555555555</v>
      </c>
      <c r="H6042">
        <v>1475</v>
      </c>
      <c r="I6042" t="s">
        <v>37</v>
      </c>
      <c r="J6042" t="e">
        <f>CONCATENATE([1]!Table14[[#This Row],[house_number]], " ",[1]!Table14[[#This Row],[street_name]], ", New York, NY")</f>
        <v>#VALUE!</v>
      </c>
    </row>
    <row r="6043" spans="1:10" x14ac:dyDescent="0.25">
      <c r="A6043">
        <v>7335094173</v>
      </c>
      <c r="B6043" s="3">
        <v>41573</v>
      </c>
      <c r="C6043">
        <v>21</v>
      </c>
      <c r="D6043">
        <f>VLOOKUP(Table1[[#This Row],[violation_code]],Table24[[#All],[violation_code]:[category]],3,FALSE)</f>
        <v>1</v>
      </c>
      <c r="E6043">
        <v>347489</v>
      </c>
      <c r="F6043" s="1">
        <v>0.34166666666666662</v>
      </c>
      <c r="G6043">
        <v>0.34166666666666662</v>
      </c>
      <c r="H6043">
        <v>55</v>
      </c>
      <c r="I6043" t="s">
        <v>211</v>
      </c>
      <c r="J6043" t="e">
        <f>CONCATENATE([1]!Table14[[#This Row],[house_number]], " ",[1]!Table14[[#This Row],[street_name]], ", New York, NY")</f>
        <v>#VALUE!</v>
      </c>
    </row>
    <row r="6044" spans="1:10" x14ac:dyDescent="0.25">
      <c r="A6044">
        <v>7335094150</v>
      </c>
      <c r="B6044" s="3">
        <v>41573</v>
      </c>
      <c r="C6044">
        <v>21</v>
      </c>
      <c r="D6044">
        <f>VLOOKUP(Table1[[#This Row],[violation_code]],Table24[[#All],[violation_code]:[category]],3,FALSE)</f>
        <v>1</v>
      </c>
      <c r="E6044">
        <v>347489</v>
      </c>
      <c r="F6044" s="1">
        <v>0.34027777777777773</v>
      </c>
      <c r="G6044">
        <v>0.34027777777777773</v>
      </c>
      <c r="H6044">
        <v>55</v>
      </c>
      <c r="I6044" t="s">
        <v>211</v>
      </c>
      <c r="J6044" t="e">
        <f>CONCATENATE([1]!Table14[[#This Row],[house_number]], " ",[1]!Table14[[#This Row],[street_name]], ", New York, NY")</f>
        <v>#VALUE!</v>
      </c>
    </row>
    <row r="6045" spans="1:10" x14ac:dyDescent="0.25">
      <c r="A6045">
        <v>7335094100</v>
      </c>
      <c r="B6045" s="3">
        <v>41573</v>
      </c>
      <c r="C6045">
        <v>21</v>
      </c>
      <c r="D6045">
        <f>VLOOKUP(Table1[[#This Row],[violation_code]],Table24[[#All],[violation_code]:[category]],3,FALSE)</f>
        <v>1</v>
      </c>
      <c r="E6045">
        <v>347489</v>
      </c>
      <c r="F6045" s="1">
        <v>0.3298611111111111</v>
      </c>
      <c r="G6045">
        <v>0.3298611111111111</v>
      </c>
      <c r="H6045">
        <v>1200</v>
      </c>
      <c r="I6045" t="s">
        <v>38</v>
      </c>
      <c r="J6045" t="e">
        <f>CONCATENATE([1]!Table14[[#This Row],[house_number]], " ",[1]!Table14[[#This Row],[street_name]], ", New York, NY")</f>
        <v>#VALUE!</v>
      </c>
    </row>
    <row r="6046" spans="1:10" x14ac:dyDescent="0.25">
      <c r="A6046">
        <v>7335094057</v>
      </c>
      <c r="B6046" s="3">
        <v>41573</v>
      </c>
      <c r="C6046">
        <v>21</v>
      </c>
      <c r="D6046">
        <f>VLOOKUP(Table1[[#This Row],[violation_code]],Table24[[#All],[violation_code]:[category]],3,FALSE)</f>
        <v>1</v>
      </c>
      <c r="E6046">
        <v>347489</v>
      </c>
      <c r="F6046" s="1">
        <v>0.31875000000000003</v>
      </c>
      <c r="G6046">
        <v>0.31875000000000003</v>
      </c>
      <c r="H6046">
        <v>1404</v>
      </c>
      <c r="I6046" t="s">
        <v>15</v>
      </c>
      <c r="J6046" t="e">
        <f>CONCATENATE([1]!Table14[[#This Row],[house_number]], " ",[1]!Table14[[#This Row],[street_name]], ", New York, NY")</f>
        <v>#VALUE!</v>
      </c>
    </row>
    <row r="6047" spans="1:10" x14ac:dyDescent="0.25">
      <c r="A6047">
        <v>7335094045</v>
      </c>
      <c r="B6047" s="3">
        <v>41573</v>
      </c>
      <c r="C6047">
        <v>21</v>
      </c>
      <c r="D6047">
        <f>VLOOKUP(Table1[[#This Row],[violation_code]],Table24[[#All],[violation_code]:[category]],3,FALSE)</f>
        <v>1</v>
      </c>
      <c r="E6047">
        <v>347489</v>
      </c>
      <c r="F6047" s="1">
        <v>0.31875000000000003</v>
      </c>
      <c r="G6047">
        <v>0.31875000000000003</v>
      </c>
      <c r="H6047">
        <v>1400</v>
      </c>
      <c r="I6047" t="s">
        <v>15</v>
      </c>
      <c r="J6047" t="e">
        <f>CONCATENATE([1]!Table14[[#This Row],[house_number]], " ",[1]!Table14[[#This Row],[street_name]], ", New York, NY")</f>
        <v>#VALUE!</v>
      </c>
    </row>
    <row r="6048" spans="1:10" x14ac:dyDescent="0.25">
      <c r="A6048">
        <v>7335094033</v>
      </c>
      <c r="B6048" s="3">
        <v>41573</v>
      </c>
      <c r="C6048">
        <v>21</v>
      </c>
      <c r="D6048">
        <f>VLOOKUP(Table1[[#This Row],[violation_code]],Table24[[#All],[violation_code]:[category]],3,FALSE)</f>
        <v>1</v>
      </c>
      <c r="E6048">
        <v>347489</v>
      </c>
      <c r="F6048" s="1">
        <v>0.31805555555555554</v>
      </c>
      <c r="G6048">
        <v>0.31805555555555554</v>
      </c>
      <c r="H6048">
        <v>1396</v>
      </c>
      <c r="I6048" t="s">
        <v>15</v>
      </c>
      <c r="J6048" t="e">
        <f>CONCATENATE([1]!Table14[[#This Row],[house_number]], " ",[1]!Table14[[#This Row],[street_name]], ", New York, NY")</f>
        <v>#VALUE!</v>
      </c>
    </row>
    <row r="6049" spans="1:10" x14ac:dyDescent="0.25">
      <c r="A6049">
        <v>7335093995</v>
      </c>
      <c r="B6049" s="3">
        <v>41573</v>
      </c>
      <c r="C6049">
        <v>14</v>
      </c>
      <c r="D6049">
        <f>VLOOKUP(Table1[[#This Row],[violation_code]],Table24[[#All],[violation_code]:[category]],3,FALSE)</f>
        <v>2</v>
      </c>
      <c r="E6049">
        <v>347489</v>
      </c>
      <c r="F6049" s="1">
        <v>0.29930555555555555</v>
      </c>
      <c r="G6049">
        <v>0.29930555555555555</v>
      </c>
      <c r="H6049">
        <v>1221</v>
      </c>
      <c r="I6049" t="s">
        <v>31</v>
      </c>
      <c r="J6049" t="e">
        <f>CONCATENATE([1]!Table14[[#This Row],[house_number]], " ",[1]!Table14[[#This Row],[street_name]], ", New York, NY")</f>
        <v>#VALUE!</v>
      </c>
    </row>
    <row r="6050" spans="1:10" x14ac:dyDescent="0.25">
      <c r="A6050">
        <v>7335093958</v>
      </c>
      <c r="B6050" s="3">
        <v>41573</v>
      </c>
      <c r="C6050">
        <v>14</v>
      </c>
      <c r="D6050">
        <f>VLOOKUP(Table1[[#This Row],[violation_code]],Table24[[#All],[violation_code]:[category]],3,FALSE)</f>
        <v>2</v>
      </c>
      <c r="E6050">
        <v>347489</v>
      </c>
      <c r="F6050" s="1">
        <v>0.29097222222222224</v>
      </c>
      <c r="G6050">
        <v>0.29097222222222224</v>
      </c>
      <c r="H6050">
        <v>1323</v>
      </c>
      <c r="I6050" t="s">
        <v>32</v>
      </c>
      <c r="J6050" t="e">
        <f>CONCATENATE([1]!Table14[[#This Row],[house_number]], " ",[1]!Table14[[#This Row],[street_name]], ", New York, NY")</f>
        <v>#VALUE!</v>
      </c>
    </row>
    <row r="6051" spans="1:10" x14ac:dyDescent="0.25">
      <c r="A6051">
        <v>7335093934</v>
      </c>
      <c r="B6051" s="3">
        <v>41573</v>
      </c>
      <c r="C6051">
        <v>19</v>
      </c>
      <c r="D6051">
        <f>VLOOKUP(Table1[[#This Row],[violation_code]],Table24[[#All],[violation_code]:[category]],3,FALSE)</f>
        <v>2</v>
      </c>
      <c r="E6051">
        <v>347489</v>
      </c>
      <c r="F6051" s="1">
        <v>0.28263888888888888</v>
      </c>
      <c r="G6051">
        <v>0.28263888888888888</v>
      </c>
      <c r="H6051">
        <v>434</v>
      </c>
      <c r="I6051" t="s">
        <v>118</v>
      </c>
      <c r="J6051" t="e">
        <f>CONCATENATE([1]!Table14[[#This Row],[house_number]], " ",[1]!Table14[[#This Row],[street_name]], ", New York, NY")</f>
        <v>#VALUE!</v>
      </c>
    </row>
    <row r="6052" spans="1:10" x14ac:dyDescent="0.25">
      <c r="A6052">
        <v>7335093910</v>
      </c>
      <c r="B6052" s="3">
        <v>41573</v>
      </c>
      <c r="C6052">
        <v>20</v>
      </c>
      <c r="D6052">
        <f>VLOOKUP(Table1[[#This Row],[violation_code]],Table24[[#All],[violation_code]:[category]],3,FALSE)</f>
        <v>2</v>
      </c>
      <c r="E6052">
        <v>347489</v>
      </c>
      <c r="F6052" s="1">
        <v>0.27083333333333331</v>
      </c>
      <c r="G6052">
        <v>0.27083333333333331</v>
      </c>
      <c r="H6052">
        <v>2032</v>
      </c>
      <c r="I6052" t="s">
        <v>32</v>
      </c>
      <c r="J6052" t="e">
        <f>CONCATENATE([1]!Table14[[#This Row],[house_number]], " ",[1]!Table14[[#This Row],[street_name]], ", New York, NY")</f>
        <v>#VALUE!</v>
      </c>
    </row>
    <row r="6053" spans="1:10" x14ac:dyDescent="0.25">
      <c r="A6053">
        <v>7333883152</v>
      </c>
      <c r="B6053" s="3">
        <v>41573</v>
      </c>
      <c r="C6053">
        <v>38</v>
      </c>
      <c r="D6053">
        <f>VLOOKUP(Table1[[#This Row],[violation_code]],Table24[[#All],[violation_code]:[category]],3,FALSE)</f>
        <v>5</v>
      </c>
      <c r="E6053">
        <v>355134</v>
      </c>
      <c r="F6053" s="1">
        <v>0.50694444444444442</v>
      </c>
      <c r="G6053">
        <v>0.50694444444444442</v>
      </c>
      <c r="H6053">
        <v>177</v>
      </c>
      <c r="I6053" t="s">
        <v>316</v>
      </c>
      <c r="J6053" t="e">
        <f>CONCATENATE([1]!Table14[[#This Row],[house_number]], " ",[1]!Table14[[#This Row],[street_name]], ", New York, NY")</f>
        <v>#VALUE!</v>
      </c>
    </row>
    <row r="6054" spans="1:10" x14ac:dyDescent="0.25">
      <c r="A6054">
        <v>7333883139</v>
      </c>
      <c r="B6054" s="3">
        <v>41573</v>
      </c>
      <c r="C6054">
        <v>38</v>
      </c>
      <c r="D6054">
        <f>VLOOKUP(Table1[[#This Row],[violation_code]],Table24[[#All],[violation_code]:[category]],3,FALSE)</f>
        <v>5</v>
      </c>
      <c r="E6054">
        <v>355134</v>
      </c>
      <c r="F6054" s="1">
        <v>0.4368055555555555</v>
      </c>
      <c r="G6054">
        <v>0.4368055555555555</v>
      </c>
      <c r="H6054">
        <v>5009</v>
      </c>
      <c r="I6054" t="s">
        <v>24</v>
      </c>
      <c r="J6054" t="e">
        <f>CONCATENATE([1]!Table14[[#This Row],[house_number]], " ",[1]!Table14[[#This Row],[street_name]], ", New York, NY")</f>
        <v>#VALUE!</v>
      </c>
    </row>
    <row r="6055" spans="1:10" x14ac:dyDescent="0.25">
      <c r="A6055">
        <v>7333883103</v>
      </c>
      <c r="B6055" s="3">
        <v>41573</v>
      </c>
      <c r="C6055">
        <v>38</v>
      </c>
      <c r="D6055">
        <f>VLOOKUP(Table1[[#This Row],[violation_code]],Table24[[#All],[violation_code]:[category]],3,FALSE)</f>
        <v>5</v>
      </c>
      <c r="E6055">
        <v>355134</v>
      </c>
      <c r="F6055" s="1">
        <v>0.41041666666666665</v>
      </c>
      <c r="G6055">
        <v>0.41041666666666665</v>
      </c>
      <c r="H6055">
        <v>278</v>
      </c>
      <c r="I6055" t="s">
        <v>169</v>
      </c>
      <c r="J6055" t="e">
        <f>CONCATENATE([1]!Table14[[#This Row],[house_number]], " ",[1]!Table14[[#This Row],[street_name]], ", New York, NY")</f>
        <v>#VALUE!</v>
      </c>
    </row>
    <row r="6056" spans="1:10" x14ac:dyDescent="0.25">
      <c r="A6056">
        <v>7333883085</v>
      </c>
      <c r="B6056" s="3">
        <v>41573</v>
      </c>
      <c r="C6056">
        <v>38</v>
      </c>
      <c r="D6056">
        <f>VLOOKUP(Table1[[#This Row],[violation_code]],Table24[[#All],[violation_code]:[category]],3,FALSE)</f>
        <v>5</v>
      </c>
      <c r="E6056">
        <v>355134</v>
      </c>
      <c r="F6056" s="1">
        <v>0.38819444444444445</v>
      </c>
      <c r="G6056">
        <v>0.38819444444444445</v>
      </c>
      <c r="H6056">
        <v>2175</v>
      </c>
      <c r="I6056" t="s">
        <v>38</v>
      </c>
      <c r="J6056" t="e">
        <f>CONCATENATE([1]!Table14[[#This Row],[house_number]], " ",[1]!Table14[[#This Row],[street_name]], ", New York, NY")</f>
        <v>#VALUE!</v>
      </c>
    </row>
    <row r="6057" spans="1:10" x14ac:dyDescent="0.25">
      <c r="A6057">
        <v>7333883073</v>
      </c>
      <c r="B6057" s="3">
        <v>41573</v>
      </c>
      <c r="C6057">
        <v>38</v>
      </c>
      <c r="D6057">
        <f>VLOOKUP(Table1[[#This Row],[violation_code]],Table24[[#All],[violation_code]:[category]],3,FALSE)</f>
        <v>5</v>
      </c>
      <c r="E6057">
        <v>355134</v>
      </c>
      <c r="F6057" s="1">
        <v>0.38055555555555554</v>
      </c>
      <c r="G6057">
        <v>0.38055555555555554</v>
      </c>
      <c r="H6057">
        <v>611</v>
      </c>
      <c r="I6057" t="s">
        <v>66</v>
      </c>
      <c r="J6057" t="e">
        <f>CONCATENATE([1]!Table14[[#This Row],[house_number]], " ",[1]!Table14[[#This Row],[street_name]], ", New York, NY")</f>
        <v>#VALUE!</v>
      </c>
    </row>
    <row r="6058" spans="1:10" x14ac:dyDescent="0.25">
      <c r="A6058">
        <v>7333883048</v>
      </c>
      <c r="B6058" s="3">
        <v>41573</v>
      </c>
      <c r="C6058">
        <v>21</v>
      </c>
      <c r="D6058">
        <f>VLOOKUP(Table1[[#This Row],[violation_code]],Table24[[#All],[violation_code]:[category]],3,FALSE)</f>
        <v>1</v>
      </c>
      <c r="E6058">
        <v>355134</v>
      </c>
      <c r="F6058" s="1">
        <v>0.36180555555555555</v>
      </c>
      <c r="G6058">
        <v>0.36180555555555555</v>
      </c>
      <c r="H6058">
        <v>888</v>
      </c>
      <c r="I6058" t="s">
        <v>85</v>
      </c>
      <c r="J6058" t="e">
        <f>CONCATENATE([1]!Table14[[#This Row],[house_number]], " ",[1]!Table14[[#This Row],[street_name]], ", New York, NY")</f>
        <v>#VALUE!</v>
      </c>
    </row>
    <row r="6059" spans="1:10" x14ac:dyDescent="0.25">
      <c r="A6059">
        <v>7333883036</v>
      </c>
      <c r="B6059" s="3">
        <v>41573</v>
      </c>
      <c r="C6059">
        <v>21</v>
      </c>
      <c r="D6059">
        <f>VLOOKUP(Table1[[#This Row],[violation_code]],Table24[[#All],[violation_code]:[category]],3,FALSE)</f>
        <v>1</v>
      </c>
      <c r="E6059">
        <v>355134</v>
      </c>
      <c r="F6059" s="1">
        <v>0.36041666666666666</v>
      </c>
      <c r="G6059">
        <v>0.36041666666666666</v>
      </c>
      <c r="H6059">
        <v>830</v>
      </c>
      <c r="I6059" t="s">
        <v>85</v>
      </c>
      <c r="J6059" t="e">
        <f>CONCATENATE([1]!Table14[[#This Row],[house_number]], " ",[1]!Table14[[#This Row],[street_name]], ", New York, NY")</f>
        <v>#VALUE!</v>
      </c>
    </row>
    <row r="6060" spans="1:10" x14ac:dyDescent="0.25">
      <c r="A6060">
        <v>7333883024</v>
      </c>
      <c r="B6060" s="3">
        <v>41573</v>
      </c>
      <c r="C6060">
        <v>21</v>
      </c>
      <c r="D6060">
        <f>VLOOKUP(Table1[[#This Row],[violation_code]],Table24[[#All],[violation_code]:[category]],3,FALSE)</f>
        <v>1</v>
      </c>
      <c r="E6060">
        <v>355134</v>
      </c>
      <c r="F6060" s="1">
        <v>0.34236111111111112</v>
      </c>
      <c r="G6060">
        <v>0.34236111111111112</v>
      </c>
      <c r="H6060">
        <v>2304</v>
      </c>
      <c r="I6060" t="s">
        <v>230</v>
      </c>
      <c r="J6060" t="e">
        <f>CONCATENATE([1]!Table14[[#This Row],[house_number]], " ",[1]!Table14[[#This Row],[street_name]], ", New York, NY")</f>
        <v>#VALUE!</v>
      </c>
    </row>
    <row r="6061" spans="1:10" x14ac:dyDescent="0.25">
      <c r="A6061">
        <v>7333883012</v>
      </c>
      <c r="B6061" s="3">
        <v>41573</v>
      </c>
      <c r="C6061">
        <v>21</v>
      </c>
      <c r="D6061">
        <f>VLOOKUP(Table1[[#This Row],[violation_code]],Table24[[#All],[violation_code]:[category]],3,FALSE)</f>
        <v>1</v>
      </c>
      <c r="E6061">
        <v>355134</v>
      </c>
      <c r="F6061" s="1">
        <v>0.34027777777777773</v>
      </c>
      <c r="G6061">
        <v>0.34027777777777773</v>
      </c>
      <c r="H6061">
        <v>2340</v>
      </c>
      <c r="I6061" t="s">
        <v>230</v>
      </c>
      <c r="J6061" t="e">
        <f>CONCATENATE([1]!Table14[[#This Row],[house_number]], " ",[1]!Table14[[#This Row],[street_name]], ", New York, NY")</f>
        <v>#VALUE!</v>
      </c>
    </row>
    <row r="6062" spans="1:10" x14ac:dyDescent="0.25">
      <c r="A6062">
        <v>7333882998</v>
      </c>
      <c r="B6062" s="3">
        <v>41573</v>
      </c>
      <c r="C6062">
        <v>21</v>
      </c>
      <c r="D6062">
        <f>VLOOKUP(Table1[[#This Row],[violation_code]],Table24[[#All],[violation_code]:[category]],3,FALSE)</f>
        <v>1</v>
      </c>
      <c r="E6062">
        <v>355134</v>
      </c>
      <c r="F6062" s="1">
        <v>0.33888888888888885</v>
      </c>
      <c r="G6062">
        <v>0.33888888888888885</v>
      </c>
      <c r="H6062">
        <v>2322</v>
      </c>
      <c r="I6062" t="s">
        <v>230</v>
      </c>
      <c r="J6062" t="e">
        <f>CONCATENATE([1]!Table14[[#This Row],[house_number]], " ",[1]!Table14[[#This Row],[street_name]], ", New York, NY")</f>
        <v>#VALUE!</v>
      </c>
    </row>
    <row r="6063" spans="1:10" x14ac:dyDescent="0.25">
      <c r="A6063">
        <v>7333882974</v>
      </c>
      <c r="B6063" s="3">
        <v>41573</v>
      </c>
      <c r="C6063">
        <v>21</v>
      </c>
      <c r="D6063">
        <f>VLOOKUP(Table1[[#This Row],[violation_code]],Table24[[#All],[violation_code]:[category]],3,FALSE)</f>
        <v>1</v>
      </c>
      <c r="E6063">
        <v>355134</v>
      </c>
      <c r="F6063" s="1">
        <v>0.33749999999999997</v>
      </c>
      <c r="G6063">
        <v>0.33749999999999997</v>
      </c>
      <c r="H6063">
        <v>2310</v>
      </c>
      <c r="I6063" t="s">
        <v>230</v>
      </c>
      <c r="J6063" t="e">
        <f>CONCATENATE([1]!Table14[[#This Row],[house_number]], " ",[1]!Table14[[#This Row],[street_name]], ", New York, NY")</f>
        <v>#VALUE!</v>
      </c>
    </row>
    <row r="6064" spans="1:10" x14ac:dyDescent="0.25">
      <c r="A6064">
        <v>7333882950</v>
      </c>
      <c r="B6064" s="3">
        <v>41573</v>
      </c>
      <c r="C6064">
        <v>21</v>
      </c>
      <c r="D6064">
        <f>VLOOKUP(Table1[[#This Row],[violation_code]],Table24[[#All],[violation_code]:[category]],3,FALSE)</f>
        <v>1</v>
      </c>
      <c r="E6064">
        <v>355134</v>
      </c>
      <c r="F6064" s="1">
        <v>0.32013888888888892</v>
      </c>
      <c r="G6064">
        <v>0.32013888888888892</v>
      </c>
      <c r="H6064">
        <v>3444</v>
      </c>
      <c r="I6064" t="s">
        <v>24</v>
      </c>
      <c r="J6064" t="e">
        <f>CONCATENATE([1]!Table14[[#This Row],[house_number]], " ",[1]!Table14[[#This Row],[street_name]], ", New York, NY")</f>
        <v>#VALUE!</v>
      </c>
    </row>
    <row r="6065" spans="1:10" x14ac:dyDescent="0.25">
      <c r="A6065">
        <v>7333882949</v>
      </c>
      <c r="B6065" s="3">
        <v>41573</v>
      </c>
      <c r="C6065">
        <v>21</v>
      </c>
      <c r="D6065">
        <f>VLOOKUP(Table1[[#This Row],[violation_code]],Table24[[#All],[violation_code]:[category]],3,FALSE)</f>
        <v>1</v>
      </c>
      <c r="E6065">
        <v>355134</v>
      </c>
      <c r="F6065" s="1">
        <v>0.31875000000000003</v>
      </c>
      <c r="G6065">
        <v>0.31875000000000003</v>
      </c>
      <c r="H6065">
        <v>3417</v>
      </c>
      <c r="I6065" t="s">
        <v>24</v>
      </c>
      <c r="J6065" t="e">
        <f>CONCATENATE([1]!Table14[[#This Row],[house_number]], " ",[1]!Table14[[#This Row],[street_name]], ", New York, NY")</f>
        <v>#VALUE!</v>
      </c>
    </row>
    <row r="6066" spans="1:10" x14ac:dyDescent="0.25">
      <c r="A6066">
        <v>7333882913</v>
      </c>
      <c r="B6066" s="3">
        <v>41573</v>
      </c>
      <c r="C6066">
        <v>61</v>
      </c>
      <c r="D6066">
        <f>VLOOKUP(Table1[[#This Row],[violation_code]],Table24[[#All],[violation_code]:[category]],3,FALSE)</f>
        <v>3</v>
      </c>
      <c r="E6066">
        <v>355134</v>
      </c>
      <c r="F6066" s="1">
        <v>0.30902777777777779</v>
      </c>
      <c r="G6066">
        <v>0.30902777777777779</v>
      </c>
      <c r="H6066">
        <v>2368</v>
      </c>
      <c r="I6066" t="s">
        <v>169</v>
      </c>
      <c r="J6066" t="e">
        <f>CONCATENATE([1]!Table14[[#This Row],[house_number]], " ",[1]!Table14[[#This Row],[street_name]], ", New York, NY")</f>
        <v>#VALUE!</v>
      </c>
    </row>
    <row r="6067" spans="1:10" x14ac:dyDescent="0.25">
      <c r="A6067">
        <v>7333882901</v>
      </c>
      <c r="B6067" s="3">
        <v>41573</v>
      </c>
      <c r="C6067">
        <v>66</v>
      </c>
      <c r="D6067">
        <f>VLOOKUP(Table1[[#This Row],[violation_code]],Table24[[#All],[violation_code]:[category]],3,FALSE)</f>
        <v>6</v>
      </c>
      <c r="E6067">
        <v>355134</v>
      </c>
      <c r="F6067" s="1">
        <v>0.30694444444444441</v>
      </c>
      <c r="G6067">
        <v>0.30694444444444441</v>
      </c>
      <c r="H6067">
        <v>2368</v>
      </c>
      <c r="I6067" t="s">
        <v>169</v>
      </c>
      <c r="J6067" t="e">
        <f>CONCATENATE([1]!Table14[[#This Row],[house_number]], " ",[1]!Table14[[#This Row],[street_name]], ", New York, NY")</f>
        <v>#VALUE!</v>
      </c>
    </row>
    <row r="6068" spans="1:10" x14ac:dyDescent="0.25">
      <c r="A6068">
        <v>7333882871</v>
      </c>
      <c r="B6068" s="3">
        <v>41573</v>
      </c>
      <c r="C6068">
        <v>20</v>
      </c>
      <c r="D6068">
        <f>VLOOKUP(Table1[[#This Row],[violation_code]],Table24[[#All],[violation_code]:[category]],3,FALSE)</f>
        <v>2</v>
      </c>
      <c r="E6068">
        <v>355134</v>
      </c>
      <c r="F6068" s="1">
        <v>0.29652777777777778</v>
      </c>
      <c r="G6068">
        <v>0.29652777777777778</v>
      </c>
      <c r="H6068">
        <v>241</v>
      </c>
      <c r="I6068" t="s">
        <v>61</v>
      </c>
      <c r="J6068" t="e">
        <f>CONCATENATE([1]!Table14[[#This Row],[house_number]], " ",[1]!Table14[[#This Row],[street_name]], ", New York, NY")</f>
        <v>#VALUE!</v>
      </c>
    </row>
    <row r="6069" spans="1:10" x14ac:dyDescent="0.25">
      <c r="A6069">
        <v>7333882858</v>
      </c>
      <c r="B6069" s="3">
        <v>41573</v>
      </c>
      <c r="C6069">
        <v>21</v>
      </c>
      <c r="D6069">
        <f>VLOOKUP(Table1[[#This Row],[violation_code]],Table24[[#All],[violation_code]:[category]],3,FALSE)</f>
        <v>1</v>
      </c>
      <c r="E6069">
        <v>355134</v>
      </c>
      <c r="F6069" s="1">
        <v>0.28055555555555556</v>
      </c>
      <c r="G6069">
        <v>0.28055555555555556</v>
      </c>
      <c r="H6069">
        <v>3815</v>
      </c>
      <c r="I6069" t="s">
        <v>358</v>
      </c>
      <c r="J6069" t="e">
        <f>CONCATENATE([1]!Table14[[#This Row],[house_number]], " ",[1]!Table14[[#This Row],[street_name]], ", New York, NY")</f>
        <v>#VALUE!</v>
      </c>
    </row>
    <row r="6070" spans="1:10" x14ac:dyDescent="0.25">
      <c r="A6070">
        <v>7127493868</v>
      </c>
      <c r="B6070" s="3">
        <v>41573</v>
      </c>
      <c r="C6070">
        <v>19</v>
      </c>
      <c r="D6070">
        <f>VLOOKUP(Table1[[#This Row],[violation_code]],Table24[[#All],[violation_code]:[category]],3,FALSE)</f>
        <v>2</v>
      </c>
      <c r="E6070">
        <v>354098</v>
      </c>
      <c r="F6070" s="1">
        <v>0.51736111111111105</v>
      </c>
      <c r="G6070">
        <v>0.51736111111111105</v>
      </c>
      <c r="H6070">
        <v>1829</v>
      </c>
      <c r="I6070" t="s">
        <v>41</v>
      </c>
      <c r="J6070" t="e">
        <f>CONCATENATE([1]!Table14[[#This Row],[house_number]], " ",[1]!Table14[[#This Row],[street_name]], ", New York, NY")</f>
        <v>#VALUE!</v>
      </c>
    </row>
    <row r="6071" spans="1:10" x14ac:dyDescent="0.25">
      <c r="A6071">
        <v>7127493832</v>
      </c>
      <c r="B6071" s="3">
        <v>41573</v>
      </c>
      <c r="C6071">
        <v>38</v>
      </c>
      <c r="D6071">
        <f>VLOOKUP(Table1[[#This Row],[violation_code]],Table24[[#All],[violation_code]:[category]],3,FALSE)</f>
        <v>5</v>
      </c>
      <c r="E6071">
        <v>354098</v>
      </c>
      <c r="F6071" s="1">
        <v>0.51388888888888895</v>
      </c>
      <c r="G6071">
        <v>0.51388888888888895</v>
      </c>
      <c r="H6071">
        <v>1860</v>
      </c>
      <c r="I6071" t="s">
        <v>41</v>
      </c>
      <c r="J6071" t="e">
        <f>CONCATENATE([1]!Table14[[#This Row],[house_number]], " ",[1]!Table14[[#This Row],[street_name]], ", New York, NY")</f>
        <v>#VALUE!</v>
      </c>
    </row>
    <row r="6072" spans="1:10" x14ac:dyDescent="0.25">
      <c r="A6072">
        <v>7127493789</v>
      </c>
      <c r="B6072" s="3">
        <v>41573</v>
      </c>
      <c r="C6072">
        <v>21</v>
      </c>
      <c r="D6072">
        <f>VLOOKUP(Table1[[#This Row],[violation_code]],Table24[[#All],[violation_code]:[category]],3,FALSE)</f>
        <v>1</v>
      </c>
      <c r="E6072">
        <v>354098</v>
      </c>
      <c r="F6072" s="1">
        <v>0.36041666666666666</v>
      </c>
      <c r="G6072">
        <v>0.36041666666666666</v>
      </c>
      <c r="H6072">
        <v>1200</v>
      </c>
      <c r="I6072" t="s">
        <v>38</v>
      </c>
      <c r="J6072" t="e">
        <f>CONCATENATE([1]!Table14[[#This Row],[house_number]], " ",[1]!Table14[[#This Row],[street_name]], ", New York, NY")</f>
        <v>#VALUE!</v>
      </c>
    </row>
    <row r="6073" spans="1:10" x14ac:dyDescent="0.25">
      <c r="A6073">
        <v>7127493728</v>
      </c>
      <c r="B6073" s="3">
        <v>41573</v>
      </c>
      <c r="C6073">
        <v>21</v>
      </c>
      <c r="D6073">
        <f>VLOOKUP(Table1[[#This Row],[violation_code]],Table24[[#All],[violation_code]:[category]],3,FALSE)</f>
        <v>1</v>
      </c>
      <c r="E6073">
        <v>354098</v>
      </c>
      <c r="F6073" s="1">
        <v>0.34375</v>
      </c>
      <c r="G6073">
        <v>0.34375</v>
      </c>
      <c r="H6073">
        <v>1637</v>
      </c>
      <c r="I6073" t="s">
        <v>51</v>
      </c>
      <c r="J6073" t="e">
        <f>CONCATENATE([1]!Table14[[#This Row],[house_number]], " ",[1]!Table14[[#This Row],[street_name]], ", New York, NY")</f>
        <v>#VALUE!</v>
      </c>
    </row>
    <row r="6074" spans="1:10" x14ac:dyDescent="0.25">
      <c r="A6074">
        <v>7127493716</v>
      </c>
      <c r="B6074" s="3">
        <v>41573</v>
      </c>
      <c r="C6074">
        <v>21</v>
      </c>
      <c r="D6074">
        <f>VLOOKUP(Table1[[#This Row],[violation_code]],Table24[[#All],[violation_code]:[category]],3,FALSE)</f>
        <v>1</v>
      </c>
      <c r="E6074">
        <v>354098</v>
      </c>
      <c r="F6074" s="1">
        <v>0.3430555555555555</v>
      </c>
      <c r="G6074">
        <v>0.3430555555555555</v>
      </c>
      <c r="H6074">
        <v>1629</v>
      </c>
      <c r="I6074" t="s">
        <v>51</v>
      </c>
      <c r="J6074" t="e">
        <f>CONCATENATE([1]!Table14[[#This Row],[house_number]], " ",[1]!Table14[[#This Row],[street_name]], ", New York, NY")</f>
        <v>#VALUE!</v>
      </c>
    </row>
    <row r="6075" spans="1:10" x14ac:dyDescent="0.25">
      <c r="A6075">
        <v>7127493674</v>
      </c>
      <c r="B6075" s="3">
        <v>41573</v>
      </c>
      <c r="C6075">
        <v>16</v>
      </c>
      <c r="D6075">
        <f>VLOOKUP(Table1[[#This Row],[violation_code]],Table24[[#All],[violation_code]:[category]],3,FALSE)</f>
        <v>2</v>
      </c>
      <c r="E6075">
        <v>354098</v>
      </c>
      <c r="F6075" s="1">
        <v>0.33055555555555555</v>
      </c>
      <c r="G6075">
        <v>0.33055555555555555</v>
      </c>
      <c r="H6075">
        <v>343</v>
      </c>
      <c r="I6075" t="s">
        <v>36</v>
      </c>
      <c r="J6075" t="e">
        <f>CONCATENATE([1]!Table14[[#This Row],[house_number]], " ",[1]!Table14[[#This Row],[street_name]], ", New York, NY")</f>
        <v>#VALUE!</v>
      </c>
    </row>
    <row r="6076" spans="1:10" x14ac:dyDescent="0.25">
      <c r="A6076">
        <v>7127493637</v>
      </c>
      <c r="B6076" s="3">
        <v>41573</v>
      </c>
      <c r="C6076">
        <v>21</v>
      </c>
      <c r="D6076">
        <f>VLOOKUP(Table1[[#This Row],[violation_code]],Table24[[#All],[violation_code]:[category]],3,FALSE)</f>
        <v>1</v>
      </c>
      <c r="E6076">
        <v>354098</v>
      </c>
      <c r="F6076" s="1">
        <v>0.32500000000000001</v>
      </c>
      <c r="G6076">
        <v>0.32500000000000001</v>
      </c>
      <c r="H6076">
        <v>1912</v>
      </c>
      <c r="I6076" t="s">
        <v>15</v>
      </c>
      <c r="J6076" t="e">
        <f>CONCATENATE([1]!Table14[[#This Row],[house_number]], " ",[1]!Table14[[#This Row],[street_name]], ", New York, NY")</f>
        <v>#VALUE!</v>
      </c>
    </row>
    <row r="6077" spans="1:10" x14ac:dyDescent="0.25">
      <c r="A6077">
        <v>7127493625</v>
      </c>
      <c r="B6077" s="3">
        <v>41573</v>
      </c>
      <c r="C6077">
        <v>21</v>
      </c>
      <c r="D6077">
        <f>VLOOKUP(Table1[[#This Row],[violation_code]],Table24[[#All],[violation_code]:[category]],3,FALSE)</f>
        <v>1</v>
      </c>
      <c r="E6077">
        <v>354098</v>
      </c>
      <c r="F6077" s="1">
        <v>0.32430555555555557</v>
      </c>
      <c r="G6077">
        <v>0.32430555555555557</v>
      </c>
      <c r="H6077">
        <v>1908</v>
      </c>
      <c r="I6077" t="s">
        <v>15</v>
      </c>
      <c r="J6077" t="e">
        <f>CONCATENATE([1]!Table14[[#This Row],[house_number]], " ",[1]!Table14[[#This Row],[street_name]], ", New York, NY")</f>
        <v>#VALUE!</v>
      </c>
    </row>
    <row r="6078" spans="1:10" x14ac:dyDescent="0.25">
      <c r="A6078">
        <v>7127493601</v>
      </c>
      <c r="B6078" s="3">
        <v>41573</v>
      </c>
      <c r="C6078">
        <v>21</v>
      </c>
      <c r="D6078">
        <f>VLOOKUP(Table1[[#This Row],[violation_code]],Table24[[#All],[violation_code]:[category]],3,FALSE)</f>
        <v>1</v>
      </c>
      <c r="E6078">
        <v>354098</v>
      </c>
      <c r="F6078" s="1">
        <v>0.3215277777777778</v>
      </c>
      <c r="G6078">
        <v>0.3215277777777778</v>
      </c>
      <c r="H6078">
        <v>1592</v>
      </c>
      <c r="I6078" t="s">
        <v>15</v>
      </c>
      <c r="J6078" t="e">
        <f>CONCATENATE([1]!Table14[[#This Row],[house_number]], " ",[1]!Table14[[#This Row],[street_name]], ", New York, NY")</f>
        <v>#VALUE!</v>
      </c>
    </row>
    <row r="6079" spans="1:10" x14ac:dyDescent="0.25">
      <c r="A6079">
        <v>7127493583</v>
      </c>
      <c r="B6079" s="3">
        <v>41573</v>
      </c>
      <c r="C6079">
        <v>21</v>
      </c>
      <c r="D6079">
        <f>VLOOKUP(Table1[[#This Row],[violation_code]],Table24[[#All],[violation_code]:[category]],3,FALSE)</f>
        <v>1</v>
      </c>
      <c r="E6079">
        <v>354098</v>
      </c>
      <c r="F6079" s="1">
        <v>0.31944444444444448</v>
      </c>
      <c r="G6079">
        <v>0.31944444444444448</v>
      </c>
      <c r="H6079">
        <v>1570</v>
      </c>
      <c r="I6079" t="s">
        <v>15</v>
      </c>
      <c r="J6079" t="e">
        <f>CONCATENATE([1]!Table14[[#This Row],[house_number]], " ",[1]!Table14[[#This Row],[street_name]], ", New York, NY")</f>
        <v>#VALUE!</v>
      </c>
    </row>
    <row r="6080" spans="1:10" x14ac:dyDescent="0.25">
      <c r="A6080">
        <v>7127493571</v>
      </c>
      <c r="B6080" s="3">
        <v>41573</v>
      </c>
      <c r="C6080">
        <v>21</v>
      </c>
      <c r="D6080">
        <f>VLOOKUP(Table1[[#This Row],[violation_code]],Table24[[#All],[violation_code]:[category]],3,FALSE)</f>
        <v>1</v>
      </c>
      <c r="E6080">
        <v>354098</v>
      </c>
      <c r="F6080" s="1">
        <v>0.31805555555555554</v>
      </c>
      <c r="G6080">
        <v>0.31805555555555554</v>
      </c>
      <c r="H6080">
        <v>1562</v>
      </c>
      <c r="I6080" t="s">
        <v>15</v>
      </c>
      <c r="J6080" t="e">
        <f>CONCATENATE([1]!Table14[[#This Row],[house_number]], " ",[1]!Table14[[#This Row],[street_name]], ", New York, NY")</f>
        <v>#VALUE!</v>
      </c>
    </row>
    <row r="6081" spans="1:10" x14ac:dyDescent="0.25">
      <c r="A6081">
        <v>7127493510</v>
      </c>
      <c r="B6081" s="3">
        <v>41573</v>
      </c>
      <c r="C6081">
        <v>20</v>
      </c>
      <c r="D6081">
        <f>VLOOKUP(Table1[[#This Row],[violation_code]],Table24[[#All],[violation_code]:[category]],3,FALSE)</f>
        <v>2</v>
      </c>
      <c r="E6081">
        <v>354098</v>
      </c>
      <c r="F6081" s="1">
        <v>0.29930555555555555</v>
      </c>
      <c r="G6081">
        <v>0.29930555555555555</v>
      </c>
      <c r="H6081">
        <v>221</v>
      </c>
      <c r="I6081" t="s">
        <v>78</v>
      </c>
      <c r="J6081" t="e">
        <f>CONCATENATE([1]!Table14[[#This Row],[house_number]], " ",[1]!Table14[[#This Row],[street_name]], ", New York, NY")</f>
        <v>#VALUE!</v>
      </c>
    </row>
    <row r="6082" spans="1:10" x14ac:dyDescent="0.25">
      <c r="A6082">
        <v>7127493480</v>
      </c>
      <c r="B6082" s="3">
        <v>41573</v>
      </c>
      <c r="C6082">
        <v>40</v>
      </c>
      <c r="D6082">
        <f>VLOOKUP(Table1[[#This Row],[violation_code]],Table24[[#All],[violation_code]:[category]],3,FALSE)</f>
        <v>2</v>
      </c>
      <c r="E6082">
        <v>354098</v>
      </c>
      <c r="F6082" s="1">
        <v>0.28680555555555554</v>
      </c>
      <c r="G6082">
        <v>0.28680555555555554</v>
      </c>
      <c r="H6082">
        <v>1657</v>
      </c>
      <c r="I6082" t="s">
        <v>15</v>
      </c>
      <c r="J6082" t="e">
        <f>CONCATENATE([1]!Table14[[#This Row],[house_number]], " ",[1]!Table14[[#This Row],[street_name]], ", New York, NY")</f>
        <v>#VALUE!</v>
      </c>
    </row>
    <row r="6083" spans="1:10" x14ac:dyDescent="0.25">
      <c r="A6083">
        <v>7127493479</v>
      </c>
      <c r="B6083" s="3">
        <v>41573</v>
      </c>
      <c r="C6083">
        <v>21</v>
      </c>
      <c r="D6083">
        <f>VLOOKUP(Table1[[#This Row],[violation_code]],Table24[[#All],[violation_code]:[category]],3,FALSE)</f>
        <v>1</v>
      </c>
      <c r="E6083">
        <v>354098</v>
      </c>
      <c r="F6083" s="1">
        <v>0.28472222222222221</v>
      </c>
      <c r="G6083">
        <v>0.28472222222222221</v>
      </c>
      <c r="H6083">
        <v>203</v>
      </c>
      <c r="I6083" t="s">
        <v>16</v>
      </c>
      <c r="J6083" t="e">
        <f>CONCATENATE([1]!Table14[[#This Row],[house_number]], " ",[1]!Table14[[#This Row],[street_name]], ", New York, NY")</f>
        <v>#VALUE!</v>
      </c>
    </row>
    <row r="6084" spans="1:10" x14ac:dyDescent="0.25">
      <c r="A6084">
        <v>7127493467</v>
      </c>
      <c r="B6084" s="3">
        <v>41573</v>
      </c>
      <c r="C6084">
        <v>21</v>
      </c>
      <c r="D6084">
        <f>VLOOKUP(Table1[[#This Row],[violation_code]],Table24[[#All],[violation_code]:[category]],3,FALSE)</f>
        <v>1</v>
      </c>
      <c r="E6084">
        <v>354098</v>
      </c>
      <c r="F6084" s="1">
        <v>0.28333333333333333</v>
      </c>
      <c r="G6084">
        <v>0.28333333333333333</v>
      </c>
      <c r="H6084">
        <v>215</v>
      </c>
      <c r="I6084" t="s">
        <v>16</v>
      </c>
      <c r="J6084" t="e">
        <f>CONCATENATE([1]!Table14[[#This Row],[house_number]], " ",[1]!Table14[[#This Row],[street_name]], ", New York, NY")</f>
        <v>#VALUE!</v>
      </c>
    </row>
    <row r="6085" spans="1:10" x14ac:dyDescent="0.25">
      <c r="A6085">
        <v>7127493418</v>
      </c>
      <c r="B6085" s="3">
        <v>41573</v>
      </c>
      <c r="C6085">
        <v>19</v>
      </c>
      <c r="D6085">
        <f>VLOOKUP(Table1[[#This Row],[violation_code]],Table24[[#All],[violation_code]:[category]],3,FALSE)</f>
        <v>2</v>
      </c>
      <c r="E6085">
        <v>354098</v>
      </c>
      <c r="F6085" s="1">
        <v>0.27638888888888885</v>
      </c>
      <c r="G6085">
        <v>0.27638888888888885</v>
      </c>
      <c r="H6085">
        <v>401</v>
      </c>
      <c r="I6085" t="s">
        <v>16</v>
      </c>
      <c r="J6085" t="e">
        <f>CONCATENATE([1]!Table14[[#This Row],[house_number]], " ",[1]!Table14[[#This Row],[street_name]], ", New York, NY")</f>
        <v>#VALUE!</v>
      </c>
    </row>
    <row r="6086" spans="1:10" x14ac:dyDescent="0.25">
      <c r="A6086">
        <v>7097838425</v>
      </c>
      <c r="B6086" s="3">
        <v>41573</v>
      </c>
      <c r="C6086">
        <v>20</v>
      </c>
      <c r="D6086">
        <f>VLOOKUP(Table1[[#This Row],[violation_code]],Table24[[#All],[violation_code]:[category]],3,FALSE)</f>
        <v>2</v>
      </c>
      <c r="E6086">
        <v>349570</v>
      </c>
      <c r="F6086" s="1">
        <v>0.52361111111111114</v>
      </c>
      <c r="G6086">
        <v>0.52361111111111114</v>
      </c>
      <c r="H6086">
        <v>222</v>
      </c>
      <c r="I6086" t="s">
        <v>61</v>
      </c>
      <c r="J6086" t="e">
        <f>CONCATENATE([1]!Table14[[#This Row],[house_number]], " ",[1]!Table14[[#This Row],[street_name]], ", New York, NY")</f>
        <v>#VALUE!</v>
      </c>
    </row>
    <row r="6087" spans="1:10" x14ac:dyDescent="0.25">
      <c r="A6087">
        <v>7097838383</v>
      </c>
      <c r="B6087" s="3">
        <v>41573</v>
      </c>
      <c r="C6087">
        <v>19</v>
      </c>
      <c r="D6087">
        <f>VLOOKUP(Table1[[#This Row],[violation_code]],Table24[[#All],[violation_code]:[category]],3,FALSE)</f>
        <v>2</v>
      </c>
      <c r="E6087">
        <v>349570</v>
      </c>
      <c r="F6087" s="1">
        <v>0.50277777777777777</v>
      </c>
      <c r="G6087">
        <v>0.50277777777777777</v>
      </c>
      <c r="H6087" t="s">
        <v>416</v>
      </c>
      <c r="I6087" t="s">
        <v>61</v>
      </c>
      <c r="J6087" t="e">
        <f>CONCATENATE([1]!Table14[[#This Row],[house_number]], " ",[1]!Table14[[#This Row],[street_name]], ", New York, NY")</f>
        <v>#VALUE!</v>
      </c>
    </row>
    <row r="6088" spans="1:10" x14ac:dyDescent="0.25">
      <c r="A6088">
        <v>7097838371</v>
      </c>
      <c r="B6088" s="3">
        <v>41573</v>
      </c>
      <c r="C6088">
        <v>19</v>
      </c>
      <c r="D6088">
        <f>VLOOKUP(Table1[[#This Row],[violation_code]],Table24[[#All],[violation_code]:[category]],3,FALSE)</f>
        <v>2</v>
      </c>
      <c r="E6088">
        <v>349570</v>
      </c>
      <c r="F6088" s="1">
        <v>0.44930555555555557</v>
      </c>
      <c r="G6088">
        <v>0.44930555555555557</v>
      </c>
      <c r="H6088">
        <v>500</v>
      </c>
      <c r="I6088" t="s">
        <v>168</v>
      </c>
      <c r="J6088" t="e">
        <f>CONCATENATE([1]!Table14[[#This Row],[house_number]], " ",[1]!Table14[[#This Row],[street_name]], ", New York, NY")</f>
        <v>#VALUE!</v>
      </c>
    </row>
    <row r="6089" spans="1:10" x14ac:dyDescent="0.25">
      <c r="A6089">
        <v>7097838334</v>
      </c>
      <c r="B6089" s="3">
        <v>41573</v>
      </c>
      <c r="C6089">
        <v>46</v>
      </c>
      <c r="D6089">
        <f>VLOOKUP(Table1[[#This Row],[violation_code]],Table24[[#All],[violation_code]:[category]],3,FALSE)</f>
        <v>3</v>
      </c>
      <c r="E6089">
        <v>349570</v>
      </c>
      <c r="F6089" s="1">
        <v>0.40347222222222223</v>
      </c>
      <c r="G6089">
        <v>0.40347222222222223</v>
      </c>
      <c r="H6089">
        <v>238</v>
      </c>
      <c r="I6089" t="s">
        <v>279</v>
      </c>
      <c r="J6089" t="e">
        <f>CONCATENATE([1]!Table14[[#This Row],[house_number]], " ",[1]!Table14[[#This Row],[street_name]], ", New York, NY")</f>
        <v>#VALUE!</v>
      </c>
    </row>
    <row r="6090" spans="1:10" x14ac:dyDescent="0.25">
      <c r="A6090">
        <v>7097838322</v>
      </c>
      <c r="B6090" s="3">
        <v>41573</v>
      </c>
      <c r="C6090">
        <v>21</v>
      </c>
      <c r="D6090">
        <f>VLOOKUP(Table1[[#This Row],[violation_code]],Table24[[#All],[violation_code]:[category]],3,FALSE)</f>
        <v>1</v>
      </c>
      <c r="E6090">
        <v>349570</v>
      </c>
      <c r="F6090" s="1">
        <v>0.38194444444444442</v>
      </c>
      <c r="G6090">
        <v>0.38194444444444442</v>
      </c>
      <c r="H6090">
        <v>7</v>
      </c>
      <c r="I6090" t="s">
        <v>400</v>
      </c>
      <c r="J6090" t="e">
        <f>CONCATENATE([1]!Table14[[#This Row],[house_number]], " ",[1]!Table14[[#This Row],[street_name]], ", New York, NY")</f>
        <v>#VALUE!</v>
      </c>
    </row>
    <row r="6091" spans="1:10" x14ac:dyDescent="0.25">
      <c r="A6091">
        <v>7097838310</v>
      </c>
      <c r="B6091" s="3">
        <v>41573</v>
      </c>
      <c r="C6091">
        <v>21</v>
      </c>
      <c r="D6091">
        <f>VLOOKUP(Table1[[#This Row],[violation_code]],Table24[[#All],[violation_code]:[category]],3,FALSE)</f>
        <v>1</v>
      </c>
      <c r="E6091">
        <v>349570</v>
      </c>
      <c r="F6091" s="1">
        <v>0.37986111111111115</v>
      </c>
      <c r="G6091">
        <v>0.37986111111111115</v>
      </c>
      <c r="H6091">
        <v>7</v>
      </c>
      <c r="I6091" t="s">
        <v>400</v>
      </c>
      <c r="J6091" t="e">
        <f>CONCATENATE([1]!Table14[[#This Row],[house_number]], " ",[1]!Table14[[#This Row],[street_name]], ", New York, NY")</f>
        <v>#VALUE!</v>
      </c>
    </row>
    <row r="6092" spans="1:10" x14ac:dyDescent="0.25">
      <c r="A6092">
        <v>7097838280</v>
      </c>
      <c r="B6092" s="3">
        <v>41573</v>
      </c>
      <c r="C6092">
        <v>21</v>
      </c>
      <c r="D6092">
        <f>VLOOKUP(Table1[[#This Row],[violation_code]],Table24[[#All],[violation_code]:[category]],3,FALSE)</f>
        <v>1</v>
      </c>
      <c r="E6092">
        <v>349570</v>
      </c>
      <c r="F6092" s="1">
        <v>0.35972222222222222</v>
      </c>
      <c r="G6092">
        <v>0.35972222222222222</v>
      </c>
      <c r="H6092">
        <v>782</v>
      </c>
      <c r="I6092" t="s">
        <v>85</v>
      </c>
      <c r="J6092" t="e">
        <f>CONCATENATE([1]!Table14[[#This Row],[house_number]], " ",[1]!Table14[[#This Row],[street_name]], ", New York, NY")</f>
        <v>#VALUE!</v>
      </c>
    </row>
    <row r="6093" spans="1:10" x14ac:dyDescent="0.25">
      <c r="A6093">
        <v>7097838267</v>
      </c>
      <c r="B6093" s="3">
        <v>41573</v>
      </c>
      <c r="C6093">
        <v>21</v>
      </c>
      <c r="D6093">
        <f>VLOOKUP(Table1[[#This Row],[violation_code]],Table24[[#All],[violation_code]:[category]],3,FALSE)</f>
        <v>1</v>
      </c>
      <c r="E6093">
        <v>349570</v>
      </c>
      <c r="F6093" s="1">
        <v>0.34722222222222227</v>
      </c>
      <c r="G6093">
        <v>0.34722222222222227</v>
      </c>
      <c r="H6093">
        <v>370</v>
      </c>
      <c r="I6093" t="s">
        <v>66</v>
      </c>
      <c r="J6093" t="e">
        <f>CONCATENATE([1]!Table14[[#This Row],[house_number]], " ",[1]!Table14[[#This Row],[street_name]], ", New York, NY")</f>
        <v>#VALUE!</v>
      </c>
    </row>
    <row r="6094" spans="1:10" x14ac:dyDescent="0.25">
      <c r="A6094">
        <v>7097838243</v>
      </c>
      <c r="B6094" s="3">
        <v>41573</v>
      </c>
      <c r="C6094">
        <v>21</v>
      </c>
      <c r="D6094">
        <f>VLOOKUP(Table1[[#This Row],[violation_code]],Table24[[#All],[violation_code]:[category]],3,FALSE)</f>
        <v>1</v>
      </c>
      <c r="E6094">
        <v>349570</v>
      </c>
      <c r="F6094" s="1">
        <v>0.34375</v>
      </c>
      <c r="G6094">
        <v>0.34375</v>
      </c>
      <c r="H6094">
        <v>541</v>
      </c>
      <c r="I6094" t="s">
        <v>66</v>
      </c>
      <c r="J6094" t="e">
        <f>CONCATENATE([1]!Table14[[#This Row],[house_number]], " ",[1]!Table14[[#This Row],[street_name]], ", New York, NY")</f>
        <v>#VALUE!</v>
      </c>
    </row>
    <row r="6095" spans="1:10" x14ac:dyDescent="0.25">
      <c r="A6095">
        <v>7097838190</v>
      </c>
      <c r="B6095" s="3">
        <v>41573</v>
      </c>
      <c r="C6095">
        <v>21</v>
      </c>
      <c r="D6095">
        <f>VLOOKUP(Table1[[#This Row],[violation_code]],Table24[[#All],[violation_code]:[category]],3,FALSE)</f>
        <v>1</v>
      </c>
      <c r="E6095">
        <v>349570</v>
      </c>
      <c r="F6095" s="1">
        <v>0.33888888888888885</v>
      </c>
      <c r="G6095">
        <v>0.33888888888888885</v>
      </c>
      <c r="H6095">
        <v>2460</v>
      </c>
      <c r="I6095" t="s">
        <v>230</v>
      </c>
      <c r="J6095" t="e">
        <f>CONCATENATE([1]!Table14[[#This Row],[house_number]], " ",[1]!Table14[[#This Row],[street_name]], ", New York, NY")</f>
        <v>#VALUE!</v>
      </c>
    </row>
    <row r="6096" spans="1:10" x14ac:dyDescent="0.25">
      <c r="A6096">
        <v>7097838188</v>
      </c>
      <c r="B6096" s="3">
        <v>41573</v>
      </c>
      <c r="C6096">
        <v>21</v>
      </c>
      <c r="D6096">
        <f>VLOOKUP(Table1[[#This Row],[violation_code]],Table24[[#All],[violation_code]:[category]],3,FALSE)</f>
        <v>1</v>
      </c>
      <c r="E6096">
        <v>349570</v>
      </c>
      <c r="F6096" s="1">
        <v>0.33819444444444446</v>
      </c>
      <c r="G6096">
        <v>0.33819444444444446</v>
      </c>
      <c r="H6096">
        <v>2460</v>
      </c>
      <c r="I6096" t="s">
        <v>230</v>
      </c>
      <c r="J6096" t="e">
        <f>CONCATENATE([1]!Table14[[#This Row],[house_number]], " ",[1]!Table14[[#This Row],[street_name]], ", New York, NY")</f>
        <v>#VALUE!</v>
      </c>
    </row>
    <row r="6097" spans="1:10" x14ac:dyDescent="0.25">
      <c r="A6097">
        <v>7097838176</v>
      </c>
      <c r="B6097" s="3">
        <v>41573</v>
      </c>
      <c r="C6097">
        <v>21</v>
      </c>
      <c r="D6097">
        <f>VLOOKUP(Table1[[#This Row],[violation_code]],Table24[[#All],[violation_code]:[category]],3,FALSE)</f>
        <v>1</v>
      </c>
      <c r="E6097">
        <v>349570</v>
      </c>
      <c r="F6097" s="1">
        <v>0.33749999999999997</v>
      </c>
      <c r="G6097">
        <v>0.33749999999999997</v>
      </c>
      <c r="H6097">
        <v>2482</v>
      </c>
      <c r="I6097" t="s">
        <v>230</v>
      </c>
      <c r="J6097" t="e">
        <f>CONCATENATE([1]!Table14[[#This Row],[house_number]], " ",[1]!Table14[[#This Row],[street_name]], ", New York, NY")</f>
        <v>#VALUE!</v>
      </c>
    </row>
    <row r="6098" spans="1:10" x14ac:dyDescent="0.25">
      <c r="A6098">
        <v>7097838127</v>
      </c>
      <c r="B6098" s="3">
        <v>41573</v>
      </c>
      <c r="C6098">
        <v>21</v>
      </c>
      <c r="D6098">
        <f>VLOOKUP(Table1[[#This Row],[violation_code]],Table24[[#All],[violation_code]:[category]],3,FALSE)</f>
        <v>1</v>
      </c>
      <c r="E6098">
        <v>349570</v>
      </c>
      <c r="F6098" s="1">
        <v>0.32013888888888892</v>
      </c>
      <c r="G6098">
        <v>0.32013888888888892</v>
      </c>
      <c r="H6098">
        <v>2933</v>
      </c>
      <c r="I6098" t="s">
        <v>24</v>
      </c>
      <c r="J6098" t="e">
        <f>CONCATENATE([1]!Table14[[#This Row],[house_number]], " ",[1]!Table14[[#This Row],[street_name]], ", New York, NY")</f>
        <v>#VALUE!</v>
      </c>
    </row>
    <row r="6099" spans="1:10" x14ac:dyDescent="0.25">
      <c r="A6099">
        <v>7097838103</v>
      </c>
      <c r="B6099" s="3">
        <v>41573</v>
      </c>
      <c r="C6099">
        <v>38</v>
      </c>
      <c r="D6099">
        <f>VLOOKUP(Table1[[#This Row],[violation_code]],Table24[[#All],[violation_code]:[category]],3,FALSE)</f>
        <v>5</v>
      </c>
      <c r="E6099">
        <v>349570</v>
      </c>
      <c r="F6099" s="1">
        <v>0.30972222222222223</v>
      </c>
      <c r="G6099">
        <v>0.30972222222222223</v>
      </c>
      <c r="H6099">
        <v>594</v>
      </c>
      <c r="I6099" t="s">
        <v>28</v>
      </c>
      <c r="J6099" t="e">
        <f>CONCATENATE([1]!Table14[[#This Row],[house_number]], " ",[1]!Table14[[#This Row],[street_name]], ", New York, NY")</f>
        <v>#VALUE!</v>
      </c>
    </row>
    <row r="6100" spans="1:10" x14ac:dyDescent="0.25">
      <c r="A6100">
        <v>7097838097</v>
      </c>
      <c r="B6100" s="3">
        <v>41573</v>
      </c>
      <c r="C6100">
        <v>38</v>
      </c>
      <c r="D6100">
        <f>VLOOKUP(Table1[[#This Row],[violation_code]],Table24[[#All],[violation_code]:[category]],3,FALSE)</f>
        <v>5</v>
      </c>
      <c r="E6100">
        <v>349570</v>
      </c>
      <c r="F6100" s="1">
        <v>0.30972222222222223</v>
      </c>
      <c r="G6100">
        <v>0.30972222222222223</v>
      </c>
      <c r="H6100">
        <v>594</v>
      </c>
      <c r="I6100" t="s">
        <v>28</v>
      </c>
      <c r="J6100" t="e">
        <f>CONCATENATE([1]!Table14[[#This Row],[house_number]], " ",[1]!Table14[[#This Row],[street_name]], ", New York, NY")</f>
        <v>#VALUE!</v>
      </c>
    </row>
    <row r="6101" spans="1:10" x14ac:dyDescent="0.25">
      <c r="A6101">
        <v>7097838073</v>
      </c>
      <c r="B6101" s="3">
        <v>41573</v>
      </c>
      <c r="C6101">
        <v>38</v>
      </c>
      <c r="D6101">
        <f>VLOOKUP(Table1[[#This Row],[violation_code]],Table24[[#All],[violation_code]:[category]],3,FALSE)</f>
        <v>5</v>
      </c>
      <c r="E6101">
        <v>349570</v>
      </c>
      <c r="F6101" s="1">
        <v>0.30555555555555552</v>
      </c>
      <c r="G6101">
        <v>0.30555555555555552</v>
      </c>
      <c r="H6101">
        <v>700</v>
      </c>
      <c r="I6101" t="s">
        <v>28</v>
      </c>
      <c r="J6101" t="e">
        <f>CONCATENATE([1]!Table14[[#This Row],[house_number]], " ",[1]!Table14[[#This Row],[street_name]], ", New York, NY")</f>
        <v>#VALUE!</v>
      </c>
    </row>
    <row r="6102" spans="1:10" x14ac:dyDescent="0.25">
      <c r="A6102">
        <v>7097838050</v>
      </c>
      <c r="B6102" s="3">
        <v>41573</v>
      </c>
      <c r="C6102">
        <v>21</v>
      </c>
      <c r="D6102">
        <f>VLOOKUP(Table1[[#This Row],[violation_code]],Table24[[#All],[violation_code]:[category]],3,FALSE)</f>
        <v>1</v>
      </c>
      <c r="E6102">
        <v>349570</v>
      </c>
      <c r="F6102" s="1">
        <v>0.30069444444444443</v>
      </c>
      <c r="G6102">
        <v>0.30069444444444443</v>
      </c>
      <c r="H6102">
        <v>826</v>
      </c>
      <c r="I6102" t="s">
        <v>28</v>
      </c>
      <c r="J6102" t="e">
        <f>CONCATENATE([1]!Table14[[#This Row],[house_number]], " ",[1]!Table14[[#This Row],[street_name]], ", New York, NY")</f>
        <v>#VALUE!</v>
      </c>
    </row>
    <row r="6103" spans="1:10" x14ac:dyDescent="0.25">
      <c r="A6103">
        <v>7097838036</v>
      </c>
      <c r="B6103" s="3">
        <v>41573</v>
      </c>
      <c r="C6103">
        <v>10</v>
      </c>
      <c r="D6103">
        <f>VLOOKUP(Table1[[#This Row],[violation_code]],Table24[[#All],[violation_code]:[category]],3,FALSE)</f>
        <v>2</v>
      </c>
      <c r="E6103">
        <v>349570</v>
      </c>
      <c r="F6103" s="1">
        <v>0.29791666666666666</v>
      </c>
      <c r="G6103">
        <v>0.29791666666666666</v>
      </c>
      <c r="H6103" t="s">
        <v>417</v>
      </c>
      <c r="I6103" t="s">
        <v>28</v>
      </c>
      <c r="J6103" t="e">
        <f>CONCATENATE([1]!Table14[[#This Row],[house_number]], " ",[1]!Table14[[#This Row],[street_name]], ", New York, NY")</f>
        <v>#VALUE!</v>
      </c>
    </row>
    <row r="6104" spans="1:10" x14ac:dyDescent="0.25">
      <c r="A6104">
        <v>7097838012</v>
      </c>
      <c r="B6104" s="3">
        <v>41573</v>
      </c>
      <c r="C6104">
        <v>19</v>
      </c>
      <c r="D6104">
        <f>VLOOKUP(Table1[[#This Row],[violation_code]],Table24[[#All],[violation_code]:[category]],3,FALSE)</f>
        <v>2</v>
      </c>
      <c r="E6104">
        <v>349570</v>
      </c>
      <c r="F6104" s="1">
        <v>0.28680555555555554</v>
      </c>
      <c r="G6104">
        <v>0.28680555555555554</v>
      </c>
      <c r="H6104">
        <v>2635</v>
      </c>
      <c r="I6104" t="s">
        <v>24</v>
      </c>
      <c r="J6104" t="e">
        <f>CONCATENATE([1]!Table14[[#This Row],[house_number]], " ",[1]!Table14[[#This Row],[street_name]], ", New York, NY")</f>
        <v>#VALUE!</v>
      </c>
    </row>
    <row r="6105" spans="1:10" x14ac:dyDescent="0.25">
      <c r="A6105">
        <v>7097837974</v>
      </c>
      <c r="B6105" s="3">
        <v>41573</v>
      </c>
      <c r="C6105">
        <v>21</v>
      </c>
      <c r="D6105">
        <f>VLOOKUP(Table1[[#This Row],[violation_code]],Table24[[#All],[violation_code]:[category]],3,FALSE)</f>
        <v>1</v>
      </c>
      <c r="E6105">
        <v>349570</v>
      </c>
      <c r="F6105" s="1">
        <v>0.27708333333333335</v>
      </c>
      <c r="G6105">
        <v>0.27708333333333335</v>
      </c>
      <c r="H6105">
        <v>845</v>
      </c>
      <c r="I6105" t="s">
        <v>28</v>
      </c>
      <c r="J6105" t="e">
        <f>CONCATENATE([1]!Table14[[#This Row],[house_number]], " ",[1]!Table14[[#This Row],[street_name]], ", New York, NY")</f>
        <v>#VALUE!</v>
      </c>
    </row>
    <row r="6106" spans="1:10" x14ac:dyDescent="0.25">
      <c r="A6106">
        <v>7097837962</v>
      </c>
      <c r="B6106" s="3">
        <v>41573</v>
      </c>
      <c r="C6106">
        <v>21</v>
      </c>
      <c r="D6106">
        <f>VLOOKUP(Table1[[#This Row],[violation_code]],Table24[[#All],[violation_code]:[category]],3,FALSE)</f>
        <v>1</v>
      </c>
      <c r="E6106">
        <v>349570</v>
      </c>
      <c r="F6106" s="1">
        <v>0.27569444444444446</v>
      </c>
      <c r="G6106">
        <v>0.27569444444444446</v>
      </c>
      <c r="H6106">
        <v>865</v>
      </c>
      <c r="I6106" t="s">
        <v>28</v>
      </c>
      <c r="J6106" t="e">
        <f>CONCATENATE([1]!Table14[[#This Row],[house_number]], " ",[1]!Table14[[#This Row],[street_name]], ", New York, NY")</f>
        <v>#VALUE!</v>
      </c>
    </row>
    <row r="6107" spans="1:10" x14ac:dyDescent="0.25">
      <c r="A6107">
        <v>7335094987</v>
      </c>
      <c r="B6107" s="3">
        <v>41574</v>
      </c>
      <c r="C6107">
        <v>19</v>
      </c>
      <c r="D6107">
        <f>VLOOKUP(Table1[[#This Row],[violation_code]],Table24[[#All],[violation_code]:[category]],3,FALSE)</f>
        <v>2</v>
      </c>
      <c r="E6107">
        <v>347489</v>
      </c>
      <c r="F6107" s="1">
        <v>0.52708333333333335</v>
      </c>
      <c r="G6107">
        <v>0.52708333333333335</v>
      </c>
      <c r="H6107">
        <v>1325</v>
      </c>
      <c r="I6107" t="s">
        <v>37</v>
      </c>
      <c r="J6107" t="e">
        <f>CONCATENATE([1]!Table14[[#This Row],[house_number]], " ",[1]!Table14[[#This Row],[street_name]], ", New York, NY")</f>
        <v>#VALUE!</v>
      </c>
    </row>
    <row r="6108" spans="1:10" x14ac:dyDescent="0.25">
      <c r="A6108">
        <v>7335094975</v>
      </c>
      <c r="B6108" s="3">
        <v>41574</v>
      </c>
      <c r="C6108">
        <v>19</v>
      </c>
      <c r="D6108">
        <f>VLOOKUP(Table1[[#This Row],[violation_code]],Table24[[#All],[violation_code]:[category]],3,FALSE)</f>
        <v>2</v>
      </c>
      <c r="E6108">
        <v>347489</v>
      </c>
      <c r="F6108" s="1">
        <v>0.52708333333333335</v>
      </c>
      <c r="G6108">
        <v>0.52708333333333335</v>
      </c>
      <c r="H6108">
        <v>1327</v>
      </c>
      <c r="I6108" t="s">
        <v>37</v>
      </c>
      <c r="J6108" t="e">
        <f>CONCATENATE([1]!Table14[[#This Row],[house_number]], " ",[1]!Table14[[#This Row],[street_name]], ", New York, NY")</f>
        <v>#VALUE!</v>
      </c>
    </row>
    <row r="6109" spans="1:10" x14ac:dyDescent="0.25">
      <c r="A6109">
        <v>7335094951</v>
      </c>
      <c r="B6109" s="3">
        <v>41574</v>
      </c>
      <c r="C6109">
        <v>19</v>
      </c>
      <c r="D6109">
        <f>VLOOKUP(Table1[[#This Row],[violation_code]],Table24[[#All],[violation_code]:[category]],3,FALSE)</f>
        <v>2</v>
      </c>
      <c r="E6109">
        <v>347489</v>
      </c>
      <c r="F6109" s="1">
        <v>0.52569444444444446</v>
      </c>
      <c r="G6109">
        <v>0.52569444444444446</v>
      </c>
      <c r="H6109">
        <v>1331</v>
      </c>
      <c r="I6109" t="s">
        <v>37</v>
      </c>
      <c r="J6109" t="e">
        <f>CONCATENATE([1]!Table14[[#This Row],[house_number]], " ",[1]!Table14[[#This Row],[street_name]], ", New York, NY")</f>
        <v>#VALUE!</v>
      </c>
    </row>
    <row r="6110" spans="1:10" x14ac:dyDescent="0.25">
      <c r="A6110">
        <v>7335094938</v>
      </c>
      <c r="B6110" s="3">
        <v>41574</v>
      </c>
      <c r="C6110">
        <v>17</v>
      </c>
      <c r="D6110">
        <f>VLOOKUP(Table1[[#This Row],[violation_code]],Table24[[#All],[violation_code]:[category]],3,FALSE)</f>
        <v>2</v>
      </c>
      <c r="E6110">
        <v>347489</v>
      </c>
      <c r="F6110" s="1">
        <v>0.51666666666666672</v>
      </c>
      <c r="G6110">
        <v>0.51666666666666672</v>
      </c>
      <c r="H6110">
        <v>115</v>
      </c>
      <c r="I6110" t="s">
        <v>167</v>
      </c>
      <c r="J6110" t="e">
        <f>CONCATENATE([1]!Table14[[#This Row],[house_number]], " ",[1]!Table14[[#This Row],[street_name]], ", New York, NY")</f>
        <v>#VALUE!</v>
      </c>
    </row>
    <row r="6111" spans="1:10" x14ac:dyDescent="0.25">
      <c r="A6111">
        <v>7335094914</v>
      </c>
      <c r="B6111" s="3">
        <v>41574</v>
      </c>
      <c r="C6111">
        <v>19</v>
      </c>
      <c r="D6111">
        <f>VLOOKUP(Table1[[#This Row],[violation_code]],Table24[[#All],[violation_code]:[category]],3,FALSE)</f>
        <v>2</v>
      </c>
      <c r="E6111">
        <v>347489</v>
      </c>
      <c r="F6111" s="1">
        <v>0.50416666666666665</v>
      </c>
      <c r="G6111">
        <v>0.50416666666666665</v>
      </c>
      <c r="H6111">
        <v>1580</v>
      </c>
      <c r="I6111" t="s">
        <v>30</v>
      </c>
      <c r="J6111" t="e">
        <f>CONCATENATE([1]!Table14[[#This Row],[house_number]], " ",[1]!Table14[[#This Row],[street_name]], ", New York, NY")</f>
        <v>#VALUE!</v>
      </c>
    </row>
    <row r="6112" spans="1:10" x14ac:dyDescent="0.25">
      <c r="A6112">
        <v>7335094902</v>
      </c>
      <c r="B6112" s="3">
        <v>41574</v>
      </c>
      <c r="C6112">
        <v>19</v>
      </c>
      <c r="D6112">
        <f>VLOOKUP(Table1[[#This Row],[violation_code]],Table24[[#All],[violation_code]:[category]],3,FALSE)</f>
        <v>2</v>
      </c>
      <c r="E6112">
        <v>347489</v>
      </c>
      <c r="F6112" s="1">
        <v>0.50347222222222221</v>
      </c>
      <c r="G6112">
        <v>0.50347222222222221</v>
      </c>
      <c r="H6112">
        <v>1592</v>
      </c>
      <c r="I6112" t="s">
        <v>30</v>
      </c>
      <c r="J6112" t="e">
        <f>CONCATENATE([1]!Table14[[#This Row],[house_number]], " ",[1]!Table14[[#This Row],[street_name]], ", New York, NY")</f>
        <v>#VALUE!</v>
      </c>
    </row>
    <row r="6113" spans="1:10" x14ac:dyDescent="0.25">
      <c r="A6113">
        <v>7335094872</v>
      </c>
      <c r="B6113" s="3">
        <v>41574</v>
      </c>
      <c r="C6113">
        <v>19</v>
      </c>
      <c r="D6113">
        <f>VLOOKUP(Table1[[#This Row],[violation_code]],Table24[[#All],[violation_code]:[category]],3,FALSE)</f>
        <v>2</v>
      </c>
      <c r="E6113">
        <v>347489</v>
      </c>
      <c r="F6113" s="1">
        <v>0.49236111111111108</v>
      </c>
      <c r="G6113">
        <v>0.49236111111111108</v>
      </c>
      <c r="H6113">
        <v>434</v>
      </c>
      <c r="I6113" t="s">
        <v>118</v>
      </c>
      <c r="J6113" t="e">
        <f>CONCATENATE([1]!Table14[[#This Row],[house_number]], " ",[1]!Table14[[#This Row],[street_name]], ", New York, NY")</f>
        <v>#VALUE!</v>
      </c>
    </row>
    <row r="6114" spans="1:10" x14ac:dyDescent="0.25">
      <c r="A6114">
        <v>7335094860</v>
      </c>
      <c r="B6114" s="3">
        <v>41574</v>
      </c>
      <c r="C6114">
        <v>14</v>
      </c>
      <c r="D6114">
        <f>VLOOKUP(Table1[[#This Row],[violation_code]],Table24[[#All],[violation_code]:[category]],3,FALSE)</f>
        <v>2</v>
      </c>
      <c r="E6114">
        <v>347489</v>
      </c>
      <c r="F6114" s="1">
        <v>0.48958333333333331</v>
      </c>
      <c r="G6114">
        <v>0.48958333333333331</v>
      </c>
      <c r="H6114">
        <v>441</v>
      </c>
      <c r="I6114" t="s">
        <v>78</v>
      </c>
      <c r="J6114" t="e">
        <f>CONCATENATE([1]!Table14[[#This Row],[house_number]], " ",[1]!Table14[[#This Row],[street_name]], ", New York, NY")</f>
        <v>#VALUE!</v>
      </c>
    </row>
    <row r="6115" spans="1:10" x14ac:dyDescent="0.25">
      <c r="A6115">
        <v>7335094859</v>
      </c>
      <c r="B6115" s="3">
        <v>41574</v>
      </c>
      <c r="C6115">
        <v>40</v>
      </c>
      <c r="D6115">
        <f>VLOOKUP(Table1[[#This Row],[violation_code]],Table24[[#All],[violation_code]:[category]],3,FALSE)</f>
        <v>2</v>
      </c>
      <c r="E6115">
        <v>347489</v>
      </c>
      <c r="F6115" s="1">
        <v>0.45</v>
      </c>
      <c r="G6115">
        <v>0.45</v>
      </c>
      <c r="H6115">
        <v>1385</v>
      </c>
      <c r="I6115" t="s">
        <v>31</v>
      </c>
      <c r="J6115" t="e">
        <f>CONCATENATE([1]!Table14[[#This Row],[house_number]], " ",[1]!Table14[[#This Row],[street_name]], ", New York, NY")</f>
        <v>#VALUE!</v>
      </c>
    </row>
    <row r="6116" spans="1:10" x14ac:dyDescent="0.25">
      <c r="A6116">
        <v>7335094847</v>
      </c>
      <c r="B6116" s="3">
        <v>41574</v>
      </c>
      <c r="C6116">
        <v>14</v>
      </c>
      <c r="D6116">
        <f>VLOOKUP(Table1[[#This Row],[violation_code]],Table24[[#All],[violation_code]:[category]],3,FALSE)</f>
        <v>2</v>
      </c>
      <c r="E6116">
        <v>347489</v>
      </c>
      <c r="F6116" s="1">
        <v>0.4465277777777778</v>
      </c>
      <c r="G6116">
        <v>0.4465277777777778</v>
      </c>
      <c r="H6116">
        <v>500</v>
      </c>
      <c r="I6116" t="s">
        <v>271</v>
      </c>
      <c r="J6116" t="e">
        <f>CONCATENATE([1]!Table14[[#This Row],[house_number]], " ",[1]!Table14[[#This Row],[street_name]], ", New York, NY")</f>
        <v>#VALUE!</v>
      </c>
    </row>
    <row r="6117" spans="1:10" x14ac:dyDescent="0.25">
      <c r="A6117">
        <v>7335094823</v>
      </c>
      <c r="B6117" s="3">
        <v>41574</v>
      </c>
      <c r="C6117">
        <v>46</v>
      </c>
      <c r="D6117">
        <f>VLOOKUP(Table1[[#This Row],[violation_code]],Table24[[#All],[violation_code]:[category]],3,FALSE)</f>
        <v>3</v>
      </c>
      <c r="E6117">
        <v>347489</v>
      </c>
      <c r="F6117" s="1">
        <v>0.4368055555555555</v>
      </c>
      <c r="G6117">
        <v>0.4368055555555555</v>
      </c>
      <c r="H6117">
        <v>333</v>
      </c>
      <c r="I6117" t="s">
        <v>117</v>
      </c>
      <c r="J6117" t="e">
        <f>CONCATENATE([1]!Table14[[#This Row],[house_number]], " ",[1]!Table14[[#This Row],[street_name]], ", New York, NY")</f>
        <v>#VALUE!</v>
      </c>
    </row>
    <row r="6118" spans="1:10" x14ac:dyDescent="0.25">
      <c r="A6118">
        <v>7335094811</v>
      </c>
      <c r="B6118" s="3">
        <v>41574</v>
      </c>
      <c r="C6118">
        <v>17</v>
      </c>
      <c r="D6118">
        <f>VLOOKUP(Table1[[#This Row],[violation_code]],Table24[[#All],[violation_code]:[category]],3,FALSE)</f>
        <v>2</v>
      </c>
      <c r="E6118">
        <v>347489</v>
      </c>
      <c r="F6118" s="1">
        <v>0.42986111111111108</v>
      </c>
      <c r="G6118">
        <v>0.42986111111111108</v>
      </c>
      <c r="H6118">
        <v>226</v>
      </c>
      <c r="I6118" t="s">
        <v>102</v>
      </c>
      <c r="J6118" t="e">
        <f>CONCATENATE([1]!Table14[[#This Row],[house_number]], " ",[1]!Table14[[#This Row],[street_name]], ", New York, NY")</f>
        <v>#VALUE!</v>
      </c>
    </row>
    <row r="6119" spans="1:10" x14ac:dyDescent="0.25">
      <c r="A6119">
        <v>7335094793</v>
      </c>
      <c r="B6119" s="3">
        <v>41574</v>
      </c>
      <c r="C6119">
        <v>19</v>
      </c>
      <c r="D6119">
        <f>VLOOKUP(Table1[[#This Row],[violation_code]],Table24[[#All],[violation_code]:[category]],3,FALSE)</f>
        <v>2</v>
      </c>
      <c r="E6119">
        <v>347489</v>
      </c>
      <c r="F6119" s="1">
        <v>0.40625</v>
      </c>
      <c r="G6119">
        <v>0.40625</v>
      </c>
      <c r="H6119">
        <v>1323</v>
      </c>
      <c r="I6119" t="s">
        <v>37</v>
      </c>
      <c r="J6119" t="e">
        <f>CONCATENATE([1]!Table14[[#This Row],[house_number]], " ",[1]!Table14[[#This Row],[street_name]], ", New York, NY")</f>
        <v>#VALUE!</v>
      </c>
    </row>
    <row r="6120" spans="1:10" x14ac:dyDescent="0.25">
      <c r="A6120">
        <v>7335094781</v>
      </c>
      <c r="B6120" s="3">
        <v>41574</v>
      </c>
      <c r="C6120">
        <v>14</v>
      </c>
      <c r="D6120">
        <f>VLOOKUP(Table1[[#This Row],[violation_code]],Table24[[#All],[violation_code]:[category]],3,FALSE)</f>
        <v>2</v>
      </c>
      <c r="E6120">
        <v>347489</v>
      </c>
      <c r="F6120" s="1">
        <v>0.39652777777777781</v>
      </c>
      <c r="G6120">
        <v>0.39652777777777781</v>
      </c>
      <c r="H6120">
        <v>351</v>
      </c>
      <c r="I6120" t="s">
        <v>134</v>
      </c>
      <c r="J6120" t="e">
        <f>CONCATENATE([1]!Table14[[#This Row],[house_number]], " ",[1]!Table14[[#This Row],[street_name]], ", New York, NY")</f>
        <v>#VALUE!</v>
      </c>
    </row>
    <row r="6121" spans="1:10" x14ac:dyDescent="0.25">
      <c r="A6121">
        <v>7335094770</v>
      </c>
      <c r="B6121" s="3">
        <v>41574</v>
      </c>
      <c r="C6121">
        <v>19</v>
      </c>
      <c r="D6121">
        <f>VLOOKUP(Table1[[#This Row],[violation_code]],Table24[[#All],[violation_code]:[category]],3,FALSE)</f>
        <v>2</v>
      </c>
      <c r="E6121">
        <v>347489</v>
      </c>
      <c r="F6121" s="1">
        <v>0.39166666666666666</v>
      </c>
      <c r="G6121">
        <v>0.39166666666666666</v>
      </c>
      <c r="H6121">
        <v>1079</v>
      </c>
      <c r="I6121" t="s">
        <v>15</v>
      </c>
      <c r="J6121" t="e">
        <f>CONCATENATE([1]!Table14[[#This Row],[house_number]], " ",[1]!Table14[[#This Row],[street_name]], ", New York, NY")</f>
        <v>#VALUE!</v>
      </c>
    </row>
    <row r="6122" spans="1:10" x14ac:dyDescent="0.25">
      <c r="A6122">
        <v>7335094756</v>
      </c>
      <c r="B6122" s="3">
        <v>41574</v>
      </c>
      <c r="C6122">
        <v>20</v>
      </c>
      <c r="D6122">
        <f>VLOOKUP(Table1[[#This Row],[violation_code]],Table24[[#All],[violation_code]:[category]],3,FALSE)</f>
        <v>2</v>
      </c>
      <c r="E6122">
        <v>347489</v>
      </c>
      <c r="F6122" s="1">
        <v>0.37708333333333338</v>
      </c>
      <c r="G6122">
        <v>0.37708333333333338</v>
      </c>
      <c r="H6122">
        <v>353</v>
      </c>
      <c r="I6122" t="s">
        <v>93</v>
      </c>
      <c r="J6122" t="e">
        <f>CONCATENATE([1]!Table14[[#This Row],[house_number]], " ",[1]!Table14[[#This Row],[street_name]], ", New York, NY")</f>
        <v>#VALUE!</v>
      </c>
    </row>
    <row r="6123" spans="1:10" x14ac:dyDescent="0.25">
      <c r="A6123">
        <v>7335094732</v>
      </c>
      <c r="B6123" s="3">
        <v>41574</v>
      </c>
      <c r="C6123">
        <v>20</v>
      </c>
      <c r="D6123">
        <f>VLOOKUP(Table1[[#This Row],[violation_code]],Table24[[#All],[violation_code]:[category]],3,FALSE)</f>
        <v>2</v>
      </c>
      <c r="E6123">
        <v>347489</v>
      </c>
      <c r="F6123" s="1">
        <v>0.3666666666666667</v>
      </c>
      <c r="G6123">
        <v>0.3666666666666667</v>
      </c>
      <c r="H6123">
        <v>320</v>
      </c>
      <c r="I6123" t="s">
        <v>100</v>
      </c>
      <c r="J6123" t="e">
        <f>CONCATENATE([1]!Table14[[#This Row],[house_number]], " ",[1]!Table14[[#This Row],[street_name]], ", New York, NY")</f>
        <v>#VALUE!</v>
      </c>
    </row>
    <row r="6124" spans="1:10" x14ac:dyDescent="0.25">
      <c r="A6124">
        <v>7335094720</v>
      </c>
      <c r="B6124" s="3">
        <v>41574</v>
      </c>
      <c r="C6124">
        <v>19</v>
      </c>
      <c r="D6124">
        <f>VLOOKUP(Table1[[#This Row],[violation_code]],Table24[[#All],[violation_code]:[category]],3,FALSE)</f>
        <v>2</v>
      </c>
      <c r="E6124">
        <v>347489</v>
      </c>
      <c r="F6124" s="1">
        <v>0.35138888888888892</v>
      </c>
      <c r="G6124">
        <v>0.35138888888888892</v>
      </c>
      <c r="H6124">
        <v>1409</v>
      </c>
      <c r="I6124" t="s">
        <v>37</v>
      </c>
      <c r="J6124" t="e">
        <f>CONCATENATE([1]!Table14[[#This Row],[house_number]], " ",[1]!Table14[[#This Row],[street_name]], ", New York, NY")</f>
        <v>#VALUE!</v>
      </c>
    </row>
    <row r="6125" spans="1:10" x14ac:dyDescent="0.25">
      <c r="A6125">
        <v>7335094719</v>
      </c>
      <c r="B6125" s="3">
        <v>41574</v>
      </c>
      <c r="C6125">
        <v>14</v>
      </c>
      <c r="D6125">
        <f>VLOOKUP(Table1[[#This Row],[violation_code]],Table24[[#All],[violation_code]:[category]],3,FALSE)</f>
        <v>2</v>
      </c>
      <c r="E6125">
        <v>347489</v>
      </c>
      <c r="F6125" s="1">
        <v>0.33749999999999997</v>
      </c>
      <c r="G6125">
        <v>0.33749999999999997</v>
      </c>
      <c r="H6125">
        <v>2</v>
      </c>
      <c r="I6125" t="s">
        <v>102</v>
      </c>
      <c r="J6125" t="e">
        <f>CONCATENATE([1]!Table14[[#This Row],[house_number]], " ",[1]!Table14[[#This Row],[street_name]], ", New York, NY")</f>
        <v>#VALUE!</v>
      </c>
    </row>
    <row r="6126" spans="1:10" x14ac:dyDescent="0.25">
      <c r="A6126">
        <v>7335094707</v>
      </c>
      <c r="B6126" s="3">
        <v>41574</v>
      </c>
      <c r="C6126">
        <v>64</v>
      </c>
      <c r="D6126">
        <f>VLOOKUP(Table1[[#This Row],[violation_code]],Table24[[#All],[violation_code]:[category]],3,FALSE)</f>
        <v>2</v>
      </c>
      <c r="E6126">
        <v>347489</v>
      </c>
      <c r="F6126" s="1">
        <v>0.32361111111111113</v>
      </c>
      <c r="G6126">
        <v>0.32361111111111113</v>
      </c>
      <c r="H6126">
        <v>410</v>
      </c>
      <c r="I6126" t="s">
        <v>117</v>
      </c>
      <c r="J6126" t="e">
        <f>CONCATENATE([1]!Table14[[#This Row],[house_number]], " ",[1]!Table14[[#This Row],[street_name]], ", New York, NY")</f>
        <v>#VALUE!</v>
      </c>
    </row>
    <row r="6127" spans="1:10" x14ac:dyDescent="0.25">
      <c r="A6127">
        <v>7335094690</v>
      </c>
      <c r="B6127" s="3">
        <v>41574</v>
      </c>
      <c r="C6127">
        <v>64</v>
      </c>
      <c r="D6127">
        <f>VLOOKUP(Table1[[#This Row],[violation_code]],Table24[[#All],[violation_code]:[category]],3,FALSE)</f>
        <v>2</v>
      </c>
      <c r="E6127">
        <v>347489</v>
      </c>
      <c r="F6127" s="1">
        <v>0.32291666666666669</v>
      </c>
      <c r="G6127">
        <v>0.32291666666666669</v>
      </c>
      <c r="H6127">
        <v>404</v>
      </c>
      <c r="I6127" t="s">
        <v>117</v>
      </c>
      <c r="J6127" t="e">
        <f>CONCATENATE([1]!Table14[[#This Row],[house_number]], " ",[1]!Table14[[#This Row],[street_name]], ", New York, NY")</f>
        <v>#VALUE!</v>
      </c>
    </row>
    <row r="6128" spans="1:10" x14ac:dyDescent="0.25">
      <c r="A6128">
        <v>7335094689</v>
      </c>
      <c r="B6128" s="3">
        <v>41574</v>
      </c>
      <c r="C6128">
        <v>19</v>
      </c>
      <c r="D6128">
        <f>VLOOKUP(Table1[[#This Row],[violation_code]],Table24[[#All],[violation_code]:[category]],3,FALSE)</f>
        <v>2</v>
      </c>
      <c r="E6128">
        <v>347489</v>
      </c>
      <c r="F6128" s="1">
        <v>0.32013888888888892</v>
      </c>
      <c r="G6128">
        <v>0.32013888888888892</v>
      </c>
      <c r="H6128">
        <v>434</v>
      </c>
      <c r="I6128" t="s">
        <v>118</v>
      </c>
      <c r="J6128" t="e">
        <f>CONCATENATE([1]!Table14[[#This Row],[house_number]], " ",[1]!Table14[[#This Row],[street_name]], ", New York, NY")</f>
        <v>#VALUE!</v>
      </c>
    </row>
    <row r="6129" spans="1:10" x14ac:dyDescent="0.25">
      <c r="A6129">
        <v>7335094677</v>
      </c>
      <c r="B6129" s="3">
        <v>41574</v>
      </c>
      <c r="C6129">
        <v>20</v>
      </c>
      <c r="D6129">
        <f>VLOOKUP(Table1[[#This Row],[violation_code]],Table24[[#All],[violation_code]:[category]],3,FALSE)</f>
        <v>2</v>
      </c>
      <c r="E6129">
        <v>347489</v>
      </c>
      <c r="F6129" s="1">
        <v>0.31180555555555556</v>
      </c>
      <c r="G6129">
        <v>0.31180555555555556</v>
      </c>
      <c r="H6129">
        <v>316</v>
      </c>
      <c r="I6129" t="s">
        <v>127</v>
      </c>
      <c r="J6129" t="e">
        <f>CONCATENATE([1]!Table14[[#This Row],[house_number]], " ",[1]!Table14[[#This Row],[street_name]], ", New York, NY")</f>
        <v>#VALUE!</v>
      </c>
    </row>
    <row r="6130" spans="1:10" x14ac:dyDescent="0.25">
      <c r="A6130">
        <v>7333883450</v>
      </c>
      <c r="B6130" s="3">
        <v>41574</v>
      </c>
      <c r="C6130">
        <v>14</v>
      </c>
      <c r="D6130">
        <f>VLOOKUP(Table1[[#This Row],[violation_code]],Table24[[#All],[violation_code]:[category]],3,FALSE)</f>
        <v>2</v>
      </c>
      <c r="E6130">
        <v>355134</v>
      </c>
      <c r="F6130" s="1">
        <v>0.57847222222222217</v>
      </c>
      <c r="G6130">
        <v>0.57847222222222217</v>
      </c>
      <c r="H6130">
        <v>600</v>
      </c>
      <c r="I6130" t="s">
        <v>318</v>
      </c>
      <c r="J6130" t="e">
        <f>CONCATENATE([1]!Table14[[#This Row],[house_number]], " ",[1]!Table14[[#This Row],[street_name]], ", New York, NY")</f>
        <v>#VALUE!</v>
      </c>
    </row>
    <row r="6131" spans="1:10" x14ac:dyDescent="0.25">
      <c r="A6131">
        <v>7333883449</v>
      </c>
      <c r="B6131" s="3">
        <v>41574</v>
      </c>
      <c r="C6131">
        <v>20</v>
      </c>
      <c r="D6131">
        <f>VLOOKUP(Table1[[#This Row],[violation_code]],Table24[[#All],[violation_code]:[category]],3,FALSE)</f>
        <v>2</v>
      </c>
      <c r="E6131">
        <v>355134</v>
      </c>
      <c r="F6131" s="1">
        <v>0.57708333333333328</v>
      </c>
      <c r="G6131">
        <v>0.57708333333333328</v>
      </c>
      <c r="H6131">
        <v>635</v>
      </c>
      <c r="I6131" t="s">
        <v>318</v>
      </c>
      <c r="J6131" t="e">
        <f>CONCATENATE([1]!Table14[[#This Row],[house_number]], " ",[1]!Table14[[#This Row],[street_name]], ", New York, NY")</f>
        <v>#VALUE!</v>
      </c>
    </row>
    <row r="6132" spans="1:10" x14ac:dyDescent="0.25">
      <c r="A6132">
        <v>7333883437</v>
      </c>
      <c r="B6132" s="3">
        <v>41574</v>
      </c>
      <c r="C6132">
        <v>14</v>
      </c>
      <c r="D6132">
        <f>VLOOKUP(Table1[[#This Row],[violation_code]],Table24[[#All],[violation_code]:[category]],3,FALSE)</f>
        <v>2</v>
      </c>
      <c r="E6132">
        <v>355134</v>
      </c>
      <c r="F6132" s="1">
        <v>0.57430555555555551</v>
      </c>
      <c r="G6132">
        <v>0.57430555555555551</v>
      </c>
      <c r="H6132">
        <v>177</v>
      </c>
      <c r="I6132" t="s">
        <v>171</v>
      </c>
      <c r="J6132" t="e">
        <f>CONCATENATE([1]!Table14[[#This Row],[house_number]], " ",[1]!Table14[[#This Row],[street_name]], ", New York, NY")</f>
        <v>#VALUE!</v>
      </c>
    </row>
    <row r="6133" spans="1:10" x14ac:dyDescent="0.25">
      <c r="A6133">
        <v>7333883413</v>
      </c>
      <c r="B6133" s="3">
        <v>41574</v>
      </c>
      <c r="C6133">
        <v>20</v>
      </c>
      <c r="D6133">
        <f>VLOOKUP(Table1[[#This Row],[violation_code]],Table24[[#All],[violation_code]:[category]],3,FALSE)</f>
        <v>2</v>
      </c>
      <c r="E6133">
        <v>355134</v>
      </c>
      <c r="F6133" s="1">
        <v>0.56805555555555554</v>
      </c>
      <c r="G6133">
        <v>0.56805555555555554</v>
      </c>
      <c r="H6133">
        <v>1250</v>
      </c>
      <c r="I6133" t="s">
        <v>57</v>
      </c>
      <c r="J6133" t="e">
        <f>CONCATENATE([1]!Table14[[#This Row],[house_number]], " ",[1]!Table14[[#This Row],[street_name]], ", New York, NY")</f>
        <v>#VALUE!</v>
      </c>
    </row>
    <row r="6134" spans="1:10" x14ac:dyDescent="0.25">
      <c r="A6134">
        <v>7333883401</v>
      </c>
      <c r="B6134" s="3">
        <v>41574</v>
      </c>
      <c r="C6134">
        <v>20</v>
      </c>
      <c r="D6134">
        <f>VLOOKUP(Table1[[#This Row],[violation_code]],Table24[[#All],[violation_code]:[category]],3,FALSE)</f>
        <v>2</v>
      </c>
      <c r="E6134">
        <v>355134</v>
      </c>
      <c r="F6134" s="1">
        <v>0.56319444444444444</v>
      </c>
      <c r="G6134">
        <v>0.56319444444444444</v>
      </c>
      <c r="H6134">
        <v>385</v>
      </c>
      <c r="I6134" t="s">
        <v>171</v>
      </c>
      <c r="J6134" t="e">
        <f>CONCATENATE([1]!Table14[[#This Row],[house_number]], " ",[1]!Table14[[#This Row],[street_name]], ", New York, NY")</f>
        <v>#VALUE!</v>
      </c>
    </row>
    <row r="6135" spans="1:10" x14ac:dyDescent="0.25">
      <c r="A6135">
        <v>7333883395</v>
      </c>
      <c r="B6135" s="3">
        <v>41574</v>
      </c>
      <c r="C6135">
        <v>20</v>
      </c>
      <c r="D6135">
        <f>VLOOKUP(Table1[[#This Row],[violation_code]],Table24[[#All],[violation_code]:[category]],3,FALSE)</f>
        <v>2</v>
      </c>
      <c r="E6135">
        <v>355134</v>
      </c>
      <c r="F6135" s="1">
        <v>0.56111111111111112</v>
      </c>
      <c r="G6135">
        <v>0.56111111111111112</v>
      </c>
      <c r="H6135">
        <v>435</v>
      </c>
      <c r="I6135" t="s">
        <v>171</v>
      </c>
      <c r="J6135" t="e">
        <f>CONCATENATE([1]!Table14[[#This Row],[house_number]], " ",[1]!Table14[[#This Row],[street_name]], ", New York, NY")</f>
        <v>#VALUE!</v>
      </c>
    </row>
    <row r="6136" spans="1:10" x14ac:dyDescent="0.25">
      <c r="A6136">
        <v>7333883383</v>
      </c>
      <c r="B6136" s="3">
        <v>41574</v>
      </c>
      <c r="C6136">
        <v>20</v>
      </c>
      <c r="D6136">
        <f>VLOOKUP(Table1[[#This Row],[violation_code]],Table24[[#All],[violation_code]:[category]],3,FALSE)</f>
        <v>2</v>
      </c>
      <c r="E6136">
        <v>355134</v>
      </c>
      <c r="F6136" s="1">
        <v>0.56041666666666667</v>
      </c>
      <c r="G6136">
        <v>0.56041666666666667</v>
      </c>
      <c r="H6136">
        <v>435</v>
      </c>
      <c r="I6136" t="s">
        <v>171</v>
      </c>
      <c r="J6136" t="e">
        <f>CONCATENATE([1]!Table14[[#This Row],[house_number]], " ",[1]!Table14[[#This Row],[street_name]], ", New York, NY")</f>
        <v>#VALUE!</v>
      </c>
    </row>
    <row r="6137" spans="1:10" x14ac:dyDescent="0.25">
      <c r="A6137">
        <v>7333883346</v>
      </c>
      <c r="B6137" s="3">
        <v>41574</v>
      </c>
      <c r="C6137">
        <v>20</v>
      </c>
      <c r="D6137">
        <f>VLOOKUP(Table1[[#This Row],[violation_code]],Table24[[#All],[violation_code]:[category]],3,FALSE)</f>
        <v>2</v>
      </c>
      <c r="E6137">
        <v>355134</v>
      </c>
      <c r="F6137" s="1">
        <v>0.52916666666666667</v>
      </c>
      <c r="G6137">
        <v>0.52916666666666667</v>
      </c>
      <c r="H6137">
        <v>681</v>
      </c>
      <c r="I6137" t="s">
        <v>418</v>
      </c>
      <c r="J6137" t="e">
        <f>CONCATENATE([1]!Table14[[#This Row],[house_number]], " ",[1]!Table14[[#This Row],[street_name]], ", New York, NY")</f>
        <v>#VALUE!</v>
      </c>
    </row>
    <row r="6138" spans="1:10" x14ac:dyDescent="0.25">
      <c r="A6138">
        <v>7333883267</v>
      </c>
      <c r="B6138" s="3">
        <v>41574</v>
      </c>
      <c r="C6138">
        <v>40</v>
      </c>
      <c r="D6138">
        <f>VLOOKUP(Table1[[#This Row],[violation_code]],Table24[[#All],[violation_code]:[category]],3,FALSE)</f>
        <v>2</v>
      </c>
      <c r="E6138">
        <v>355134</v>
      </c>
      <c r="F6138" s="1">
        <v>0.49444444444444446</v>
      </c>
      <c r="G6138">
        <v>0.49444444444444446</v>
      </c>
      <c r="H6138">
        <v>40</v>
      </c>
      <c r="I6138" t="s">
        <v>56</v>
      </c>
      <c r="J6138" t="e">
        <f>CONCATENATE([1]!Table14[[#This Row],[house_number]], " ",[1]!Table14[[#This Row],[street_name]], ", New York, NY")</f>
        <v>#VALUE!</v>
      </c>
    </row>
    <row r="6139" spans="1:10" x14ac:dyDescent="0.25">
      <c r="A6139">
        <v>7333883218</v>
      </c>
      <c r="B6139" s="3">
        <v>41574</v>
      </c>
      <c r="C6139">
        <v>13</v>
      </c>
      <c r="D6139">
        <f>VLOOKUP(Table1[[#This Row],[violation_code]],Table24[[#All],[violation_code]:[category]],3,FALSE)</f>
        <v>2</v>
      </c>
      <c r="E6139">
        <v>355134</v>
      </c>
      <c r="F6139" s="1">
        <v>0.46527777777777773</v>
      </c>
      <c r="G6139">
        <v>0.46527777777777773</v>
      </c>
      <c r="H6139">
        <v>571</v>
      </c>
      <c r="I6139" t="s">
        <v>84</v>
      </c>
      <c r="J6139" t="e">
        <f>CONCATENATE([1]!Table14[[#This Row],[house_number]], " ",[1]!Table14[[#This Row],[street_name]], ", New York, NY")</f>
        <v>#VALUE!</v>
      </c>
    </row>
    <row r="6140" spans="1:10" x14ac:dyDescent="0.25">
      <c r="A6140">
        <v>7333883188</v>
      </c>
      <c r="B6140" s="3">
        <v>41574</v>
      </c>
      <c r="C6140">
        <v>19</v>
      </c>
      <c r="D6140">
        <f>VLOOKUP(Table1[[#This Row],[violation_code]],Table24[[#All],[violation_code]:[category]],3,FALSE)</f>
        <v>2</v>
      </c>
      <c r="E6140">
        <v>355134</v>
      </c>
      <c r="F6140" s="1">
        <v>0.44861111111111113</v>
      </c>
      <c r="G6140">
        <v>0.44861111111111113</v>
      </c>
      <c r="H6140">
        <v>255</v>
      </c>
      <c r="I6140" t="s">
        <v>137</v>
      </c>
      <c r="J6140" t="e">
        <f>CONCATENATE([1]!Table14[[#This Row],[house_number]], " ",[1]!Table14[[#This Row],[street_name]], ", New York, NY")</f>
        <v>#VALUE!</v>
      </c>
    </row>
    <row r="6141" spans="1:10" x14ac:dyDescent="0.25">
      <c r="A6141">
        <v>7335094665</v>
      </c>
      <c r="B6141" s="3">
        <v>41574</v>
      </c>
      <c r="C6141">
        <v>40</v>
      </c>
      <c r="D6141">
        <f>VLOOKUP(Table1[[#This Row],[violation_code]],Table24[[#All],[violation_code]:[category]],3,FALSE)</f>
        <v>2</v>
      </c>
      <c r="E6141">
        <v>347489</v>
      </c>
      <c r="F6141" s="1">
        <v>0.31041666666666667</v>
      </c>
      <c r="G6141">
        <v>0.31041666666666667</v>
      </c>
      <c r="H6141">
        <v>317</v>
      </c>
      <c r="I6141" t="s">
        <v>127</v>
      </c>
      <c r="J6141" t="e">
        <f>CONCATENATE([1]!Table14[[#This Row],[house_number]], " ",[1]!Table14[[#This Row],[street_name]], ", New York, NY")</f>
        <v>#VALUE!</v>
      </c>
    </row>
    <row r="6142" spans="1:10" x14ac:dyDescent="0.25">
      <c r="A6142">
        <v>7335094641</v>
      </c>
      <c r="B6142" s="3">
        <v>41574</v>
      </c>
      <c r="C6142">
        <v>14</v>
      </c>
      <c r="D6142">
        <f>VLOOKUP(Table1[[#This Row],[violation_code]],Table24[[#All],[violation_code]:[category]],3,FALSE)</f>
        <v>2</v>
      </c>
      <c r="E6142">
        <v>347489</v>
      </c>
      <c r="F6142" s="1">
        <v>0.30624999999999997</v>
      </c>
      <c r="G6142">
        <v>0.30624999999999997</v>
      </c>
      <c r="H6142">
        <v>205</v>
      </c>
      <c r="I6142" t="s">
        <v>103</v>
      </c>
      <c r="J6142" t="e">
        <f>CONCATENATE([1]!Table14[[#This Row],[house_number]], " ",[1]!Table14[[#This Row],[street_name]], ", New York, NY")</f>
        <v>#VALUE!</v>
      </c>
    </row>
    <row r="6143" spans="1:10" x14ac:dyDescent="0.25">
      <c r="A6143">
        <v>7335094630</v>
      </c>
      <c r="B6143" s="3">
        <v>41574</v>
      </c>
      <c r="C6143">
        <v>20</v>
      </c>
      <c r="D6143">
        <f>VLOOKUP(Table1[[#This Row],[violation_code]],Table24[[#All],[violation_code]:[category]],3,FALSE)</f>
        <v>2</v>
      </c>
      <c r="E6143">
        <v>347489</v>
      </c>
      <c r="F6143" s="1">
        <v>0.29930555555555555</v>
      </c>
      <c r="G6143">
        <v>0.29930555555555555</v>
      </c>
      <c r="H6143">
        <v>221</v>
      </c>
      <c r="I6143" t="s">
        <v>78</v>
      </c>
      <c r="J6143" t="e">
        <f>CONCATENATE([1]!Table14[[#This Row],[house_number]], " ",[1]!Table14[[#This Row],[street_name]], ", New York, NY")</f>
        <v>#VALUE!</v>
      </c>
    </row>
    <row r="6144" spans="1:10" x14ac:dyDescent="0.25">
      <c r="A6144">
        <v>7335094628</v>
      </c>
      <c r="B6144" s="3">
        <v>41574</v>
      </c>
      <c r="C6144">
        <v>20</v>
      </c>
      <c r="D6144">
        <f>VLOOKUP(Table1[[#This Row],[violation_code]],Table24[[#All],[violation_code]:[category]],3,FALSE)</f>
        <v>2</v>
      </c>
      <c r="E6144">
        <v>347489</v>
      </c>
      <c r="F6144" s="1">
        <v>0.2986111111111111</v>
      </c>
      <c r="G6144">
        <v>0.2986111111111111</v>
      </c>
      <c r="H6144">
        <v>221</v>
      </c>
      <c r="I6144" t="s">
        <v>78</v>
      </c>
      <c r="J6144" t="e">
        <f>CONCATENATE([1]!Table14[[#This Row],[house_number]], " ",[1]!Table14[[#This Row],[street_name]], ", New York, NY")</f>
        <v>#VALUE!</v>
      </c>
    </row>
    <row r="6145" spans="1:10" x14ac:dyDescent="0.25">
      <c r="A6145">
        <v>7335094616</v>
      </c>
      <c r="B6145" s="3">
        <v>41574</v>
      </c>
      <c r="C6145">
        <v>20</v>
      </c>
      <c r="D6145">
        <f>VLOOKUP(Table1[[#This Row],[violation_code]],Table24[[#All],[violation_code]:[category]],3,FALSE)</f>
        <v>2</v>
      </c>
      <c r="E6145">
        <v>347489</v>
      </c>
      <c r="F6145" s="1">
        <v>0.29722222222222222</v>
      </c>
      <c r="G6145">
        <v>0.29722222222222222</v>
      </c>
      <c r="H6145">
        <v>221</v>
      </c>
      <c r="I6145" t="s">
        <v>78</v>
      </c>
      <c r="J6145" t="e">
        <f>CONCATENATE([1]!Table14[[#This Row],[house_number]], " ",[1]!Table14[[#This Row],[street_name]], ", New York, NY")</f>
        <v>#VALUE!</v>
      </c>
    </row>
    <row r="6146" spans="1:10" x14ac:dyDescent="0.25">
      <c r="A6146">
        <v>7335094604</v>
      </c>
      <c r="B6146" s="3">
        <v>41574</v>
      </c>
      <c r="C6146">
        <v>20</v>
      </c>
      <c r="D6146">
        <f>VLOOKUP(Table1[[#This Row],[violation_code]],Table24[[#All],[violation_code]:[category]],3,FALSE)</f>
        <v>2</v>
      </c>
      <c r="E6146">
        <v>347489</v>
      </c>
      <c r="F6146" s="1">
        <v>0.29652777777777778</v>
      </c>
      <c r="G6146">
        <v>0.29652777777777778</v>
      </c>
      <c r="H6146">
        <v>221</v>
      </c>
      <c r="I6146" t="s">
        <v>78</v>
      </c>
      <c r="J6146" t="e">
        <f>CONCATENATE([1]!Table14[[#This Row],[house_number]], " ",[1]!Table14[[#This Row],[street_name]], ", New York, NY")</f>
        <v>#VALUE!</v>
      </c>
    </row>
    <row r="6147" spans="1:10" x14ac:dyDescent="0.25">
      <c r="A6147">
        <v>7335094586</v>
      </c>
      <c r="B6147" s="3">
        <v>41574</v>
      </c>
      <c r="C6147">
        <v>20</v>
      </c>
      <c r="D6147">
        <f>VLOOKUP(Table1[[#This Row],[violation_code]],Table24[[#All],[violation_code]:[category]],3,FALSE)</f>
        <v>2</v>
      </c>
      <c r="E6147">
        <v>347489</v>
      </c>
      <c r="F6147" s="1">
        <v>0.28611111111111115</v>
      </c>
      <c r="G6147">
        <v>0.28611111111111115</v>
      </c>
      <c r="H6147">
        <v>423</v>
      </c>
      <c r="I6147" t="s">
        <v>102</v>
      </c>
      <c r="J6147" t="e">
        <f>CONCATENATE([1]!Table14[[#This Row],[house_number]], " ",[1]!Table14[[#This Row],[street_name]], ", New York, NY")</f>
        <v>#VALUE!</v>
      </c>
    </row>
    <row r="6148" spans="1:10" x14ac:dyDescent="0.25">
      <c r="A6148">
        <v>7335094574</v>
      </c>
      <c r="B6148" s="3">
        <v>41574</v>
      </c>
      <c r="C6148">
        <v>70</v>
      </c>
      <c r="D6148">
        <f>VLOOKUP(Table1[[#This Row],[violation_code]],Table24[[#All],[violation_code]:[category]],3,FALSE)</f>
        <v>5</v>
      </c>
      <c r="E6148">
        <v>347489</v>
      </c>
      <c r="F6148" s="1">
        <v>0.28333333333333333</v>
      </c>
      <c r="G6148">
        <v>0.28333333333333333</v>
      </c>
      <c r="H6148">
        <v>407</v>
      </c>
      <c r="I6148" t="s">
        <v>167</v>
      </c>
      <c r="J6148" t="e">
        <f>CONCATENATE([1]!Table14[[#This Row],[house_number]], " ",[1]!Table14[[#This Row],[street_name]], ", New York, NY")</f>
        <v>#VALUE!</v>
      </c>
    </row>
    <row r="6149" spans="1:10" x14ac:dyDescent="0.25">
      <c r="A6149">
        <v>7335094562</v>
      </c>
      <c r="B6149" s="3">
        <v>41574</v>
      </c>
      <c r="C6149">
        <v>20</v>
      </c>
      <c r="D6149">
        <f>VLOOKUP(Table1[[#This Row],[violation_code]],Table24[[#All],[violation_code]:[category]],3,FALSE)</f>
        <v>2</v>
      </c>
      <c r="E6149">
        <v>347489</v>
      </c>
      <c r="F6149" s="1">
        <v>0.28263888888888888</v>
      </c>
      <c r="G6149">
        <v>0.28263888888888888</v>
      </c>
      <c r="H6149">
        <v>407</v>
      </c>
      <c r="I6149" t="s">
        <v>167</v>
      </c>
      <c r="J6149" t="e">
        <f>CONCATENATE([1]!Table14[[#This Row],[house_number]], " ",[1]!Table14[[#This Row],[street_name]], ", New York, NY")</f>
        <v>#VALUE!</v>
      </c>
    </row>
    <row r="6150" spans="1:10" x14ac:dyDescent="0.25">
      <c r="A6150">
        <v>7335094550</v>
      </c>
      <c r="B6150" s="3">
        <v>41574</v>
      </c>
      <c r="C6150">
        <v>40</v>
      </c>
      <c r="D6150">
        <f>VLOOKUP(Table1[[#This Row],[violation_code]],Table24[[#All],[violation_code]:[category]],3,FALSE)</f>
        <v>2</v>
      </c>
      <c r="E6150">
        <v>347489</v>
      </c>
      <c r="F6150" s="1">
        <v>0.27986111111111112</v>
      </c>
      <c r="G6150">
        <v>0.27986111111111112</v>
      </c>
      <c r="H6150">
        <v>519</v>
      </c>
      <c r="I6150" t="s">
        <v>118</v>
      </c>
      <c r="J6150" t="e">
        <f>CONCATENATE([1]!Table14[[#This Row],[house_number]], " ",[1]!Table14[[#This Row],[street_name]], ", New York, NY")</f>
        <v>#VALUE!</v>
      </c>
    </row>
    <row r="6151" spans="1:10" x14ac:dyDescent="0.25">
      <c r="A6151">
        <v>7335094537</v>
      </c>
      <c r="B6151" s="3">
        <v>41574</v>
      </c>
      <c r="C6151">
        <v>14</v>
      </c>
      <c r="D6151">
        <f>VLOOKUP(Table1[[#This Row],[violation_code]],Table24[[#All],[violation_code]:[category]],3,FALSE)</f>
        <v>2</v>
      </c>
      <c r="E6151">
        <v>347489</v>
      </c>
      <c r="F6151" s="1">
        <v>0.27777777777777779</v>
      </c>
      <c r="G6151">
        <v>0.27777777777777779</v>
      </c>
      <c r="H6151">
        <v>523</v>
      </c>
      <c r="I6151" t="s">
        <v>118</v>
      </c>
      <c r="J6151" t="e">
        <f>CONCATENATE([1]!Table14[[#This Row],[house_number]], " ",[1]!Table14[[#This Row],[street_name]], ", New York, NY")</f>
        <v>#VALUE!</v>
      </c>
    </row>
    <row r="6152" spans="1:10" x14ac:dyDescent="0.25">
      <c r="A6152">
        <v>7335094495</v>
      </c>
      <c r="B6152" s="3">
        <v>41574</v>
      </c>
      <c r="C6152">
        <v>19</v>
      </c>
      <c r="D6152">
        <f>VLOOKUP(Table1[[#This Row],[violation_code]],Table24[[#All],[violation_code]:[category]],3,FALSE)</f>
        <v>2</v>
      </c>
      <c r="E6152">
        <v>347489</v>
      </c>
      <c r="F6152" s="1">
        <v>0.27083333333333331</v>
      </c>
      <c r="G6152">
        <v>0.27083333333333331</v>
      </c>
      <c r="H6152">
        <v>401</v>
      </c>
      <c r="I6152" t="s">
        <v>16</v>
      </c>
      <c r="J6152" t="e">
        <f>CONCATENATE([1]!Table14[[#This Row],[house_number]], " ",[1]!Table14[[#This Row],[street_name]], ", New York, NY")</f>
        <v>#VALUE!</v>
      </c>
    </row>
    <row r="6153" spans="1:10" x14ac:dyDescent="0.25">
      <c r="A6153">
        <v>7335094483</v>
      </c>
      <c r="B6153" s="3">
        <v>41574</v>
      </c>
      <c r="C6153">
        <v>14</v>
      </c>
      <c r="D6153">
        <f>VLOOKUP(Table1[[#This Row],[violation_code]],Table24[[#All],[violation_code]:[category]],3,FALSE)</f>
        <v>2</v>
      </c>
      <c r="E6153">
        <v>347489</v>
      </c>
      <c r="F6153" s="1">
        <v>0.26944444444444443</v>
      </c>
      <c r="G6153">
        <v>0.26944444444444443</v>
      </c>
      <c r="H6153">
        <v>336</v>
      </c>
      <c r="I6153" t="s">
        <v>16</v>
      </c>
      <c r="J6153" t="e">
        <f>CONCATENATE([1]!Table14[[#This Row],[house_number]], " ",[1]!Table14[[#This Row],[street_name]], ", New York, NY")</f>
        <v>#VALUE!</v>
      </c>
    </row>
    <row r="6154" spans="1:10" x14ac:dyDescent="0.25">
      <c r="A6154">
        <v>7335094471</v>
      </c>
      <c r="B6154" s="3">
        <v>41574</v>
      </c>
      <c r="C6154">
        <v>14</v>
      </c>
      <c r="D6154">
        <f>VLOOKUP(Table1[[#This Row],[violation_code]],Table24[[#All],[violation_code]:[category]],3,FALSE)</f>
        <v>2</v>
      </c>
      <c r="E6154">
        <v>347489</v>
      </c>
      <c r="F6154" s="1">
        <v>0.26874999999999999</v>
      </c>
      <c r="G6154">
        <v>0.26874999999999999</v>
      </c>
      <c r="H6154">
        <v>336</v>
      </c>
      <c r="I6154" t="s">
        <v>16</v>
      </c>
      <c r="J6154" t="e">
        <f>CONCATENATE([1]!Table14[[#This Row],[house_number]], " ",[1]!Table14[[#This Row],[street_name]], ", New York, NY")</f>
        <v>#VALUE!</v>
      </c>
    </row>
    <row r="6155" spans="1:10" x14ac:dyDescent="0.25">
      <c r="A6155">
        <v>7333883670</v>
      </c>
      <c r="B6155" s="3">
        <v>41574</v>
      </c>
      <c r="C6155">
        <v>19</v>
      </c>
      <c r="D6155">
        <f>VLOOKUP(Table1[[#This Row],[violation_code]],Table24[[#All],[violation_code]:[category]],3,FALSE)</f>
        <v>2</v>
      </c>
      <c r="E6155">
        <v>355134</v>
      </c>
      <c r="F6155" s="1">
        <v>0.68055555555555547</v>
      </c>
      <c r="G6155">
        <v>0.68055555555555547</v>
      </c>
      <c r="H6155">
        <v>870</v>
      </c>
      <c r="I6155" t="s">
        <v>37</v>
      </c>
      <c r="J6155" t="e">
        <f>CONCATENATE([1]!Table14[[#This Row],[house_number]], " ",[1]!Table14[[#This Row],[street_name]], ", New York, NY")</f>
        <v>#VALUE!</v>
      </c>
    </row>
    <row r="6156" spans="1:10" x14ac:dyDescent="0.25">
      <c r="A6156">
        <v>7333883644</v>
      </c>
      <c r="B6156" s="3">
        <v>41574</v>
      </c>
      <c r="C6156">
        <v>20</v>
      </c>
      <c r="D6156">
        <f>VLOOKUP(Table1[[#This Row],[violation_code]],Table24[[#All],[violation_code]:[category]],3,FALSE)</f>
        <v>2</v>
      </c>
      <c r="E6156">
        <v>355134</v>
      </c>
      <c r="F6156" s="1">
        <v>0.67361111111111116</v>
      </c>
      <c r="G6156">
        <v>0.67361111111111116</v>
      </c>
      <c r="H6156">
        <v>1025</v>
      </c>
      <c r="I6156" t="s">
        <v>38</v>
      </c>
      <c r="J6156" t="e">
        <f>CONCATENATE([1]!Table14[[#This Row],[house_number]], " ",[1]!Table14[[#This Row],[street_name]], ", New York, NY")</f>
        <v>#VALUE!</v>
      </c>
    </row>
    <row r="6157" spans="1:10" x14ac:dyDescent="0.25">
      <c r="A6157">
        <v>7333883632</v>
      </c>
      <c r="B6157" s="3">
        <v>41574</v>
      </c>
      <c r="C6157">
        <v>14</v>
      </c>
      <c r="D6157">
        <f>VLOOKUP(Table1[[#This Row],[violation_code]],Table24[[#All],[violation_code]:[category]],3,FALSE)</f>
        <v>2</v>
      </c>
      <c r="E6157">
        <v>355134</v>
      </c>
      <c r="F6157" s="1">
        <v>0.65694444444444444</v>
      </c>
      <c r="G6157">
        <v>0.65694444444444444</v>
      </c>
      <c r="H6157">
        <v>1</v>
      </c>
      <c r="I6157" t="s">
        <v>116</v>
      </c>
      <c r="J6157" t="e">
        <f>CONCATENATE([1]!Table14[[#This Row],[house_number]], " ",[1]!Table14[[#This Row],[street_name]], ", New York, NY")</f>
        <v>#VALUE!</v>
      </c>
    </row>
    <row r="6158" spans="1:10" x14ac:dyDescent="0.25">
      <c r="A6158">
        <v>7333883589</v>
      </c>
      <c r="B6158" s="3">
        <v>41574</v>
      </c>
      <c r="C6158">
        <v>14</v>
      </c>
      <c r="D6158">
        <f>VLOOKUP(Table1[[#This Row],[violation_code]],Table24[[#All],[violation_code]:[category]],3,FALSE)</f>
        <v>2</v>
      </c>
      <c r="E6158">
        <v>355134</v>
      </c>
      <c r="F6158" s="1">
        <v>0.65208333333333335</v>
      </c>
      <c r="G6158">
        <v>0.65208333333333335</v>
      </c>
      <c r="H6158">
        <v>1170</v>
      </c>
      <c r="I6158" t="s">
        <v>38</v>
      </c>
      <c r="J6158" t="e">
        <f>CONCATENATE([1]!Table14[[#This Row],[house_number]], " ",[1]!Table14[[#This Row],[street_name]], ", New York, NY")</f>
        <v>#VALUE!</v>
      </c>
    </row>
    <row r="6159" spans="1:10" x14ac:dyDescent="0.25">
      <c r="A6159">
        <v>7333883565</v>
      </c>
      <c r="B6159" s="3">
        <v>41574</v>
      </c>
      <c r="C6159">
        <v>20</v>
      </c>
      <c r="D6159">
        <f>VLOOKUP(Table1[[#This Row],[violation_code]],Table24[[#All],[violation_code]:[category]],3,FALSE)</f>
        <v>2</v>
      </c>
      <c r="E6159">
        <v>355134</v>
      </c>
      <c r="F6159" s="1">
        <v>0.6479166666666667</v>
      </c>
      <c r="G6159">
        <v>0.6479166666666667</v>
      </c>
      <c r="H6159">
        <v>1230</v>
      </c>
      <c r="I6159" t="s">
        <v>38</v>
      </c>
      <c r="J6159" t="e">
        <f>CONCATENATE([1]!Table14[[#This Row],[house_number]], " ",[1]!Table14[[#This Row],[street_name]], ", New York, NY")</f>
        <v>#VALUE!</v>
      </c>
    </row>
    <row r="6160" spans="1:10" x14ac:dyDescent="0.25">
      <c r="A6160">
        <v>7333883541</v>
      </c>
      <c r="B6160" s="3">
        <v>41574</v>
      </c>
      <c r="C6160">
        <v>16</v>
      </c>
      <c r="D6160">
        <f>VLOOKUP(Table1[[#This Row],[violation_code]],Table24[[#All],[violation_code]:[category]],3,FALSE)</f>
        <v>2</v>
      </c>
      <c r="E6160">
        <v>355134</v>
      </c>
      <c r="F6160" s="1">
        <v>0.6333333333333333</v>
      </c>
      <c r="G6160">
        <v>0.6333333333333333</v>
      </c>
      <c r="H6160">
        <v>302</v>
      </c>
      <c r="I6160" t="s">
        <v>70</v>
      </c>
      <c r="J6160" t="e">
        <f>CONCATENATE([1]!Table14[[#This Row],[house_number]], " ",[1]!Table14[[#This Row],[street_name]], ", New York, NY")</f>
        <v>#VALUE!</v>
      </c>
    </row>
    <row r="6161" spans="1:10" x14ac:dyDescent="0.25">
      <c r="A6161">
        <v>7333883530</v>
      </c>
      <c r="B6161" s="3">
        <v>41574</v>
      </c>
      <c r="C6161">
        <v>16</v>
      </c>
      <c r="D6161">
        <f>VLOOKUP(Table1[[#This Row],[violation_code]],Table24[[#All],[violation_code]:[category]],3,FALSE)</f>
        <v>2</v>
      </c>
      <c r="E6161">
        <v>355134</v>
      </c>
      <c r="F6161" s="1">
        <v>0.63263888888888886</v>
      </c>
      <c r="G6161">
        <v>0.63263888888888886</v>
      </c>
      <c r="H6161">
        <v>302</v>
      </c>
      <c r="I6161" t="s">
        <v>70</v>
      </c>
      <c r="J6161" t="e">
        <f>CONCATENATE([1]!Table14[[#This Row],[house_number]], " ",[1]!Table14[[#This Row],[street_name]], ", New York, NY")</f>
        <v>#VALUE!</v>
      </c>
    </row>
    <row r="6162" spans="1:10" x14ac:dyDescent="0.25">
      <c r="A6162">
        <v>7333883528</v>
      </c>
      <c r="B6162" s="3">
        <v>41574</v>
      </c>
      <c r="C6162">
        <v>20</v>
      </c>
      <c r="D6162">
        <f>VLOOKUP(Table1[[#This Row],[violation_code]],Table24[[#All],[violation_code]:[category]],3,FALSE)</f>
        <v>2</v>
      </c>
      <c r="E6162">
        <v>355134</v>
      </c>
      <c r="F6162" s="1">
        <v>0.62916666666666665</v>
      </c>
      <c r="G6162">
        <v>0.62916666666666665</v>
      </c>
      <c r="H6162">
        <v>300</v>
      </c>
      <c r="I6162" t="s">
        <v>14</v>
      </c>
      <c r="J6162" t="e">
        <f>CONCATENATE([1]!Table14[[#This Row],[house_number]], " ",[1]!Table14[[#This Row],[street_name]], ", New York, NY")</f>
        <v>#VALUE!</v>
      </c>
    </row>
    <row r="6163" spans="1:10" x14ac:dyDescent="0.25">
      <c r="A6163">
        <v>7333883462</v>
      </c>
      <c r="B6163" s="3">
        <v>41574</v>
      </c>
      <c r="C6163">
        <v>14</v>
      </c>
      <c r="D6163">
        <f>VLOOKUP(Table1[[#This Row],[violation_code]],Table24[[#All],[violation_code]:[category]],3,FALSE)</f>
        <v>2</v>
      </c>
      <c r="E6163">
        <v>355134</v>
      </c>
      <c r="F6163" s="1">
        <v>0.59236111111111112</v>
      </c>
      <c r="G6163">
        <v>0.59236111111111112</v>
      </c>
      <c r="H6163">
        <v>3351</v>
      </c>
      <c r="I6163" t="s">
        <v>24</v>
      </c>
      <c r="J6163" t="e">
        <f>CONCATENATE([1]!Table14[[#This Row],[house_number]], " ",[1]!Table14[[#This Row],[street_name]], ", New York, NY")</f>
        <v>#VALUE!</v>
      </c>
    </row>
    <row r="6164" spans="1:10" x14ac:dyDescent="0.25">
      <c r="A6164">
        <v>7335094963</v>
      </c>
      <c r="B6164" s="3">
        <v>41574</v>
      </c>
      <c r="C6164">
        <v>19</v>
      </c>
      <c r="D6164">
        <f>VLOOKUP(Table1[[#This Row],[violation_code]],Table24[[#All],[violation_code]:[category]],3,FALSE)</f>
        <v>2</v>
      </c>
      <c r="E6164">
        <v>347489</v>
      </c>
      <c r="F6164" s="1">
        <v>0.52638888888888891</v>
      </c>
      <c r="G6164">
        <v>0.52638888888888891</v>
      </c>
      <c r="H6164">
        <v>1327</v>
      </c>
      <c r="I6164" t="s">
        <v>37</v>
      </c>
      <c r="J6164" t="e">
        <f>CONCATENATE([1]!Table14[[#This Row],[house_number]], " ",[1]!Table14[[#This Row],[street_name]], ", New York, NY")</f>
        <v>#VALUE!</v>
      </c>
    </row>
    <row r="6165" spans="1:10" x14ac:dyDescent="0.25">
      <c r="A6165">
        <v>7335094940</v>
      </c>
      <c r="B6165" s="3">
        <v>41574</v>
      </c>
      <c r="C6165">
        <v>19</v>
      </c>
      <c r="D6165">
        <f>VLOOKUP(Table1[[#This Row],[violation_code]],Table24[[#All],[violation_code]:[category]],3,FALSE)</f>
        <v>2</v>
      </c>
      <c r="E6165">
        <v>347489</v>
      </c>
      <c r="F6165" s="1">
        <v>0.52361111111111114</v>
      </c>
      <c r="G6165">
        <v>0.52361111111111114</v>
      </c>
      <c r="H6165">
        <v>1283</v>
      </c>
      <c r="I6165" t="s">
        <v>37</v>
      </c>
      <c r="J6165" t="e">
        <f>CONCATENATE([1]!Table14[[#This Row],[house_number]], " ",[1]!Table14[[#This Row],[street_name]], ", New York, NY")</f>
        <v>#VALUE!</v>
      </c>
    </row>
    <row r="6166" spans="1:10" x14ac:dyDescent="0.25">
      <c r="A6166">
        <v>7335094926</v>
      </c>
      <c r="B6166" s="3">
        <v>41574</v>
      </c>
      <c r="C6166">
        <v>19</v>
      </c>
      <c r="D6166">
        <f>VLOOKUP(Table1[[#This Row],[violation_code]],Table24[[#All],[violation_code]:[category]],3,FALSE)</f>
        <v>2</v>
      </c>
      <c r="E6166">
        <v>347489</v>
      </c>
      <c r="F6166" s="1">
        <v>0.50486111111111109</v>
      </c>
      <c r="G6166">
        <v>0.50486111111111109</v>
      </c>
      <c r="H6166">
        <v>1580</v>
      </c>
      <c r="I6166" t="s">
        <v>30</v>
      </c>
      <c r="J6166" t="e">
        <f>CONCATENATE([1]!Table14[[#This Row],[house_number]], " ",[1]!Table14[[#This Row],[street_name]], ", New York, NY")</f>
        <v>#VALUE!</v>
      </c>
    </row>
    <row r="6167" spans="1:10" x14ac:dyDescent="0.25">
      <c r="A6167">
        <v>7335094896</v>
      </c>
      <c r="B6167" s="3">
        <v>41574</v>
      </c>
      <c r="C6167">
        <v>20</v>
      </c>
      <c r="D6167">
        <f>VLOOKUP(Table1[[#This Row],[violation_code]],Table24[[#All],[violation_code]:[category]],3,FALSE)</f>
        <v>2</v>
      </c>
      <c r="E6167">
        <v>347489</v>
      </c>
      <c r="F6167" s="1">
        <v>0.5</v>
      </c>
      <c r="G6167">
        <v>0.5</v>
      </c>
      <c r="H6167">
        <v>353</v>
      </c>
      <c r="I6167" t="s">
        <v>93</v>
      </c>
      <c r="J6167" t="e">
        <f>CONCATENATE([1]!Table14[[#This Row],[house_number]], " ",[1]!Table14[[#This Row],[street_name]], ", New York, NY")</f>
        <v>#VALUE!</v>
      </c>
    </row>
    <row r="6168" spans="1:10" x14ac:dyDescent="0.25">
      <c r="A6168">
        <v>7335094884</v>
      </c>
      <c r="B6168" s="3">
        <v>41574</v>
      </c>
      <c r="C6168">
        <v>19</v>
      </c>
      <c r="D6168">
        <f>VLOOKUP(Table1[[#This Row],[violation_code]],Table24[[#All],[violation_code]:[category]],3,FALSE)</f>
        <v>2</v>
      </c>
      <c r="E6168">
        <v>347489</v>
      </c>
      <c r="F6168" s="1">
        <v>0.49305555555555558</v>
      </c>
      <c r="G6168">
        <v>0.49305555555555558</v>
      </c>
      <c r="H6168">
        <v>434</v>
      </c>
      <c r="I6168" t="s">
        <v>118</v>
      </c>
      <c r="J6168" t="e">
        <f>CONCATENATE([1]!Table14[[#This Row],[house_number]], " ",[1]!Table14[[#This Row],[street_name]], ", New York, NY")</f>
        <v>#VALUE!</v>
      </c>
    </row>
    <row r="6169" spans="1:10" x14ac:dyDescent="0.25">
      <c r="A6169">
        <v>7335094835</v>
      </c>
      <c r="B6169" s="3">
        <v>41574</v>
      </c>
      <c r="C6169">
        <v>14</v>
      </c>
      <c r="D6169">
        <f>VLOOKUP(Table1[[#This Row],[violation_code]],Table24[[#All],[violation_code]:[category]],3,FALSE)</f>
        <v>2</v>
      </c>
      <c r="E6169">
        <v>347489</v>
      </c>
      <c r="F6169" s="1">
        <v>0.44166666666666665</v>
      </c>
      <c r="G6169">
        <v>0.44166666666666665</v>
      </c>
      <c r="H6169">
        <v>1306</v>
      </c>
      <c r="I6169" t="s">
        <v>30</v>
      </c>
      <c r="J6169" t="e">
        <f>CONCATENATE([1]!Table14[[#This Row],[house_number]], " ",[1]!Table14[[#This Row],[street_name]], ", New York, NY")</f>
        <v>#VALUE!</v>
      </c>
    </row>
    <row r="6170" spans="1:10" x14ac:dyDescent="0.25">
      <c r="A6170">
        <v>7335094800</v>
      </c>
      <c r="B6170" s="3">
        <v>41574</v>
      </c>
      <c r="C6170">
        <v>40</v>
      </c>
      <c r="D6170">
        <f>VLOOKUP(Table1[[#This Row],[violation_code]],Table24[[#All],[violation_code]:[category]],3,FALSE)</f>
        <v>2</v>
      </c>
      <c r="E6170">
        <v>347489</v>
      </c>
      <c r="F6170" s="1">
        <v>0.41875000000000001</v>
      </c>
      <c r="G6170">
        <v>0.41875000000000001</v>
      </c>
      <c r="H6170">
        <v>1653</v>
      </c>
      <c r="I6170" t="s">
        <v>15</v>
      </c>
      <c r="J6170" t="e">
        <f>CONCATENATE([1]!Table14[[#This Row],[house_number]], " ",[1]!Table14[[#This Row],[street_name]], ", New York, NY")</f>
        <v>#VALUE!</v>
      </c>
    </row>
    <row r="6171" spans="1:10" x14ac:dyDescent="0.25">
      <c r="A6171">
        <v>7335094768</v>
      </c>
      <c r="B6171" s="3">
        <v>41574</v>
      </c>
      <c r="C6171">
        <v>20</v>
      </c>
      <c r="D6171">
        <f>VLOOKUP(Table1[[#This Row],[violation_code]],Table24[[#All],[violation_code]:[category]],3,FALSE)</f>
        <v>2</v>
      </c>
      <c r="E6171">
        <v>347489</v>
      </c>
      <c r="F6171" s="1">
        <v>0.37777777777777777</v>
      </c>
      <c r="G6171">
        <v>0.37777777777777777</v>
      </c>
      <c r="H6171">
        <v>353</v>
      </c>
      <c r="I6171" t="s">
        <v>93</v>
      </c>
      <c r="J6171" t="e">
        <f>CONCATENATE([1]!Table14[[#This Row],[house_number]], " ",[1]!Table14[[#This Row],[street_name]], ", New York, NY")</f>
        <v>#VALUE!</v>
      </c>
    </row>
    <row r="6172" spans="1:10" x14ac:dyDescent="0.25">
      <c r="A6172">
        <v>7335094744</v>
      </c>
      <c r="B6172" s="3">
        <v>41574</v>
      </c>
      <c r="C6172">
        <v>40</v>
      </c>
      <c r="D6172">
        <f>VLOOKUP(Table1[[#This Row],[violation_code]],Table24[[#All],[violation_code]:[category]],3,FALSE)</f>
        <v>2</v>
      </c>
      <c r="E6172">
        <v>347489</v>
      </c>
      <c r="F6172" s="1">
        <v>0.36944444444444446</v>
      </c>
      <c r="G6172">
        <v>0.36944444444444446</v>
      </c>
      <c r="H6172">
        <v>513</v>
      </c>
      <c r="I6172" t="s">
        <v>100</v>
      </c>
      <c r="J6172" t="e">
        <f>CONCATENATE([1]!Table14[[#This Row],[house_number]], " ",[1]!Table14[[#This Row],[street_name]], ", New York, NY")</f>
        <v>#VALUE!</v>
      </c>
    </row>
    <row r="6173" spans="1:10" x14ac:dyDescent="0.25">
      <c r="A6173">
        <v>7335094653</v>
      </c>
      <c r="B6173" s="3">
        <v>41574</v>
      </c>
      <c r="C6173">
        <v>40</v>
      </c>
      <c r="D6173">
        <f>VLOOKUP(Table1[[#This Row],[violation_code]],Table24[[#All],[violation_code]:[category]],3,FALSE)</f>
        <v>2</v>
      </c>
      <c r="E6173">
        <v>347489</v>
      </c>
      <c r="F6173" s="1">
        <v>0.30763888888888891</v>
      </c>
      <c r="G6173">
        <v>0.30763888888888891</v>
      </c>
      <c r="H6173">
        <v>300</v>
      </c>
      <c r="I6173" t="s">
        <v>103</v>
      </c>
      <c r="J6173" t="e">
        <f>CONCATENATE([1]!Table14[[#This Row],[house_number]], " ",[1]!Table14[[#This Row],[street_name]], ", New York, NY")</f>
        <v>#VALUE!</v>
      </c>
    </row>
    <row r="6174" spans="1:10" x14ac:dyDescent="0.25">
      <c r="A6174">
        <v>7335094598</v>
      </c>
      <c r="B6174" s="3">
        <v>41574</v>
      </c>
      <c r="C6174">
        <v>40</v>
      </c>
      <c r="D6174">
        <f>VLOOKUP(Table1[[#This Row],[violation_code]],Table24[[#All],[violation_code]:[category]],3,FALSE)</f>
        <v>2</v>
      </c>
      <c r="E6174">
        <v>347489</v>
      </c>
      <c r="F6174" s="1">
        <v>0.28888888888888892</v>
      </c>
      <c r="G6174">
        <v>0.28888888888888892</v>
      </c>
      <c r="H6174">
        <v>244</v>
      </c>
      <c r="I6174" t="s">
        <v>78</v>
      </c>
      <c r="J6174" t="e">
        <f>CONCATENATE([1]!Table14[[#This Row],[house_number]], " ",[1]!Table14[[#This Row],[street_name]], ", New York, NY")</f>
        <v>#VALUE!</v>
      </c>
    </row>
    <row r="6175" spans="1:10" x14ac:dyDescent="0.25">
      <c r="A6175">
        <v>7335094549</v>
      </c>
      <c r="B6175" s="3">
        <v>41574</v>
      </c>
      <c r="C6175">
        <v>71</v>
      </c>
      <c r="D6175">
        <f>VLOOKUP(Table1[[#This Row],[violation_code]],Table24[[#All],[violation_code]:[category]],3,FALSE)</f>
        <v>5</v>
      </c>
      <c r="E6175">
        <v>347489</v>
      </c>
      <c r="F6175" s="1">
        <v>0.27847222222222223</v>
      </c>
      <c r="G6175">
        <v>0.27847222222222223</v>
      </c>
      <c r="H6175">
        <v>519</v>
      </c>
      <c r="I6175" t="s">
        <v>118</v>
      </c>
      <c r="J6175" t="e">
        <f>CONCATENATE([1]!Table14[[#This Row],[house_number]], " ",[1]!Table14[[#This Row],[street_name]], ", New York, NY")</f>
        <v>#VALUE!</v>
      </c>
    </row>
    <row r="6176" spans="1:10" x14ac:dyDescent="0.25">
      <c r="A6176">
        <v>7335094525</v>
      </c>
      <c r="B6176" s="3">
        <v>41574</v>
      </c>
      <c r="C6176">
        <v>14</v>
      </c>
      <c r="D6176">
        <f>VLOOKUP(Table1[[#This Row],[violation_code]],Table24[[#All],[violation_code]:[category]],3,FALSE)</f>
        <v>2</v>
      </c>
      <c r="E6176">
        <v>347489</v>
      </c>
      <c r="F6176" s="1">
        <v>0.27569444444444446</v>
      </c>
      <c r="G6176">
        <v>0.27569444444444446</v>
      </c>
      <c r="H6176">
        <v>1306</v>
      </c>
      <c r="I6176" t="s">
        <v>30</v>
      </c>
      <c r="J6176" t="e">
        <f>CONCATENATE([1]!Table14[[#This Row],[house_number]], " ",[1]!Table14[[#This Row],[street_name]], ", New York, NY")</f>
        <v>#VALUE!</v>
      </c>
    </row>
    <row r="6177" spans="1:10" x14ac:dyDescent="0.25">
      <c r="A6177">
        <v>7335094513</v>
      </c>
      <c r="B6177" s="3">
        <v>41574</v>
      </c>
      <c r="C6177">
        <v>14</v>
      </c>
      <c r="D6177">
        <f>VLOOKUP(Table1[[#This Row],[violation_code]],Table24[[#All],[violation_code]:[category]],3,FALSE)</f>
        <v>2</v>
      </c>
      <c r="E6177">
        <v>347489</v>
      </c>
      <c r="F6177" s="1">
        <v>0.27499999999999997</v>
      </c>
      <c r="G6177">
        <v>0.27499999999999997</v>
      </c>
      <c r="H6177">
        <v>1306</v>
      </c>
      <c r="I6177" t="s">
        <v>30</v>
      </c>
      <c r="J6177" t="e">
        <f>CONCATENATE([1]!Table14[[#This Row],[house_number]], " ",[1]!Table14[[#This Row],[street_name]], ", New York, NY")</f>
        <v>#VALUE!</v>
      </c>
    </row>
    <row r="6178" spans="1:10" x14ac:dyDescent="0.25">
      <c r="A6178">
        <v>7335094501</v>
      </c>
      <c r="B6178" s="3">
        <v>41574</v>
      </c>
      <c r="C6178">
        <v>19</v>
      </c>
      <c r="D6178">
        <f>VLOOKUP(Table1[[#This Row],[violation_code]],Table24[[#All],[violation_code]:[category]],3,FALSE)</f>
        <v>2</v>
      </c>
      <c r="E6178">
        <v>347489</v>
      </c>
      <c r="F6178" s="1">
        <v>0.27152777777777776</v>
      </c>
      <c r="G6178">
        <v>0.27152777777777776</v>
      </c>
      <c r="H6178">
        <v>401</v>
      </c>
      <c r="I6178" t="s">
        <v>16</v>
      </c>
      <c r="J6178" t="e">
        <f>CONCATENATE([1]!Table14[[#This Row],[house_number]], " ",[1]!Table14[[#This Row],[street_name]], ", New York, NY")</f>
        <v>#VALUE!</v>
      </c>
    </row>
    <row r="6179" spans="1:10" x14ac:dyDescent="0.25">
      <c r="A6179">
        <v>7333883668</v>
      </c>
      <c r="B6179" s="3">
        <v>41574</v>
      </c>
      <c r="C6179">
        <v>20</v>
      </c>
      <c r="D6179">
        <f>VLOOKUP(Table1[[#This Row],[violation_code]],Table24[[#All],[violation_code]:[category]],3,FALSE)</f>
        <v>2</v>
      </c>
      <c r="E6179">
        <v>355134</v>
      </c>
      <c r="F6179" s="1">
        <v>0.67569444444444438</v>
      </c>
      <c r="G6179">
        <v>0.67569444444444438</v>
      </c>
      <c r="H6179">
        <v>1016</v>
      </c>
      <c r="I6179" t="s">
        <v>38</v>
      </c>
      <c r="J6179" t="e">
        <f>CONCATENATE([1]!Table14[[#This Row],[house_number]], " ",[1]!Table14[[#This Row],[street_name]], ", New York, NY")</f>
        <v>#VALUE!</v>
      </c>
    </row>
    <row r="6180" spans="1:10" x14ac:dyDescent="0.25">
      <c r="A6180">
        <v>7333883656</v>
      </c>
      <c r="B6180" s="3">
        <v>41574</v>
      </c>
      <c r="C6180">
        <v>20</v>
      </c>
      <c r="D6180">
        <f>VLOOKUP(Table1[[#This Row],[violation_code]],Table24[[#All],[violation_code]:[category]],3,FALSE)</f>
        <v>2</v>
      </c>
      <c r="E6180">
        <v>355134</v>
      </c>
      <c r="F6180" s="1">
        <v>0.6743055555555556</v>
      </c>
      <c r="G6180">
        <v>0.6743055555555556</v>
      </c>
      <c r="H6180">
        <v>1025</v>
      </c>
      <c r="I6180" t="s">
        <v>38</v>
      </c>
      <c r="J6180" t="e">
        <f>CONCATENATE([1]!Table14[[#This Row],[house_number]], " ",[1]!Table14[[#This Row],[street_name]], ", New York, NY")</f>
        <v>#VALUE!</v>
      </c>
    </row>
    <row r="6181" spans="1:10" x14ac:dyDescent="0.25">
      <c r="A6181">
        <v>7333883620</v>
      </c>
      <c r="B6181" s="3">
        <v>41574</v>
      </c>
      <c r="C6181">
        <v>14</v>
      </c>
      <c r="D6181">
        <f>VLOOKUP(Table1[[#This Row],[violation_code]],Table24[[#All],[violation_code]:[category]],3,FALSE)</f>
        <v>2</v>
      </c>
      <c r="E6181">
        <v>355134</v>
      </c>
      <c r="F6181" s="1">
        <v>0.65625</v>
      </c>
      <c r="G6181">
        <v>0.65625</v>
      </c>
      <c r="H6181">
        <v>1</v>
      </c>
      <c r="I6181" t="s">
        <v>116</v>
      </c>
      <c r="J6181" t="e">
        <f>CONCATENATE([1]!Table14[[#This Row],[house_number]], " ",[1]!Table14[[#This Row],[street_name]], ", New York, NY")</f>
        <v>#VALUE!</v>
      </c>
    </row>
    <row r="6182" spans="1:10" x14ac:dyDescent="0.25">
      <c r="A6182">
        <v>7333883516</v>
      </c>
      <c r="B6182" s="3">
        <v>41574</v>
      </c>
      <c r="C6182">
        <v>17</v>
      </c>
      <c r="D6182">
        <f>VLOOKUP(Table1[[#This Row],[violation_code]],Table24[[#All],[violation_code]:[category]],3,FALSE)</f>
        <v>2</v>
      </c>
      <c r="E6182">
        <v>355134</v>
      </c>
      <c r="F6182" s="1">
        <v>0.60555555555555551</v>
      </c>
      <c r="G6182">
        <v>0.60555555555555551</v>
      </c>
      <c r="H6182">
        <v>34</v>
      </c>
      <c r="I6182" t="s">
        <v>86</v>
      </c>
      <c r="J6182" t="e">
        <f>CONCATENATE([1]!Table14[[#This Row],[house_number]], " ",[1]!Table14[[#This Row],[street_name]], ", New York, NY")</f>
        <v>#VALUE!</v>
      </c>
    </row>
    <row r="6183" spans="1:10" x14ac:dyDescent="0.25">
      <c r="A6183">
        <v>7333883425</v>
      </c>
      <c r="B6183" s="3">
        <v>41574</v>
      </c>
      <c r="C6183">
        <v>20</v>
      </c>
      <c r="D6183">
        <f>VLOOKUP(Table1[[#This Row],[violation_code]],Table24[[#All],[violation_code]:[category]],3,FALSE)</f>
        <v>2</v>
      </c>
      <c r="E6183">
        <v>355134</v>
      </c>
      <c r="F6183" s="1">
        <v>0.57291666666666663</v>
      </c>
      <c r="G6183">
        <v>0.57291666666666663</v>
      </c>
      <c r="H6183">
        <v>177</v>
      </c>
      <c r="I6183" t="s">
        <v>171</v>
      </c>
      <c r="J6183" t="e">
        <f>CONCATENATE([1]!Table14[[#This Row],[house_number]], " ",[1]!Table14[[#This Row],[street_name]], ", New York, NY")</f>
        <v>#VALUE!</v>
      </c>
    </row>
    <row r="6184" spans="1:10" x14ac:dyDescent="0.25">
      <c r="A6184">
        <v>7333883371</v>
      </c>
      <c r="B6184" s="3">
        <v>41574</v>
      </c>
      <c r="C6184">
        <v>13</v>
      </c>
      <c r="D6184">
        <f>VLOOKUP(Table1[[#This Row],[violation_code]],Table24[[#All],[violation_code]:[category]],3,FALSE)</f>
        <v>2</v>
      </c>
      <c r="E6184">
        <v>355134</v>
      </c>
      <c r="F6184" s="1">
        <v>0.55208333333333337</v>
      </c>
      <c r="G6184">
        <v>0.55208333333333337</v>
      </c>
      <c r="H6184">
        <v>1603</v>
      </c>
      <c r="I6184" t="s">
        <v>57</v>
      </c>
      <c r="J6184" t="e">
        <f>CONCATENATE([1]!Table14[[#This Row],[house_number]], " ",[1]!Table14[[#This Row],[street_name]], ", New York, NY")</f>
        <v>#VALUE!</v>
      </c>
    </row>
    <row r="6185" spans="1:10" x14ac:dyDescent="0.25">
      <c r="A6185">
        <v>7333883360</v>
      </c>
      <c r="B6185" s="3">
        <v>41574</v>
      </c>
      <c r="C6185">
        <v>13</v>
      </c>
      <c r="D6185">
        <f>VLOOKUP(Table1[[#This Row],[violation_code]],Table24[[#All],[violation_code]:[category]],3,FALSE)</f>
        <v>2</v>
      </c>
      <c r="E6185">
        <v>355134</v>
      </c>
      <c r="F6185" s="1">
        <v>0.53819444444444442</v>
      </c>
      <c r="G6185">
        <v>0.53819444444444442</v>
      </c>
      <c r="H6185">
        <v>609</v>
      </c>
      <c r="I6185" t="s">
        <v>317</v>
      </c>
      <c r="J6185" t="e">
        <f>CONCATENATE([1]!Table14[[#This Row],[house_number]], " ",[1]!Table14[[#This Row],[street_name]], ", New York, NY")</f>
        <v>#VALUE!</v>
      </c>
    </row>
    <row r="6186" spans="1:10" x14ac:dyDescent="0.25">
      <c r="A6186">
        <v>7333883334</v>
      </c>
      <c r="B6186" s="3">
        <v>41574</v>
      </c>
      <c r="C6186">
        <v>40</v>
      </c>
      <c r="D6186">
        <f>VLOOKUP(Table1[[#This Row],[violation_code]],Table24[[#All],[violation_code]:[category]],3,FALSE)</f>
        <v>2</v>
      </c>
      <c r="E6186">
        <v>355134</v>
      </c>
      <c r="F6186" s="1">
        <v>0.52500000000000002</v>
      </c>
      <c r="G6186">
        <v>0.52500000000000002</v>
      </c>
      <c r="H6186">
        <v>330</v>
      </c>
      <c r="I6186" t="s">
        <v>173</v>
      </c>
      <c r="J6186" t="e">
        <f>CONCATENATE([1]!Table14[[#This Row],[house_number]], " ",[1]!Table14[[#This Row],[street_name]], ", New York, NY")</f>
        <v>#VALUE!</v>
      </c>
    </row>
    <row r="6187" spans="1:10" x14ac:dyDescent="0.25">
      <c r="A6187">
        <v>7333883322</v>
      </c>
      <c r="B6187" s="3">
        <v>41574</v>
      </c>
      <c r="C6187">
        <v>20</v>
      </c>
      <c r="D6187">
        <f>VLOOKUP(Table1[[#This Row],[violation_code]],Table24[[#All],[violation_code]:[category]],3,FALSE)</f>
        <v>2</v>
      </c>
      <c r="E6187">
        <v>355134</v>
      </c>
      <c r="F6187" s="1">
        <v>0.52083333333333337</v>
      </c>
      <c r="G6187">
        <v>0.52083333333333337</v>
      </c>
      <c r="H6187">
        <v>530</v>
      </c>
      <c r="I6187" t="s">
        <v>245</v>
      </c>
      <c r="J6187" t="e">
        <f>CONCATENATE([1]!Table14[[#This Row],[house_number]], " ",[1]!Table14[[#This Row],[street_name]], ", New York, NY")</f>
        <v>#VALUE!</v>
      </c>
    </row>
    <row r="6188" spans="1:10" x14ac:dyDescent="0.25">
      <c r="A6188">
        <v>7333883310</v>
      </c>
      <c r="B6188" s="3">
        <v>41574</v>
      </c>
      <c r="C6188">
        <v>19</v>
      </c>
      <c r="D6188">
        <f>VLOOKUP(Table1[[#This Row],[violation_code]],Table24[[#All],[violation_code]:[category]],3,FALSE)</f>
        <v>2</v>
      </c>
      <c r="E6188">
        <v>355134</v>
      </c>
      <c r="F6188" s="1">
        <v>0.5131944444444444</v>
      </c>
      <c r="G6188">
        <v>0.5131944444444444</v>
      </c>
      <c r="H6188">
        <v>657</v>
      </c>
      <c r="I6188" t="s">
        <v>244</v>
      </c>
      <c r="J6188" t="e">
        <f>CONCATENATE([1]!Table14[[#This Row],[house_number]], " ",[1]!Table14[[#This Row],[street_name]], ", New York, NY")</f>
        <v>#VALUE!</v>
      </c>
    </row>
    <row r="6189" spans="1:10" x14ac:dyDescent="0.25">
      <c r="A6189">
        <v>7333883309</v>
      </c>
      <c r="B6189" s="3">
        <v>41574</v>
      </c>
      <c r="C6189">
        <v>14</v>
      </c>
      <c r="D6189">
        <f>VLOOKUP(Table1[[#This Row],[violation_code]],Table24[[#All],[violation_code]:[category]],3,FALSE)</f>
        <v>2</v>
      </c>
      <c r="E6189">
        <v>355134</v>
      </c>
      <c r="F6189" s="1">
        <v>0.50694444444444442</v>
      </c>
      <c r="G6189">
        <v>0.50694444444444442</v>
      </c>
      <c r="H6189">
        <v>177</v>
      </c>
      <c r="I6189" t="s">
        <v>171</v>
      </c>
      <c r="J6189" t="e">
        <f>CONCATENATE([1]!Table14[[#This Row],[house_number]], " ",[1]!Table14[[#This Row],[street_name]], ", New York, NY")</f>
        <v>#VALUE!</v>
      </c>
    </row>
    <row r="6190" spans="1:10" x14ac:dyDescent="0.25">
      <c r="A6190">
        <v>7333883292</v>
      </c>
      <c r="B6190" s="3">
        <v>41574</v>
      </c>
      <c r="C6190">
        <v>14</v>
      </c>
      <c r="D6190">
        <f>VLOOKUP(Table1[[#This Row],[violation_code]],Table24[[#All],[violation_code]:[category]],3,FALSE)</f>
        <v>2</v>
      </c>
      <c r="E6190">
        <v>355134</v>
      </c>
      <c r="F6190" s="1">
        <v>0.50555555555555554</v>
      </c>
      <c r="G6190">
        <v>0.50555555555555554</v>
      </c>
      <c r="H6190">
        <v>177</v>
      </c>
      <c r="I6190" t="s">
        <v>171</v>
      </c>
      <c r="J6190" t="e">
        <f>CONCATENATE([1]!Table14[[#This Row],[house_number]], " ",[1]!Table14[[#This Row],[street_name]], ", New York, NY")</f>
        <v>#VALUE!</v>
      </c>
    </row>
    <row r="6191" spans="1:10" x14ac:dyDescent="0.25">
      <c r="A6191">
        <v>7333883255</v>
      </c>
      <c r="B6191" s="3">
        <v>41574</v>
      </c>
      <c r="C6191">
        <v>20</v>
      </c>
      <c r="D6191">
        <f>VLOOKUP(Table1[[#This Row],[violation_code]],Table24[[#All],[violation_code]:[category]],3,FALSE)</f>
        <v>2</v>
      </c>
      <c r="E6191">
        <v>355134</v>
      </c>
      <c r="F6191" s="1">
        <v>0.49236111111111108</v>
      </c>
      <c r="G6191">
        <v>0.49236111111111108</v>
      </c>
      <c r="H6191">
        <v>40</v>
      </c>
      <c r="I6191" t="s">
        <v>56</v>
      </c>
      <c r="J6191" t="e">
        <f>CONCATENATE([1]!Table14[[#This Row],[house_number]], " ",[1]!Table14[[#This Row],[street_name]], ", New York, NY")</f>
        <v>#VALUE!</v>
      </c>
    </row>
    <row r="6192" spans="1:10" x14ac:dyDescent="0.25">
      <c r="A6192">
        <v>7333883243</v>
      </c>
      <c r="B6192" s="3">
        <v>41574</v>
      </c>
      <c r="C6192">
        <v>20</v>
      </c>
      <c r="D6192">
        <f>VLOOKUP(Table1[[#This Row],[violation_code]],Table24[[#All],[violation_code]:[category]],3,FALSE)</f>
        <v>2</v>
      </c>
      <c r="E6192">
        <v>355134</v>
      </c>
      <c r="F6192" s="1">
        <v>0.4916666666666667</v>
      </c>
      <c r="G6192">
        <v>0.4916666666666667</v>
      </c>
      <c r="H6192">
        <v>40</v>
      </c>
      <c r="I6192" t="s">
        <v>56</v>
      </c>
      <c r="J6192" t="e">
        <f>CONCATENATE([1]!Table14[[#This Row],[house_number]], " ",[1]!Table14[[#This Row],[street_name]], ", New York, NY")</f>
        <v>#VALUE!</v>
      </c>
    </row>
    <row r="6193" spans="1:10" x14ac:dyDescent="0.25">
      <c r="A6193">
        <v>7333883231</v>
      </c>
      <c r="B6193" s="3">
        <v>41574</v>
      </c>
      <c r="C6193">
        <v>19</v>
      </c>
      <c r="D6193">
        <f>VLOOKUP(Table1[[#This Row],[violation_code]],Table24[[#All],[violation_code]:[category]],3,FALSE)</f>
        <v>2</v>
      </c>
      <c r="E6193">
        <v>355134</v>
      </c>
      <c r="F6193" s="1">
        <v>0.47847222222222219</v>
      </c>
      <c r="G6193">
        <v>0.47847222222222219</v>
      </c>
      <c r="H6193">
        <v>419</v>
      </c>
      <c r="I6193" t="s">
        <v>61</v>
      </c>
      <c r="J6193" t="e">
        <f>CONCATENATE([1]!Table14[[#This Row],[house_number]], " ",[1]!Table14[[#This Row],[street_name]], ", New York, NY")</f>
        <v>#VALUE!</v>
      </c>
    </row>
    <row r="6194" spans="1:10" x14ac:dyDescent="0.25">
      <c r="A6194">
        <v>7333883220</v>
      </c>
      <c r="B6194" s="3">
        <v>41574</v>
      </c>
      <c r="C6194">
        <v>19</v>
      </c>
      <c r="D6194">
        <f>VLOOKUP(Table1[[#This Row],[violation_code]],Table24[[#All],[violation_code]:[category]],3,FALSE)</f>
        <v>2</v>
      </c>
      <c r="E6194">
        <v>355134</v>
      </c>
      <c r="F6194" s="1">
        <v>0.47291666666666665</v>
      </c>
      <c r="G6194">
        <v>0.47291666666666665</v>
      </c>
      <c r="H6194">
        <v>473</v>
      </c>
      <c r="I6194" t="s">
        <v>61</v>
      </c>
      <c r="J6194" t="e">
        <f>CONCATENATE([1]!Table14[[#This Row],[house_number]], " ",[1]!Table14[[#This Row],[street_name]], ", New York, NY")</f>
        <v>#VALUE!</v>
      </c>
    </row>
    <row r="6195" spans="1:10" x14ac:dyDescent="0.25">
      <c r="A6195">
        <v>7333883206</v>
      </c>
      <c r="B6195" s="3">
        <v>41574</v>
      </c>
      <c r="C6195">
        <v>20</v>
      </c>
      <c r="D6195">
        <f>VLOOKUP(Table1[[#This Row],[violation_code]],Table24[[#All],[violation_code]:[category]],3,FALSE)</f>
        <v>2</v>
      </c>
      <c r="E6195">
        <v>355134</v>
      </c>
      <c r="F6195" s="1">
        <v>0.45833333333333331</v>
      </c>
      <c r="G6195">
        <v>0.45833333333333331</v>
      </c>
      <c r="H6195">
        <v>525</v>
      </c>
      <c r="I6195" t="s">
        <v>71</v>
      </c>
      <c r="J6195" t="e">
        <f>CONCATENATE([1]!Table14[[#This Row],[house_number]], " ",[1]!Table14[[#This Row],[street_name]], ", New York, NY")</f>
        <v>#VALUE!</v>
      </c>
    </row>
    <row r="6196" spans="1:10" x14ac:dyDescent="0.25">
      <c r="A6196">
        <v>7333883190</v>
      </c>
      <c r="B6196" s="3">
        <v>41574</v>
      </c>
      <c r="C6196">
        <v>19</v>
      </c>
      <c r="D6196">
        <f>VLOOKUP(Table1[[#This Row],[violation_code]],Table24[[#All],[violation_code]:[category]],3,FALSE)</f>
        <v>2</v>
      </c>
      <c r="E6196">
        <v>355134</v>
      </c>
      <c r="F6196" s="1">
        <v>0.45347222222222222</v>
      </c>
      <c r="G6196">
        <v>0.45347222222222222</v>
      </c>
      <c r="H6196">
        <v>344</v>
      </c>
      <c r="I6196" t="s">
        <v>14</v>
      </c>
      <c r="J6196" t="e">
        <f>CONCATENATE([1]!Table14[[#This Row],[house_number]], " ",[1]!Table14[[#This Row],[street_name]], ", New York, NY")</f>
        <v>#VALUE!</v>
      </c>
    </row>
    <row r="6197" spans="1:10" x14ac:dyDescent="0.25">
      <c r="A6197">
        <v>7998734700</v>
      </c>
      <c r="B6197" s="3">
        <v>41575</v>
      </c>
      <c r="C6197">
        <v>21</v>
      </c>
      <c r="D6197">
        <f>VLOOKUP(Table1[[#This Row],[violation_code]],Table24[[#All],[violation_code]:[category]],3,FALSE)</f>
        <v>1</v>
      </c>
      <c r="E6197">
        <v>349850</v>
      </c>
      <c r="F6197" s="1">
        <v>0.49236111111111108</v>
      </c>
      <c r="G6197">
        <v>0.49236111111111108</v>
      </c>
      <c r="H6197">
        <v>1809</v>
      </c>
      <c r="I6197" t="s">
        <v>125</v>
      </c>
      <c r="J6197" t="e">
        <f>CONCATENATE([1]!Table14[[#This Row],[house_number]], " ",[1]!Table14[[#This Row],[street_name]], ", New York, NY")</f>
        <v>#VALUE!</v>
      </c>
    </row>
    <row r="6198" spans="1:10" x14ac:dyDescent="0.25">
      <c r="A6198">
        <v>7998734670</v>
      </c>
      <c r="B6198" s="3">
        <v>41575</v>
      </c>
      <c r="C6198">
        <v>21</v>
      </c>
      <c r="D6198">
        <f>VLOOKUP(Table1[[#This Row],[violation_code]],Table24[[#All],[violation_code]:[category]],3,FALSE)</f>
        <v>1</v>
      </c>
      <c r="E6198">
        <v>349850</v>
      </c>
      <c r="F6198" s="1">
        <v>0.48472222222222222</v>
      </c>
      <c r="G6198">
        <v>0.48472222222222222</v>
      </c>
      <c r="H6198">
        <v>296</v>
      </c>
      <c r="I6198" t="s">
        <v>14</v>
      </c>
      <c r="J6198" t="e">
        <f>CONCATENATE([1]!Table14[[#This Row],[house_number]], " ",[1]!Table14[[#This Row],[street_name]], ", New York, NY")</f>
        <v>#VALUE!</v>
      </c>
    </row>
    <row r="6199" spans="1:10" x14ac:dyDescent="0.25">
      <c r="A6199">
        <v>7998734668</v>
      </c>
      <c r="B6199" s="3">
        <v>41575</v>
      </c>
      <c r="C6199">
        <v>21</v>
      </c>
      <c r="D6199">
        <f>VLOOKUP(Table1[[#This Row],[violation_code]],Table24[[#All],[violation_code]:[category]],3,FALSE)</f>
        <v>1</v>
      </c>
      <c r="E6199">
        <v>349850</v>
      </c>
      <c r="F6199" s="1">
        <v>0.48333333333333334</v>
      </c>
      <c r="G6199">
        <v>0.48333333333333334</v>
      </c>
      <c r="H6199">
        <v>296</v>
      </c>
      <c r="I6199" t="s">
        <v>14</v>
      </c>
      <c r="J6199" t="e">
        <f>CONCATENATE([1]!Table14[[#This Row],[house_number]], " ",[1]!Table14[[#This Row],[street_name]], ", New York, NY")</f>
        <v>#VALUE!</v>
      </c>
    </row>
    <row r="6200" spans="1:10" x14ac:dyDescent="0.25">
      <c r="A6200">
        <v>7998734644</v>
      </c>
      <c r="B6200" s="3">
        <v>41575</v>
      </c>
      <c r="C6200">
        <v>21</v>
      </c>
      <c r="D6200">
        <f>VLOOKUP(Table1[[#This Row],[violation_code]],Table24[[#All],[violation_code]:[category]],3,FALSE)</f>
        <v>1</v>
      </c>
      <c r="E6200">
        <v>349850</v>
      </c>
      <c r="F6200" s="1">
        <v>0.4680555555555555</v>
      </c>
      <c r="G6200">
        <v>0.4680555555555555</v>
      </c>
      <c r="H6200">
        <v>602</v>
      </c>
      <c r="I6200" t="s">
        <v>18</v>
      </c>
      <c r="J6200" t="e">
        <f>CONCATENATE([1]!Table14[[#This Row],[house_number]], " ",[1]!Table14[[#This Row],[street_name]], ", New York, NY")</f>
        <v>#VALUE!</v>
      </c>
    </row>
    <row r="6201" spans="1:10" x14ac:dyDescent="0.25">
      <c r="A6201">
        <v>7998734620</v>
      </c>
      <c r="B6201" s="3">
        <v>41575</v>
      </c>
      <c r="C6201">
        <v>21</v>
      </c>
      <c r="D6201">
        <f>VLOOKUP(Table1[[#This Row],[violation_code]],Table24[[#All],[violation_code]:[category]],3,FALSE)</f>
        <v>1</v>
      </c>
      <c r="E6201">
        <v>349850</v>
      </c>
      <c r="F6201" s="1">
        <v>0.46527777777777773</v>
      </c>
      <c r="G6201">
        <v>0.46527777777777773</v>
      </c>
      <c r="H6201">
        <v>607</v>
      </c>
      <c r="I6201" t="s">
        <v>105</v>
      </c>
      <c r="J6201" t="e">
        <f>CONCATENATE([1]!Table14[[#This Row],[house_number]], " ",[1]!Table14[[#This Row],[street_name]], ", New York, NY")</f>
        <v>#VALUE!</v>
      </c>
    </row>
    <row r="6202" spans="1:10" x14ac:dyDescent="0.25">
      <c r="A6202">
        <v>7998734619</v>
      </c>
      <c r="B6202" s="3">
        <v>41575</v>
      </c>
      <c r="C6202">
        <v>46</v>
      </c>
      <c r="D6202">
        <f>VLOOKUP(Table1[[#This Row],[violation_code]],Table24[[#All],[violation_code]:[category]],3,FALSE)</f>
        <v>3</v>
      </c>
      <c r="E6202">
        <v>349850</v>
      </c>
      <c r="F6202" s="1">
        <v>0.41805555555555557</v>
      </c>
      <c r="G6202">
        <v>0.41805555555555557</v>
      </c>
      <c r="H6202">
        <v>269</v>
      </c>
      <c r="I6202" t="s">
        <v>175</v>
      </c>
      <c r="J6202" t="e">
        <f>CONCATENATE([1]!Table14[[#This Row],[house_number]], " ",[1]!Table14[[#This Row],[street_name]], ", New York, NY")</f>
        <v>#VALUE!</v>
      </c>
    </row>
    <row r="6203" spans="1:10" x14ac:dyDescent="0.25">
      <c r="A6203">
        <v>7998734607</v>
      </c>
      <c r="B6203" s="3">
        <v>41575</v>
      </c>
      <c r="C6203">
        <v>21</v>
      </c>
      <c r="D6203">
        <f>VLOOKUP(Table1[[#This Row],[violation_code]],Table24[[#All],[violation_code]:[category]],3,FALSE)</f>
        <v>1</v>
      </c>
      <c r="E6203">
        <v>349850</v>
      </c>
      <c r="F6203" s="1">
        <v>0.41180555555555554</v>
      </c>
      <c r="G6203">
        <v>0.41180555555555554</v>
      </c>
      <c r="H6203">
        <v>1001</v>
      </c>
      <c r="I6203" t="s">
        <v>57</v>
      </c>
      <c r="J6203" t="e">
        <f>CONCATENATE([1]!Table14[[#This Row],[house_number]], " ",[1]!Table14[[#This Row],[street_name]], ", New York, NY")</f>
        <v>#VALUE!</v>
      </c>
    </row>
    <row r="6204" spans="1:10" x14ac:dyDescent="0.25">
      <c r="A6204">
        <v>7998734541</v>
      </c>
      <c r="B6204" s="3">
        <v>41575</v>
      </c>
      <c r="C6204">
        <v>21</v>
      </c>
      <c r="D6204">
        <f>VLOOKUP(Table1[[#This Row],[violation_code]],Table24[[#All],[violation_code]:[category]],3,FALSE)</f>
        <v>1</v>
      </c>
      <c r="E6204">
        <v>349850</v>
      </c>
      <c r="F6204" s="1">
        <v>0.3888888888888889</v>
      </c>
      <c r="G6204">
        <v>0.3888888888888889</v>
      </c>
      <c r="H6204">
        <v>79</v>
      </c>
      <c r="I6204" t="s">
        <v>56</v>
      </c>
      <c r="J6204" t="e">
        <f>CONCATENATE([1]!Table14[[#This Row],[house_number]], " ",[1]!Table14[[#This Row],[street_name]], ", New York, NY")</f>
        <v>#VALUE!</v>
      </c>
    </row>
    <row r="6205" spans="1:10" x14ac:dyDescent="0.25">
      <c r="A6205">
        <v>7998734530</v>
      </c>
      <c r="B6205" s="3">
        <v>41575</v>
      </c>
      <c r="C6205">
        <v>21</v>
      </c>
      <c r="D6205">
        <f>VLOOKUP(Table1[[#This Row],[violation_code]],Table24[[#All],[violation_code]:[category]],3,FALSE)</f>
        <v>1</v>
      </c>
      <c r="E6205">
        <v>349850</v>
      </c>
      <c r="F6205" s="1">
        <v>0.38819444444444445</v>
      </c>
      <c r="G6205">
        <v>0.38819444444444445</v>
      </c>
      <c r="H6205">
        <v>83</v>
      </c>
      <c r="I6205" t="s">
        <v>56</v>
      </c>
      <c r="J6205" t="e">
        <f>CONCATENATE([1]!Table14[[#This Row],[house_number]], " ",[1]!Table14[[#This Row],[street_name]], ", New York, NY")</f>
        <v>#VALUE!</v>
      </c>
    </row>
    <row r="6206" spans="1:10" x14ac:dyDescent="0.25">
      <c r="A6206">
        <v>7998734486</v>
      </c>
      <c r="B6206" s="3">
        <v>41575</v>
      </c>
      <c r="C6206">
        <v>21</v>
      </c>
      <c r="D6206">
        <f>VLOOKUP(Table1[[#This Row],[violation_code]],Table24[[#All],[violation_code]:[category]],3,FALSE)</f>
        <v>1</v>
      </c>
      <c r="E6206">
        <v>349850</v>
      </c>
      <c r="F6206" s="1">
        <v>0.3611111111111111</v>
      </c>
      <c r="G6206">
        <v>0.3611111111111111</v>
      </c>
      <c r="H6206">
        <v>220</v>
      </c>
      <c r="I6206" t="s">
        <v>89</v>
      </c>
      <c r="J6206" t="e">
        <f>CONCATENATE([1]!Table14[[#This Row],[house_number]], " ",[1]!Table14[[#This Row],[street_name]], ", New York, NY")</f>
        <v>#VALUE!</v>
      </c>
    </row>
    <row r="6207" spans="1:10" x14ac:dyDescent="0.25">
      <c r="A6207">
        <v>7998734450</v>
      </c>
      <c r="B6207" s="3">
        <v>41575</v>
      </c>
      <c r="C6207">
        <v>21</v>
      </c>
      <c r="D6207">
        <f>VLOOKUP(Table1[[#This Row],[violation_code]],Table24[[#All],[violation_code]:[category]],3,FALSE)</f>
        <v>1</v>
      </c>
      <c r="E6207">
        <v>349850</v>
      </c>
      <c r="F6207" s="1">
        <v>0.34861111111111115</v>
      </c>
      <c r="G6207">
        <v>0.34861111111111115</v>
      </c>
      <c r="H6207">
        <v>1909</v>
      </c>
      <c r="I6207" t="s">
        <v>85</v>
      </c>
      <c r="J6207" t="e">
        <f>CONCATENATE([1]!Table14[[#This Row],[house_number]], " ",[1]!Table14[[#This Row],[street_name]], ", New York, NY")</f>
        <v>#VALUE!</v>
      </c>
    </row>
    <row r="6208" spans="1:10" x14ac:dyDescent="0.25">
      <c r="A6208">
        <v>7998734371</v>
      </c>
      <c r="B6208" s="3">
        <v>41575</v>
      </c>
      <c r="C6208">
        <v>14</v>
      </c>
      <c r="D6208">
        <f>VLOOKUP(Table1[[#This Row],[violation_code]],Table24[[#All],[violation_code]:[category]],3,FALSE)</f>
        <v>2</v>
      </c>
      <c r="E6208">
        <v>349850</v>
      </c>
      <c r="F6208" s="1">
        <v>0.29652777777777778</v>
      </c>
      <c r="G6208">
        <v>0.29652777777777778</v>
      </c>
      <c r="H6208">
        <v>730</v>
      </c>
      <c r="I6208" t="s">
        <v>28</v>
      </c>
      <c r="J6208" t="e">
        <f>CONCATENATE([1]!Table14[[#This Row],[house_number]], " ",[1]!Table14[[#This Row],[street_name]], ", New York, NY")</f>
        <v>#VALUE!</v>
      </c>
    </row>
    <row r="6209" spans="1:10" x14ac:dyDescent="0.25">
      <c r="A6209">
        <v>7998734360</v>
      </c>
      <c r="B6209" s="3">
        <v>41575</v>
      </c>
      <c r="C6209">
        <v>21</v>
      </c>
      <c r="D6209">
        <f>VLOOKUP(Table1[[#This Row],[violation_code]],Table24[[#All],[violation_code]:[category]],3,FALSE)</f>
        <v>1</v>
      </c>
      <c r="E6209">
        <v>349850</v>
      </c>
      <c r="F6209" s="1">
        <v>0.27499999999999997</v>
      </c>
      <c r="G6209">
        <v>0.27499999999999997</v>
      </c>
      <c r="H6209">
        <v>830</v>
      </c>
      <c r="I6209" t="s">
        <v>80</v>
      </c>
      <c r="J6209" t="e">
        <f>CONCATENATE([1]!Table14[[#This Row],[house_number]], " ",[1]!Table14[[#This Row],[street_name]], ", New York, NY")</f>
        <v>#VALUE!</v>
      </c>
    </row>
    <row r="6210" spans="1:10" x14ac:dyDescent="0.25">
      <c r="A6210">
        <v>7998734358</v>
      </c>
      <c r="B6210" s="3">
        <v>41575</v>
      </c>
      <c r="C6210">
        <v>26</v>
      </c>
      <c r="D6210">
        <f>VLOOKUP(Table1[[#This Row],[violation_code]],Table24[[#All],[violation_code]:[category]],3,FALSE)</f>
        <v>2</v>
      </c>
      <c r="E6210">
        <v>349850</v>
      </c>
      <c r="F6210" s="1">
        <v>0.25763888888888892</v>
      </c>
      <c r="G6210">
        <v>0.25763888888888892</v>
      </c>
      <c r="H6210">
        <v>140</v>
      </c>
      <c r="I6210" t="s">
        <v>261</v>
      </c>
      <c r="J6210" t="e">
        <f>CONCATENATE([1]!Table14[[#This Row],[house_number]], " ",[1]!Table14[[#This Row],[street_name]], ", New York, NY")</f>
        <v>#VALUE!</v>
      </c>
    </row>
    <row r="6211" spans="1:10" x14ac:dyDescent="0.25">
      <c r="A6211">
        <v>7998734309</v>
      </c>
      <c r="B6211" s="3">
        <v>41575</v>
      </c>
      <c r="C6211">
        <v>14</v>
      </c>
      <c r="D6211">
        <f>VLOOKUP(Table1[[#This Row],[violation_code]],Table24[[#All],[violation_code]:[category]],3,FALSE)</f>
        <v>2</v>
      </c>
      <c r="E6211">
        <v>349850</v>
      </c>
      <c r="F6211" s="1">
        <v>0.24166666666666667</v>
      </c>
      <c r="G6211">
        <v>0.24166666666666667</v>
      </c>
      <c r="H6211">
        <v>120</v>
      </c>
      <c r="I6211" t="s">
        <v>248</v>
      </c>
      <c r="J6211" t="e">
        <f>CONCATENATE([1]!Table14[[#This Row],[house_number]], " ",[1]!Table14[[#This Row],[street_name]], ", New York, NY")</f>
        <v>#VALUE!</v>
      </c>
    </row>
    <row r="6212" spans="1:10" x14ac:dyDescent="0.25">
      <c r="A6212">
        <v>7810491842</v>
      </c>
      <c r="B6212" s="3">
        <v>41575</v>
      </c>
      <c r="C6212">
        <v>40</v>
      </c>
      <c r="D6212">
        <f>VLOOKUP(Table1[[#This Row],[violation_code]],Table24[[#All],[violation_code]:[category]],3,FALSE)</f>
        <v>2</v>
      </c>
      <c r="E6212">
        <v>355710</v>
      </c>
      <c r="F6212" s="1">
        <v>0.5131944444444444</v>
      </c>
      <c r="G6212">
        <v>0.5131944444444444</v>
      </c>
      <c r="H6212">
        <v>100</v>
      </c>
      <c r="I6212" t="s">
        <v>402</v>
      </c>
      <c r="J6212" t="e">
        <f>CONCATENATE([1]!Table14[[#This Row],[house_number]], " ",[1]!Table14[[#This Row],[street_name]], ", New York, NY")</f>
        <v>#VALUE!</v>
      </c>
    </row>
    <row r="6213" spans="1:10" x14ac:dyDescent="0.25">
      <c r="A6213">
        <v>7810491830</v>
      </c>
      <c r="B6213" s="3">
        <v>41575</v>
      </c>
      <c r="C6213">
        <v>46</v>
      </c>
      <c r="D6213">
        <f>VLOOKUP(Table1[[#This Row],[violation_code]],Table24[[#All],[violation_code]:[category]],3,FALSE)</f>
        <v>3</v>
      </c>
      <c r="E6213">
        <v>355710</v>
      </c>
      <c r="F6213" s="1">
        <v>0.51041666666666663</v>
      </c>
      <c r="G6213">
        <v>0.51041666666666663</v>
      </c>
      <c r="H6213">
        <v>57</v>
      </c>
      <c r="I6213" t="s">
        <v>402</v>
      </c>
      <c r="J6213" t="e">
        <f>CONCATENATE([1]!Table14[[#This Row],[house_number]], " ",[1]!Table14[[#This Row],[street_name]], ", New York, NY")</f>
        <v>#VALUE!</v>
      </c>
    </row>
    <row r="6214" spans="1:10" x14ac:dyDescent="0.25">
      <c r="A6214">
        <v>7810491799</v>
      </c>
      <c r="B6214" s="3">
        <v>41575</v>
      </c>
      <c r="C6214">
        <v>21</v>
      </c>
      <c r="D6214">
        <f>VLOOKUP(Table1[[#This Row],[violation_code]],Table24[[#All],[violation_code]:[category]],3,FALSE)</f>
        <v>1</v>
      </c>
      <c r="E6214">
        <v>355710</v>
      </c>
      <c r="F6214" s="1">
        <v>0.47569444444444442</v>
      </c>
      <c r="G6214">
        <v>0.47569444444444442</v>
      </c>
      <c r="H6214">
        <v>250</v>
      </c>
      <c r="I6214" t="s">
        <v>182</v>
      </c>
      <c r="J6214" t="e">
        <f>CONCATENATE([1]!Table14[[#This Row],[house_number]], " ",[1]!Table14[[#This Row],[street_name]], ", New York, NY")</f>
        <v>#VALUE!</v>
      </c>
    </row>
    <row r="6215" spans="1:10" x14ac:dyDescent="0.25">
      <c r="A6215">
        <v>7810491787</v>
      </c>
      <c r="B6215" s="3">
        <v>41575</v>
      </c>
      <c r="C6215">
        <v>21</v>
      </c>
      <c r="D6215">
        <f>VLOOKUP(Table1[[#This Row],[violation_code]],Table24[[#All],[violation_code]:[category]],3,FALSE)</f>
        <v>1</v>
      </c>
      <c r="E6215">
        <v>355710</v>
      </c>
      <c r="F6215" s="1">
        <v>0.47361111111111115</v>
      </c>
      <c r="G6215">
        <v>0.47361111111111115</v>
      </c>
      <c r="H6215" t="s">
        <v>409</v>
      </c>
      <c r="I6215" t="s">
        <v>407</v>
      </c>
      <c r="J6215" t="e">
        <f>CONCATENATE([1]!Table14[[#This Row],[house_number]], " ",[1]!Table14[[#This Row],[street_name]], ", New York, NY")</f>
        <v>#VALUE!</v>
      </c>
    </row>
    <row r="6216" spans="1:10" x14ac:dyDescent="0.25">
      <c r="A6216">
        <v>7810491763</v>
      </c>
      <c r="B6216" s="3">
        <v>41575</v>
      </c>
      <c r="C6216">
        <v>21</v>
      </c>
      <c r="D6216">
        <f>VLOOKUP(Table1[[#This Row],[violation_code]],Table24[[#All],[violation_code]:[category]],3,FALSE)</f>
        <v>1</v>
      </c>
      <c r="E6216">
        <v>355710</v>
      </c>
      <c r="F6216" s="1">
        <v>0.46666666666666662</v>
      </c>
      <c r="G6216">
        <v>0.46666666666666662</v>
      </c>
      <c r="H6216">
        <v>549</v>
      </c>
      <c r="I6216" t="s">
        <v>188</v>
      </c>
      <c r="J6216" t="e">
        <f>CONCATENATE([1]!Table14[[#This Row],[house_number]], " ",[1]!Table14[[#This Row],[street_name]], ", New York, NY")</f>
        <v>#VALUE!</v>
      </c>
    </row>
    <row r="6217" spans="1:10" x14ac:dyDescent="0.25">
      <c r="A6217">
        <v>7810491751</v>
      </c>
      <c r="B6217" s="3">
        <v>41575</v>
      </c>
      <c r="C6217">
        <v>21</v>
      </c>
      <c r="D6217">
        <f>VLOOKUP(Table1[[#This Row],[violation_code]],Table24[[#All],[violation_code]:[category]],3,FALSE)</f>
        <v>1</v>
      </c>
      <c r="E6217">
        <v>355710</v>
      </c>
      <c r="F6217" s="1">
        <v>0.46597222222222223</v>
      </c>
      <c r="G6217">
        <v>0.46597222222222223</v>
      </c>
      <c r="H6217">
        <v>577</v>
      </c>
      <c r="I6217" t="s">
        <v>188</v>
      </c>
      <c r="J6217" t="e">
        <f>CONCATENATE([1]!Table14[[#This Row],[house_number]], " ",[1]!Table14[[#This Row],[street_name]], ", New York, NY")</f>
        <v>#VALUE!</v>
      </c>
    </row>
    <row r="6218" spans="1:10" x14ac:dyDescent="0.25">
      <c r="A6218">
        <v>7810491738</v>
      </c>
      <c r="B6218" s="3">
        <v>41575</v>
      </c>
      <c r="C6218">
        <v>21</v>
      </c>
      <c r="D6218">
        <f>VLOOKUP(Table1[[#This Row],[violation_code]],Table24[[#All],[violation_code]:[category]],3,FALSE)</f>
        <v>1</v>
      </c>
      <c r="E6218">
        <v>355710</v>
      </c>
      <c r="F6218" s="1">
        <v>0.46249999999999997</v>
      </c>
      <c r="G6218">
        <v>0.46249999999999997</v>
      </c>
      <c r="H6218" t="s">
        <v>193</v>
      </c>
      <c r="I6218" t="s">
        <v>194</v>
      </c>
      <c r="J6218" t="e">
        <f>CONCATENATE([1]!Table14[[#This Row],[house_number]], " ",[1]!Table14[[#This Row],[street_name]], ", New York, NY")</f>
        <v>#VALUE!</v>
      </c>
    </row>
    <row r="6219" spans="1:10" x14ac:dyDescent="0.25">
      <c r="A6219">
        <v>7810491714</v>
      </c>
      <c r="B6219" s="3">
        <v>41575</v>
      </c>
      <c r="C6219">
        <v>53</v>
      </c>
      <c r="D6219">
        <f>VLOOKUP(Table1[[#This Row],[violation_code]],Table24[[#All],[violation_code]:[category]],3,FALSE)</f>
        <v>3</v>
      </c>
      <c r="E6219">
        <v>355710</v>
      </c>
      <c r="F6219" s="1">
        <v>0.4284722222222222</v>
      </c>
      <c r="G6219">
        <v>0.4284722222222222</v>
      </c>
      <c r="H6219">
        <v>47</v>
      </c>
      <c r="I6219" t="s">
        <v>402</v>
      </c>
      <c r="J6219" t="e">
        <f>CONCATENATE([1]!Table14[[#This Row],[house_number]], " ",[1]!Table14[[#This Row],[street_name]], ", New York, NY")</f>
        <v>#VALUE!</v>
      </c>
    </row>
    <row r="6220" spans="1:10" x14ac:dyDescent="0.25">
      <c r="A6220">
        <v>7810491684</v>
      </c>
      <c r="B6220" s="3">
        <v>41575</v>
      </c>
      <c r="C6220">
        <v>71</v>
      </c>
      <c r="D6220">
        <f>VLOOKUP(Table1[[#This Row],[violation_code]],Table24[[#All],[violation_code]:[category]],3,FALSE)</f>
        <v>5</v>
      </c>
      <c r="E6220">
        <v>355710</v>
      </c>
      <c r="F6220" s="1">
        <v>0.41041666666666665</v>
      </c>
      <c r="G6220">
        <v>0.41041666666666665</v>
      </c>
      <c r="H6220">
        <v>118</v>
      </c>
      <c r="I6220" t="s">
        <v>401</v>
      </c>
      <c r="J6220" t="e">
        <f>CONCATENATE([1]!Table14[[#This Row],[house_number]], " ",[1]!Table14[[#This Row],[street_name]], ", New York, NY")</f>
        <v>#VALUE!</v>
      </c>
    </row>
    <row r="6221" spans="1:10" x14ac:dyDescent="0.25">
      <c r="A6221">
        <v>7810491659</v>
      </c>
      <c r="B6221" s="3">
        <v>41575</v>
      </c>
      <c r="C6221">
        <v>71</v>
      </c>
      <c r="D6221">
        <f>VLOOKUP(Table1[[#This Row],[violation_code]],Table24[[#All],[violation_code]:[category]],3,FALSE)</f>
        <v>5</v>
      </c>
      <c r="E6221">
        <v>355710</v>
      </c>
      <c r="F6221" s="1">
        <v>0.4055555555555555</v>
      </c>
      <c r="G6221">
        <v>0.4055555555555555</v>
      </c>
      <c r="H6221">
        <v>325</v>
      </c>
      <c r="I6221" t="s">
        <v>253</v>
      </c>
      <c r="J6221" t="e">
        <f>CONCATENATE([1]!Table14[[#This Row],[house_number]], " ",[1]!Table14[[#This Row],[street_name]], ", New York, NY")</f>
        <v>#VALUE!</v>
      </c>
    </row>
    <row r="6222" spans="1:10" x14ac:dyDescent="0.25">
      <c r="A6222">
        <v>7810491647</v>
      </c>
      <c r="B6222" s="3">
        <v>41575</v>
      </c>
      <c r="C6222">
        <v>71</v>
      </c>
      <c r="D6222">
        <f>VLOOKUP(Table1[[#This Row],[violation_code]],Table24[[#All],[violation_code]:[category]],3,FALSE)</f>
        <v>5</v>
      </c>
      <c r="E6222">
        <v>355710</v>
      </c>
      <c r="F6222" s="1">
        <v>0.40347222222222223</v>
      </c>
      <c r="G6222">
        <v>0.40347222222222223</v>
      </c>
      <c r="H6222">
        <v>313</v>
      </c>
      <c r="I6222" t="s">
        <v>253</v>
      </c>
      <c r="J6222" t="e">
        <f>CONCATENATE([1]!Table14[[#This Row],[house_number]], " ",[1]!Table14[[#This Row],[street_name]], ", New York, NY")</f>
        <v>#VALUE!</v>
      </c>
    </row>
    <row r="6223" spans="1:10" x14ac:dyDescent="0.25">
      <c r="A6223">
        <v>7810491635</v>
      </c>
      <c r="B6223" s="3">
        <v>41575</v>
      </c>
      <c r="C6223">
        <v>46</v>
      </c>
      <c r="D6223">
        <f>VLOOKUP(Table1[[#This Row],[violation_code]],Table24[[#All],[violation_code]:[category]],3,FALSE)</f>
        <v>3</v>
      </c>
      <c r="E6223">
        <v>355710</v>
      </c>
      <c r="F6223" s="1">
        <v>0.3972222222222222</v>
      </c>
      <c r="G6223">
        <v>0.3972222222222222</v>
      </c>
      <c r="H6223">
        <v>51</v>
      </c>
      <c r="I6223" t="s">
        <v>184</v>
      </c>
      <c r="J6223" t="e">
        <f>CONCATENATE([1]!Table14[[#This Row],[house_number]], " ",[1]!Table14[[#This Row],[street_name]], ", New York, NY")</f>
        <v>#VALUE!</v>
      </c>
    </row>
    <row r="6224" spans="1:10" x14ac:dyDescent="0.25">
      <c r="A6224">
        <v>7810491611</v>
      </c>
      <c r="B6224" s="3">
        <v>41575</v>
      </c>
      <c r="C6224">
        <v>21</v>
      </c>
      <c r="D6224">
        <f>VLOOKUP(Table1[[#This Row],[violation_code]],Table24[[#All],[violation_code]:[category]],3,FALSE)</f>
        <v>1</v>
      </c>
      <c r="E6224">
        <v>355710</v>
      </c>
      <c r="F6224" s="1">
        <v>0.39027777777777778</v>
      </c>
      <c r="G6224">
        <v>0.39027777777777778</v>
      </c>
      <c r="H6224">
        <v>250</v>
      </c>
      <c r="I6224" t="s">
        <v>419</v>
      </c>
      <c r="J6224" t="e">
        <f>CONCATENATE([1]!Table14[[#This Row],[house_number]], " ",[1]!Table14[[#This Row],[street_name]], ", New York, NY")</f>
        <v>#VALUE!</v>
      </c>
    </row>
    <row r="6225" spans="1:10" x14ac:dyDescent="0.25">
      <c r="A6225">
        <v>7810491416</v>
      </c>
      <c r="B6225" s="3">
        <v>41575</v>
      </c>
      <c r="C6225">
        <v>40</v>
      </c>
      <c r="D6225">
        <f>VLOOKUP(Table1[[#This Row],[violation_code]],Table24[[#All],[violation_code]:[category]],3,FALSE)</f>
        <v>2</v>
      </c>
      <c r="E6225">
        <v>355710</v>
      </c>
      <c r="F6225" s="1">
        <v>0.28402777777777777</v>
      </c>
      <c r="G6225">
        <v>0.28402777777777777</v>
      </c>
      <c r="H6225">
        <v>75</v>
      </c>
      <c r="I6225" t="s">
        <v>411</v>
      </c>
      <c r="J6225" t="e">
        <f>CONCATENATE([1]!Table14[[#This Row],[house_number]], " ",[1]!Table14[[#This Row],[street_name]], ", New York, NY")</f>
        <v>#VALUE!</v>
      </c>
    </row>
    <row r="6226" spans="1:10" x14ac:dyDescent="0.25">
      <c r="A6226">
        <v>7810491404</v>
      </c>
      <c r="B6226" s="3">
        <v>41575</v>
      </c>
      <c r="C6226">
        <v>48</v>
      </c>
      <c r="D6226">
        <f>VLOOKUP(Table1[[#This Row],[violation_code]],Table24[[#All],[violation_code]:[category]],3,FALSE)</f>
        <v>3</v>
      </c>
      <c r="E6226">
        <v>355710</v>
      </c>
      <c r="F6226" s="1">
        <v>0.27986111111111112</v>
      </c>
      <c r="G6226">
        <v>0.27986111111111112</v>
      </c>
      <c r="H6226">
        <v>221</v>
      </c>
      <c r="I6226" t="s">
        <v>258</v>
      </c>
      <c r="J6226" t="e">
        <f>CONCATENATE([1]!Table14[[#This Row],[house_number]], " ",[1]!Table14[[#This Row],[street_name]], ", New York, NY")</f>
        <v>#VALUE!</v>
      </c>
    </row>
    <row r="6227" spans="1:10" x14ac:dyDescent="0.25">
      <c r="A6227">
        <v>7333884053</v>
      </c>
      <c r="B6227" s="3">
        <v>41575</v>
      </c>
      <c r="C6227">
        <v>14</v>
      </c>
      <c r="D6227">
        <f>VLOOKUP(Table1[[#This Row],[violation_code]],Table24[[#All],[violation_code]:[category]],3,FALSE)</f>
        <v>2</v>
      </c>
      <c r="E6227">
        <v>355134</v>
      </c>
      <c r="F6227" s="1">
        <v>0.36527777777777781</v>
      </c>
      <c r="G6227">
        <v>0.36527777777777781</v>
      </c>
      <c r="H6227">
        <v>612</v>
      </c>
      <c r="I6227" t="s">
        <v>58</v>
      </c>
      <c r="J6227" t="e">
        <f>CONCATENATE([1]!Table14[[#This Row],[house_number]], " ",[1]!Table14[[#This Row],[street_name]], ", New York, NY")</f>
        <v>#VALUE!</v>
      </c>
    </row>
    <row r="6228" spans="1:10" x14ac:dyDescent="0.25">
      <c r="A6228">
        <v>7333884041</v>
      </c>
      <c r="B6228" s="3">
        <v>41575</v>
      </c>
      <c r="C6228">
        <v>14</v>
      </c>
      <c r="D6228">
        <f>VLOOKUP(Table1[[#This Row],[violation_code]],Table24[[#All],[violation_code]:[category]],3,FALSE)</f>
        <v>2</v>
      </c>
      <c r="E6228">
        <v>355134</v>
      </c>
      <c r="F6228" s="1">
        <v>0.36458333333333331</v>
      </c>
      <c r="G6228">
        <v>0.36458333333333331</v>
      </c>
      <c r="H6228">
        <v>622</v>
      </c>
      <c r="I6228" t="s">
        <v>58</v>
      </c>
      <c r="J6228" t="e">
        <f>CONCATENATE([1]!Table14[[#This Row],[house_number]], " ",[1]!Table14[[#This Row],[street_name]], ", New York, NY")</f>
        <v>#VALUE!</v>
      </c>
    </row>
    <row r="6229" spans="1:10" x14ac:dyDescent="0.25">
      <c r="A6229">
        <v>7333884030</v>
      </c>
      <c r="B6229" s="3">
        <v>41575</v>
      </c>
      <c r="C6229">
        <v>14</v>
      </c>
      <c r="D6229">
        <f>VLOOKUP(Table1[[#This Row],[violation_code]],Table24[[#All],[violation_code]:[category]],3,FALSE)</f>
        <v>2</v>
      </c>
      <c r="E6229">
        <v>355134</v>
      </c>
      <c r="F6229" s="1">
        <v>0.36319444444444443</v>
      </c>
      <c r="G6229">
        <v>0.36319444444444443</v>
      </c>
      <c r="H6229">
        <v>634</v>
      </c>
      <c r="I6229" t="s">
        <v>58</v>
      </c>
      <c r="J6229" t="e">
        <f>CONCATENATE([1]!Table14[[#This Row],[house_number]], " ",[1]!Table14[[#This Row],[street_name]], ", New York, NY")</f>
        <v>#VALUE!</v>
      </c>
    </row>
    <row r="6230" spans="1:10" x14ac:dyDescent="0.25">
      <c r="A6230">
        <v>7333884016</v>
      </c>
      <c r="B6230" s="3">
        <v>41575</v>
      </c>
      <c r="C6230">
        <v>14</v>
      </c>
      <c r="D6230">
        <f>VLOOKUP(Table1[[#This Row],[violation_code]],Table24[[#All],[violation_code]:[category]],3,FALSE)</f>
        <v>2</v>
      </c>
      <c r="E6230">
        <v>355134</v>
      </c>
      <c r="F6230" s="1">
        <v>0.36180555555555555</v>
      </c>
      <c r="G6230">
        <v>0.36180555555555555</v>
      </c>
      <c r="H6230">
        <v>618</v>
      </c>
      <c r="I6230" t="s">
        <v>58</v>
      </c>
      <c r="J6230" t="e">
        <f>CONCATENATE([1]!Table14[[#This Row],[house_number]], " ",[1]!Table14[[#This Row],[street_name]], ", New York, NY")</f>
        <v>#VALUE!</v>
      </c>
    </row>
    <row r="6231" spans="1:10" x14ac:dyDescent="0.25">
      <c r="A6231">
        <v>7333884004</v>
      </c>
      <c r="B6231" s="3">
        <v>41575</v>
      </c>
      <c r="C6231">
        <v>14</v>
      </c>
      <c r="D6231">
        <f>VLOOKUP(Table1[[#This Row],[violation_code]],Table24[[#All],[violation_code]:[category]],3,FALSE)</f>
        <v>2</v>
      </c>
      <c r="E6231">
        <v>355134</v>
      </c>
      <c r="F6231" s="1">
        <v>0.3611111111111111</v>
      </c>
      <c r="G6231">
        <v>0.3611111111111111</v>
      </c>
      <c r="H6231">
        <v>620</v>
      </c>
      <c r="I6231" t="s">
        <v>58</v>
      </c>
      <c r="J6231" t="e">
        <f>CONCATENATE([1]!Table14[[#This Row],[house_number]], " ",[1]!Table14[[#This Row],[street_name]], ", New York, NY")</f>
        <v>#VALUE!</v>
      </c>
    </row>
    <row r="6232" spans="1:10" x14ac:dyDescent="0.25">
      <c r="A6232">
        <v>7349491670</v>
      </c>
      <c r="B6232" s="3">
        <v>41575</v>
      </c>
      <c r="C6232">
        <v>14</v>
      </c>
      <c r="D6232">
        <f>VLOOKUP(Table1[[#This Row],[violation_code]],Table24[[#All],[violation_code]:[category]],3,FALSE)</f>
        <v>2</v>
      </c>
      <c r="E6232">
        <v>347687</v>
      </c>
      <c r="F6232" s="1">
        <v>0.42291666666666666</v>
      </c>
      <c r="G6232">
        <v>0.42291666666666666</v>
      </c>
      <c r="H6232">
        <v>111</v>
      </c>
      <c r="I6232" t="s">
        <v>52</v>
      </c>
      <c r="J6232" t="e">
        <f>CONCATENATE([1]!Table14[[#This Row],[house_number]], " ",[1]!Table14[[#This Row],[street_name]], ", New York, NY")</f>
        <v>#VALUE!</v>
      </c>
    </row>
    <row r="6233" spans="1:10" x14ac:dyDescent="0.25">
      <c r="A6233">
        <v>7349491669</v>
      </c>
      <c r="B6233" s="3">
        <v>41575</v>
      </c>
      <c r="C6233">
        <v>14</v>
      </c>
      <c r="D6233">
        <f>VLOOKUP(Table1[[#This Row],[violation_code]],Table24[[#All],[violation_code]:[category]],3,FALSE)</f>
        <v>2</v>
      </c>
      <c r="E6233">
        <v>347687</v>
      </c>
      <c r="F6233" s="1">
        <v>0.41666666666666669</v>
      </c>
      <c r="G6233">
        <v>0.41666666666666669</v>
      </c>
      <c r="H6233">
        <v>43</v>
      </c>
      <c r="I6233" t="s">
        <v>52</v>
      </c>
      <c r="J6233" t="e">
        <f>CONCATENATE([1]!Table14[[#This Row],[house_number]], " ",[1]!Table14[[#This Row],[street_name]], ", New York, NY")</f>
        <v>#VALUE!</v>
      </c>
    </row>
    <row r="6234" spans="1:10" x14ac:dyDescent="0.25">
      <c r="A6234">
        <v>7349491621</v>
      </c>
      <c r="B6234" s="3">
        <v>41575</v>
      </c>
      <c r="C6234">
        <v>47</v>
      </c>
      <c r="D6234">
        <f>VLOOKUP(Table1[[#This Row],[violation_code]],Table24[[#All],[violation_code]:[category]],3,FALSE)</f>
        <v>3</v>
      </c>
      <c r="E6234">
        <v>347687</v>
      </c>
      <c r="F6234" s="1">
        <v>0.38680555555555557</v>
      </c>
      <c r="G6234">
        <v>0.38680555555555557</v>
      </c>
      <c r="H6234">
        <v>1177</v>
      </c>
      <c r="I6234" t="s">
        <v>53</v>
      </c>
      <c r="J6234" t="e">
        <f>CONCATENATE([1]!Table14[[#This Row],[house_number]], " ",[1]!Table14[[#This Row],[street_name]], ", New York, NY")</f>
        <v>#VALUE!</v>
      </c>
    </row>
    <row r="6235" spans="1:10" x14ac:dyDescent="0.25">
      <c r="A6235">
        <v>7349491580</v>
      </c>
      <c r="B6235" s="3">
        <v>41575</v>
      </c>
      <c r="C6235">
        <v>14</v>
      </c>
      <c r="D6235">
        <f>VLOOKUP(Table1[[#This Row],[violation_code]],Table24[[#All],[violation_code]:[category]],3,FALSE)</f>
        <v>2</v>
      </c>
      <c r="E6235">
        <v>347687</v>
      </c>
      <c r="F6235" s="1">
        <v>0.37777777777777777</v>
      </c>
      <c r="G6235">
        <v>0.37777777777777777</v>
      </c>
      <c r="H6235">
        <v>248</v>
      </c>
      <c r="I6235" t="s">
        <v>338</v>
      </c>
      <c r="J6235" t="e">
        <f>CONCATENATE([1]!Table14[[#This Row],[house_number]], " ",[1]!Table14[[#This Row],[street_name]], ", New York, NY")</f>
        <v>#VALUE!</v>
      </c>
    </row>
    <row r="6236" spans="1:10" x14ac:dyDescent="0.25">
      <c r="A6236">
        <v>7349491578</v>
      </c>
      <c r="B6236" s="3">
        <v>41575</v>
      </c>
      <c r="C6236">
        <v>14</v>
      </c>
      <c r="D6236">
        <f>VLOOKUP(Table1[[#This Row],[violation_code]],Table24[[#All],[violation_code]:[category]],3,FALSE)</f>
        <v>2</v>
      </c>
      <c r="E6236">
        <v>347687</v>
      </c>
      <c r="F6236" s="1">
        <v>0.37638888888888888</v>
      </c>
      <c r="G6236">
        <v>0.37638888888888888</v>
      </c>
      <c r="H6236">
        <v>250</v>
      </c>
      <c r="I6236" t="s">
        <v>338</v>
      </c>
      <c r="J6236" t="e">
        <f>CONCATENATE([1]!Table14[[#This Row],[house_number]], " ",[1]!Table14[[#This Row],[street_name]], ", New York, NY")</f>
        <v>#VALUE!</v>
      </c>
    </row>
    <row r="6237" spans="1:10" x14ac:dyDescent="0.25">
      <c r="A6237">
        <v>7349491542</v>
      </c>
      <c r="B6237" s="3">
        <v>41575</v>
      </c>
      <c r="C6237">
        <v>14</v>
      </c>
      <c r="D6237">
        <f>VLOOKUP(Table1[[#This Row],[violation_code]],Table24[[#All],[violation_code]:[category]],3,FALSE)</f>
        <v>2</v>
      </c>
      <c r="E6237">
        <v>347687</v>
      </c>
      <c r="F6237" s="1">
        <v>0.35625000000000001</v>
      </c>
      <c r="G6237">
        <v>0.35625000000000001</v>
      </c>
      <c r="H6237">
        <v>390</v>
      </c>
      <c r="I6237" t="s">
        <v>51</v>
      </c>
      <c r="J6237" t="e">
        <f>CONCATENATE([1]!Table14[[#This Row],[house_number]], " ",[1]!Table14[[#This Row],[street_name]], ", New York, NY")</f>
        <v>#VALUE!</v>
      </c>
    </row>
    <row r="6238" spans="1:10" x14ac:dyDescent="0.25">
      <c r="A6238">
        <v>7349491505</v>
      </c>
      <c r="B6238" s="3">
        <v>41575</v>
      </c>
      <c r="C6238">
        <v>14</v>
      </c>
      <c r="D6238">
        <f>VLOOKUP(Table1[[#This Row],[violation_code]],Table24[[#All],[violation_code]:[category]],3,FALSE)</f>
        <v>2</v>
      </c>
      <c r="E6238">
        <v>347687</v>
      </c>
      <c r="F6238" s="1">
        <v>0.31666666666666665</v>
      </c>
      <c r="G6238">
        <v>0.31666666666666665</v>
      </c>
      <c r="H6238">
        <v>8</v>
      </c>
      <c r="I6238" t="s">
        <v>150</v>
      </c>
      <c r="J6238" t="e">
        <f>CONCATENATE([1]!Table14[[#This Row],[house_number]], " ",[1]!Table14[[#This Row],[street_name]], ", New York, NY")</f>
        <v>#VALUE!</v>
      </c>
    </row>
    <row r="6239" spans="1:10" x14ac:dyDescent="0.25">
      <c r="A6239">
        <v>7349491499</v>
      </c>
      <c r="B6239" s="3">
        <v>41575</v>
      </c>
      <c r="C6239">
        <v>14</v>
      </c>
      <c r="D6239">
        <f>VLOOKUP(Table1[[#This Row],[violation_code]],Table24[[#All],[violation_code]:[category]],3,FALSE)</f>
        <v>2</v>
      </c>
      <c r="E6239">
        <v>347687</v>
      </c>
      <c r="F6239" s="1">
        <v>0.31180555555555556</v>
      </c>
      <c r="G6239">
        <v>0.31180555555555556</v>
      </c>
      <c r="H6239">
        <v>12</v>
      </c>
      <c r="I6239" t="s">
        <v>128</v>
      </c>
      <c r="J6239" t="e">
        <f>CONCATENATE([1]!Table14[[#This Row],[house_number]], " ",[1]!Table14[[#This Row],[street_name]], ", New York, NY")</f>
        <v>#VALUE!</v>
      </c>
    </row>
    <row r="6240" spans="1:10" x14ac:dyDescent="0.25">
      <c r="A6240">
        <v>7349491463</v>
      </c>
      <c r="B6240" s="3">
        <v>41575</v>
      </c>
      <c r="C6240">
        <v>17</v>
      </c>
      <c r="D6240">
        <f>VLOOKUP(Table1[[#This Row],[violation_code]],Table24[[#All],[violation_code]:[category]],3,FALSE)</f>
        <v>2</v>
      </c>
      <c r="E6240">
        <v>347687</v>
      </c>
      <c r="F6240" s="1">
        <v>0.30208333333333331</v>
      </c>
      <c r="G6240">
        <v>0.30208333333333331</v>
      </c>
      <c r="H6240">
        <v>207</v>
      </c>
      <c r="I6240" t="s">
        <v>296</v>
      </c>
      <c r="J6240" t="e">
        <f>CONCATENATE([1]!Table14[[#This Row],[house_number]], " ",[1]!Table14[[#This Row],[street_name]], ", New York, NY")</f>
        <v>#VALUE!</v>
      </c>
    </row>
    <row r="6241" spans="1:10" x14ac:dyDescent="0.25">
      <c r="A6241">
        <v>7349491438</v>
      </c>
      <c r="B6241" s="3">
        <v>41575</v>
      </c>
      <c r="C6241">
        <v>14</v>
      </c>
      <c r="D6241">
        <f>VLOOKUP(Table1[[#This Row],[violation_code]],Table24[[#All],[violation_code]:[category]],3,FALSE)</f>
        <v>2</v>
      </c>
      <c r="E6241">
        <v>347687</v>
      </c>
      <c r="F6241" s="1">
        <v>0.29791666666666666</v>
      </c>
      <c r="G6241">
        <v>0.29791666666666666</v>
      </c>
      <c r="H6241">
        <v>212</v>
      </c>
      <c r="I6241" t="s">
        <v>296</v>
      </c>
      <c r="J6241" t="e">
        <f>CONCATENATE([1]!Table14[[#This Row],[house_number]], " ",[1]!Table14[[#This Row],[street_name]], ", New York, NY")</f>
        <v>#VALUE!</v>
      </c>
    </row>
    <row r="6242" spans="1:10" x14ac:dyDescent="0.25">
      <c r="A6242">
        <v>7349491426</v>
      </c>
      <c r="B6242" s="3">
        <v>41575</v>
      </c>
      <c r="C6242">
        <v>14</v>
      </c>
      <c r="D6242">
        <f>VLOOKUP(Table1[[#This Row],[violation_code]],Table24[[#All],[violation_code]:[category]],3,FALSE)</f>
        <v>2</v>
      </c>
      <c r="E6242">
        <v>347687</v>
      </c>
      <c r="F6242" s="1">
        <v>0.29652777777777778</v>
      </c>
      <c r="G6242">
        <v>0.29652777777777778</v>
      </c>
      <c r="H6242">
        <v>212</v>
      </c>
      <c r="I6242" t="s">
        <v>296</v>
      </c>
      <c r="J6242" t="e">
        <f>CONCATENATE([1]!Table14[[#This Row],[house_number]], " ",[1]!Table14[[#This Row],[street_name]], ", New York, NY")</f>
        <v>#VALUE!</v>
      </c>
    </row>
    <row r="6243" spans="1:10" x14ac:dyDescent="0.25">
      <c r="A6243">
        <v>7349491414</v>
      </c>
      <c r="B6243" s="3">
        <v>41575</v>
      </c>
      <c r="C6243">
        <v>48</v>
      </c>
      <c r="D6243">
        <f>VLOOKUP(Table1[[#This Row],[violation_code]],Table24[[#All],[violation_code]:[category]],3,FALSE)</f>
        <v>3</v>
      </c>
      <c r="E6243">
        <v>347687</v>
      </c>
      <c r="F6243" s="1">
        <v>0.27430555555555552</v>
      </c>
      <c r="G6243">
        <v>0.27430555555555552</v>
      </c>
      <c r="H6243">
        <v>977</v>
      </c>
      <c r="I6243" t="s">
        <v>30</v>
      </c>
      <c r="J6243" t="e">
        <f>CONCATENATE([1]!Table14[[#This Row],[house_number]], " ",[1]!Table14[[#This Row],[street_name]], ", New York, NY")</f>
        <v>#VALUE!</v>
      </c>
    </row>
    <row r="6244" spans="1:10" x14ac:dyDescent="0.25">
      <c r="A6244">
        <v>7349491402</v>
      </c>
      <c r="B6244" s="3">
        <v>41575</v>
      </c>
      <c r="C6244">
        <v>64</v>
      </c>
      <c r="D6244">
        <f>VLOOKUP(Table1[[#This Row],[violation_code]],Table24[[#All],[violation_code]:[category]],3,FALSE)</f>
        <v>2</v>
      </c>
      <c r="E6244">
        <v>347687</v>
      </c>
      <c r="F6244" s="1">
        <v>0.26944444444444443</v>
      </c>
      <c r="G6244">
        <v>0.26944444444444443</v>
      </c>
      <c r="H6244">
        <v>133</v>
      </c>
      <c r="I6244" t="s">
        <v>129</v>
      </c>
      <c r="J6244" t="e">
        <f>CONCATENATE([1]!Table14[[#This Row],[house_number]], " ",[1]!Table14[[#This Row],[street_name]], ", New York, NY")</f>
        <v>#VALUE!</v>
      </c>
    </row>
    <row r="6245" spans="1:10" x14ac:dyDescent="0.25">
      <c r="A6245">
        <v>7349491396</v>
      </c>
      <c r="B6245" s="3">
        <v>41575</v>
      </c>
      <c r="C6245">
        <v>19</v>
      </c>
      <c r="D6245">
        <f>VLOOKUP(Table1[[#This Row],[violation_code]],Table24[[#All],[violation_code]:[category]],3,FALSE)</f>
        <v>2</v>
      </c>
      <c r="E6245">
        <v>347687</v>
      </c>
      <c r="F6245" s="1">
        <v>0.26666666666666666</v>
      </c>
      <c r="G6245">
        <v>0.26666666666666666</v>
      </c>
      <c r="H6245">
        <v>101</v>
      </c>
      <c r="I6245" t="s">
        <v>129</v>
      </c>
      <c r="J6245" t="e">
        <f>CONCATENATE([1]!Table14[[#This Row],[house_number]], " ",[1]!Table14[[#This Row],[street_name]], ", New York, NY")</f>
        <v>#VALUE!</v>
      </c>
    </row>
    <row r="6246" spans="1:10" x14ac:dyDescent="0.25">
      <c r="A6246">
        <v>7349491360</v>
      </c>
      <c r="B6246" s="3">
        <v>41575</v>
      </c>
      <c r="C6246">
        <v>64</v>
      </c>
      <c r="D6246">
        <f>VLOOKUP(Table1[[#This Row],[violation_code]],Table24[[#All],[violation_code]:[category]],3,FALSE)</f>
        <v>2</v>
      </c>
      <c r="E6246">
        <v>347687</v>
      </c>
      <c r="F6246" s="1">
        <v>0.25763888888888892</v>
      </c>
      <c r="G6246">
        <v>0.25763888888888892</v>
      </c>
      <c r="H6246">
        <v>211</v>
      </c>
      <c r="I6246" t="s">
        <v>296</v>
      </c>
      <c r="J6246" t="e">
        <f>CONCATENATE([1]!Table14[[#This Row],[house_number]], " ",[1]!Table14[[#This Row],[street_name]], ", New York, NY")</f>
        <v>#VALUE!</v>
      </c>
    </row>
    <row r="6247" spans="1:10" x14ac:dyDescent="0.25">
      <c r="A6247">
        <v>7349491359</v>
      </c>
      <c r="B6247" s="3">
        <v>41575</v>
      </c>
      <c r="C6247">
        <v>40</v>
      </c>
      <c r="D6247">
        <f>VLOOKUP(Table1[[#This Row],[violation_code]],Table24[[#All],[violation_code]:[category]],3,FALSE)</f>
        <v>2</v>
      </c>
      <c r="E6247">
        <v>347687</v>
      </c>
      <c r="F6247" s="1">
        <v>0.25555555555555559</v>
      </c>
      <c r="G6247">
        <v>0.25555555555555559</v>
      </c>
      <c r="H6247">
        <v>212</v>
      </c>
      <c r="I6247" t="s">
        <v>296</v>
      </c>
      <c r="J6247" t="e">
        <f>CONCATENATE([1]!Table14[[#This Row],[house_number]], " ",[1]!Table14[[#This Row],[street_name]], ", New York, NY")</f>
        <v>#VALUE!</v>
      </c>
    </row>
    <row r="6248" spans="1:10" x14ac:dyDescent="0.25">
      <c r="A6248">
        <v>7349491311</v>
      </c>
      <c r="B6248" s="3">
        <v>41575</v>
      </c>
      <c r="C6248">
        <v>14</v>
      </c>
      <c r="D6248">
        <f>VLOOKUP(Table1[[#This Row],[violation_code]],Table24[[#All],[violation_code]:[category]],3,FALSE)</f>
        <v>2</v>
      </c>
      <c r="E6248">
        <v>347687</v>
      </c>
      <c r="F6248" s="1">
        <v>0.24583333333333335</v>
      </c>
      <c r="G6248">
        <v>0.24583333333333335</v>
      </c>
      <c r="H6248">
        <v>120</v>
      </c>
      <c r="I6248" t="s">
        <v>96</v>
      </c>
      <c r="J6248" t="e">
        <f>CONCATENATE([1]!Table14[[#This Row],[house_number]], " ",[1]!Table14[[#This Row],[street_name]], ", New York, NY")</f>
        <v>#VALUE!</v>
      </c>
    </row>
    <row r="6249" spans="1:10" x14ac:dyDescent="0.25">
      <c r="A6249">
        <v>7333884326</v>
      </c>
      <c r="B6249" s="3">
        <v>41575</v>
      </c>
      <c r="C6249">
        <v>16</v>
      </c>
      <c r="D6249">
        <f>VLOOKUP(Table1[[#This Row],[violation_code]],Table24[[#All],[violation_code]:[category]],3,FALSE)</f>
        <v>2</v>
      </c>
      <c r="E6249">
        <v>355134</v>
      </c>
      <c r="F6249" s="1">
        <v>0.5854166666666667</v>
      </c>
      <c r="G6249">
        <v>0.5854166666666667</v>
      </c>
      <c r="H6249">
        <v>2070</v>
      </c>
      <c r="I6249" t="s">
        <v>30</v>
      </c>
      <c r="J6249" t="e">
        <f>CONCATENATE([1]!Table14[[#This Row],[house_number]], " ",[1]!Table14[[#This Row],[street_name]], ", New York, NY")</f>
        <v>#VALUE!</v>
      </c>
    </row>
    <row r="6250" spans="1:10" x14ac:dyDescent="0.25">
      <c r="A6250">
        <v>7333884302</v>
      </c>
      <c r="B6250" s="3">
        <v>41575</v>
      </c>
      <c r="C6250">
        <v>18</v>
      </c>
      <c r="D6250">
        <f>VLOOKUP(Table1[[#This Row],[violation_code]],Table24[[#All],[violation_code]:[category]],3,FALSE)</f>
        <v>2</v>
      </c>
      <c r="E6250">
        <v>355134</v>
      </c>
      <c r="F6250" s="1">
        <v>0.58333333333333337</v>
      </c>
      <c r="G6250">
        <v>0.58333333333333337</v>
      </c>
      <c r="H6250">
        <v>2029</v>
      </c>
      <c r="I6250" t="s">
        <v>30</v>
      </c>
      <c r="J6250" t="e">
        <f>CONCATENATE([1]!Table14[[#This Row],[house_number]], " ",[1]!Table14[[#This Row],[street_name]], ", New York, NY")</f>
        <v>#VALUE!</v>
      </c>
    </row>
    <row r="6251" spans="1:10" x14ac:dyDescent="0.25">
      <c r="A6251">
        <v>7333884259</v>
      </c>
      <c r="B6251" s="3">
        <v>41575</v>
      </c>
      <c r="C6251">
        <v>16</v>
      </c>
      <c r="D6251">
        <f>VLOOKUP(Table1[[#This Row],[violation_code]],Table24[[#All],[violation_code]:[category]],3,FALSE)</f>
        <v>2</v>
      </c>
      <c r="E6251">
        <v>355134</v>
      </c>
      <c r="F6251" s="1">
        <v>0.56805555555555554</v>
      </c>
      <c r="G6251">
        <v>0.56805555555555554</v>
      </c>
      <c r="H6251">
        <v>1955</v>
      </c>
      <c r="I6251" t="s">
        <v>30</v>
      </c>
      <c r="J6251" t="e">
        <f>CONCATENATE([1]!Table14[[#This Row],[house_number]], " ",[1]!Table14[[#This Row],[street_name]], ", New York, NY")</f>
        <v>#VALUE!</v>
      </c>
    </row>
    <row r="6252" spans="1:10" x14ac:dyDescent="0.25">
      <c r="A6252">
        <v>7333884235</v>
      </c>
      <c r="B6252" s="3">
        <v>41575</v>
      </c>
      <c r="C6252">
        <v>53</v>
      </c>
      <c r="D6252">
        <f>VLOOKUP(Table1[[#This Row],[violation_code]],Table24[[#All],[violation_code]:[category]],3,FALSE)</f>
        <v>3</v>
      </c>
      <c r="E6252">
        <v>355134</v>
      </c>
      <c r="F6252" s="1">
        <v>0.56041666666666667</v>
      </c>
      <c r="G6252">
        <v>0.56041666666666667</v>
      </c>
      <c r="H6252">
        <v>2070</v>
      </c>
      <c r="I6252" t="s">
        <v>30</v>
      </c>
      <c r="J6252" t="e">
        <f>CONCATENATE([1]!Table14[[#This Row],[house_number]], " ",[1]!Table14[[#This Row],[street_name]], ", New York, NY")</f>
        <v>#VALUE!</v>
      </c>
    </row>
    <row r="6253" spans="1:10" x14ac:dyDescent="0.25">
      <c r="A6253">
        <v>7333884223</v>
      </c>
      <c r="B6253" s="3">
        <v>41575</v>
      </c>
      <c r="C6253">
        <v>16</v>
      </c>
      <c r="D6253">
        <f>VLOOKUP(Table1[[#This Row],[violation_code]],Table24[[#All],[violation_code]:[category]],3,FALSE)</f>
        <v>2</v>
      </c>
      <c r="E6253">
        <v>355134</v>
      </c>
      <c r="F6253" s="1">
        <v>0.55972222222222223</v>
      </c>
      <c r="G6253">
        <v>0.55972222222222223</v>
      </c>
      <c r="H6253">
        <v>2070</v>
      </c>
      <c r="I6253" t="s">
        <v>30</v>
      </c>
      <c r="J6253" t="e">
        <f>CONCATENATE([1]!Table14[[#This Row],[house_number]], " ",[1]!Table14[[#This Row],[street_name]], ", New York, NY")</f>
        <v>#VALUE!</v>
      </c>
    </row>
    <row r="6254" spans="1:10" x14ac:dyDescent="0.25">
      <c r="A6254">
        <v>7333884211</v>
      </c>
      <c r="B6254" s="3">
        <v>41575</v>
      </c>
      <c r="C6254">
        <v>38</v>
      </c>
      <c r="D6254">
        <f>VLOOKUP(Table1[[#This Row],[violation_code]],Table24[[#All],[violation_code]:[category]],3,FALSE)</f>
        <v>5</v>
      </c>
      <c r="E6254">
        <v>355134</v>
      </c>
      <c r="F6254" s="1">
        <v>0.55625000000000002</v>
      </c>
      <c r="G6254">
        <v>0.55625000000000002</v>
      </c>
      <c r="H6254">
        <v>2166</v>
      </c>
      <c r="I6254" t="s">
        <v>32</v>
      </c>
      <c r="J6254" t="e">
        <f>CONCATENATE([1]!Table14[[#This Row],[house_number]], " ",[1]!Table14[[#This Row],[street_name]], ", New York, NY")</f>
        <v>#VALUE!</v>
      </c>
    </row>
    <row r="6255" spans="1:10" x14ac:dyDescent="0.25">
      <c r="A6255">
        <v>7333884200</v>
      </c>
      <c r="B6255" s="3">
        <v>41575</v>
      </c>
      <c r="C6255">
        <v>38</v>
      </c>
      <c r="D6255">
        <f>VLOOKUP(Table1[[#This Row],[violation_code]],Table24[[#All],[violation_code]:[category]],3,FALSE)</f>
        <v>5</v>
      </c>
      <c r="E6255">
        <v>355134</v>
      </c>
      <c r="F6255" s="1">
        <v>0.55625000000000002</v>
      </c>
      <c r="G6255">
        <v>0.55625000000000002</v>
      </c>
      <c r="H6255">
        <v>2166</v>
      </c>
      <c r="I6255" t="s">
        <v>32</v>
      </c>
      <c r="J6255" t="e">
        <f>CONCATENATE([1]!Table14[[#This Row],[house_number]], " ",[1]!Table14[[#This Row],[street_name]], ", New York, NY")</f>
        <v>#VALUE!</v>
      </c>
    </row>
    <row r="6256" spans="1:10" x14ac:dyDescent="0.25">
      <c r="A6256">
        <v>7333884193</v>
      </c>
      <c r="B6256" s="3">
        <v>41575</v>
      </c>
      <c r="C6256">
        <v>38</v>
      </c>
      <c r="D6256">
        <f>VLOOKUP(Table1[[#This Row],[violation_code]],Table24[[#All],[violation_code]:[category]],3,FALSE)</f>
        <v>5</v>
      </c>
      <c r="E6256">
        <v>355134</v>
      </c>
      <c r="F6256" s="1">
        <v>0.55486111111111114</v>
      </c>
      <c r="G6256">
        <v>0.55486111111111114</v>
      </c>
      <c r="H6256">
        <v>2166</v>
      </c>
      <c r="I6256" t="s">
        <v>32</v>
      </c>
      <c r="J6256" t="e">
        <f>CONCATENATE([1]!Table14[[#This Row],[house_number]], " ",[1]!Table14[[#This Row],[street_name]], ", New York, NY")</f>
        <v>#VALUE!</v>
      </c>
    </row>
    <row r="6257" spans="1:10" x14ac:dyDescent="0.25">
      <c r="A6257">
        <v>7333884170</v>
      </c>
      <c r="B6257" s="3">
        <v>41575</v>
      </c>
      <c r="C6257">
        <v>46</v>
      </c>
      <c r="D6257">
        <f>VLOOKUP(Table1[[#This Row],[violation_code]],Table24[[#All],[violation_code]:[category]],3,FALSE)</f>
        <v>3</v>
      </c>
      <c r="E6257">
        <v>355134</v>
      </c>
      <c r="F6257" s="1">
        <v>0.54583333333333328</v>
      </c>
      <c r="G6257">
        <v>0.54583333333333328</v>
      </c>
      <c r="H6257">
        <v>224</v>
      </c>
      <c r="I6257" t="s">
        <v>34</v>
      </c>
      <c r="J6257" t="e">
        <f>CONCATENATE([1]!Table14[[#This Row],[house_number]], " ",[1]!Table14[[#This Row],[street_name]], ", New York, NY")</f>
        <v>#VALUE!</v>
      </c>
    </row>
    <row r="6258" spans="1:10" x14ac:dyDescent="0.25">
      <c r="A6258">
        <v>7333884120</v>
      </c>
      <c r="B6258" s="3">
        <v>41575</v>
      </c>
      <c r="C6258">
        <v>21</v>
      </c>
      <c r="D6258">
        <f>VLOOKUP(Table1[[#This Row],[violation_code]],Table24[[#All],[violation_code]:[category]],3,FALSE)</f>
        <v>1</v>
      </c>
      <c r="E6258">
        <v>355134</v>
      </c>
      <c r="F6258" s="1">
        <v>0.38055555555555554</v>
      </c>
      <c r="G6258">
        <v>0.38055555555555554</v>
      </c>
      <c r="H6258">
        <v>1470</v>
      </c>
      <c r="I6258" t="s">
        <v>85</v>
      </c>
      <c r="J6258" t="e">
        <f>CONCATENATE([1]!Table14[[#This Row],[house_number]], " ",[1]!Table14[[#This Row],[street_name]], ", New York, NY")</f>
        <v>#VALUE!</v>
      </c>
    </row>
    <row r="6259" spans="1:10" x14ac:dyDescent="0.25">
      <c r="A6259">
        <v>7333884119</v>
      </c>
      <c r="B6259" s="3">
        <v>41575</v>
      </c>
      <c r="C6259">
        <v>21</v>
      </c>
      <c r="D6259">
        <f>VLOOKUP(Table1[[#This Row],[violation_code]],Table24[[#All],[violation_code]:[category]],3,FALSE)</f>
        <v>1</v>
      </c>
      <c r="E6259">
        <v>355134</v>
      </c>
      <c r="F6259" s="1">
        <v>0.37916666666666665</v>
      </c>
      <c r="G6259">
        <v>0.37916666666666665</v>
      </c>
      <c r="H6259">
        <v>1470</v>
      </c>
      <c r="I6259" t="s">
        <v>85</v>
      </c>
      <c r="J6259" t="e">
        <f>CONCATENATE([1]!Table14[[#This Row],[house_number]], " ",[1]!Table14[[#This Row],[street_name]], ", New York, NY")</f>
        <v>#VALUE!</v>
      </c>
    </row>
    <row r="6260" spans="1:10" x14ac:dyDescent="0.25">
      <c r="A6260">
        <v>7333884107</v>
      </c>
      <c r="B6260" s="3">
        <v>41575</v>
      </c>
      <c r="C6260">
        <v>21</v>
      </c>
      <c r="D6260">
        <f>VLOOKUP(Table1[[#This Row],[violation_code]],Table24[[#All],[violation_code]:[category]],3,FALSE)</f>
        <v>1</v>
      </c>
      <c r="E6260">
        <v>355134</v>
      </c>
      <c r="F6260" s="1">
        <v>0.37638888888888888</v>
      </c>
      <c r="G6260">
        <v>0.37638888888888888</v>
      </c>
      <c r="H6260">
        <v>541</v>
      </c>
      <c r="I6260" t="s">
        <v>59</v>
      </c>
      <c r="J6260" t="e">
        <f>CONCATENATE([1]!Table14[[#This Row],[house_number]], " ",[1]!Table14[[#This Row],[street_name]], ", New York, NY")</f>
        <v>#VALUE!</v>
      </c>
    </row>
    <row r="6261" spans="1:10" x14ac:dyDescent="0.25">
      <c r="A6261">
        <v>7333884077</v>
      </c>
      <c r="B6261" s="3">
        <v>41575</v>
      </c>
      <c r="C6261">
        <v>51</v>
      </c>
      <c r="D6261">
        <f>VLOOKUP(Table1[[#This Row],[violation_code]],Table24[[#All],[violation_code]:[category]],3,FALSE)</f>
        <v>3</v>
      </c>
      <c r="E6261">
        <v>355134</v>
      </c>
      <c r="F6261" s="1">
        <v>0.37013888888888885</v>
      </c>
      <c r="G6261">
        <v>0.37013888888888885</v>
      </c>
      <c r="H6261">
        <v>641</v>
      </c>
      <c r="I6261" t="s">
        <v>27</v>
      </c>
      <c r="J6261" t="e">
        <f>CONCATENATE([1]!Table14[[#This Row],[house_number]], " ",[1]!Table14[[#This Row],[street_name]], ", New York, NY")</f>
        <v>#VALUE!</v>
      </c>
    </row>
    <row r="6262" spans="1:10" x14ac:dyDescent="0.25">
      <c r="A6262">
        <v>7333884065</v>
      </c>
      <c r="B6262" s="3">
        <v>41575</v>
      </c>
      <c r="C6262">
        <v>14</v>
      </c>
      <c r="D6262">
        <f>VLOOKUP(Table1[[#This Row],[violation_code]],Table24[[#All],[violation_code]:[category]],3,FALSE)</f>
        <v>2</v>
      </c>
      <c r="E6262">
        <v>355134</v>
      </c>
      <c r="F6262" s="1">
        <v>0.36736111111111108</v>
      </c>
      <c r="G6262">
        <v>0.36736111111111108</v>
      </c>
      <c r="H6262">
        <v>642</v>
      </c>
      <c r="I6262" t="s">
        <v>58</v>
      </c>
      <c r="J6262" t="e">
        <f>CONCATENATE([1]!Table14[[#This Row],[house_number]], " ",[1]!Table14[[#This Row],[street_name]], ", New York, NY")</f>
        <v>#VALUE!</v>
      </c>
    </row>
    <row r="6263" spans="1:10" x14ac:dyDescent="0.25">
      <c r="A6263">
        <v>7333883991</v>
      </c>
      <c r="B6263" s="3">
        <v>41575</v>
      </c>
      <c r="C6263">
        <v>14</v>
      </c>
      <c r="D6263">
        <f>VLOOKUP(Table1[[#This Row],[violation_code]],Table24[[#All],[violation_code]:[category]],3,FALSE)</f>
        <v>2</v>
      </c>
      <c r="E6263">
        <v>355134</v>
      </c>
      <c r="F6263" s="1">
        <v>0.36041666666666666</v>
      </c>
      <c r="G6263">
        <v>0.36041666666666666</v>
      </c>
      <c r="H6263">
        <v>638</v>
      </c>
      <c r="I6263" t="s">
        <v>58</v>
      </c>
      <c r="J6263" t="e">
        <f>CONCATENATE([1]!Table14[[#This Row],[house_number]], " ",[1]!Table14[[#This Row],[street_name]], ", New York, NY")</f>
        <v>#VALUE!</v>
      </c>
    </row>
    <row r="6264" spans="1:10" x14ac:dyDescent="0.25">
      <c r="A6264">
        <v>7333883980</v>
      </c>
      <c r="B6264" s="3">
        <v>41575</v>
      </c>
      <c r="C6264">
        <v>14</v>
      </c>
      <c r="D6264">
        <f>VLOOKUP(Table1[[#This Row],[violation_code]],Table24[[#All],[violation_code]:[category]],3,FALSE)</f>
        <v>2</v>
      </c>
      <c r="E6264">
        <v>355134</v>
      </c>
      <c r="F6264" s="1">
        <v>0.35972222222222222</v>
      </c>
      <c r="G6264">
        <v>0.35972222222222222</v>
      </c>
      <c r="H6264">
        <v>642</v>
      </c>
      <c r="I6264" t="s">
        <v>58</v>
      </c>
      <c r="J6264" t="e">
        <f>CONCATENATE([1]!Table14[[#This Row],[house_number]], " ",[1]!Table14[[#This Row],[street_name]], ", New York, NY")</f>
        <v>#VALUE!</v>
      </c>
    </row>
    <row r="6265" spans="1:10" x14ac:dyDescent="0.25">
      <c r="A6265">
        <v>7333883978</v>
      </c>
      <c r="B6265" s="3">
        <v>41575</v>
      </c>
      <c r="C6265">
        <v>14</v>
      </c>
      <c r="D6265">
        <f>VLOOKUP(Table1[[#This Row],[violation_code]],Table24[[#All],[violation_code]:[category]],3,FALSE)</f>
        <v>2</v>
      </c>
      <c r="E6265">
        <v>355134</v>
      </c>
      <c r="F6265" s="1">
        <v>0.35902777777777778</v>
      </c>
      <c r="G6265">
        <v>0.35902777777777778</v>
      </c>
      <c r="H6265">
        <v>622</v>
      </c>
      <c r="I6265" t="s">
        <v>58</v>
      </c>
      <c r="J6265" t="e">
        <f>CONCATENATE([1]!Table14[[#This Row],[house_number]], " ",[1]!Table14[[#This Row],[street_name]], ", New York, NY")</f>
        <v>#VALUE!</v>
      </c>
    </row>
    <row r="6266" spans="1:10" x14ac:dyDescent="0.25">
      <c r="A6266">
        <v>7333883966</v>
      </c>
      <c r="B6266" s="3">
        <v>41575</v>
      </c>
      <c r="C6266">
        <v>14</v>
      </c>
      <c r="D6266">
        <f>VLOOKUP(Table1[[#This Row],[violation_code]],Table24[[#All],[violation_code]:[category]],3,FALSE)</f>
        <v>2</v>
      </c>
      <c r="E6266">
        <v>355134</v>
      </c>
      <c r="F6266" s="1">
        <v>0.35833333333333334</v>
      </c>
      <c r="G6266">
        <v>0.35833333333333334</v>
      </c>
      <c r="H6266">
        <v>630</v>
      </c>
      <c r="I6266" t="s">
        <v>58</v>
      </c>
      <c r="J6266" t="e">
        <f>CONCATENATE([1]!Table14[[#This Row],[house_number]], " ",[1]!Table14[[#This Row],[street_name]], ", New York, NY")</f>
        <v>#VALUE!</v>
      </c>
    </row>
    <row r="6267" spans="1:10" x14ac:dyDescent="0.25">
      <c r="A6267">
        <v>7333883954</v>
      </c>
      <c r="B6267" s="3">
        <v>41575</v>
      </c>
      <c r="C6267">
        <v>14</v>
      </c>
      <c r="D6267">
        <f>VLOOKUP(Table1[[#This Row],[violation_code]],Table24[[#All],[violation_code]:[category]],3,FALSE)</f>
        <v>2</v>
      </c>
      <c r="E6267">
        <v>355134</v>
      </c>
      <c r="F6267" s="1">
        <v>0.3576388888888889</v>
      </c>
      <c r="G6267">
        <v>0.3576388888888889</v>
      </c>
      <c r="H6267">
        <v>634</v>
      </c>
      <c r="I6267" t="s">
        <v>58</v>
      </c>
      <c r="J6267" t="e">
        <f>CONCATENATE([1]!Table14[[#This Row],[house_number]], " ",[1]!Table14[[#This Row],[street_name]], ", New York, NY")</f>
        <v>#VALUE!</v>
      </c>
    </row>
    <row r="6268" spans="1:10" x14ac:dyDescent="0.25">
      <c r="A6268">
        <v>7333883942</v>
      </c>
      <c r="B6268" s="3">
        <v>41575</v>
      </c>
      <c r="C6268">
        <v>14</v>
      </c>
      <c r="D6268">
        <f>VLOOKUP(Table1[[#This Row],[violation_code]],Table24[[#All],[violation_code]:[category]],3,FALSE)</f>
        <v>2</v>
      </c>
      <c r="E6268">
        <v>355134</v>
      </c>
      <c r="F6268" s="1">
        <v>0.35625000000000001</v>
      </c>
      <c r="G6268">
        <v>0.35625000000000001</v>
      </c>
      <c r="H6268">
        <v>638</v>
      </c>
      <c r="I6268" t="s">
        <v>58</v>
      </c>
      <c r="J6268" t="e">
        <f>CONCATENATE([1]!Table14[[#This Row],[house_number]], " ",[1]!Table14[[#This Row],[street_name]], ", New York, NY")</f>
        <v>#VALUE!</v>
      </c>
    </row>
    <row r="6269" spans="1:10" x14ac:dyDescent="0.25">
      <c r="A6269">
        <v>7333883930</v>
      </c>
      <c r="B6269" s="3">
        <v>41575</v>
      </c>
      <c r="C6269">
        <v>14</v>
      </c>
      <c r="D6269">
        <f>VLOOKUP(Table1[[#This Row],[violation_code]],Table24[[#All],[violation_code]:[category]],3,FALSE)</f>
        <v>2</v>
      </c>
      <c r="E6269">
        <v>355134</v>
      </c>
      <c r="F6269" s="1">
        <v>0.35625000000000001</v>
      </c>
      <c r="G6269">
        <v>0.35625000000000001</v>
      </c>
      <c r="H6269">
        <v>612</v>
      </c>
      <c r="I6269" t="s">
        <v>58</v>
      </c>
      <c r="J6269" t="e">
        <f>CONCATENATE([1]!Table14[[#This Row],[house_number]], " ",[1]!Table14[[#This Row],[street_name]], ", New York, NY")</f>
        <v>#VALUE!</v>
      </c>
    </row>
    <row r="6270" spans="1:10" x14ac:dyDescent="0.25">
      <c r="A6270">
        <v>7333883929</v>
      </c>
      <c r="B6270" s="3">
        <v>41575</v>
      </c>
      <c r="C6270">
        <v>14</v>
      </c>
      <c r="D6270">
        <f>VLOOKUP(Table1[[#This Row],[violation_code]],Table24[[#All],[violation_code]:[category]],3,FALSE)</f>
        <v>2</v>
      </c>
      <c r="E6270">
        <v>355134</v>
      </c>
      <c r="F6270" s="1">
        <v>0.35555555555555557</v>
      </c>
      <c r="G6270">
        <v>0.35555555555555557</v>
      </c>
      <c r="H6270">
        <v>644</v>
      </c>
      <c r="I6270" t="s">
        <v>58</v>
      </c>
      <c r="J6270" t="e">
        <f>CONCATENATE([1]!Table14[[#This Row],[house_number]], " ",[1]!Table14[[#This Row],[street_name]], ", New York, NY")</f>
        <v>#VALUE!</v>
      </c>
    </row>
    <row r="6271" spans="1:10" x14ac:dyDescent="0.25">
      <c r="A6271">
        <v>7333883905</v>
      </c>
      <c r="B6271" s="3">
        <v>41575</v>
      </c>
      <c r="C6271">
        <v>14</v>
      </c>
      <c r="D6271">
        <f>VLOOKUP(Table1[[#This Row],[violation_code]],Table24[[#All],[violation_code]:[category]],3,FALSE)</f>
        <v>2</v>
      </c>
      <c r="E6271">
        <v>355134</v>
      </c>
      <c r="F6271" s="1">
        <v>0.35416666666666669</v>
      </c>
      <c r="G6271">
        <v>0.35416666666666669</v>
      </c>
      <c r="H6271">
        <v>644</v>
      </c>
      <c r="I6271" t="s">
        <v>58</v>
      </c>
      <c r="J6271" t="e">
        <f>CONCATENATE([1]!Table14[[#This Row],[house_number]], " ",[1]!Table14[[#This Row],[street_name]], ", New York, NY")</f>
        <v>#VALUE!</v>
      </c>
    </row>
    <row r="6272" spans="1:10" x14ac:dyDescent="0.25">
      <c r="A6272">
        <v>7333883899</v>
      </c>
      <c r="B6272" s="3">
        <v>41575</v>
      </c>
      <c r="C6272">
        <v>14</v>
      </c>
      <c r="D6272">
        <f>VLOOKUP(Table1[[#This Row],[violation_code]],Table24[[#All],[violation_code]:[category]],3,FALSE)</f>
        <v>2</v>
      </c>
      <c r="E6272">
        <v>355134</v>
      </c>
      <c r="F6272" s="1">
        <v>0.35347222222222219</v>
      </c>
      <c r="G6272">
        <v>0.35347222222222219</v>
      </c>
      <c r="H6272">
        <v>630</v>
      </c>
      <c r="I6272" t="s">
        <v>58</v>
      </c>
      <c r="J6272" t="e">
        <f>CONCATENATE([1]!Table14[[#This Row],[house_number]], " ",[1]!Table14[[#This Row],[street_name]], ", New York, NY")</f>
        <v>#VALUE!</v>
      </c>
    </row>
    <row r="6273" spans="1:10" x14ac:dyDescent="0.25">
      <c r="A6273">
        <v>7333883887</v>
      </c>
      <c r="B6273" s="3">
        <v>41575</v>
      </c>
      <c r="C6273">
        <v>14</v>
      </c>
      <c r="D6273">
        <f>VLOOKUP(Table1[[#This Row],[violation_code]],Table24[[#All],[violation_code]:[category]],3,FALSE)</f>
        <v>2</v>
      </c>
      <c r="E6273">
        <v>355134</v>
      </c>
      <c r="F6273" s="1">
        <v>0.3527777777777778</v>
      </c>
      <c r="G6273">
        <v>0.3527777777777778</v>
      </c>
      <c r="H6273">
        <v>632</v>
      </c>
      <c r="I6273" t="s">
        <v>58</v>
      </c>
      <c r="J6273" t="e">
        <f>CONCATENATE([1]!Table14[[#This Row],[house_number]], " ",[1]!Table14[[#This Row],[street_name]], ", New York, NY")</f>
        <v>#VALUE!</v>
      </c>
    </row>
    <row r="6274" spans="1:10" x14ac:dyDescent="0.25">
      <c r="A6274">
        <v>7333883875</v>
      </c>
      <c r="B6274" s="3">
        <v>41575</v>
      </c>
      <c r="C6274">
        <v>20</v>
      </c>
      <c r="D6274">
        <f>VLOOKUP(Table1[[#This Row],[violation_code]],Table24[[#All],[violation_code]:[category]],3,FALSE)</f>
        <v>2</v>
      </c>
      <c r="E6274">
        <v>355134</v>
      </c>
      <c r="F6274" s="1">
        <v>0.34652777777777777</v>
      </c>
      <c r="G6274">
        <v>0.34652777777777777</v>
      </c>
      <c r="H6274">
        <v>608</v>
      </c>
      <c r="I6274" t="s">
        <v>74</v>
      </c>
      <c r="J6274" t="e">
        <f>CONCATENATE([1]!Table14[[#This Row],[house_number]], " ",[1]!Table14[[#This Row],[street_name]], ", New York, NY")</f>
        <v>#VALUE!</v>
      </c>
    </row>
    <row r="6275" spans="1:10" x14ac:dyDescent="0.25">
      <c r="A6275">
        <v>7333883851</v>
      </c>
      <c r="B6275" s="3">
        <v>41575</v>
      </c>
      <c r="C6275">
        <v>21</v>
      </c>
      <c r="D6275">
        <f>VLOOKUP(Table1[[#This Row],[violation_code]],Table24[[#All],[violation_code]:[category]],3,FALSE)</f>
        <v>1</v>
      </c>
      <c r="E6275">
        <v>355134</v>
      </c>
      <c r="F6275" s="1">
        <v>0.34375</v>
      </c>
      <c r="G6275">
        <v>0.34375</v>
      </c>
      <c r="H6275">
        <v>416</v>
      </c>
      <c r="I6275" t="s">
        <v>74</v>
      </c>
      <c r="J6275" t="e">
        <f>CONCATENATE([1]!Table14[[#This Row],[house_number]], " ",[1]!Table14[[#This Row],[street_name]], ", New York, NY")</f>
        <v>#VALUE!</v>
      </c>
    </row>
    <row r="6276" spans="1:10" x14ac:dyDescent="0.25">
      <c r="A6276">
        <v>7333883840</v>
      </c>
      <c r="B6276" s="3">
        <v>41575</v>
      </c>
      <c r="C6276">
        <v>21</v>
      </c>
      <c r="D6276">
        <f>VLOOKUP(Table1[[#This Row],[violation_code]],Table24[[#All],[violation_code]:[category]],3,FALSE)</f>
        <v>1</v>
      </c>
      <c r="E6276">
        <v>355134</v>
      </c>
      <c r="F6276" s="1">
        <v>0.34236111111111112</v>
      </c>
      <c r="G6276">
        <v>0.34236111111111112</v>
      </c>
      <c r="H6276">
        <v>516</v>
      </c>
      <c r="I6276" t="s">
        <v>73</v>
      </c>
      <c r="J6276" t="e">
        <f>CONCATENATE([1]!Table14[[#This Row],[house_number]], " ",[1]!Table14[[#This Row],[street_name]], ", New York, NY")</f>
        <v>#VALUE!</v>
      </c>
    </row>
    <row r="6277" spans="1:10" x14ac:dyDescent="0.25">
      <c r="A6277">
        <v>7333883838</v>
      </c>
      <c r="B6277" s="3">
        <v>41575</v>
      </c>
      <c r="C6277">
        <v>21</v>
      </c>
      <c r="D6277">
        <f>VLOOKUP(Table1[[#This Row],[violation_code]],Table24[[#All],[violation_code]:[category]],3,FALSE)</f>
        <v>1</v>
      </c>
      <c r="E6277">
        <v>355134</v>
      </c>
      <c r="F6277" s="1">
        <v>0.34027777777777773</v>
      </c>
      <c r="G6277">
        <v>0.34027777777777773</v>
      </c>
      <c r="H6277">
        <v>3569</v>
      </c>
      <c r="I6277" t="s">
        <v>24</v>
      </c>
      <c r="J6277" t="e">
        <f>CONCATENATE([1]!Table14[[#This Row],[house_number]], " ",[1]!Table14[[#This Row],[street_name]], ", New York, NY")</f>
        <v>#VALUE!</v>
      </c>
    </row>
    <row r="6278" spans="1:10" x14ac:dyDescent="0.25">
      <c r="A6278">
        <v>7333883772</v>
      </c>
      <c r="B6278" s="3">
        <v>41575</v>
      </c>
      <c r="C6278">
        <v>14</v>
      </c>
      <c r="D6278">
        <f>VLOOKUP(Table1[[#This Row],[violation_code]],Table24[[#All],[violation_code]:[category]],3,FALSE)</f>
        <v>2</v>
      </c>
      <c r="E6278">
        <v>355134</v>
      </c>
      <c r="F6278" s="1">
        <v>0.30972222222222223</v>
      </c>
      <c r="G6278">
        <v>0.30972222222222223</v>
      </c>
      <c r="H6278">
        <v>622</v>
      </c>
      <c r="I6278" t="s">
        <v>58</v>
      </c>
      <c r="J6278" t="e">
        <f>CONCATENATE([1]!Table14[[#This Row],[house_number]], " ",[1]!Table14[[#This Row],[street_name]], ", New York, NY")</f>
        <v>#VALUE!</v>
      </c>
    </row>
    <row r="6279" spans="1:10" x14ac:dyDescent="0.25">
      <c r="A6279">
        <v>7333883760</v>
      </c>
      <c r="B6279" s="3">
        <v>41575</v>
      </c>
      <c r="C6279">
        <v>19</v>
      </c>
      <c r="D6279">
        <f>VLOOKUP(Table1[[#This Row],[violation_code]],Table24[[#All],[violation_code]:[category]],3,FALSE)</f>
        <v>2</v>
      </c>
      <c r="E6279">
        <v>355134</v>
      </c>
      <c r="F6279" s="1">
        <v>0.30138888888888887</v>
      </c>
      <c r="G6279">
        <v>0.30138888888888887</v>
      </c>
      <c r="H6279">
        <v>448</v>
      </c>
      <c r="I6279" t="s">
        <v>66</v>
      </c>
      <c r="J6279" t="e">
        <f>CONCATENATE([1]!Table14[[#This Row],[house_number]], " ",[1]!Table14[[#This Row],[street_name]], ", New York, NY")</f>
        <v>#VALUE!</v>
      </c>
    </row>
    <row r="6280" spans="1:10" x14ac:dyDescent="0.25">
      <c r="A6280">
        <v>7333883759</v>
      </c>
      <c r="B6280" s="3">
        <v>41575</v>
      </c>
      <c r="C6280">
        <v>16</v>
      </c>
      <c r="D6280">
        <f>VLOOKUP(Table1[[#This Row],[violation_code]],Table24[[#All],[violation_code]:[category]],3,FALSE)</f>
        <v>2</v>
      </c>
      <c r="E6280">
        <v>355134</v>
      </c>
      <c r="F6280" s="1">
        <v>0.29583333333333334</v>
      </c>
      <c r="G6280">
        <v>0.29583333333333334</v>
      </c>
      <c r="H6280">
        <v>300</v>
      </c>
      <c r="I6280" t="s">
        <v>61</v>
      </c>
      <c r="J6280" t="e">
        <f>CONCATENATE([1]!Table14[[#This Row],[house_number]], " ",[1]!Table14[[#This Row],[street_name]], ", New York, NY")</f>
        <v>#VALUE!</v>
      </c>
    </row>
    <row r="6281" spans="1:10" x14ac:dyDescent="0.25">
      <c r="A6281">
        <v>7333883723</v>
      </c>
      <c r="B6281" s="3">
        <v>41575</v>
      </c>
      <c r="C6281">
        <v>20</v>
      </c>
      <c r="D6281">
        <f>VLOOKUP(Table1[[#This Row],[violation_code]],Table24[[#All],[violation_code]:[category]],3,FALSE)</f>
        <v>2</v>
      </c>
      <c r="E6281">
        <v>355134</v>
      </c>
      <c r="F6281" s="1">
        <v>0.25069444444444444</v>
      </c>
      <c r="G6281">
        <v>0.25069444444444444</v>
      </c>
      <c r="H6281">
        <v>3590</v>
      </c>
      <c r="I6281" t="s">
        <v>24</v>
      </c>
      <c r="J6281" t="e">
        <f>CONCATENATE([1]!Table14[[#This Row],[house_number]], " ",[1]!Table14[[#This Row],[street_name]], ", New York, NY")</f>
        <v>#VALUE!</v>
      </c>
    </row>
    <row r="6282" spans="1:10" x14ac:dyDescent="0.25">
      <c r="A6282">
        <v>7333883693</v>
      </c>
      <c r="B6282" s="3">
        <v>41575</v>
      </c>
      <c r="C6282">
        <v>14</v>
      </c>
      <c r="D6282">
        <f>VLOOKUP(Table1[[#This Row],[violation_code]],Table24[[#All],[violation_code]:[category]],3,FALSE)</f>
        <v>2</v>
      </c>
      <c r="E6282">
        <v>355134</v>
      </c>
      <c r="F6282" s="1">
        <v>0.24583333333333335</v>
      </c>
      <c r="G6282">
        <v>0.24583333333333335</v>
      </c>
      <c r="H6282">
        <v>3360</v>
      </c>
      <c r="I6282" t="s">
        <v>24</v>
      </c>
      <c r="J6282" t="e">
        <f>CONCATENATE([1]!Table14[[#This Row],[house_number]], " ",[1]!Table14[[#This Row],[street_name]], ", New York, NY")</f>
        <v>#VALUE!</v>
      </c>
    </row>
    <row r="6283" spans="1:10" x14ac:dyDescent="0.25">
      <c r="A6283">
        <v>7335095086</v>
      </c>
      <c r="B6283" s="3">
        <v>41575</v>
      </c>
      <c r="C6283">
        <v>16</v>
      </c>
      <c r="D6283">
        <f>VLOOKUP(Table1[[#This Row],[violation_code]],Table24[[#All],[violation_code]:[category]],3,FALSE)</f>
        <v>2</v>
      </c>
      <c r="E6283">
        <v>347489</v>
      </c>
      <c r="F6283" s="1">
        <v>0.3</v>
      </c>
      <c r="G6283">
        <v>0.3</v>
      </c>
      <c r="H6283">
        <v>1143</v>
      </c>
      <c r="I6283" t="s">
        <v>41</v>
      </c>
      <c r="J6283" t="e">
        <f>CONCATENATE([1]!Table14[[#This Row],[house_number]], " ",[1]!Table14[[#This Row],[street_name]], ", New York, NY")</f>
        <v>#VALUE!</v>
      </c>
    </row>
    <row r="6284" spans="1:10" x14ac:dyDescent="0.25">
      <c r="A6284">
        <v>7335095074</v>
      </c>
      <c r="B6284" s="3">
        <v>41575</v>
      </c>
      <c r="C6284">
        <v>18</v>
      </c>
      <c r="D6284">
        <f>VLOOKUP(Table1[[#This Row],[violation_code]],Table24[[#All],[violation_code]:[category]],3,FALSE)</f>
        <v>2</v>
      </c>
      <c r="E6284">
        <v>347489</v>
      </c>
      <c r="F6284" s="1">
        <v>0.29930555555555555</v>
      </c>
      <c r="G6284">
        <v>0.29930555555555555</v>
      </c>
      <c r="H6284">
        <v>1150</v>
      </c>
      <c r="I6284" t="s">
        <v>41</v>
      </c>
      <c r="J6284" t="e">
        <f>CONCATENATE([1]!Table14[[#This Row],[house_number]], " ",[1]!Table14[[#This Row],[street_name]], ", New York, NY")</f>
        <v>#VALUE!</v>
      </c>
    </row>
    <row r="6285" spans="1:10" x14ac:dyDescent="0.25">
      <c r="A6285">
        <v>7335095049</v>
      </c>
      <c r="B6285" s="3">
        <v>41575</v>
      </c>
      <c r="C6285">
        <v>40</v>
      </c>
      <c r="D6285">
        <f>VLOOKUP(Table1[[#This Row],[violation_code]],Table24[[#All],[violation_code]:[category]],3,FALSE)</f>
        <v>2</v>
      </c>
      <c r="E6285">
        <v>347489</v>
      </c>
      <c r="F6285" s="1">
        <v>0.24930555555555556</v>
      </c>
      <c r="G6285">
        <v>0.24930555555555556</v>
      </c>
      <c r="H6285">
        <v>221</v>
      </c>
      <c r="I6285" t="s">
        <v>134</v>
      </c>
      <c r="J6285" t="e">
        <f>CONCATENATE([1]!Table14[[#This Row],[house_number]], " ",[1]!Table14[[#This Row],[street_name]], ", New York, NY")</f>
        <v>#VALUE!</v>
      </c>
    </row>
    <row r="6286" spans="1:10" x14ac:dyDescent="0.25">
      <c r="A6286">
        <v>7335095037</v>
      </c>
      <c r="B6286" s="3">
        <v>41575</v>
      </c>
      <c r="C6286">
        <v>19</v>
      </c>
      <c r="D6286">
        <f>VLOOKUP(Table1[[#This Row],[violation_code]],Table24[[#All],[violation_code]:[category]],3,FALSE)</f>
        <v>2</v>
      </c>
      <c r="E6286">
        <v>347489</v>
      </c>
      <c r="F6286" s="1">
        <v>0.24513888888888888</v>
      </c>
      <c r="G6286">
        <v>0.24513888888888888</v>
      </c>
      <c r="H6286">
        <v>1580</v>
      </c>
      <c r="I6286" t="s">
        <v>30</v>
      </c>
      <c r="J6286" t="e">
        <f>CONCATENATE([1]!Table14[[#This Row],[house_number]], " ",[1]!Table14[[#This Row],[street_name]], ", New York, NY")</f>
        <v>#VALUE!</v>
      </c>
    </row>
    <row r="6287" spans="1:10" x14ac:dyDescent="0.25">
      <c r="A6287">
        <v>7335095013</v>
      </c>
      <c r="B6287" s="3">
        <v>41575</v>
      </c>
      <c r="C6287">
        <v>14</v>
      </c>
      <c r="D6287">
        <f>VLOOKUP(Table1[[#This Row],[violation_code]],Table24[[#All],[violation_code]:[category]],3,FALSE)</f>
        <v>2</v>
      </c>
      <c r="E6287">
        <v>347489</v>
      </c>
      <c r="F6287" s="1">
        <v>0.2388888888888889</v>
      </c>
      <c r="G6287">
        <v>0.2388888888888889</v>
      </c>
      <c r="H6287">
        <v>1306</v>
      </c>
      <c r="I6287" t="s">
        <v>30</v>
      </c>
      <c r="J6287" t="e">
        <f>CONCATENATE([1]!Table14[[#This Row],[house_number]], " ",[1]!Table14[[#This Row],[street_name]], ", New York, NY")</f>
        <v>#VALUE!</v>
      </c>
    </row>
    <row r="6288" spans="1:10" x14ac:dyDescent="0.25">
      <c r="A6288">
        <v>7335095001</v>
      </c>
      <c r="B6288" s="3">
        <v>41575</v>
      </c>
      <c r="C6288">
        <v>19</v>
      </c>
      <c r="D6288">
        <f>VLOOKUP(Table1[[#This Row],[violation_code]],Table24[[#All],[violation_code]:[category]],3,FALSE)</f>
        <v>2</v>
      </c>
      <c r="E6288">
        <v>347489</v>
      </c>
      <c r="F6288" s="1">
        <v>0.23611111111111113</v>
      </c>
      <c r="G6288">
        <v>0.23611111111111113</v>
      </c>
      <c r="H6288">
        <v>434</v>
      </c>
      <c r="I6288" t="s">
        <v>118</v>
      </c>
      <c r="J6288" t="e">
        <f>CONCATENATE([1]!Table14[[#This Row],[house_number]], " ",[1]!Table14[[#This Row],[street_name]], ", New York, NY")</f>
        <v>#VALUE!</v>
      </c>
    </row>
    <row r="6289" spans="1:10" x14ac:dyDescent="0.25">
      <c r="A6289">
        <v>7333884363</v>
      </c>
      <c r="B6289" s="3">
        <v>41575</v>
      </c>
      <c r="C6289">
        <v>19</v>
      </c>
      <c r="D6289">
        <f>VLOOKUP(Table1[[#This Row],[violation_code]],Table24[[#All],[violation_code]:[category]],3,FALSE)</f>
        <v>2</v>
      </c>
      <c r="E6289">
        <v>355134</v>
      </c>
      <c r="F6289" s="1">
        <v>0.65902777777777777</v>
      </c>
      <c r="G6289">
        <v>0.65902777777777777</v>
      </c>
      <c r="H6289">
        <v>159</v>
      </c>
      <c r="I6289" t="s">
        <v>40</v>
      </c>
      <c r="J6289" t="e">
        <f>CONCATENATE([1]!Table14[[#This Row],[house_number]], " ",[1]!Table14[[#This Row],[street_name]], ", New York, NY")</f>
        <v>#VALUE!</v>
      </c>
    </row>
    <row r="6290" spans="1:10" x14ac:dyDescent="0.25">
      <c r="A6290">
        <v>7333884351</v>
      </c>
      <c r="B6290" s="3">
        <v>41575</v>
      </c>
      <c r="C6290">
        <v>16</v>
      </c>
      <c r="D6290">
        <f>VLOOKUP(Table1[[#This Row],[violation_code]],Table24[[#All],[violation_code]:[category]],3,FALSE)</f>
        <v>2</v>
      </c>
      <c r="E6290">
        <v>355134</v>
      </c>
      <c r="F6290" s="1">
        <v>0.65138888888888891</v>
      </c>
      <c r="G6290">
        <v>0.65138888888888891</v>
      </c>
      <c r="H6290">
        <v>2252</v>
      </c>
      <c r="I6290" t="s">
        <v>32</v>
      </c>
      <c r="J6290" t="e">
        <f>CONCATENATE([1]!Table14[[#This Row],[house_number]], " ",[1]!Table14[[#This Row],[street_name]], ", New York, NY")</f>
        <v>#VALUE!</v>
      </c>
    </row>
    <row r="6291" spans="1:10" x14ac:dyDescent="0.25">
      <c r="A6291">
        <v>7333884340</v>
      </c>
      <c r="B6291" s="3">
        <v>41575</v>
      </c>
      <c r="C6291">
        <v>18</v>
      </c>
      <c r="D6291">
        <f>VLOOKUP(Table1[[#This Row],[violation_code]],Table24[[#All],[violation_code]:[category]],3,FALSE)</f>
        <v>2</v>
      </c>
      <c r="E6291">
        <v>355134</v>
      </c>
      <c r="F6291" s="1">
        <v>0.59722222222222221</v>
      </c>
      <c r="G6291">
        <v>0.59722222222222221</v>
      </c>
      <c r="H6291">
        <v>2123</v>
      </c>
      <c r="I6291" t="s">
        <v>32</v>
      </c>
      <c r="J6291" t="e">
        <f>CONCATENATE([1]!Table14[[#This Row],[house_number]], " ",[1]!Table14[[#This Row],[street_name]], ", New York, NY")</f>
        <v>#VALUE!</v>
      </c>
    </row>
    <row r="6292" spans="1:10" x14ac:dyDescent="0.25">
      <c r="A6292">
        <v>7333884338</v>
      </c>
      <c r="B6292" s="3">
        <v>41575</v>
      </c>
      <c r="C6292">
        <v>18</v>
      </c>
      <c r="D6292">
        <f>VLOOKUP(Table1[[#This Row],[violation_code]],Table24[[#All],[violation_code]:[category]],3,FALSE)</f>
        <v>2</v>
      </c>
      <c r="E6292">
        <v>355134</v>
      </c>
      <c r="F6292" s="1">
        <v>0.58888888888888891</v>
      </c>
      <c r="G6292">
        <v>0.58888888888888891</v>
      </c>
      <c r="H6292">
        <v>2390</v>
      </c>
      <c r="I6292" t="s">
        <v>32</v>
      </c>
      <c r="J6292" t="e">
        <f>CONCATENATE([1]!Table14[[#This Row],[house_number]], " ",[1]!Table14[[#This Row],[street_name]], ", New York, NY")</f>
        <v>#VALUE!</v>
      </c>
    </row>
    <row r="6293" spans="1:10" x14ac:dyDescent="0.25">
      <c r="A6293">
        <v>7335095396</v>
      </c>
      <c r="B6293" s="3">
        <v>41575</v>
      </c>
      <c r="C6293">
        <v>21</v>
      </c>
      <c r="D6293">
        <f>VLOOKUP(Table1[[#This Row],[violation_code]],Table24[[#All],[violation_code]:[category]],3,FALSE)</f>
        <v>1</v>
      </c>
      <c r="E6293">
        <v>347489</v>
      </c>
      <c r="F6293" s="1">
        <v>0.47083333333333338</v>
      </c>
      <c r="G6293">
        <v>0.47083333333333338</v>
      </c>
      <c r="H6293">
        <v>169</v>
      </c>
      <c r="I6293" t="s">
        <v>127</v>
      </c>
      <c r="J6293" t="e">
        <f>CONCATENATE([1]!Table14[[#This Row],[house_number]], " ",[1]!Table14[[#This Row],[street_name]], ", New York, NY")</f>
        <v>#VALUE!</v>
      </c>
    </row>
    <row r="6294" spans="1:10" x14ac:dyDescent="0.25">
      <c r="A6294">
        <v>7335095384</v>
      </c>
      <c r="B6294" s="3">
        <v>41575</v>
      </c>
      <c r="C6294">
        <v>14</v>
      </c>
      <c r="D6294">
        <f>VLOOKUP(Table1[[#This Row],[violation_code]],Table24[[#All],[violation_code]:[category]],3,FALSE)</f>
        <v>2</v>
      </c>
      <c r="E6294">
        <v>347489</v>
      </c>
      <c r="F6294" s="1">
        <v>0.44375000000000003</v>
      </c>
      <c r="G6294">
        <v>0.44375000000000003</v>
      </c>
      <c r="H6294">
        <v>1458</v>
      </c>
      <c r="I6294" t="s">
        <v>31</v>
      </c>
      <c r="J6294" t="e">
        <f>CONCATENATE([1]!Table14[[#This Row],[house_number]], " ",[1]!Table14[[#This Row],[street_name]], ", New York, NY")</f>
        <v>#VALUE!</v>
      </c>
    </row>
    <row r="6295" spans="1:10" x14ac:dyDescent="0.25">
      <c r="A6295">
        <v>7335095372</v>
      </c>
      <c r="B6295" s="3">
        <v>41575</v>
      </c>
      <c r="C6295">
        <v>14</v>
      </c>
      <c r="D6295">
        <f>VLOOKUP(Table1[[#This Row],[violation_code]],Table24[[#All],[violation_code]:[category]],3,FALSE)</f>
        <v>2</v>
      </c>
      <c r="E6295">
        <v>347489</v>
      </c>
      <c r="F6295" s="1">
        <v>0.44166666666666665</v>
      </c>
      <c r="G6295">
        <v>0.44166666666666665</v>
      </c>
      <c r="H6295">
        <v>1431</v>
      </c>
      <c r="I6295" t="s">
        <v>31</v>
      </c>
      <c r="J6295" t="e">
        <f>CONCATENATE([1]!Table14[[#This Row],[house_number]], " ",[1]!Table14[[#This Row],[street_name]], ", New York, NY")</f>
        <v>#VALUE!</v>
      </c>
    </row>
    <row r="6296" spans="1:10" x14ac:dyDescent="0.25">
      <c r="A6296">
        <v>7335095359</v>
      </c>
      <c r="B6296" s="3">
        <v>41575</v>
      </c>
      <c r="C6296">
        <v>38</v>
      </c>
      <c r="D6296">
        <f>VLOOKUP(Table1[[#This Row],[violation_code]],Table24[[#All],[violation_code]:[category]],3,FALSE)</f>
        <v>5</v>
      </c>
      <c r="E6296">
        <v>347489</v>
      </c>
      <c r="F6296" s="1">
        <v>0.42499999999999999</v>
      </c>
      <c r="G6296">
        <v>0.42499999999999999</v>
      </c>
      <c r="H6296">
        <v>1636</v>
      </c>
      <c r="I6296" t="s">
        <v>15</v>
      </c>
      <c r="J6296" t="e">
        <f>CONCATENATE([1]!Table14[[#This Row],[house_number]], " ",[1]!Table14[[#This Row],[street_name]], ", New York, NY")</f>
        <v>#VALUE!</v>
      </c>
    </row>
    <row r="6297" spans="1:10" x14ac:dyDescent="0.25">
      <c r="A6297">
        <v>7335095347</v>
      </c>
      <c r="B6297" s="3">
        <v>41575</v>
      </c>
      <c r="C6297">
        <v>46</v>
      </c>
      <c r="D6297">
        <f>VLOOKUP(Table1[[#This Row],[violation_code]],Table24[[#All],[violation_code]:[category]],3,FALSE)</f>
        <v>3</v>
      </c>
      <c r="E6297">
        <v>347489</v>
      </c>
      <c r="F6297" s="1">
        <v>0.41875000000000001</v>
      </c>
      <c r="G6297">
        <v>0.41875000000000001</v>
      </c>
      <c r="H6297">
        <v>1212</v>
      </c>
      <c r="I6297" t="s">
        <v>38</v>
      </c>
      <c r="J6297" t="e">
        <f>CONCATENATE([1]!Table14[[#This Row],[house_number]], " ",[1]!Table14[[#This Row],[street_name]], ", New York, NY")</f>
        <v>#VALUE!</v>
      </c>
    </row>
    <row r="6298" spans="1:10" x14ac:dyDescent="0.25">
      <c r="A6298">
        <v>7335095335</v>
      </c>
      <c r="B6298" s="3">
        <v>41575</v>
      </c>
      <c r="C6298">
        <v>14</v>
      </c>
      <c r="D6298">
        <f>VLOOKUP(Table1[[#This Row],[violation_code]],Table24[[#All],[violation_code]:[category]],3,FALSE)</f>
        <v>2</v>
      </c>
      <c r="E6298">
        <v>347489</v>
      </c>
      <c r="F6298" s="1">
        <v>0.40416666666666662</v>
      </c>
      <c r="G6298">
        <v>0.40416666666666662</v>
      </c>
      <c r="H6298">
        <v>2080</v>
      </c>
      <c r="I6298" t="s">
        <v>30</v>
      </c>
      <c r="J6298" t="e">
        <f>CONCATENATE([1]!Table14[[#This Row],[house_number]], " ",[1]!Table14[[#This Row],[street_name]], ", New York, NY")</f>
        <v>#VALUE!</v>
      </c>
    </row>
    <row r="6299" spans="1:10" x14ac:dyDescent="0.25">
      <c r="A6299">
        <v>7335095300</v>
      </c>
      <c r="B6299" s="3">
        <v>41575</v>
      </c>
      <c r="C6299">
        <v>21</v>
      </c>
      <c r="D6299">
        <f>VLOOKUP(Table1[[#This Row],[violation_code]],Table24[[#All],[violation_code]:[category]],3,FALSE)</f>
        <v>1</v>
      </c>
      <c r="E6299">
        <v>347489</v>
      </c>
      <c r="F6299" s="1">
        <v>0.39999999999999997</v>
      </c>
      <c r="G6299">
        <v>0.39999999999999997</v>
      </c>
      <c r="H6299">
        <v>301</v>
      </c>
      <c r="I6299" t="s">
        <v>64</v>
      </c>
      <c r="J6299" t="e">
        <f>CONCATENATE([1]!Table14[[#This Row],[house_number]], " ",[1]!Table14[[#This Row],[street_name]], ", New York, NY")</f>
        <v>#VALUE!</v>
      </c>
    </row>
    <row r="6300" spans="1:10" x14ac:dyDescent="0.25">
      <c r="A6300">
        <v>7335095293</v>
      </c>
      <c r="B6300" s="3">
        <v>41575</v>
      </c>
      <c r="C6300">
        <v>21</v>
      </c>
      <c r="D6300">
        <f>VLOOKUP(Table1[[#This Row],[violation_code]],Table24[[#All],[violation_code]:[category]],3,FALSE)</f>
        <v>1</v>
      </c>
      <c r="E6300">
        <v>347489</v>
      </c>
      <c r="F6300" s="1">
        <v>0.38541666666666669</v>
      </c>
      <c r="G6300">
        <v>0.38541666666666669</v>
      </c>
      <c r="H6300">
        <v>341</v>
      </c>
      <c r="I6300" t="s">
        <v>100</v>
      </c>
      <c r="J6300" t="e">
        <f>CONCATENATE([1]!Table14[[#This Row],[house_number]], " ",[1]!Table14[[#This Row],[street_name]], ", New York, NY")</f>
        <v>#VALUE!</v>
      </c>
    </row>
    <row r="6301" spans="1:10" x14ac:dyDescent="0.25">
      <c r="A6301">
        <v>7335095281</v>
      </c>
      <c r="B6301" s="3">
        <v>41575</v>
      </c>
      <c r="C6301">
        <v>21</v>
      </c>
      <c r="D6301">
        <f>VLOOKUP(Table1[[#This Row],[violation_code]],Table24[[#All],[violation_code]:[category]],3,FALSE)</f>
        <v>1</v>
      </c>
      <c r="E6301">
        <v>347489</v>
      </c>
      <c r="F6301" s="1">
        <v>0.37916666666666665</v>
      </c>
      <c r="G6301">
        <v>0.37916666666666665</v>
      </c>
      <c r="H6301">
        <v>309</v>
      </c>
      <c r="I6301" t="s">
        <v>136</v>
      </c>
      <c r="J6301" t="e">
        <f>CONCATENATE([1]!Table14[[#This Row],[house_number]], " ",[1]!Table14[[#This Row],[street_name]], ", New York, NY")</f>
        <v>#VALUE!</v>
      </c>
    </row>
    <row r="6302" spans="1:10" x14ac:dyDescent="0.25">
      <c r="A6302">
        <v>7335095270</v>
      </c>
      <c r="B6302" s="3">
        <v>41575</v>
      </c>
      <c r="C6302">
        <v>21</v>
      </c>
      <c r="D6302">
        <f>VLOOKUP(Table1[[#This Row],[violation_code]],Table24[[#All],[violation_code]:[category]],3,FALSE)</f>
        <v>1</v>
      </c>
      <c r="E6302">
        <v>347489</v>
      </c>
      <c r="F6302" s="1">
        <v>0.36458333333333331</v>
      </c>
      <c r="G6302">
        <v>0.36458333333333331</v>
      </c>
      <c r="H6302">
        <v>1350</v>
      </c>
      <c r="I6302" t="s">
        <v>37</v>
      </c>
      <c r="J6302" t="e">
        <f>CONCATENATE([1]!Table14[[#This Row],[house_number]], " ",[1]!Table14[[#This Row],[street_name]], ", New York, NY")</f>
        <v>#VALUE!</v>
      </c>
    </row>
    <row r="6303" spans="1:10" x14ac:dyDescent="0.25">
      <c r="A6303">
        <v>7335095268</v>
      </c>
      <c r="B6303" s="3">
        <v>41575</v>
      </c>
      <c r="C6303">
        <v>21</v>
      </c>
      <c r="D6303">
        <f>VLOOKUP(Table1[[#This Row],[violation_code]],Table24[[#All],[violation_code]:[category]],3,FALSE)</f>
        <v>1</v>
      </c>
      <c r="E6303">
        <v>347489</v>
      </c>
      <c r="F6303" s="1">
        <v>0.36319444444444443</v>
      </c>
      <c r="G6303">
        <v>0.36319444444444443</v>
      </c>
      <c r="H6303">
        <v>1300</v>
      </c>
      <c r="I6303" t="s">
        <v>37</v>
      </c>
      <c r="J6303" t="e">
        <f>CONCATENATE([1]!Table14[[#This Row],[house_number]], " ",[1]!Table14[[#This Row],[street_name]], ", New York, NY")</f>
        <v>#VALUE!</v>
      </c>
    </row>
    <row r="6304" spans="1:10" x14ac:dyDescent="0.25">
      <c r="A6304">
        <v>7335095256</v>
      </c>
      <c r="B6304" s="3">
        <v>41575</v>
      </c>
      <c r="C6304">
        <v>21</v>
      </c>
      <c r="D6304">
        <f>VLOOKUP(Table1[[#This Row],[violation_code]],Table24[[#All],[violation_code]:[category]],3,FALSE)</f>
        <v>1</v>
      </c>
      <c r="E6304">
        <v>347489</v>
      </c>
      <c r="F6304" s="1">
        <v>0.36180555555555555</v>
      </c>
      <c r="G6304">
        <v>0.36180555555555555</v>
      </c>
      <c r="H6304">
        <v>1266</v>
      </c>
      <c r="I6304" t="s">
        <v>37</v>
      </c>
      <c r="J6304" t="e">
        <f>CONCATENATE([1]!Table14[[#This Row],[house_number]], " ",[1]!Table14[[#This Row],[street_name]], ", New York, NY")</f>
        <v>#VALUE!</v>
      </c>
    </row>
    <row r="6305" spans="1:10" x14ac:dyDescent="0.25">
      <c r="A6305">
        <v>7335095244</v>
      </c>
      <c r="B6305" s="3">
        <v>41575</v>
      </c>
      <c r="C6305">
        <v>21</v>
      </c>
      <c r="D6305">
        <f>VLOOKUP(Table1[[#This Row],[violation_code]],Table24[[#All],[violation_code]:[category]],3,FALSE)</f>
        <v>1</v>
      </c>
      <c r="E6305">
        <v>347489</v>
      </c>
      <c r="F6305" s="1">
        <v>0.3611111111111111</v>
      </c>
      <c r="G6305">
        <v>0.3611111111111111</v>
      </c>
      <c r="H6305">
        <v>1261</v>
      </c>
      <c r="I6305" t="s">
        <v>37</v>
      </c>
      <c r="J6305" t="e">
        <f>CONCATENATE([1]!Table14[[#This Row],[house_number]], " ",[1]!Table14[[#This Row],[street_name]], ", New York, NY")</f>
        <v>#VALUE!</v>
      </c>
    </row>
    <row r="6306" spans="1:10" x14ac:dyDescent="0.25">
      <c r="A6306">
        <v>7335095207</v>
      </c>
      <c r="B6306" s="3">
        <v>41575</v>
      </c>
      <c r="C6306">
        <v>21</v>
      </c>
      <c r="D6306">
        <f>VLOOKUP(Table1[[#This Row],[violation_code]],Table24[[#All],[violation_code]:[category]],3,FALSE)</f>
        <v>1</v>
      </c>
      <c r="E6306">
        <v>347489</v>
      </c>
      <c r="F6306" s="1">
        <v>0.33749999999999997</v>
      </c>
      <c r="G6306">
        <v>0.33749999999999997</v>
      </c>
      <c r="H6306">
        <v>1556</v>
      </c>
      <c r="I6306" t="s">
        <v>32</v>
      </c>
      <c r="J6306" t="e">
        <f>CONCATENATE([1]!Table14[[#This Row],[house_number]], " ",[1]!Table14[[#This Row],[street_name]], ", New York, NY")</f>
        <v>#VALUE!</v>
      </c>
    </row>
    <row r="6307" spans="1:10" x14ac:dyDescent="0.25">
      <c r="A6307">
        <v>7335095190</v>
      </c>
      <c r="B6307" s="3">
        <v>41575</v>
      </c>
      <c r="C6307">
        <v>16</v>
      </c>
      <c r="D6307">
        <f>VLOOKUP(Table1[[#This Row],[violation_code]],Table24[[#All],[violation_code]:[category]],3,FALSE)</f>
        <v>2</v>
      </c>
      <c r="E6307">
        <v>347489</v>
      </c>
      <c r="F6307" s="1">
        <v>0.33263888888888887</v>
      </c>
      <c r="G6307">
        <v>0.33263888888888887</v>
      </c>
      <c r="H6307">
        <v>1324</v>
      </c>
      <c r="I6307" t="s">
        <v>41</v>
      </c>
      <c r="J6307" t="e">
        <f>CONCATENATE([1]!Table14[[#This Row],[house_number]], " ",[1]!Table14[[#This Row],[street_name]], ", New York, NY")</f>
        <v>#VALUE!</v>
      </c>
    </row>
    <row r="6308" spans="1:10" x14ac:dyDescent="0.25">
      <c r="A6308">
        <v>7335095189</v>
      </c>
      <c r="B6308" s="3">
        <v>41575</v>
      </c>
      <c r="C6308">
        <v>16</v>
      </c>
      <c r="D6308">
        <f>VLOOKUP(Table1[[#This Row],[violation_code]],Table24[[#All],[violation_code]:[category]],3,FALSE)</f>
        <v>2</v>
      </c>
      <c r="E6308">
        <v>347489</v>
      </c>
      <c r="F6308" s="1">
        <v>0.33124999999999999</v>
      </c>
      <c r="G6308">
        <v>0.33124999999999999</v>
      </c>
      <c r="H6308">
        <v>1349</v>
      </c>
      <c r="I6308" t="s">
        <v>41</v>
      </c>
      <c r="J6308" t="e">
        <f>CONCATENATE([1]!Table14[[#This Row],[house_number]], " ",[1]!Table14[[#This Row],[street_name]], ", New York, NY")</f>
        <v>#VALUE!</v>
      </c>
    </row>
    <row r="6309" spans="1:10" x14ac:dyDescent="0.25">
      <c r="A6309">
        <v>7335095165</v>
      </c>
      <c r="B6309" s="3">
        <v>41575</v>
      </c>
      <c r="C6309">
        <v>21</v>
      </c>
      <c r="D6309">
        <f>VLOOKUP(Table1[[#This Row],[violation_code]],Table24[[#All],[violation_code]:[category]],3,FALSE)</f>
        <v>1</v>
      </c>
      <c r="E6309">
        <v>347489</v>
      </c>
      <c r="F6309" s="1">
        <v>0.32361111111111113</v>
      </c>
      <c r="G6309">
        <v>0.32361111111111113</v>
      </c>
      <c r="H6309">
        <v>1870</v>
      </c>
      <c r="I6309" t="s">
        <v>15</v>
      </c>
      <c r="J6309" t="e">
        <f>CONCATENATE([1]!Table14[[#This Row],[house_number]], " ",[1]!Table14[[#This Row],[street_name]], ", New York, NY")</f>
        <v>#VALUE!</v>
      </c>
    </row>
    <row r="6310" spans="1:10" x14ac:dyDescent="0.25">
      <c r="A6310">
        <v>7335095153</v>
      </c>
      <c r="B6310" s="3">
        <v>41575</v>
      </c>
      <c r="C6310">
        <v>21</v>
      </c>
      <c r="D6310">
        <f>VLOOKUP(Table1[[#This Row],[violation_code]],Table24[[#All],[violation_code]:[category]],3,FALSE)</f>
        <v>1</v>
      </c>
      <c r="E6310">
        <v>347489</v>
      </c>
      <c r="F6310" s="1">
        <v>0.32083333333333336</v>
      </c>
      <c r="G6310">
        <v>0.32083333333333336</v>
      </c>
      <c r="H6310">
        <v>1594</v>
      </c>
      <c r="I6310" t="s">
        <v>15</v>
      </c>
      <c r="J6310" t="e">
        <f>CONCATENATE([1]!Table14[[#This Row],[house_number]], " ",[1]!Table14[[#This Row],[street_name]], ", New York, NY")</f>
        <v>#VALUE!</v>
      </c>
    </row>
    <row r="6311" spans="1:10" x14ac:dyDescent="0.25">
      <c r="A6311">
        <v>7335095128</v>
      </c>
      <c r="B6311" s="3">
        <v>41575</v>
      </c>
      <c r="C6311">
        <v>21</v>
      </c>
      <c r="D6311">
        <f>VLOOKUP(Table1[[#This Row],[violation_code]],Table24[[#All],[violation_code]:[category]],3,FALSE)</f>
        <v>1</v>
      </c>
      <c r="E6311">
        <v>347489</v>
      </c>
      <c r="F6311" s="1">
        <v>0.31666666666666665</v>
      </c>
      <c r="G6311">
        <v>0.31666666666666665</v>
      </c>
      <c r="H6311">
        <v>1396</v>
      </c>
      <c r="I6311" t="s">
        <v>15</v>
      </c>
      <c r="J6311" t="e">
        <f>CONCATENATE([1]!Table14[[#This Row],[house_number]], " ",[1]!Table14[[#This Row],[street_name]], ", New York, NY")</f>
        <v>#VALUE!</v>
      </c>
    </row>
    <row r="6312" spans="1:10" x14ac:dyDescent="0.25">
      <c r="A6312">
        <v>7335095116</v>
      </c>
      <c r="B6312" s="3">
        <v>41575</v>
      </c>
      <c r="C6312">
        <v>10</v>
      </c>
      <c r="D6312">
        <f>VLOOKUP(Table1[[#This Row],[violation_code]],Table24[[#All],[violation_code]:[category]],3,FALSE)</f>
        <v>2</v>
      </c>
      <c r="E6312">
        <v>347489</v>
      </c>
      <c r="F6312" s="1">
        <v>0.31041666666666667</v>
      </c>
      <c r="G6312">
        <v>0.31041666666666667</v>
      </c>
      <c r="H6312">
        <v>1330</v>
      </c>
      <c r="I6312" t="s">
        <v>30</v>
      </c>
      <c r="J6312" t="e">
        <f>CONCATENATE([1]!Table14[[#This Row],[house_number]], " ",[1]!Table14[[#This Row],[street_name]], ", New York, NY")</f>
        <v>#VALUE!</v>
      </c>
    </row>
    <row r="6313" spans="1:10" x14ac:dyDescent="0.25">
      <c r="A6313">
        <v>7335095104</v>
      </c>
      <c r="B6313" s="3">
        <v>41575</v>
      </c>
      <c r="C6313">
        <v>10</v>
      </c>
      <c r="D6313">
        <f>VLOOKUP(Table1[[#This Row],[violation_code]],Table24[[#All],[violation_code]:[category]],3,FALSE)</f>
        <v>2</v>
      </c>
      <c r="E6313">
        <v>347489</v>
      </c>
      <c r="F6313" s="1">
        <v>0.30763888888888891</v>
      </c>
      <c r="G6313">
        <v>0.30763888888888891</v>
      </c>
      <c r="H6313">
        <v>1217</v>
      </c>
      <c r="I6313" t="s">
        <v>30</v>
      </c>
      <c r="J6313" t="e">
        <f>CONCATENATE([1]!Table14[[#This Row],[house_number]], " ",[1]!Table14[[#This Row],[street_name]], ", New York, NY")</f>
        <v>#VALUE!</v>
      </c>
    </row>
    <row r="6314" spans="1:10" x14ac:dyDescent="0.25">
      <c r="A6314">
        <v>7335095098</v>
      </c>
      <c r="B6314" s="3">
        <v>41575</v>
      </c>
      <c r="C6314">
        <v>18</v>
      </c>
      <c r="D6314">
        <f>VLOOKUP(Table1[[#This Row],[violation_code]],Table24[[#All],[violation_code]:[category]],3,FALSE)</f>
        <v>2</v>
      </c>
      <c r="E6314">
        <v>347489</v>
      </c>
      <c r="F6314" s="1">
        <v>0.30208333333333331</v>
      </c>
      <c r="G6314">
        <v>0.30208333333333331</v>
      </c>
      <c r="H6314">
        <v>1065</v>
      </c>
      <c r="I6314" t="s">
        <v>41</v>
      </c>
      <c r="J6314" t="e">
        <f>CONCATENATE([1]!Table14[[#This Row],[house_number]], " ",[1]!Table14[[#This Row],[street_name]], ", New York, NY")</f>
        <v>#VALUE!</v>
      </c>
    </row>
    <row r="6315" spans="1:10" x14ac:dyDescent="0.25">
      <c r="A6315">
        <v>7127494484</v>
      </c>
      <c r="B6315" s="3">
        <v>41575</v>
      </c>
      <c r="C6315">
        <v>40</v>
      </c>
      <c r="D6315">
        <f>VLOOKUP(Table1[[#This Row],[violation_code]],Table24[[#All],[violation_code]:[category]],3,FALSE)</f>
        <v>2</v>
      </c>
      <c r="E6315">
        <v>354098</v>
      </c>
      <c r="F6315" s="1">
        <v>0.64444444444444449</v>
      </c>
      <c r="G6315">
        <v>0.64444444444444449</v>
      </c>
      <c r="H6315">
        <v>1345</v>
      </c>
      <c r="I6315" t="s">
        <v>38</v>
      </c>
      <c r="J6315" t="e">
        <f>CONCATENATE([1]!Table14[[#This Row],[house_number]], " ",[1]!Table14[[#This Row],[street_name]], ", New York, NY")</f>
        <v>#VALUE!</v>
      </c>
    </row>
    <row r="6316" spans="1:10" x14ac:dyDescent="0.25">
      <c r="A6316">
        <v>7127494400</v>
      </c>
      <c r="B6316" s="3">
        <v>41575</v>
      </c>
      <c r="C6316">
        <v>38</v>
      </c>
      <c r="D6316">
        <f>VLOOKUP(Table1[[#This Row],[violation_code]],Table24[[#All],[violation_code]:[category]],3,FALSE)</f>
        <v>5</v>
      </c>
      <c r="E6316">
        <v>354098</v>
      </c>
      <c r="F6316" s="1">
        <v>0.60902777777777783</v>
      </c>
      <c r="G6316">
        <v>0.60902777777777783</v>
      </c>
      <c r="H6316">
        <v>3879</v>
      </c>
      <c r="I6316" t="s">
        <v>24</v>
      </c>
      <c r="J6316" t="e">
        <f>CONCATENATE([1]!Table14[[#This Row],[house_number]], " ",[1]!Table14[[#This Row],[street_name]], ", New York, NY")</f>
        <v>#VALUE!</v>
      </c>
    </row>
    <row r="6317" spans="1:10" x14ac:dyDescent="0.25">
      <c r="A6317">
        <v>7127494381</v>
      </c>
      <c r="B6317" s="3">
        <v>41575</v>
      </c>
      <c r="C6317">
        <v>40</v>
      </c>
      <c r="D6317">
        <f>VLOOKUP(Table1[[#This Row],[violation_code]],Table24[[#All],[violation_code]:[category]],3,FALSE)</f>
        <v>2</v>
      </c>
      <c r="E6317">
        <v>354098</v>
      </c>
      <c r="F6317" s="1">
        <v>0.60416666666666663</v>
      </c>
      <c r="G6317">
        <v>0.60416666666666663</v>
      </c>
      <c r="H6317">
        <v>1227</v>
      </c>
      <c r="I6317" t="s">
        <v>57</v>
      </c>
      <c r="J6317" t="e">
        <f>CONCATENATE([1]!Table14[[#This Row],[house_number]], " ",[1]!Table14[[#This Row],[street_name]], ", New York, NY")</f>
        <v>#VALUE!</v>
      </c>
    </row>
    <row r="6318" spans="1:10" x14ac:dyDescent="0.25">
      <c r="A6318">
        <v>7127494344</v>
      </c>
      <c r="B6318" s="3">
        <v>41575</v>
      </c>
      <c r="C6318">
        <v>38</v>
      </c>
      <c r="D6318">
        <f>VLOOKUP(Table1[[#This Row],[violation_code]],Table24[[#All],[violation_code]:[category]],3,FALSE)</f>
        <v>5</v>
      </c>
      <c r="E6318">
        <v>354098</v>
      </c>
      <c r="F6318" s="1">
        <v>0.56666666666666665</v>
      </c>
      <c r="G6318">
        <v>0.56666666666666665</v>
      </c>
      <c r="H6318">
        <v>3665</v>
      </c>
      <c r="I6318" t="s">
        <v>24</v>
      </c>
      <c r="J6318" t="e">
        <f>CONCATENATE([1]!Table14[[#This Row],[house_number]], " ",[1]!Table14[[#This Row],[street_name]], ", New York, NY")</f>
        <v>#VALUE!</v>
      </c>
    </row>
    <row r="6319" spans="1:10" x14ac:dyDescent="0.25">
      <c r="A6319">
        <v>7127494320</v>
      </c>
      <c r="B6319" s="3">
        <v>41575</v>
      </c>
      <c r="C6319">
        <v>40</v>
      </c>
      <c r="D6319">
        <f>VLOOKUP(Table1[[#This Row],[violation_code]],Table24[[#All],[violation_code]:[category]],3,FALSE)</f>
        <v>2</v>
      </c>
      <c r="E6319">
        <v>354098</v>
      </c>
      <c r="F6319" s="1">
        <v>0.55625000000000002</v>
      </c>
      <c r="G6319">
        <v>0.55625000000000002</v>
      </c>
      <c r="H6319">
        <v>801</v>
      </c>
      <c r="I6319" t="s">
        <v>420</v>
      </c>
      <c r="J6319" t="e">
        <f>CONCATENATE([1]!Table14[[#This Row],[house_number]], " ",[1]!Table14[[#This Row],[street_name]], ", New York, NY")</f>
        <v>#VALUE!</v>
      </c>
    </row>
    <row r="6320" spans="1:10" x14ac:dyDescent="0.25">
      <c r="A6320">
        <v>7127494319</v>
      </c>
      <c r="B6320" s="3">
        <v>41575</v>
      </c>
      <c r="C6320">
        <v>46</v>
      </c>
      <c r="D6320">
        <f>VLOOKUP(Table1[[#This Row],[violation_code]],Table24[[#All],[violation_code]:[category]],3,FALSE)</f>
        <v>3</v>
      </c>
      <c r="E6320">
        <v>354098</v>
      </c>
      <c r="F6320" s="1">
        <v>0.54583333333333328</v>
      </c>
      <c r="G6320">
        <v>0.54583333333333328</v>
      </c>
      <c r="H6320">
        <v>120</v>
      </c>
      <c r="I6320" t="s">
        <v>172</v>
      </c>
      <c r="J6320" t="e">
        <f>CONCATENATE([1]!Table14[[#This Row],[house_number]], " ",[1]!Table14[[#This Row],[street_name]], ", New York, NY")</f>
        <v>#VALUE!</v>
      </c>
    </row>
    <row r="6321" spans="1:10" x14ac:dyDescent="0.25">
      <c r="A6321">
        <v>7127494290</v>
      </c>
      <c r="B6321" s="3">
        <v>41575</v>
      </c>
      <c r="C6321">
        <v>14</v>
      </c>
      <c r="D6321">
        <f>VLOOKUP(Table1[[#This Row],[violation_code]],Table24[[#All],[violation_code]:[category]],3,FALSE)</f>
        <v>2</v>
      </c>
      <c r="E6321">
        <v>354098</v>
      </c>
      <c r="F6321" s="1">
        <v>0.49305555555555558</v>
      </c>
      <c r="G6321">
        <v>0.49305555555555558</v>
      </c>
      <c r="H6321">
        <v>660</v>
      </c>
      <c r="I6321" t="s">
        <v>420</v>
      </c>
      <c r="J6321" t="e">
        <f>CONCATENATE([1]!Table14[[#This Row],[house_number]], " ",[1]!Table14[[#This Row],[street_name]], ", New York, NY")</f>
        <v>#VALUE!</v>
      </c>
    </row>
    <row r="6322" spans="1:10" x14ac:dyDescent="0.25">
      <c r="A6322">
        <v>7127494241</v>
      </c>
      <c r="B6322" s="3">
        <v>41575</v>
      </c>
      <c r="C6322">
        <v>21</v>
      </c>
      <c r="D6322">
        <f>VLOOKUP(Table1[[#This Row],[violation_code]],Table24[[#All],[violation_code]:[category]],3,FALSE)</f>
        <v>1</v>
      </c>
      <c r="E6322">
        <v>354098</v>
      </c>
      <c r="F6322" s="1">
        <v>0.40902777777777777</v>
      </c>
      <c r="G6322">
        <v>0.40902777777777777</v>
      </c>
      <c r="H6322">
        <v>73</v>
      </c>
      <c r="I6322" t="s">
        <v>36</v>
      </c>
      <c r="J6322" t="e">
        <f>CONCATENATE([1]!Table14[[#This Row],[house_number]], " ",[1]!Table14[[#This Row],[street_name]], ", New York, NY")</f>
        <v>#VALUE!</v>
      </c>
    </row>
    <row r="6323" spans="1:10" x14ac:dyDescent="0.25">
      <c r="A6323">
        <v>7127494216</v>
      </c>
      <c r="B6323" s="3">
        <v>41575</v>
      </c>
      <c r="C6323">
        <v>21</v>
      </c>
      <c r="D6323">
        <f>VLOOKUP(Table1[[#This Row],[violation_code]],Table24[[#All],[violation_code]:[category]],3,FALSE)</f>
        <v>1</v>
      </c>
      <c r="E6323">
        <v>354098</v>
      </c>
      <c r="F6323" s="1">
        <v>0.40277777777777773</v>
      </c>
      <c r="G6323">
        <v>0.40277777777777773</v>
      </c>
      <c r="H6323">
        <v>170</v>
      </c>
      <c r="I6323" t="s">
        <v>179</v>
      </c>
      <c r="J6323" t="e">
        <f>CONCATENATE([1]!Table14[[#This Row],[house_number]], " ",[1]!Table14[[#This Row],[street_name]], ", New York, NY")</f>
        <v>#VALUE!</v>
      </c>
    </row>
    <row r="6324" spans="1:10" x14ac:dyDescent="0.25">
      <c r="A6324">
        <v>7127494162</v>
      </c>
      <c r="B6324" s="3">
        <v>41575</v>
      </c>
      <c r="C6324">
        <v>21</v>
      </c>
      <c r="D6324">
        <f>VLOOKUP(Table1[[#This Row],[violation_code]],Table24[[#All],[violation_code]:[category]],3,FALSE)</f>
        <v>1</v>
      </c>
      <c r="E6324">
        <v>354098</v>
      </c>
      <c r="F6324" s="1">
        <v>0.38194444444444442</v>
      </c>
      <c r="G6324">
        <v>0.38194444444444442</v>
      </c>
      <c r="H6324">
        <v>529</v>
      </c>
      <c r="I6324" t="s">
        <v>134</v>
      </c>
      <c r="J6324" t="e">
        <f>CONCATENATE([1]!Table14[[#This Row],[house_number]], " ",[1]!Table14[[#This Row],[street_name]], ", New York, NY")</f>
        <v>#VALUE!</v>
      </c>
    </row>
    <row r="6325" spans="1:10" x14ac:dyDescent="0.25">
      <c r="A6325">
        <v>7127494150</v>
      </c>
      <c r="B6325" s="3">
        <v>41575</v>
      </c>
      <c r="C6325">
        <v>21</v>
      </c>
      <c r="D6325">
        <f>VLOOKUP(Table1[[#This Row],[violation_code]],Table24[[#All],[violation_code]:[category]],3,FALSE)</f>
        <v>1</v>
      </c>
      <c r="E6325">
        <v>354098</v>
      </c>
      <c r="F6325" s="1">
        <v>0.37916666666666665</v>
      </c>
      <c r="G6325">
        <v>0.37916666666666665</v>
      </c>
      <c r="H6325">
        <v>451</v>
      </c>
      <c r="I6325" t="s">
        <v>79</v>
      </c>
      <c r="J6325" t="e">
        <f>CONCATENATE([1]!Table14[[#This Row],[house_number]], " ",[1]!Table14[[#This Row],[street_name]], ", New York, NY")</f>
        <v>#VALUE!</v>
      </c>
    </row>
    <row r="6326" spans="1:10" x14ac:dyDescent="0.25">
      <c r="A6326">
        <v>7127494149</v>
      </c>
      <c r="B6326" s="3">
        <v>41575</v>
      </c>
      <c r="C6326">
        <v>21</v>
      </c>
      <c r="D6326">
        <f>VLOOKUP(Table1[[#This Row],[violation_code]],Table24[[#All],[violation_code]:[category]],3,FALSE)</f>
        <v>1</v>
      </c>
      <c r="E6326">
        <v>354098</v>
      </c>
      <c r="F6326" s="1">
        <v>0.3659722222222222</v>
      </c>
      <c r="G6326">
        <v>0.3659722222222222</v>
      </c>
      <c r="H6326">
        <v>1774</v>
      </c>
      <c r="I6326" t="s">
        <v>41</v>
      </c>
      <c r="J6326" t="e">
        <f>CONCATENATE([1]!Table14[[#This Row],[house_number]], " ",[1]!Table14[[#This Row],[street_name]], ", New York, NY")</f>
        <v>#VALUE!</v>
      </c>
    </row>
    <row r="6327" spans="1:10" x14ac:dyDescent="0.25">
      <c r="A6327">
        <v>7127494125</v>
      </c>
      <c r="B6327" s="3">
        <v>41575</v>
      </c>
      <c r="C6327">
        <v>21</v>
      </c>
      <c r="D6327">
        <f>VLOOKUP(Table1[[#This Row],[violation_code]],Table24[[#All],[violation_code]:[category]],3,FALSE)</f>
        <v>1</v>
      </c>
      <c r="E6327">
        <v>354098</v>
      </c>
      <c r="F6327" s="1">
        <v>0.35972222222222222</v>
      </c>
      <c r="G6327">
        <v>0.35972222222222222</v>
      </c>
      <c r="H6327">
        <v>2140</v>
      </c>
      <c r="I6327" t="s">
        <v>30</v>
      </c>
      <c r="J6327" t="e">
        <f>CONCATENATE([1]!Table14[[#This Row],[house_number]], " ",[1]!Table14[[#This Row],[street_name]], ", New York, NY")</f>
        <v>#VALUE!</v>
      </c>
    </row>
    <row r="6328" spans="1:10" x14ac:dyDescent="0.25">
      <c r="A6328">
        <v>7127494101</v>
      </c>
      <c r="B6328" s="3">
        <v>41575</v>
      </c>
      <c r="C6328">
        <v>18</v>
      </c>
      <c r="D6328">
        <f>VLOOKUP(Table1[[#This Row],[violation_code]],Table24[[#All],[violation_code]:[category]],3,FALSE)</f>
        <v>2</v>
      </c>
      <c r="E6328">
        <v>354098</v>
      </c>
      <c r="F6328" s="1">
        <v>0.35694444444444445</v>
      </c>
      <c r="G6328">
        <v>0.35694444444444445</v>
      </c>
      <c r="H6328">
        <v>2076</v>
      </c>
      <c r="I6328" t="s">
        <v>32</v>
      </c>
      <c r="J6328" t="e">
        <f>CONCATENATE([1]!Table14[[#This Row],[house_number]], " ",[1]!Table14[[#This Row],[street_name]], ", New York, NY")</f>
        <v>#VALUE!</v>
      </c>
    </row>
    <row r="6329" spans="1:10" x14ac:dyDescent="0.25">
      <c r="A6329">
        <v>7127494095</v>
      </c>
      <c r="B6329" s="3">
        <v>41575</v>
      </c>
      <c r="C6329">
        <v>21</v>
      </c>
      <c r="D6329">
        <f>VLOOKUP(Table1[[#This Row],[violation_code]],Table24[[#All],[violation_code]:[category]],3,FALSE)</f>
        <v>1</v>
      </c>
      <c r="E6329">
        <v>354098</v>
      </c>
      <c r="F6329" s="1">
        <v>0.34583333333333338</v>
      </c>
      <c r="G6329">
        <v>0.34583333333333338</v>
      </c>
      <c r="H6329">
        <v>2149</v>
      </c>
      <c r="I6329" t="s">
        <v>15</v>
      </c>
      <c r="J6329" t="e">
        <f>CONCATENATE([1]!Table14[[#This Row],[house_number]], " ",[1]!Table14[[#This Row],[street_name]], ", New York, NY")</f>
        <v>#VALUE!</v>
      </c>
    </row>
    <row r="6330" spans="1:10" x14ac:dyDescent="0.25">
      <c r="A6330">
        <v>7127494071</v>
      </c>
      <c r="B6330" s="3">
        <v>41575</v>
      </c>
      <c r="C6330">
        <v>21</v>
      </c>
      <c r="D6330">
        <f>VLOOKUP(Table1[[#This Row],[violation_code]],Table24[[#All],[violation_code]:[category]],3,FALSE)</f>
        <v>1</v>
      </c>
      <c r="E6330">
        <v>354098</v>
      </c>
      <c r="F6330" s="1">
        <v>0.34236111111111112</v>
      </c>
      <c r="G6330">
        <v>0.34236111111111112</v>
      </c>
      <c r="H6330">
        <v>1915</v>
      </c>
      <c r="I6330" t="s">
        <v>15</v>
      </c>
      <c r="J6330" t="e">
        <f>CONCATENATE([1]!Table14[[#This Row],[house_number]], " ",[1]!Table14[[#This Row],[street_name]], ", New York, NY")</f>
        <v>#VALUE!</v>
      </c>
    </row>
    <row r="6331" spans="1:10" x14ac:dyDescent="0.25">
      <c r="A6331">
        <v>7127494060</v>
      </c>
      <c r="B6331" s="3">
        <v>41575</v>
      </c>
      <c r="C6331">
        <v>21</v>
      </c>
      <c r="D6331">
        <f>VLOOKUP(Table1[[#This Row],[violation_code]],Table24[[#All],[violation_code]:[category]],3,FALSE)</f>
        <v>1</v>
      </c>
      <c r="E6331">
        <v>354098</v>
      </c>
      <c r="F6331" s="1">
        <v>0.34097222222222223</v>
      </c>
      <c r="G6331">
        <v>0.34097222222222223</v>
      </c>
      <c r="H6331">
        <v>1891</v>
      </c>
      <c r="I6331" t="s">
        <v>15</v>
      </c>
      <c r="J6331" t="e">
        <f>CONCATENATE([1]!Table14[[#This Row],[house_number]], " ",[1]!Table14[[#This Row],[street_name]], ", New York, NY")</f>
        <v>#VALUE!</v>
      </c>
    </row>
    <row r="6332" spans="1:10" x14ac:dyDescent="0.25">
      <c r="A6332">
        <v>7127494046</v>
      </c>
      <c r="B6332" s="3">
        <v>41575</v>
      </c>
      <c r="C6332">
        <v>21</v>
      </c>
      <c r="D6332">
        <f>VLOOKUP(Table1[[#This Row],[violation_code]],Table24[[#All],[violation_code]:[category]],3,FALSE)</f>
        <v>1</v>
      </c>
      <c r="E6332">
        <v>354098</v>
      </c>
      <c r="F6332" s="1">
        <v>0.33888888888888885</v>
      </c>
      <c r="G6332">
        <v>0.33888888888888885</v>
      </c>
      <c r="H6332">
        <v>1810</v>
      </c>
      <c r="I6332" t="s">
        <v>15</v>
      </c>
      <c r="J6332" t="e">
        <f>CONCATENATE([1]!Table14[[#This Row],[house_number]], " ",[1]!Table14[[#This Row],[street_name]], ", New York, NY")</f>
        <v>#VALUE!</v>
      </c>
    </row>
    <row r="6333" spans="1:10" x14ac:dyDescent="0.25">
      <c r="A6333">
        <v>7127494034</v>
      </c>
      <c r="B6333" s="3">
        <v>41575</v>
      </c>
      <c r="C6333">
        <v>21</v>
      </c>
      <c r="D6333">
        <f>VLOOKUP(Table1[[#This Row],[violation_code]],Table24[[#All],[violation_code]:[category]],3,FALSE)</f>
        <v>1</v>
      </c>
      <c r="E6333">
        <v>354098</v>
      </c>
      <c r="F6333" s="1">
        <v>0.33819444444444446</v>
      </c>
      <c r="G6333">
        <v>0.33819444444444446</v>
      </c>
      <c r="H6333">
        <v>1804</v>
      </c>
      <c r="I6333" t="s">
        <v>15</v>
      </c>
      <c r="J6333" t="e">
        <f>CONCATENATE([1]!Table14[[#This Row],[house_number]], " ",[1]!Table14[[#This Row],[street_name]], ", New York, NY")</f>
        <v>#VALUE!</v>
      </c>
    </row>
    <row r="6334" spans="1:10" x14ac:dyDescent="0.25">
      <c r="A6334">
        <v>7127494022</v>
      </c>
      <c r="B6334" s="3">
        <v>41575</v>
      </c>
      <c r="C6334">
        <v>21</v>
      </c>
      <c r="D6334">
        <f>VLOOKUP(Table1[[#This Row],[violation_code]],Table24[[#All],[violation_code]:[category]],3,FALSE)</f>
        <v>1</v>
      </c>
      <c r="E6334">
        <v>354098</v>
      </c>
      <c r="F6334" s="1">
        <v>0.33749999999999997</v>
      </c>
      <c r="G6334">
        <v>0.33749999999999997</v>
      </c>
      <c r="H6334">
        <v>1802</v>
      </c>
      <c r="I6334" t="s">
        <v>15</v>
      </c>
      <c r="J6334" t="e">
        <f>CONCATENATE([1]!Table14[[#This Row],[house_number]], " ",[1]!Table14[[#This Row],[street_name]], ", New York, NY")</f>
        <v>#VALUE!</v>
      </c>
    </row>
    <row r="6335" spans="1:10" x14ac:dyDescent="0.25">
      <c r="A6335">
        <v>7127494010</v>
      </c>
      <c r="B6335" s="3">
        <v>41575</v>
      </c>
      <c r="C6335">
        <v>14</v>
      </c>
      <c r="D6335">
        <f>VLOOKUP(Table1[[#This Row],[violation_code]],Table24[[#All],[violation_code]:[category]],3,FALSE)</f>
        <v>2</v>
      </c>
      <c r="E6335">
        <v>354098</v>
      </c>
      <c r="F6335" s="1">
        <v>0.33402777777777781</v>
      </c>
      <c r="G6335">
        <v>0.33402777777777781</v>
      </c>
      <c r="H6335">
        <v>1255</v>
      </c>
      <c r="I6335" t="s">
        <v>51</v>
      </c>
      <c r="J6335" t="e">
        <f>CONCATENATE([1]!Table14[[#This Row],[house_number]], " ",[1]!Table14[[#This Row],[street_name]], ", New York, NY")</f>
        <v>#VALUE!</v>
      </c>
    </row>
    <row r="6336" spans="1:10" x14ac:dyDescent="0.25">
      <c r="A6336">
        <v>7127494009</v>
      </c>
      <c r="B6336" s="3">
        <v>41575</v>
      </c>
      <c r="C6336">
        <v>14</v>
      </c>
      <c r="D6336">
        <f>VLOOKUP(Table1[[#This Row],[violation_code]],Table24[[#All],[violation_code]:[category]],3,FALSE)</f>
        <v>2</v>
      </c>
      <c r="E6336">
        <v>354098</v>
      </c>
      <c r="F6336" s="1">
        <v>0.33194444444444443</v>
      </c>
      <c r="G6336">
        <v>0.33194444444444443</v>
      </c>
      <c r="H6336">
        <v>116</v>
      </c>
      <c r="I6336" t="s">
        <v>114</v>
      </c>
      <c r="J6336" t="e">
        <f>CONCATENATE([1]!Table14[[#This Row],[house_number]], " ",[1]!Table14[[#This Row],[street_name]], ", New York, NY")</f>
        <v>#VALUE!</v>
      </c>
    </row>
    <row r="6337" spans="1:10" x14ac:dyDescent="0.25">
      <c r="A6337">
        <v>7127493959</v>
      </c>
      <c r="B6337" s="3">
        <v>41575</v>
      </c>
      <c r="C6337">
        <v>70</v>
      </c>
      <c r="D6337">
        <f>VLOOKUP(Table1[[#This Row],[violation_code]],Table24[[#All],[violation_code]:[category]],3,FALSE)</f>
        <v>5</v>
      </c>
      <c r="E6337">
        <v>354098</v>
      </c>
      <c r="F6337" s="1">
        <v>0.25625000000000003</v>
      </c>
      <c r="G6337">
        <v>0.25625000000000003</v>
      </c>
      <c r="H6337">
        <v>1190</v>
      </c>
      <c r="I6337" t="s">
        <v>38</v>
      </c>
      <c r="J6337" t="e">
        <f>CONCATENATE([1]!Table14[[#This Row],[house_number]], " ",[1]!Table14[[#This Row],[street_name]], ", New York, NY")</f>
        <v>#VALUE!</v>
      </c>
    </row>
    <row r="6338" spans="1:10" x14ac:dyDescent="0.25">
      <c r="A6338">
        <v>7127493935</v>
      </c>
      <c r="B6338" s="3">
        <v>41575</v>
      </c>
      <c r="C6338">
        <v>20</v>
      </c>
      <c r="D6338">
        <f>VLOOKUP(Table1[[#This Row],[violation_code]],Table24[[#All],[violation_code]:[category]],3,FALSE)</f>
        <v>2</v>
      </c>
      <c r="E6338">
        <v>354098</v>
      </c>
      <c r="F6338" s="1">
        <v>0.25208333333333333</v>
      </c>
      <c r="G6338">
        <v>0.25208333333333333</v>
      </c>
      <c r="H6338">
        <v>50</v>
      </c>
      <c r="I6338" t="s">
        <v>153</v>
      </c>
      <c r="J6338" t="e">
        <f>CONCATENATE([1]!Table14[[#This Row],[house_number]], " ",[1]!Table14[[#This Row],[street_name]], ", New York, NY")</f>
        <v>#VALUE!</v>
      </c>
    </row>
    <row r="6339" spans="1:10" x14ac:dyDescent="0.25">
      <c r="A6339">
        <v>7127493911</v>
      </c>
      <c r="B6339" s="3">
        <v>41575</v>
      </c>
      <c r="C6339">
        <v>14</v>
      </c>
      <c r="D6339">
        <f>VLOOKUP(Table1[[#This Row],[violation_code]],Table24[[#All],[violation_code]:[category]],3,FALSE)</f>
        <v>2</v>
      </c>
      <c r="E6339">
        <v>354098</v>
      </c>
      <c r="F6339" s="1">
        <v>0.24444444444444446</v>
      </c>
      <c r="G6339">
        <v>0.24444444444444446</v>
      </c>
      <c r="H6339">
        <v>50</v>
      </c>
      <c r="I6339" t="s">
        <v>180</v>
      </c>
      <c r="J6339" t="e">
        <f>CONCATENATE([1]!Table14[[#This Row],[house_number]], " ",[1]!Table14[[#This Row],[street_name]], ", New York, NY")</f>
        <v>#VALUE!</v>
      </c>
    </row>
    <row r="6340" spans="1:10" x14ac:dyDescent="0.25">
      <c r="A6340">
        <v>7127493881</v>
      </c>
      <c r="B6340" s="3">
        <v>41575</v>
      </c>
      <c r="C6340">
        <v>19</v>
      </c>
      <c r="D6340">
        <f>VLOOKUP(Table1[[#This Row],[violation_code]],Table24[[#All],[violation_code]:[category]],3,FALSE)</f>
        <v>2</v>
      </c>
      <c r="E6340">
        <v>354098</v>
      </c>
      <c r="F6340" s="1">
        <v>0.23402777777777781</v>
      </c>
      <c r="G6340">
        <v>0.23402777777777781</v>
      </c>
      <c r="H6340">
        <v>401</v>
      </c>
      <c r="I6340" t="s">
        <v>16</v>
      </c>
      <c r="J6340" t="e">
        <f>CONCATENATE([1]!Table14[[#This Row],[house_number]], " ",[1]!Table14[[#This Row],[street_name]], ", New York, NY")</f>
        <v>#VALUE!</v>
      </c>
    </row>
    <row r="6341" spans="1:10" x14ac:dyDescent="0.25">
      <c r="A6341">
        <v>7097838966</v>
      </c>
      <c r="B6341" s="3">
        <v>41575</v>
      </c>
      <c r="C6341">
        <v>21</v>
      </c>
      <c r="D6341">
        <f>VLOOKUP(Table1[[#This Row],[violation_code]],Table24[[#All],[violation_code]:[category]],3,FALSE)</f>
        <v>1</v>
      </c>
      <c r="E6341">
        <v>349570</v>
      </c>
      <c r="F6341" s="1">
        <v>0.50277777777777777</v>
      </c>
      <c r="G6341">
        <v>0.50277777777777777</v>
      </c>
      <c r="H6341">
        <v>215</v>
      </c>
      <c r="I6341" t="s">
        <v>105</v>
      </c>
      <c r="J6341" t="e">
        <f>CONCATENATE([1]!Table14[[#This Row],[house_number]], " ",[1]!Table14[[#This Row],[street_name]], ", New York, NY")</f>
        <v>#VALUE!</v>
      </c>
    </row>
    <row r="6342" spans="1:10" x14ac:dyDescent="0.25">
      <c r="A6342">
        <v>7097838929</v>
      </c>
      <c r="B6342" s="3">
        <v>41575</v>
      </c>
      <c r="C6342">
        <v>21</v>
      </c>
      <c r="D6342">
        <f>VLOOKUP(Table1[[#This Row],[violation_code]],Table24[[#All],[violation_code]:[category]],3,FALSE)</f>
        <v>1</v>
      </c>
      <c r="E6342">
        <v>349570</v>
      </c>
      <c r="F6342" s="1">
        <v>0.49513888888888885</v>
      </c>
      <c r="G6342">
        <v>0.49513888888888885</v>
      </c>
      <c r="H6342">
        <v>216</v>
      </c>
      <c r="I6342" t="s">
        <v>18</v>
      </c>
      <c r="J6342" t="e">
        <f>CONCATENATE([1]!Table14[[#This Row],[house_number]], " ",[1]!Table14[[#This Row],[street_name]], ", New York, NY")</f>
        <v>#VALUE!</v>
      </c>
    </row>
    <row r="6343" spans="1:10" x14ac:dyDescent="0.25">
      <c r="A6343">
        <v>7097838905</v>
      </c>
      <c r="B6343" s="3">
        <v>41575</v>
      </c>
      <c r="C6343">
        <v>21</v>
      </c>
      <c r="D6343">
        <f>VLOOKUP(Table1[[#This Row],[violation_code]],Table24[[#All],[violation_code]:[category]],3,FALSE)</f>
        <v>1</v>
      </c>
      <c r="E6343">
        <v>349570</v>
      </c>
      <c r="F6343" s="1">
        <v>0.49027777777777781</v>
      </c>
      <c r="G6343">
        <v>0.49027777777777781</v>
      </c>
      <c r="H6343">
        <v>233</v>
      </c>
      <c r="I6343" t="s">
        <v>23</v>
      </c>
      <c r="J6343" t="e">
        <f>CONCATENATE([1]!Table14[[#This Row],[house_number]], " ",[1]!Table14[[#This Row],[street_name]], ", New York, NY")</f>
        <v>#VALUE!</v>
      </c>
    </row>
    <row r="6344" spans="1:10" x14ac:dyDescent="0.25">
      <c r="A6344">
        <v>7097838899</v>
      </c>
      <c r="B6344" s="3">
        <v>41575</v>
      </c>
      <c r="C6344">
        <v>21</v>
      </c>
      <c r="D6344">
        <f>VLOOKUP(Table1[[#This Row],[violation_code]],Table24[[#All],[violation_code]:[category]],3,FALSE)</f>
        <v>1</v>
      </c>
      <c r="E6344">
        <v>349570</v>
      </c>
      <c r="F6344" s="1">
        <v>0.48819444444444443</v>
      </c>
      <c r="G6344">
        <v>0.48819444444444443</v>
      </c>
      <c r="H6344">
        <v>125</v>
      </c>
      <c r="I6344" t="s">
        <v>23</v>
      </c>
      <c r="J6344" t="e">
        <f>CONCATENATE([1]!Table14[[#This Row],[house_number]], " ",[1]!Table14[[#This Row],[street_name]], ", New York, NY")</f>
        <v>#VALUE!</v>
      </c>
    </row>
    <row r="6345" spans="1:10" x14ac:dyDescent="0.25">
      <c r="A6345">
        <v>7097838887</v>
      </c>
      <c r="B6345" s="3">
        <v>41575</v>
      </c>
      <c r="C6345">
        <v>21</v>
      </c>
      <c r="D6345">
        <f>VLOOKUP(Table1[[#This Row],[violation_code]],Table24[[#All],[violation_code]:[category]],3,FALSE)</f>
        <v>1</v>
      </c>
      <c r="E6345">
        <v>349570</v>
      </c>
      <c r="F6345" s="1">
        <v>0.48541666666666666</v>
      </c>
      <c r="G6345">
        <v>0.48541666666666666</v>
      </c>
      <c r="H6345">
        <v>145</v>
      </c>
      <c r="I6345" t="s">
        <v>22</v>
      </c>
      <c r="J6345" t="e">
        <f>CONCATENATE([1]!Table14[[#This Row],[house_number]], " ",[1]!Table14[[#This Row],[street_name]], ", New York, NY")</f>
        <v>#VALUE!</v>
      </c>
    </row>
    <row r="6346" spans="1:10" x14ac:dyDescent="0.25">
      <c r="A6346">
        <v>7097838875</v>
      </c>
      <c r="B6346" s="3">
        <v>41575</v>
      </c>
      <c r="C6346">
        <v>21</v>
      </c>
      <c r="D6346">
        <f>VLOOKUP(Table1[[#This Row],[violation_code]],Table24[[#All],[violation_code]:[category]],3,FALSE)</f>
        <v>1</v>
      </c>
      <c r="E6346">
        <v>349570</v>
      </c>
      <c r="F6346" s="1">
        <v>0.47500000000000003</v>
      </c>
      <c r="G6346">
        <v>0.47500000000000003</v>
      </c>
      <c r="H6346">
        <v>55</v>
      </c>
      <c r="I6346" t="s">
        <v>157</v>
      </c>
      <c r="J6346" t="e">
        <f>CONCATENATE([1]!Table14[[#This Row],[house_number]], " ",[1]!Table14[[#This Row],[street_name]], ", New York, NY")</f>
        <v>#VALUE!</v>
      </c>
    </row>
    <row r="6347" spans="1:10" x14ac:dyDescent="0.25">
      <c r="A6347">
        <v>7097838863</v>
      </c>
      <c r="B6347" s="3">
        <v>41575</v>
      </c>
      <c r="C6347">
        <v>21</v>
      </c>
      <c r="D6347">
        <f>VLOOKUP(Table1[[#This Row],[violation_code]],Table24[[#All],[violation_code]:[category]],3,FALSE)</f>
        <v>1</v>
      </c>
      <c r="E6347">
        <v>349570</v>
      </c>
      <c r="F6347" s="1">
        <v>0.46875</v>
      </c>
      <c r="G6347">
        <v>0.46875</v>
      </c>
      <c r="H6347">
        <v>35</v>
      </c>
      <c r="I6347" t="s">
        <v>8</v>
      </c>
      <c r="J6347" t="e">
        <f>CONCATENATE([1]!Table14[[#This Row],[house_number]], " ",[1]!Table14[[#This Row],[street_name]], ", New York, NY")</f>
        <v>#VALUE!</v>
      </c>
    </row>
    <row r="6348" spans="1:10" x14ac:dyDescent="0.25">
      <c r="A6348">
        <v>7097838802</v>
      </c>
      <c r="B6348" s="3">
        <v>41575</v>
      </c>
      <c r="C6348">
        <v>21</v>
      </c>
      <c r="D6348">
        <f>VLOOKUP(Table1[[#This Row],[violation_code]],Table24[[#All],[violation_code]:[category]],3,FALSE)</f>
        <v>1</v>
      </c>
      <c r="E6348">
        <v>349570</v>
      </c>
      <c r="F6348" s="1">
        <v>0.40902777777777777</v>
      </c>
      <c r="G6348">
        <v>0.40902777777777777</v>
      </c>
      <c r="H6348">
        <v>380</v>
      </c>
      <c r="I6348" t="s">
        <v>66</v>
      </c>
      <c r="J6348" t="e">
        <f>CONCATENATE([1]!Table14[[#This Row],[house_number]], " ",[1]!Table14[[#This Row],[street_name]], ", New York, NY")</f>
        <v>#VALUE!</v>
      </c>
    </row>
    <row r="6349" spans="1:10" x14ac:dyDescent="0.25">
      <c r="A6349">
        <v>7097838796</v>
      </c>
      <c r="B6349" s="3">
        <v>41575</v>
      </c>
      <c r="C6349">
        <v>21</v>
      </c>
      <c r="D6349">
        <f>VLOOKUP(Table1[[#This Row],[violation_code]],Table24[[#All],[violation_code]:[category]],3,FALSE)</f>
        <v>1</v>
      </c>
      <c r="E6349">
        <v>349570</v>
      </c>
      <c r="F6349" s="1">
        <v>0.40833333333333338</v>
      </c>
      <c r="G6349">
        <v>0.40833333333333338</v>
      </c>
      <c r="H6349">
        <v>393</v>
      </c>
      <c r="I6349" t="s">
        <v>66</v>
      </c>
      <c r="J6349" t="e">
        <f>CONCATENATE([1]!Table14[[#This Row],[house_number]], " ",[1]!Table14[[#This Row],[street_name]], ", New York, NY")</f>
        <v>#VALUE!</v>
      </c>
    </row>
    <row r="6350" spans="1:10" x14ac:dyDescent="0.25">
      <c r="A6350">
        <v>7097838772</v>
      </c>
      <c r="B6350" s="3">
        <v>41575</v>
      </c>
      <c r="C6350">
        <v>21</v>
      </c>
      <c r="D6350">
        <f>VLOOKUP(Table1[[#This Row],[violation_code]],Table24[[#All],[violation_code]:[category]],3,FALSE)</f>
        <v>1</v>
      </c>
      <c r="E6350">
        <v>349570</v>
      </c>
      <c r="F6350" s="1">
        <v>0.40486111111111112</v>
      </c>
      <c r="G6350">
        <v>0.40486111111111112</v>
      </c>
      <c r="H6350">
        <v>1</v>
      </c>
      <c r="I6350" t="s">
        <v>202</v>
      </c>
      <c r="J6350" t="e">
        <f>CONCATENATE([1]!Table14[[#This Row],[house_number]], " ",[1]!Table14[[#This Row],[street_name]], ", New York, NY")</f>
        <v>#VALUE!</v>
      </c>
    </row>
    <row r="6351" spans="1:10" x14ac:dyDescent="0.25">
      <c r="A6351">
        <v>7097838747</v>
      </c>
      <c r="B6351" s="3">
        <v>41575</v>
      </c>
      <c r="C6351">
        <v>21</v>
      </c>
      <c r="D6351">
        <f>VLOOKUP(Table1[[#This Row],[violation_code]],Table24[[#All],[violation_code]:[category]],3,FALSE)</f>
        <v>1</v>
      </c>
      <c r="E6351">
        <v>349570</v>
      </c>
      <c r="F6351" s="1">
        <v>0.37986111111111115</v>
      </c>
      <c r="G6351">
        <v>0.37986111111111115</v>
      </c>
      <c r="H6351">
        <v>357</v>
      </c>
      <c r="I6351" t="s">
        <v>202</v>
      </c>
      <c r="J6351" t="e">
        <f>CONCATENATE([1]!Table14[[#This Row],[house_number]], " ",[1]!Table14[[#This Row],[street_name]], ", New York, NY")</f>
        <v>#VALUE!</v>
      </c>
    </row>
    <row r="6352" spans="1:10" x14ac:dyDescent="0.25">
      <c r="A6352">
        <v>7097838723</v>
      </c>
      <c r="B6352" s="3">
        <v>41575</v>
      </c>
      <c r="C6352">
        <v>21</v>
      </c>
      <c r="D6352">
        <f>VLOOKUP(Table1[[#This Row],[violation_code]],Table24[[#All],[violation_code]:[category]],3,FALSE)</f>
        <v>1</v>
      </c>
      <c r="E6352">
        <v>349570</v>
      </c>
      <c r="F6352" s="1">
        <v>0.36319444444444443</v>
      </c>
      <c r="G6352">
        <v>0.36319444444444443</v>
      </c>
      <c r="H6352">
        <v>129</v>
      </c>
      <c r="I6352" t="s">
        <v>71</v>
      </c>
      <c r="J6352" t="e">
        <f>CONCATENATE([1]!Table14[[#This Row],[house_number]], " ",[1]!Table14[[#This Row],[street_name]], ", New York, NY")</f>
        <v>#VALUE!</v>
      </c>
    </row>
    <row r="6353" spans="1:10" x14ac:dyDescent="0.25">
      <c r="A6353">
        <v>7097838711</v>
      </c>
      <c r="B6353" s="3">
        <v>41575</v>
      </c>
      <c r="C6353">
        <v>21</v>
      </c>
      <c r="D6353">
        <f>VLOOKUP(Table1[[#This Row],[violation_code]],Table24[[#All],[violation_code]:[category]],3,FALSE)</f>
        <v>1</v>
      </c>
      <c r="E6353">
        <v>349570</v>
      </c>
      <c r="F6353" s="1">
        <v>0.3611111111111111</v>
      </c>
      <c r="G6353">
        <v>0.3611111111111111</v>
      </c>
      <c r="H6353">
        <v>141</v>
      </c>
      <c r="I6353" t="s">
        <v>156</v>
      </c>
      <c r="J6353" t="e">
        <f>CONCATENATE([1]!Table14[[#This Row],[house_number]], " ",[1]!Table14[[#This Row],[street_name]], ", New York, NY")</f>
        <v>#VALUE!</v>
      </c>
    </row>
    <row r="6354" spans="1:10" x14ac:dyDescent="0.25">
      <c r="A6354">
        <v>7097838700</v>
      </c>
      <c r="B6354" s="3">
        <v>41575</v>
      </c>
      <c r="C6354">
        <v>21</v>
      </c>
      <c r="D6354">
        <f>VLOOKUP(Table1[[#This Row],[violation_code]],Table24[[#All],[violation_code]:[category]],3,FALSE)</f>
        <v>1</v>
      </c>
      <c r="E6354">
        <v>349570</v>
      </c>
      <c r="F6354" s="1">
        <v>0.36041666666666666</v>
      </c>
      <c r="G6354">
        <v>0.36041666666666666</v>
      </c>
      <c r="H6354">
        <v>159</v>
      </c>
      <c r="I6354" t="s">
        <v>156</v>
      </c>
      <c r="J6354" t="e">
        <f>CONCATENATE([1]!Table14[[#This Row],[house_number]], " ",[1]!Table14[[#This Row],[street_name]], ", New York, NY")</f>
        <v>#VALUE!</v>
      </c>
    </row>
    <row r="6355" spans="1:10" x14ac:dyDescent="0.25">
      <c r="A6355">
        <v>7097838681</v>
      </c>
      <c r="B6355" s="3">
        <v>41575</v>
      </c>
      <c r="C6355">
        <v>21</v>
      </c>
      <c r="D6355">
        <f>VLOOKUP(Table1[[#This Row],[violation_code]],Table24[[#All],[violation_code]:[category]],3,FALSE)</f>
        <v>1</v>
      </c>
      <c r="E6355">
        <v>349570</v>
      </c>
      <c r="F6355" s="1">
        <v>0.35833333333333334</v>
      </c>
      <c r="G6355">
        <v>0.35833333333333334</v>
      </c>
      <c r="H6355">
        <v>269</v>
      </c>
      <c r="I6355" t="s">
        <v>156</v>
      </c>
      <c r="J6355" t="e">
        <f>CONCATENATE([1]!Table14[[#This Row],[house_number]], " ",[1]!Table14[[#This Row],[street_name]], ", New York, NY")</f>
        <v>#VALUE!</v>
      </c>
    </row>
    <row r="6356" spans="1:10" x14ac:dyDescent="0.25">
      <c r="A6356">
        <v>7097838670</v>
      </c>
      <c r="B6356" s="3">
        <v>41575</v>
      </c>
      <c r="C6356">
        <v>21</v>
      </c>
      <c r="D6356">
        <f>VLOOKUP(Table1[[#This Row],[violation_code]],Table24[[#All],[violation_code]:[category]],3,FALSE)</f>
        <v>1</v>
      </c>
      <c r="E6356">
        <v>349570</v>
      </c>
      <c r="F6356" s="1">
        <v>0.34861111111111115</v>
      </c>
      <c r="G6356">
        <v>0.34861111111111115</v>
      </c>
      <c r="H6356">
        <v>559</v>
      </c>
      <c r="I6356" t="s">
        <v>247</v>
      </c>
      <c r="J6356" t="e">
        <f>CONCATENATE([1]!Table14[[#This Row],[house_number]], " ",[1]!Table14[[#This Row],[street_name]], ", New York, NY")</f>
        <v>#VALUE!</v>
      </c>
    </row>
    <row r="6357" spans="1:10" x14ac:dyDescent="0.25">
      <c r="A6357">
        <v>7097838656</v>
      </c>
      <c r="B6357" s="3">
        <v>41575</v>
      </c>
      <c r="C6357">
        <v>21</v>
      </c>
      <c r="D6357">
        <f>VLOOKUP(Table1[[#This Row],[violation_code]],Table24[[#All],[violation_code]:[category]],3,FALSE)</f>
        <v>1</v>
      </c>
      <c r="E6357">
        <v>349570</v>
      </c>
      <c r="F6357" s="1">
        <v>0.3430555555555555</v>
      </c>
      <c r="G6357">
        <v>0.3430555555555555</v>
      </c>
      <c r="H6357">
        <v>523</v>
      </c>
      <c r="I6357" t="s">
        <v>74</v>
      </c>
      <c r="J6357" t="e">
        <f>CONCATENATE([1]!Table14[[#This Row],[house_number]], " ",[1]!Table14[[#This Row],[street_name]], ", New York, NY")</f>
        <v>#VALUE!</v>
      </c>
    </row>
    <row r="6358" spans="1:10" x14ac:dyDescent="0.25">
      <c r="A6358">
        <v>7097838632</v>
      </c>
      <c r="B6358" s="3">
        <v>41575</v>
      </c>
      <c r="C6358">
        <v>21</v>
      </c>
      <c r="D6358">
        <f>VLOOKUP(Table1[[#This Row],[violation_code]],Table24[[#All],[violation_code]:[category]],3,FALSE)</f>
        <v>1</v>
      </c>
      <c r="E6358">
        <v>349570</v>
      </c>
      <c r="F6358" s="1">
        <v>0.34027777777777773</v>
      </c>
      <c r="G6358">
        <v>0.34027777777777773</v>
      </c>
      <c r="H6358">
        <v>1792</v>
      </c>
      <c r="I6358" t="s">
        <v>85</v>
      </c>
      <c r="J6358" t="e">
        <f>CONCATENATE([1]!Table14[[#This Row],[house_number]], " ",[1]!Table14[[#This Row],[street_name]], ", New York, NY")</f>
        <v>#VALUE!</v>
      </c>
    </row>
    <row r="6359" spans="1:10" x14ac:dyDescent="0.25">
      <c r="A6359">
        <v>7097838619</v>
      </c>
      <c r="B6359" s="3">
        <v>41575</v>
      </c>
      <c r="C6359">
        <v>21</v>
      </c>
      <c r="D6359">
        <f>VLOOKUP(Table1[[#This Row],[violation_code]],Table24[[#All],[violation_code]:[category]],3,FALSE)</f>
        <v>1</v>
      </c>
      <c r="E6359">
        <v>349570</v>
      </c>
      <c r="F6359" s="1">
        <v>0.33958333333333335</v>
      </c>
      <c r="G6359">
        <v>0.33958333333333335</v>
      </c>
      <c r="H6359">
        <v>501</v>
      </c>
      <c r="I6359" t="s">
        <v>74</v>
      </c>
      <c r="J6359" t="e">
        <f>CONCATENATE([1]!Table14[[#This Row],[house_number]], " ",[1]!Table14[[#This Row],[street_name]], ", New York, NY")</f>
        <v>#VALUE!</v>
      </c>
    </row>
    <row r="6360" spans="1:10" x14ac:dyDescent="0.25">
      <c r="A6360">
        <v>7097838607</v>
      </c>
      <c r="B6360" s="3">
        <v>41575</v>
      </c>
      <c r="C6360">
        <v>21</v>
      </c>
      <c r="D6360">
        <f>VLOOKUP(Table1[[#This Row],[violation_code]],Table24[[#All],[violation_code]:[category]],3,FALSE)</f>
        <v>1</v>
      </c>
      <c r="E6360">
        <v>349570</v>
      </c>
      <c r="F6360" s="1">
        <v>0.33749999999999997</v>
      </c>
      <c r="G6360">
        <v>0.33749999999999997</v>
      </c>
      <c r="H6360">
        <v>565</v>
      </c>
      <c r="I6360" t="s">
        <v>73</v>
      </c>
      <c r="J6360" t="e">
        <f>CONCATENATE([1]!Table14[[#This Row],[house_number]], " ",[1]!Table14[[#This Row],[street_name]], ", New York, NY")</f>
        <v>#VALUE!</v>
      </c>
    </row>
    <row r="6361" spans="1:10" x14ac:dyDescent="0.25">
      <c r="A6361">
        <v>7097838590</v>
      </c>
      <c r="B6361" s="3">
        <v>41575</v>
      </c>
      <c r="C6361">
        <v>21</v>
      </c>
      <c r="D6361">
        <f>VLOOKUP(Table1[[#This Row],[violation_code]],Table24[[#All],[violation_code]:[category]],3,FALSE)</f>
        <v>1</v>
      </c>
      <c r="E6361">
        <v>349570</v>
      </c>
      <c r="F6361" s="1">
        <v>0.32013888888888892</v>
      </c>
      <c r="G6361">
        <v>0.32013888888888892</v>
      </c>
      <c r="H6361">
        <v>2686</v>
      </c>
      <c r="I6361" t="s">
        <v>24</v>
      </c>
      <c r="J6361" t="e">
        <f>CONCATENATE([1]!Table14[[#This Row],[house_number]], " ",[1]!Table14[[#This Row],[street_name]], ", New York, NY")</f>
        <v>#VALUE!</v>
      </c>
    </row>
    <row r="6362" spans="1:10" x14ac:dyDescent="0.25">
      <c r="A6362">
        <v>7097838577</v>
      </c>
      <c r="B6362" s="3">
        <v>41575</v>
      </c>
      <c r="C6362">
        <v>21</v>
      </c>
      <c r="D6362">
        <f>VLOOKUP(Table1[[#This Row],[violation_code]],Table24[[#All],[violation_code]:[category]],3,FALSE)</f>
        <v>1</v>
      </c>
      <c r="E6362">
        <v>349570</v>
      </c>
      <c r="F6362" s="1">
        <v>0.31736111111111115</v>
      </c>
      <c r="G6362">
        <v>0.31736111111111115</v>
      </c>
      <c r="H6362">
        <v>2652</v>
      </c>
      <c r="I6362" t="s">
        <v>24</v>
      </c>
      <c r="J6362" t="e">
        <f>CONCATENATE([1]!Table14[[#This Row],[house_number]], " ",[1]!Table14[[#This Row],[street_name]], ", New York, NY")</f>
        <v>#VALUE!</v>
      </c>
    </row>
    <row r="6363" spans="1:10" x14ac:dyDescent="0.25">
      <c r="A6363">
        <v>7097838565</v>
      </c>
      <c r="B6363" s="3">
        <v>41575</v>
      </c>
      <c r="C6363">
        <v>21</v>
      </c>
      <c r="D6363">
        <f>VLOOKUP(Table1[[#This Row],[violation_code]],Table24[[#All],[violation_code]:[category]],3,FALSE)</f>
        <v>1</v>
      </c>
      <c r="E6363">
        <v>349570</v>
      </c>
      <c r="F6363" s="1">
        <v>0.30416666666666664</v>
      </c>
      <c r="G6363">
        <v>0.30416666666666664</v>
      </c>
      <c r="H6363">
        <v>775</v>
      </c>
      <c r="I6363" t="s">
        <v>28</v>
      </c>
      <c r="J6363" t="e">
        <f>CONCATENATE([1]!Table14[[#This Row],[house_number]], " ",[1]!Table14[[#This Row],[street_name]], ", New York, NY")</f>
        <v>#VALUE!</v>
      </c>
    </row>
    <row r="6364" spans="1:10" x14ac:dyDescent="0.25">
      <c r="A6364">
        <v>7097838553</v>
      </c>
      <c r="B6364" s="3">
        <v>41575</v>
      </c>
      <c r="C6364">
        <v>21</v>
      </c>
      <c r="D6364">
        <f>VLOOKUP(Table1[[#This Row],[violation_code]],Table24[[#All],[violation_code]:[category]],3,FALSE)</f>
        <v>1</v>
      </c>
      <c r="E6364">
        <v>349570</v>
      </c>
      <c r="F6364" s="1">
        <v>0.30277777777777776</v>
      </c>
      <c r="G6364">
        <v>0.30277777777777776</v>
      </c>
      <c r="H6364">
        <v>808</v>
      </c>
      <c r="I6364" t="s">
        <v>28</v>
      </c>
      <c r="J6364" t="e">
        <f>CONCATENATE([1]!Table14[[#This Row],[house_number]], " ",[1]!Table14[[#This Row],[street_name]], ", New York, NY")</f>
        <v>#VALUE!</v>
      </c>
    </row>
    <row r="6365" spans="1:10" x14ac:dyDescent="0.25">
      <c r="A6365">
        <v>7097838528</v>
      </c>
      <c r="B6365" s="3">
        <v>41575</v>
      </c>
      <c r="C6365">
        <v>21</v>
      </c>
      <c r="D6365">
        <f>VLOOKUP(Table1[[#This Row],[violation_code]],Table24[[#All],[violation_code]:[category]],3,FALSE)</f>
        <v>1</v>
      </c>
      <c r="E6365">
        <v>349570</v>
      </c>
      <c r="F6365" s="1">
        <v>0.29722222222222222</v>
      </c>
      <c r="G6365">
        <v>0.29722222222222222</v>
      </c>
      <c r="H6365">
        <v>984</v>
      </c>
      <c r="I6365" t="s">
        <v>28</v>
      </c>
      <c r="J6365" t="e">
        <f>CONCATENATE([1]!Table14[[#This Row],[house_number]], " ",[1]!Table14[[#This Row],[street_name]], ", New York, NY")</f>
        <v>#VALUE!</v>
      </c>
    </row>
    <row r="6366" spans="1:10" x14ac:dyDescent="0.25">
      <c r="A6366">
        <v>7097838516</v>
      </c>
      <c r="B6366" s="3">
        <v>41575</v>
      </c>
      <c r="C6366">
        <v>21</v>
      </c>
      <c r="D6366">
        <f>VLOOKUP(Table1[[#This Row],[violation_code]],Table24[[#All],[violation_code]:[category]],3,FALSE)</f>
        <v>1</v>
      </c>
      <c r="E6366">
        <v>349570</v>
      </c>
      <c r="F6366" s="1">
        <v>0.29583333333333334</v>
      </c>
      <c r="G6366">
        <v>0.29583333333333334</v>
      </c>
      <c r="H6366">
        <v>988</v>
      </c>
      <c r="I6366" t="s">
        <v>28</v>
      </c>
      <c r="J6366" t="e">
        <f>CONCATENATE([1]!Table14[[#This Row],[house_number]], " ",[1]!Table14[[#This Row],[street_name]], ", New York, NY")</f>
        <v>#VALUE!</v>
      </c>
    </row>
    <row r="6367" spans="1:10" x14ac:dyDescent="0.25">
      <c r="A6367">
        <v>7097838504</v>
      </c>
      <c r="B6367" s="3">
        <v>41575</v>
      </c>
      <c r="C6367">
        <v>40</v>
      </c>
      <c r="D6367">
        <f>VLOOKUP(Table1[[#This Row],[violation_code]],Table24[[#All],[violation_code]:[category]],3,FALSE)</f>
        <v>2</v>
      </c>
      <c r="E6367">
        <v>349570</v>
      </c>
      <c r="F6367" s="1">
        <v>0.24652777777777779</v>
      </c>
      <c r="G6367">
        <v>0.24652777777777779</v>
      </c>
      <c r="H6367">
        <v>201</v>
      </c>
      <c r="I6367" t="s">
        <v>248</v>
      </c>
      <c r="J6367" t="e">
        <f>CONCATENATE([1]!Table14[[#This Row],[house_number]], " ",[1]!Table14[[#This Row],[street_name]], ", New York, NY")</f>
        <v>#VALUE!</v>
      </c>
    </row>
    <row r="6368" spans="1:10" x14ac:dyDescent="0.25">
      <c r="A6368">
        <v>7097838498</v>
      </c>
      <c r="B6368" s="3">
        <v>41575</v>
      </c>
      <c r="C6368">
        <v>40</v>
      </c>
      <c r="D6368">
        <f>VLOOKUP(Table1[[#This Row],[violation_code]],Table24[[#All],[violation_code]:[category]],3,FALSE)</f>
        <v>2</v>
      </c>
      <c r="E6368">
        <v>349570</v>
      </c>
      <c r="F6368" s="1">
        <v>0.24305555555555555</v>
      </c>
      <c r="G6368">
        <v>0.24305555555555555</v>
      </c>
      <c r="H6368">
        <v>78</v>
      </c>
      <c r="I6368" t="s">
        <v>14</v>
      </c>
      <c r="J6368" t="e">
        <f>CONCATENATE([1]!Table14[[#This Row],[house_number]], " ",[1]!Table14[[#This Row],[street_name]], ", New York, NY")</f>
        <v>#VALUE!</v>
      </c>
    </row>
    <row r="6369" spans="1:10" x14ac:dyDescent="0.25">
      <c r="A6369">
        <v>7097838474</v>
      </c>
      <c r="B6369" s="3">
        <v>41575</v>
      </c>
      <c r="C6369">
        <v>40</v>
      </c>
      <c r="D6369">
        <f>VLOOKUP(Table1[[#This Row],[violation_code]],Table24[[#All],[violation_code]:[category]],3,FALSE)</f>
        <v>2</v>
      </c>
      <c r="E6369">
        <v>349570</v>
      </c>
      <c r="F6369" s="1">
        <v>0.2388888888888889</v>
      </c>
      <c r="G6369">
        <v>0.2388888888888889</v>
      </c>
      <c r="H6369">
        <v>204</v>
      </c>
      <c r="I6369" t="s">
        <v>14</v>
      </c>
      <c r="J6369" t="e">
        <f>CONCATENATE([1]!Table14[[#This Row],[house_number]], " ",[1]!Table14[[#This Row],[street_name]], ", New York, NY")</f>
        <v>#VALUE!</v>
      </c>
    </row>
    <row r="6370" spans="1:10" x14ac:dyDescent="0.25">
      <c r="A6370">
        <v>7097838462</v>
      </c>
      <c r="B6370" s="3">
        <v>41575</v>
      </c>
      <c r="C6370">
        <v>40</v>
      </c>
      <c r="D6370">
        <f>VLOOKUP(Table1[[#This Row],[violation_code]],Table24[[#All],[violation_code]:[category]],3,FALSE)</f>
        <v>2</v>
      </c>
      <c r="E6370">
        <v>349570</v>
      </c>
      <c r="F6370" s="1">
        <v>0.23402777777777781</v>
      </c>
      <c r="G6370">
        <v>0.23402777777777781</v>
      </c>
      <c r="H6370">
        <v>127</v>
      </c>
      <c r="I6370" t="s">
        <v>249</v>
      </c>
      <c r="J6370" t="e">
        <f>CONCATENATE([1]!Table14[[#This Row],[house_number]], " ",[1]!Table14[[#This Row],[street_name]], ", New York, NY")</f>
        <v>#VALUE!</v>
      </c>
    </row>
    <row r="6371" spans="1:10" x14ac:dyDescent="0.25">
      <c r="A6371">
        <v>7998734711</v>
      </c>
      <c r="B6371" s="3">
        <v>41575</v>
      </c>
      <c r="C6371">
        <v>21</v>
      </c>
      <c r="D6371">
        <f>VLOOKUP(Table1[[#This Row],[violation_code]],Table24[[#All],[violation_code]:[category]],3,FALSE)</f>
        <v>1</v>
      </c>
      <c r="E6371">
        <v>349850</v>
      </c>
      <c r="F6371" s="1">
        <v>0.49444444444444446</v>
      </c>
      <c r="G6371">
        <v>0.49444444444444446</v>
      </c>
      <c r="H6371">
        <v>229</v>
      </c>
      <c r="I6371" t="s">
        <v>249</v>
      </c>
      <c r="J6371" t="e">
        <f>CONCATENATE([1]!Table14[[#This Row],[house_number]], " ",[1]!Table14[[#This Row],[street_name]], ", New York, NY")</f>
        <v>#VALUE!</v>
      </c>
    </row>
    <row r="6372" spans="1:10" x14ac:dyDescent="0.25">
      <c r="A6372">
        <v>7998734693</v>
      </c>
      <c r="B6372" s="3">
        <v>41575</v>
      </c>
      <c r="C6372">
        <v>21</v>
      </c>
      <c r="D6372">
        <f>VLOOKUP(Table1[[#This Row],[violation_code]],Table24[[#All],[violation_code]:[category]],3,FALSE)</f>
        <v>1</v>
      </c>
      <c r="E6372">
        <v>349850</v>
      </c>
      <c r="F6372" s="1">
        <v>0.48888888888888887</v>
      </c>
      <c r="G6372">
        <v>0.48888888888888887</v>
      </c>
      <c r="H6372">
        <v>2076</v>
      </c>
      <c r="I6372" t="s">
        <v>154</v>
      </c>
      <c r="J6372" t="e">
        <f>CONCATENATE([1]!Table14[[#This Row],[house_number]], " ",[1]!Table14[[#This Row],[street_name]], ", New York, NY")</f>
        <v>#VALUE!</v>
      </c>
    </row>
    <row r="6373" spans="1:10" x14ac:dyDescent="0.25">
      <c r="A6373">
        <v>7998734681</v>
      </c>
      <c r="B6373" s="3">
        <v>41575</v>
      </c>
      <c r="C6373">
        <v>21</v>
      </c>
      <c r="D6373">
        <f>VLOOKUP(Table1[[#This Row],[violation_code]],Table24[[#All],[violation_code]:[category]],3,FALSE)</f>
        <v>1</v>
      </c>
      <c r="E6373">
        <v>349850</v>
      </c>
      <c r="F6373" s="1">
        <v>0.48819444444444443</v>
      </c>
      <c r="G6373">
        <v>0.48819444444444443</v>
      </c>
      <c r="H6373">
        <v>2074</v>
      </c>
      <c r="I6373" t="s">
        <v>154</v>
      </c>
      <c r="J6373" t="e">
        <f>CONCATENATE([1]!Table14[[#This Row],[house_number]], " ",[1]!Table14[[#This Row],[street_name]], ", New York, NY")</f>
        <v>#VALUE!</v>
      </c>
    </row>
    <row r="6374" spans="1:10" x14ac:dyDescent="0.25">
      <c r="A6374">
        <v>7998734590</v>
      </c>
      <c r="B6374" s="3">
        <v>41575</v>
      </c>
      <c r="C6374">
        <v>21</v>
      </c>
      <c r="D6374">
        <f>VLOOKUP(Table1[[#This Row],[violation_code]],Table24[[#All],[violation_code]:[category]],3,FALSE)</f>
        <v>1</v>
      </c>
      <c r="E6374">
        <v>349850</v>
      </c>
      <c r="F6374" s="1">
        <v>0.40972222222222227</v>
      </c>
      <c r="G6374">
        <v>0.40972222222222227</v>
      </c>
      <c r="H6374">
        <v>1949</v>
      </c>
      <c r="I6374" t="s">
        <v>85</v>
      </c>
      <c r="J6374" t="e">
        <f>CONCATENATE([1]!Table14[[#This Row],[house_number]], " ",[1]!Table14[[#This Row],[street_name]], ", New York, NY")</f>
        <v>#VALUE!</v>
      </c>
    </row>
    <row r="6375" spans="1:10" x14ac:dyDescent="0.25">
      <c r="A6375">
        <v>7998734528</v>
      </c>
      <c r="B6375" s="3">
        <v>41575</v>
      </c>
      <c r="C6375">
        <v>21</v>
      </c>
      <c r="D6375">
        <f>VLOOKUP(Table1[[#This Row],[violation_code]],Table24[[#All],[violation_code]:[category]],3,FALSE)</f>
        <v>1</v>
      </c>
      <c r="E6375">
        <v>349850</v>
      </c>
      <c r="F6375" s="1">
        <v>0.3833333333333333</v>
      </c>
      <c r="G6375">
        <v>0.3833333333333333</v>
      </c>
      <c r="H6375">
        <v>287</v>
      </c>
      <c r="I6375" t="s">
        <v>90</v>
      </c>
      <c r="J6375" t="e">
        <f>CONCATENATE([1]!Table14[[#This Row],[house_number]], " ",[1]!Table14[[#This Row],[street_name]], ", New York, NY")</f>
        <v>#VALUE!</v>
      </c>
    </row>
    <row r="6376" spans="1:10" x14ac:dyDescent="0.25">
      <c r="A6376">
        <v>7998734498</v>
      </c>
      <c r="B6376" s="3">
        <v>41575</v>
      </c>
      <c r="C6376">
        <v>21</v>
      </c>
      <c r="D6376">
        <f>VLOOKUP(Table1[[#This Row],[violation_code]],Table24[[#All],[violation_code]:[category]],3,FALSE)</f>
        <v>1</v>
      </c>
      <c r="E6376">
        <v>349850</v>
      </c>
      <c r="F6376" s="1">
        <v>0.36319444444444443</v>
      </c>
      <c r="G6376">
        <v>0.36319444444444443</v>
      </c>
      <c r="H6376">
        <v>2844</v>
      </c>
      <c r="I6376" t="s">
        <v>154</v>
      </c>
      <c r="J6376" t="e">
        <f>CONCATENATE([1]!Table14[[#This Row],[house_number]], " ",[1]!Table14[[#This Row],[street_name]], ", New York, NY")</f>
        <v>#VALUE!</v>
      </c>
    </row>
    <row r="6377" spans="1:10" x14ac:dyDescent="0.25">
      <c r="A6377">
        <v>7998734462</v>
      </c>
      <c r="B6377" s="3">
        <v>41575</v>
      </c>
      <c r="C6377">
        <v>21</v>
      </c>
      <c r="D6377">
        <f>VLOOKUP(Table1[[#This Row],[violation_code]],Table24[[#All],[violation_code]:[category]],3,FALSE)</f>
        <v>1</v>
      </c>
      <c r="E6377">
        <v>349850</v>
      </c>
      <c r="F6377" s="1">
        <v>0.35000000000000003</v>
      </c>
      <c r="G6377">
        <v>0.35000000000000003</v>
      </c>
      <c r="H6377">
        <v>1887</v>
      </c>
      <c r="I6377" t="s">
        <v>85</v>
      </c>
      <c r="J6377" t="e">
        <f>CONCATENATE([1]!Table14[[#This Row],[house_number]], " ",[1]!Table14[[#This Row],[street_name]], ", New York, NY")</f>
        <v>#VALUE!</v>
      </c>
    </row>
    <row r="6378" spans="1:10" x14ac:dyDescent="0.25">
      <c r="A6378">
        <v>7998734449</v>
      </c>
      <c r="B6378" s="3">
        <v>41575</v>
      </c>
      <c r="C6378">
        <v>70</v>
      </c>
      <c r="D6378">
        <f>VLOOKUP(Table1[[#This Row],[violation_code]],Table24[[#All],[violation_code]:[category]],3,FALSE)</f>
        <v>5</v>
      </c>
      <c r="E6378">
        <v>349850</v>
      </c>
      <c r="F6378" s="1">
        <v>0.34791666666666665</v>
      </c>
      <c r="G6378">
        <v>0.34791666666666665</v>
      </c>
      <c r="H6378">
        <v>1909</v>
      </c>
      <c r="I6378" t="s">
        <v>85</v>
      </c>
      <c r="J6378" t="e">
        <f>CONCATENATE([1]!Table14[[#This Row],[house_number]], " ",[1]!Table14[[#This Row],[street_name]], ", New York, NY")</f>
        <v>#VALUE!</v>
      </c>
    </row>
    <row r="6379" spans="1:10" x14ac:dyDescent="0.25">
      <c r="A6379">
        <v>7998734437</v>
      </c>
      <c r="B6379" s="3">
        <v>41575</v>
      </c>
      <c r="C6379">
        <v>21</v>
      </c>
      <c r="D6379">
        <f>VLOOKUP(Table1[[#This Row],[violation_code]],Table24[[#All],[violation_code]:[category]],3,FALSE)</f>
        <v>1</v>
      </c>
      <c r="E6379">
        <v>349850</v>
      </c>
      <c r="F6379" s="1">
        <v>0.34722222222222227</v>
      </c>
      <c r="G6379">
        <v>0.34722222222222227</v>
      </c>
      <c r="H6379">
        <v>1909</v>
      </c>
      <c r="I6379" t="s">
        <v>85</v>
      </c>
      <c r="J6379" t="e">
        <f>CONCATENATE([1]!Table14[[#This Row],[house_number]], " ",[1]!Table14[[#This Row],[street_name]], ", New York, NY")</f>
        <v>#VALUE!</v>
      </c>
    </row>
    <row r="6380" spans="1:10" x14ac:dyDescent="0.25">
      <c r="A6380">
        <v>7998734413</v>
      </c>
      <c r="B6380" s="3">
        <v>41575</v>
      </c>
      <c r="C6380">
        <v>20</v>
      </c>
      <c r="D6380">
        <f>VLOOKUP(Table1[[#This Row],[violation_code]],Table24[[#All],[violation_code]:[category]],3,FALSE)</f>
        <v>2</v>
      </c>
      <c r="E6380">
        <v>349850</v>
      </c>
      <c r="F6380" s="1">
        <v>0.31527777777777777</v>
      </c>
      <c r="G6380">
        <v>0.31527777777777777</v>
      </c>
      <c r="H6380">
        <v>522</v>
      </c>
      <c r="I6380" t="s">
        <v>104</v>
      </c>
      <c r="J6380" t="e">
        <f>CONCATENATE([1]!Table14[[#This Row],[house_number]], " ",[1]!Table14[[#This Row],[street_name]], ", New York, NY")</f>
        <v>#VALUE!</v>
      </c>
    </row>
    <row r="6381" spans="1:10" x14ac:dyDescent="0.25">
      <c r="A6381">
        <v>7998734401</v>
      </c>
      <c r="B6381" s="3">
        <v>41575</v>
      </c>
      <c r="C6381">
        <v>20</v>
      </c>
      <c r="D6381">
        <f>VLOOKUP(Table1[[#This Row],[violation_code]],Table24[[#All],[violation_code]:[category]],3,FALSE)</f>
        <v>2</v>
      </c>
      <c r="E6381">
        <v>349850</v>
      </c>
      <c r="F6381" s="1">
        <v>0.31458333333333333</v>
      </c>
      <c r="G6381">
        <v>0.31458333333333333</v>
      </c>
      <c r="H6381">
        <v>522</v>
      </c>
      <c r="I6381" t="s">
        <v>104</v>
      </c>
      <c r="J6381" t="e">
        <f>CONCATENATE([1]!Table14[[#This Row],[house_number]], " ",[1]!Table14[[#This Row],[street_name]], ", New York, NY")</f>
        <v>#VALUE!</v>
      </c>
    </row>
    <row r="6382" spans="1:10" x14ac:dyDescent="0.25">
      <c r="A6382">
        <v>7998734383</v>
      </c>
      <c r="B6382" s="3">
        <v>41575</v>
      </c>
      <c r="C6382">
        <v>16</v>
      </c>
      <c r="D6382">
        <f>VLOOKUP(Table1[[#This Row],[violation_code]],Table24[[#All],[violation_code]:[category]],3,FALSE)</f>
        <v>2</v>
      </c>
      <c r="E6382">
        <v>349850</v>
      </c>
      <c r="F6382" s="1">
        <v>0.2986111111111111</v>
      </c>
      <c r="G6382">
        <v>0.2986111111111111</v>
      </c>
      <c r="H6382">
        <v>693</v>
      </c>
      <c r="I6382" t="s">
        <v>28</v>
      </c>
      <c r="J6382" t="e">
        <f>CONCATENATE([1]!Table14[[#This Row],[house_number]], " ",[1]!Table14[[#This Row],[street_name]], ", New York, NY")</f>
        <v>#VALUE!</v>
      </c>
    </row>
    <row r="6383" spans="1:10" x14ac:dyDescent="0.25">
      <c r="A6383">
        <v>7998734346</v>
      </c>
      <c r="B6383" s="3">
        <v>41575</v>
      </c>
      <c r="C6383">
        <v>26</v>
      </c>
      <c r="D6383">
        <f>VLOOKUP(Table1[[#This Row],[violation_code]],Table24[[#All],[violation_code]:[category]],3,FALSE)</f>
        <v>2</v>
      </c>
      <c r="E6383">
        <v>349850</v>
      </c>
      <c r="F6383" s="1">
        <v>0.25625000000000003</v>
      </c>
      <c r="G6383">
        <v>0.25625000000000003</v>
      </c>
      <c r="H6383">
        <v>120</v>
      </c>
      <c r="I6383" t="s">
        <v>261</v>
      </c>
      <c r="J6383" t="e">
        <f>CONCATENATE([1]!Table14[[#This Row],[house_number]], " ",[1]!Table14[[#This Row],[street_name]], ", New York, NY")</f>
        <v>#VALUE!</v>
      </c>
    </row>
    <row r="6384" spans="1:10" x14ac:dyDescent="0.25">
      <c r="A6384">
        <v>7998734334</v>
      </c>
      <c r="B6384" s="3">
        <v>41575</v>
      </c>
      <c r="C6384">
        <v>71</v>
      </c>
      <c r="D6384">
        <f>VLOOKUP(Table1[[#This Row],[violation_code]],Table24[[#All],[violation_code]:[category]],3,FALSE)</f>
        <v>5</v>
      </c>
      <c r="E6384">
        <v>349850</v>
      </c>
      <c r="F6384" s="1">
        <v>0.25555555555555559</v>
      </c>
      <c r="G6384">
        <v>0.25555555555555559</v>
      </c>
      <c r="H6384">
        <v>120</v>
      </c>
      <c r="I6384" t="s">
        <v>261</v>
      </c>
      <c r="J6384" t="e">
        <f>CONCATENATE([1]!Table14[[#This Row],[house_number]], " ",[1]!Table14[[#This Row],[street_name]], ", New York, NY")</f>
        <v>#VALUE!</v>
      </c>
    </row>
    <row r="6385" spans="1:10" x14ac:dyDescent="0.25">
      <c r="A6385">
        <v>7998734310</v>
      </c>
      <c r="B6385" s="3">
        <v>41575</v>
      </c>
      <c r="C6385">
        <v>20</v>
      </c>
      <c r="D6385">
        <f>VLOOKUP(Table1[[#This Row],[violation_code]],Table24[[#All],[violation_code]:[category]],3,FALSE)</f>
        <v>2</v>
      </c>
      <c r="E6385">
        <v>349850</v>
      </c>
      <c r="F6385" s="1">
        <v>0.24444444444444446</v>
      </c>
      <c r="G6385">
        <v>0.24444444444444446</v>
      </c>
      <c r="H6385">
        <v>2701</v>
      </c>
      <c r="I6385" t="s">
        <v>24</v>
      </c>
      <c r="J6385" t="e">
        <f>CONCATENATE([1]!Table14[[#This Row],[house_number]], " ",[1]!Table14[[#This Row],[street_name]], ", New York, NY")</f>
        <v>#VALUE!</v>
      </c>
    </row>
    <row r="6386" spans="1:10" x14ac:dyDescent="0.25">
      <c r="A6386">
        <v>7998734292</v>
      </c>
      <c r="B6386" s="3">
        <v>41575</v>
      </c>
      <c r="C6386">
        <v>14</v>
      </c>
      <c r="D6386">
        <f>VLOOKUP(Table1[[#This Row],[violation_code]],Table24[[#All],[violation_code]:[category]],3,FALSE)</f>
        <v>2</v>
      </c>
      <c r="E6386">
        <v>349850</v>
      </c>
      <c r="F6386" s="1">
        <v>0.24097222222222223</v>
      </c>
      <c r="G6386">
        <v>0.24097222222222223</v>
      </c>
      <c r="H6386">
        <v>120</v>
      </c>
      <c r="I6386" t="s">
        <v>248</v>
      </c>
      <c r="J6386" t="e">
        <f>CONCATENATE([1]!Table14[[#This Row],[house_number]], " ",[1]!Table14[[#This Row],[street_name]], ", New York, NY")</f>
        <v>#VALUE!</v>
      </c>
    </row>
    <row r="6387" spans="1:10" x14ac:dyDescent="0.25">
      <c r="A6387">
        <v>7810491817</v>
      </c>
      <c r="B6387" s="3">
        <v>41575</v>
      </c>
      <c r="C6387">
        <v>21</v>
      </c>
      <c r="D6387">
        <f>VLOOKUP(Table1[[#This Row],[violation_code]],Table24[[#All],[violation_code]:[category]],3,FALSE)</f>
        <v>1</v>
      </c>
      <c r="E6387">
        <v>355710</v>
      </c>
      <c r="F6387" s="1">
        <v>0.4777777777777778</v>
      </c>
      <c r="G6387">
        <v>0.4777777777777778</v>
      </c>
      <c r="H6387">
        <v>230</v>
      </c>
      <c r="I6387" t="s">
        <v>182</v>
      </c>
      <c r="J6387" t="e">
        <f>CONCATENATE([1]!Table14[[#This Row],[house_number]], " ",[1]!Table14[[#This Row],[street_name]], ", New York, NY")</f>
        <v>#VALUE!</v>
      </c>
    </row>
    <row r="6388" spans="1:10" x14ac:dyDescent="0.25">
      <c r="A6388">
        <v>7810491805</v>
      </c>
      <c r="B6388" s="3">
        <v>41575</v>
      </c>
      <c r="C6388">
        <v>70</v>
      </c>
      <c r="D6388">
        <f>VLOOKUP(Table1[[#This Row],[violation_code]],Table24[[#All],[violation_code]:[category]],3,FALSE)</f>
        <v>5</v>
      </c>
      <c r="E6388">
        <v>355710</v>
      </c>
      <c r="F6388" s="1">
        <v>0.4770833333333333</v>
      </c>
      <c r="G6388">
        <v>0.4770833333333333</v>
      </c>
      <c r="H6388">
        <v>230</v>
      </c>
      <c r="I6388" t="s">
        <v>182</v>
      </c>
      <c r="J6388" t="e">
        <f>CONCATENATE([1]!Table14[[#This Row],[house_number]], " ",[1]!Table14[[#This Row],[street_name]], ", New York, NY")</f>
        <v>#VALUE!</v>
      </c>
    </row>
    <row r="6389" spans="1:10" x14ac:dyDescent="0.25">
      <c r="A6389">
        <v>7810491740</v>
      </c>
      <c r="B6389" s="3">
        <v>41575</v>
      </c>
      <c r="C6389">
        <v>21</v>
      </c>
      <c r="D6389">
        <f>VLOOKUP(Table1[[#This Row],[violation_code]],Table24[[#All],[violation_code]:[category]],3,FALSE)</f>
        <v>1</v>
      </c>
      <c r="E6389">
        <v>355710</v>
      </c>
      <c r="F6389" s="1">
        <v>0.46388888888888885</v>
      </c>
      <c r="G6389">
        <v>0.46388888888888885</v>
      </c>
      <c r="H6389" t="s">
        <v>193</v>
      </c>
      <c r="I6389" t="s">
        <v>194</v>
      </c>
      <c r="J6389" t="e">
        <f>CONCATENATE([1]!Table14[[#This Row],[house_number]], " ",[1]!Table14[[#This Row],[street_name]], ", New York, NY")</f>
        <v>#VALUE!</v>
      </c>
    </row>
    <row r="6390" spans="1:10" x14ac:dyDescent="0.25">
      <c r="A6390">
        <v>7810491623</v>
      </c>
      <c r="B6390" s="3">
        <v>41575</v>
      </c>
      <c r="C6390">
        <v>24</v>
      </c>
      <c r="D6390">
        <f>VLOOKUP(Table1[[#This Row],[violation_code]],Table24[[#All],[violation_code]:[category]],3,FALSE)</f>
        <v>2</v>
      </c>
      <c r="E6390">
        <v>355710</v>
      </c>
      <c r="F6390" s="1">
        <v>0.39513888888888887</v>
      </c>
      <c r="G6390">
        <v>0.39513888888888887</v>
      </c>
      <c r="H6390">
        <v>140</v>
      </c>
      <c r="I6390" t="s">
        <v>184</v>
      </c>
      <c r="J6390" t="e">
        <f>CONCATENATE([1]!Table14[[#This Row],[house_number]], " ",[1]!Table14[[#This Row],[street_name]], ", New York, NY")</f>
        <v>#VALUE!</v>
      </c>
    </row>
    <row r="6391" spans="1:10" x14ac:dyDescent="0.25">
      <c r="A6391">
        <v>7810491570</v>
      </c>
      <c r="B6391" s="3">
        <v>41575</v>
      </c>
      <c r="C6391">
        <v>21</v>
      </c>
      <c r="D6391">
        <f>VLOOKUP(Table1[[#This Row],[violation_code]],Table24[[#All],[violation_code]:[category]],3,FALSE)</f>
        <v>1</v>
      </c>
      <c r="E6391">
        <v>355710</v>
      </c>
      <c r="F6391" s="1">
        <v>0.3840277777777778</v>
      </c>
      <c r="G6391">
        <v>0.3840277777777778</v>
      </c>
      <c r="H6391">
        <v>500</v>
      </c>
      <c r="I6391" t="s">
        <v>419</v>
      </c>
      <c r="J6391" t="e">
        <f>CONCATENATE([1]!Table14[[#This Row],[house_number]], " ",[1]!Table14[[#This Row],[street_name]], ", New York, NY")</f>
        <v>#VALUE!</v>
      </c>
    </row>
    <row r="6392" spans="1:10" x14ac:dyDescent="0.25">
      <c r="A6392">
        <v>7810491568</v>
      </c>
      <c r="B6392" s="3">
        <v>41575</v>
      </c>
      <c r="C6392">
        <v>21</v>
      </c>
      <c r="D6392">
        <f>VLOOKUP(Table1[[#This Row],[violation_code]],Table24[[#All],[violation_code]:[category]],3,FALSE)</f>
        <v>1</v>
      </c>
      <c r="E6392">
        <v>355710</v>
      </c>
      <c r="F6392" s="1">
        <v>0.38125000000000003</v>
      </c>
      <c r="G6392">
        <v>0.38125000000000003</v>
      </c>
      <c r="H6392">
        <v>85</v>
      </c>
      <c r="I6392" t="s">
        <v>402</v>
      </c>
      <c r="J6392" t="e">
        <f>CONCATENATE([1]!Table14[[#This Row],[house_number]], " ",[1]!Table14[[#This Row],[street_name]], ", New York, NY")</f>
        <v>#VALUE!</v>
      </c>
    </row>
    <row r="6393" spans="1:10" x14ac:dyDescent="0.25">
      <c r="A6393">
        <v>7810491556</v>
      </c>
      <c r="B6393" s="3">
        <v>41575</v>
      </c>
      <c r="C6393">
        <v>21</v>
      </c>
      <c r="D6393">
        <f>VLOOKUP(Table1[[#This Row],[violation_code]],Table24[[#All],[violation_code]:[category]],3,FALSE)</f>
        <v>1</v>
      </c>
      <c r="E6393">
        <v>355710</v>
      </c>
      <c r="F6393" s="1">
        <v>0.38055555555555554</v>
      </c>
      <c r="G6393">
        <v>0.38055555555555554</v>
      </c>
      <c r="H6393">
        <v>85</v>
      </c>
      <c r="I6393" t="s">
        <v>402</v>
      </c>
      <c r="J6393" t="e">
        <f>CONCATENATE([1]!Table14[[#This Row],[house_number]], " ",[1]!Table14[[#This Row],[street_name]], ", New York, NY")</f>
        <v>#VALUE!</v>
      </c>
    </row>
    <row r="6394" spans="1:10" x14ac:dyDescent="0.25">
      <c r="A6394">
        <v>7810491544</v>
      </c>
      <c r="B6394" s="3">
        <v>41575</v>
      </c>
      <c r="C6394">
        <v>21</v>
      </c>
      <c r="D6394">
        <f>VLOOKUP(Table1[[#This Row],[violation_code]],Table24[[#All],[violation_code]:[category]],3,FALSE)</f>
        <v>1</v>
      </c>
      <c r="E6394">
        <v>355710</v>
      </c>
      <c r="F6394" s="1">
        <v>0.37916666666666665</v>
      </c>
      <c r="G6394">
        <v>0.37916666666666665</v>
      </c>
      <c r="H6394">
        <v>45</v>
      </c>
      <c r="I6394" t="s">
        <v>402</v>
      </c>
      <c r="J6394" t="e">
        <f>CONCATENATE([1]!Table14[[#This Row],[house_number]], " ",[1]!Table14[[#This Row],[street_name]], ", New York, NY")</f>
        <v>#VALUE!</v>
      </c>
    </row>
    <row r="6395" spans="1:10" x14ac:dyDescent="0.25">
      <c r="A6395">
        <v>7810491490</v>
      </c>
      <c r="B6395" s="3">
        <v>41575</v>
      </c>
      <c r="C6395">
        <v>21</v>
      </c>
      <c r="D6395">
        <f>VLOOKUP(Table1[[#This Row],[violation_code]],Table24[[#All],[violation_code]:[category]],3,FALSE)</f>
        <v>1</v>
      </c>
      <c r="E6395">
        <v>355710</v>
      </c>
      <c r="F6395" s="1">
        <v>0.34722222222222227</v>
      </c>
      <c r="G6395">
        <v>0.34722222222222227</v>
      </c>
      <c r="H6395">
        <v>465</v>
      </c>
      <c r="I6395" t="s">
        <v>185</v>
      </c>
      <c r="J6395" t="e">
        <f>CONCATENATE([1]!Table14[[#This Row],[house_number]], " ",[1]!Table14[[#This Row],[street_name]], ", New York, NY")</f>
        <v>#VALUE!</v>
      </c>
    </row>
    <row r="6396" spans="1:10" x14ac:dyDescent="0.25">
      <c r="A6396">
        <v>7810491453</v>
      </c>
      <c r="B6396" s="3">
        <v>41575</v>
      </c>
      <c r="C6396">
        <v>24</v>
      </c>
      <c r="D6396">
        <f>VLOOKUP(Table1[[#This Row],[violation_code]],Table24[[#All],[violation_code]:[category]],3,FALSE)</f>
        <v>2</v>
      </c>
      <c r="E6396">
        <v>355710</v>
      </c>
      <c r="F6396" s="1">
        <v>0.3034722222222222</v>
      </c>
      <c r="G6396">
        <v>0.3034722222222222</v>
      </c>
      <c r="H6396">
        <v>26</v>
      </c>
      <c r="I6396" t="s">
        <v>294</v>
      </c>
      <c r="J6396" t="e">
        <f>CONCATENATE([1]!Table14[[#This Row],[house_number]], " ",[1]!Table14[[#This Row],[street_name]], ", New York, NY")</f>
        <v>#VALUE!</v>
      </c>
    </row>
    <row r="6397" spans="1:10" x14ac:dyDescent="0.25">
      <c r="A6397">
        <v>7810491430</v>
      </c>
      <c r="B6397" s="3">
        <v>41575</v>
      </c>
      <c r="C6397">
        <v>16</v>
      </c>
      <c r="D6397">
        <f>VLOOKUP(Table1[[#This Row],[violation_code]],Table24[[#All],[violation_code]:[category]],3,FALSE)</f>
        <v>2</v>
      </c>
      <c r="E6397">
        <v>355710</v>
      </c>
      <c r="F6397" s="1">
        <v>0.2986111111111111</v>
      </c>
      <c r="G6397">
        <v>0.2986111111111111</v>
      </c>
      <c r="H6397">
        <v>465</v>
      </c>
      <c r="I6397" t="s">
        <v>185</v>
      </c>
      <c r="J6397" t="e">
        <f>CONCATENATE([1]!Table14[[#This Row],[house_number]], " ",[1]!Table14[[#This Row],[street_name]], ", New York, NY")</f>
        <v>#VALUE!</v>
      </c>
    </row>
    <row r="6398" spans="1:10" x14ac:dyDescent="0.25">
      <c r="A6398">
        <v>7810491428</v>
      </c>
      <c r="B6398" s="3">
        <v>41575</v>
      </c>
      <c r="C6398">
        <v>53</v>
      </c>
      <c r="D6398">
        <f>VLOOKUP(Table1[[#This Row],[violation_code]],Table24[[#All],[violation_code]:[category]],3,FALSE)</f>
        <v>3</v>
      </c>
      <c r="E6398">
        <v>355710</v>
      </c>
      <c r="F6398" s="1">
        <v>0.28611111111111115</v>
      </c>
      <c r="G6398">
        <v>0.28611111111111115</v>
      </c>
      <c r="H6398" t="s">
        <v>205</v>
      </c>
      <c r="I6398" t="s">
        <v>206</v>
      </c>
      <c r="J6398" t="e">
        <f>CONCATENATE([1]!Table14[[#This Row],[house_number]], " ",[1]!Table14[[#This Row],[street_name]], ", New York, NY")</f>
        <v>#VALUE!</v>
      </c>
    </row>
    <row r="6399" spans="1:10" x14ac:dyDescent="0.25">
      <c r="A6399">
        <v>7335095323</v>
      </c>
      <c r="B6399" s="3">
        <v>41575</v>
      </c>
      <c r="C6399">
        <v>21</v>
      </c>
      <c r="D6399">
        <f>VLOOKUP(Table1[[#This Row],[violation_code]],Table24[[#All],[violation_code]:[category]],3,FALSE)</f>
        <v>1</v>
      </c>
      <c r="E6399">
        <v>347489</v>
      </c>
      <c r="F6399" s="1">
        <v>0.40208333333333335</v>
      </c>
      <c r="G6399">
        <v>0.40208333333333335</v>
      </c>
      <c r="H6399">
        <v>339</v>
      </c>
      <c r="I6399" t="s">
        <v>64</v>
      </c>
      <c r="J6399" t="e">
        <f>CONCATENATE([1]!Table14[[#This Row],[house_number]], " ",[1]!Table14[[#This Row],[street_name]], ", New York, NY")</f>
        <v>#VALUE!</v>
      </c>
    </row>
    <row r="6400" spans="1:10" x14ac:dyDescent="0.25">
      <c r="A6400">
        <v>7335095311</v>
      </c>
      <c r="B6400" s="3">
        <v>41575</v>
      </c>
      <c r="C6400">
        <v>21</v>
      </c>
      <c r="D6400">
        <f>VLOOKUP(Table1[[#This Row],[violation_code]],Table24[[#All],[violation_code]:[category]],3,FALSE)</f>
        <v>1</v>
      </c>
      <c r="E6400">
        <v>347489</v>
      </c>
      <c r="F6400" s="1">
        <v>0.40138888888888885</v>
      </c>
      <c r="G6400">
        <v>0.40138888888888885</v>
      </c>
      <c r="H6400">
        <v>323</v>
      </c>
      <c r="I6400" t="s">
        <v>64</v>
      </c>
      <c r="J6400" t="e">
        <f>CONCATENATE([1]!Table14[[#This Row],[house_number]], " ",[1]!Table14[[#This Row],[street_name]], ", New York, NY")</f>
        <v>#VALUE!</v>
      </c>
    </row>
    <row r="6401" spans="1:10" x14ac:dyDescent="0.25">
      <c r="A6401">
        <v>7335095219</v>
      </c>
      <c r="B6401" s="3">
        <v>41575</v>
      </c>
      <c r="C6401">
        <v>14</v>
      </c>
      <c r="D6401">
        <f>VLOOKUP(Table1[[#This Row],[violation_code]],Table24[[#All],[violation_code]:[category]],3,FALSE)</f>
        <v>2</v>
      </c>
      <c r="E6401">
        <v>347489</v>
      </c>
      <c r="F6401" s="1">
        <v>0.34791666666666665</v>
      </c>
      <c r="G6401">
        <v>0.34791666666666665</v>
      </c>
      <c r="H6401">
        <v>1779</v>
      </c>
      <c r="I6401" t="s">
        <v>32</v>
      </c>
      <c r="J6401" t="e">
        <f>CONCATENATE([1]!Table14[[#This Row],[house_number]], " ",[1]!Table14[[#This Row],[street_name]], ", New York, NY")</f>
        <v>#VALUE!</v>
      </c>
    </row>
    <row r="6402" spans="1:10" x14ac:dyDescent="0.25">
      <c r="A6402">
        <v>7335095177</v>
      </c>
      <c r="B6402" s="3">
        <v>41575</v>
      </c>
      <c r="C6402">
        <v>18</v>
      </c>
      <c r="D6402">
        <f>VLOOKUP(Table1[[#This Row],[violation_code]],Table24[[#All],[violation_code]:[category]],3,FALSE)</f>
        <v>2</v>
      </c>
      <c r="E6402">
        <v>347489</v>
      </c>
      <c r="F6402" s="1">
        <v>0.3298611111111111</v>
      </c>
      <c r="G6402">
        <v>0.3298611111111111</v>
      </c>
      <c r="H6402">
        <v>1460</v>
      </c>
      <c r="I6402" t="s">
        <v>41</v>
      </c>
      <c r="J6402" t="e">
        <f>CONCATENATE([1]!Table14[[#This Row],[house_number]], " ",[1]!Table14[[#This Row],[street_name]], ", New York, NY")</f>
        <v>#VALUE!</v>
      </c>
    </row>
    <row r="6403" spans="1:10" x14ac:dyDescent="0.25">
      <c r="A6403">
        <v>7335095141</v>
      </c>
      <c r="B6403" s="3">
        <v>41575</v>
      </c>
      <c r="C6403">
        <v>21</v>
      </c>
      <c r="D6403">
        <f>VLOOKUP(Table1[[#This Row],[violation_code]],Table24[[#All],[violation_code]:[category]],3,FALSE)</f>
        <v>1</v>
      </c>
      <c r="E6403">
        <v>347489</v>
      </c>
      <c r="F6403" s="1">
        <v>0.31944444444444448</v>
      </c>
      <c r="G6403">
        <v>0.31944444444444448</v>
      </c>
      <c r="H6403">
        <v>1576</v>
      </c>
      <c r="I6403" t="s">
        <v>15</v>
      </c>
      <c r="J6403" t="e">
        <f>CONCATENATE([1]!Table14[[#This Row],[house_number]], " ",[1]!Table14[[#This Row],[street_name]], ", New York, NY")</f>
        <v>#VALUE!</v>
      </c>
    </row>
    <row r="6404" spans="1:10" x14ac:dyDescent="0.25">
      <c r="A6404">
        <v>7335095130</v>
      </c>
      <c r="B6404" s="3">
        <v>41575</v>
      </c>
      <c r="C6404">
        <v>21</v>
      </c>
      <c r="D6404">
        <f>VLOOKUP(Table1[[#This Row],[violation_code]],Table24[[#All],[violation_code]:[category]],3,FALSE)</f>
        <v>1</v>
      </c>
      <c r="E6404">
        <v>347489</v>
      </c>
      <c r="F6404" s="1">
        <v>0.31805555555555554</v>
      </c>
      <c r="G6404">
        <v>0.31805555555555554</v>
      </c>
      <c r="H6404">
        <v>1498</v>
      </c>
      <c r="I6404" t="s">
        <v>15</v>
      </c>
      <c r="J6404" t="e">
        <f>CONCATENATE([1]!Table14[[#This Row],[house_number]], " ",[1]!Table14[[#This Row],[street_name]], ", New York, NY")</f>
        <v>#VALUE!</v>
      </c>
    </row>
    <row r="6405" spans="1:10" x14ac:dyDescent="0.25">
      <c r="A6405">
        <v>7335095062</v>
      </c>
      <c r="B6405" s="3">
        <v>41575</v>
      </c>
      <c r="C6405">
        <v>18</v>
      </c>
      <c r="D6405">
        <f>VLOOKUP(Table1[[#This Row],[violation_code]],Table24[[#All],[violation_code]:[category]],3,FALSE)</f>
        <v>2</v>
      </c>
      <c r="E6405">
        <v>347489</v>
      </c>
      <c r="F6405" s="1">
        <v>0.29583333333333334</v>
      </c>
      <c r="G6405">
        <v>0.29583333333333334</v>
      </c>
      <c r="H6405">
        <v>1384</v>
      </c>
      <c r="I6405" t="s">
        <v>41</v>
      </c>
      <c r="J6405" t="e">
        <f>CONCATENATE([1]!Table14[[#This Row],[house_number]], " ",[1]!Table14[[#This Row],[street_name]], ", New York, NY")</f>
        <v>#VALUE!</v>
      </c>
    </row>
    <row r="6406" spans="1:10" x14ac:dyDescent="0.25">
      <c r="A6406">
        <v>7335095025</v>
      </c>
      <c r="B6406" s="3">
        <v>41575</v>
      </c>
      <c r="C6406">
        <v>20</v>
      </c>
      <c r="D6406">
        <f>VLOOKUP(Table1[[#This Row],[violation_code]],Table24[[#All],[violation_code]:[category]],3,FALSE)</f>
        <v>2</v>
      </c>
      <c r="E6406">
        <v>347489</v>
      </c>
      <c r="F6406" s="1">
        <v>0.24166666666666667</v>
      </c>
      <c r="G6406">
        <v>0.24166666666666667</v>
      </c>
      <c r="H6406">
        <v>435</v>
      </c>
      <c r="I6406" t="s">
        <v>102</v>
      </c>
      <c r="J6406" t="e">
        <f>CONCATENATE([1]!Table14[[#This Row],[house_number]], " ",[1]!Table14[[#This Row],[street_name]], ", New York, NY")</f>
        <v>#VALUE!</v>
      </c>
    </row>
    <row r="6407" spans="1:10" x14ac:dyDescent="0.25">
      <c r="A6407">
        <v>7335094999</v>
      </c>
      <c r="B6407" s="3">
        <v>41575</v>
      </c>
      <c r="C6407">
        <v>14</v>
      </c>
      <c r="D6407">
        <f>VLOOKUP(Table1[[#This Row],[violation_code]],Table24[[#All],[violation_code]:[category]],3,FALSE)</f>
        <v>2</v>
      </c>
      <c r="E6407">
        <v>347489</v>
      </c>
      <c r="F6407" s="1">
        <v>0.23263888888888887</v>
      </c>
      <c r="G6407">
        <v>0.23263888888888887</v>
      </c>
      <c r="H6407">
        <v>336</v>
      </c>
      <c r="I6407" t="s">
        <v>16</v>
      </c>
      <c r="J6407" t="e">
        <f>CONCATENATE([1]!Table14[[#This Row],[house_number]], " ",[1]!Table14[[#This Row],[street_name]], ", New York, NY")</f>
        <v>#VALUE!</v>
      </c>
    </row>
    <row r="6408" spans="1:10" x14ac:dyDescent="0.25">
      <c r="A6408">
        <v>7333884314</v>
      </c>
      <c r="B6408" s="3">
        <v>41575</v>
      </c>
      <c r="C6408">
        <v>16</v>
      </c>
      <c r="D6408">
        <f>VLOOKUP(Table1[[#This Row],[violation_code]],Table24[[#All],[violation_code]:[category]],3,FALSE)</f>
        <v>2</v>
      </c>
      <c r="E6408">
        <v>355134</v>
      </c>
      <c r="F6408" s="1">
        <v>0.58472222222222225</v>
      </c>
      <c r="G6408">
        <v>0.58472222222222225</v>
      </c>
      <c r="H6408">
        <v>2070</v>
      </c>
      <c r="I6408" t="s">
        <v>30</v>
      </c>
      <c r="J6408" t="e">
        <f>CONCATENATE([1]!Table14[[#This Row],[house_number]], " ",[1]!Table14[[#This Row],[street_name]], ", New York, NY")</f>
        <v>#VALUE!</v>
      </c>
    </row>
    <row r="6409" spans="1:10" x14ac:dyDescent="0.25">
      <c r="A6409">
        <v>7333884284</v>
      </c>
      <c r="B6409" s="3">
        <v>41575</v>
      </c>
      <c r="C6409">
        <v>20</v>
      </c>
      <c r="D6409">
        <f>VLOOKUP(Table1[[#This Row],[violation_code]],Table24[[#All],[violation_code]:[category]],3,FALSE)</f>
        <v>2</v>
      </c>
      <c r="E6409">
        <v>355134</v>
      </c>
      <c r="F6409" s="1">
        <v>0.5756944444444444</v>
      </c>
      <c r="G6409">
        <v>0.5756944444444444</v>
      </c>
      <c r="H6409">
        <v>453</v>
      </c>
      <c r="I6409" t="s">
        <v>159</v>
      </c>
      <c r="J6409" t="e">
        <f>CONCATENATE([1]!Table14[[#This Row],[house_number]], " ",[1]!Table14[[#This Row],[street_name]], ", New York, NY")</f>
        <v>#VALUE!</v>
      </c>
    </row>
    <row r="6410" spans="1:10" x14ac:dyDescent="0.25">
      <c r="A6410">
        <v>7333884247</v>
      </c>
      <c r="B6410" s="3">
        <v>41575</v>
      </c>
      <c r="C6410">
        <v>53</v>
      </c>
      <c r="D6410">
        <f>VLOOKUP(Table1[[#This Row],[violation_code]],Table24[[#All],[violation_code]:[category]],3,FALSE)</f>
        <v>3</v>
      </c>
      <c r="E6410">
        <v>355134</v>
      </c>
      <c r="F6410" s="1">
        <v>0.56180555555555556</v>
      </c>
      <c r="G6410">
        <v>0.56180555555555556</v>
      </c>
      <c r="H6410">
        <v>2080</v>
      </c>
      <c r="I6410" t="s">
        <v>30</v>
      </c>
      <c r="J6410" t="e">
        <f>CONCATENATE([1]!Table14[[#This Row],[house_number]], " ",[1]!Table14[[#This Row],[street_name]], ", New York, NY")</f>
        <v>#VALUE!</v>
      </c>
    </row>
    <row r="6411" spans="1:10" x14ac:dyDescent="0.25">
      <c r="A6411">
        <v>7333884181</v>
      </c>
      <c r="B6411" s="3">
        <v>41575</v>
      </c>
      <c r="C6411">
        <v>48</v>
      </c>
      <c r="D6411">
        <f>VLOOKUP(Table1[[#This Row],[violation_code]],Table24[[#All],[violation_code]:[category]],3,FALSE)</f>
        <v>3</v>
      </c>
      <c r="E6411">
        <v>355134</v>
      </c>
      <c r="F6411" s="1">
        <v>0.55208333333333337</v>
      </c>
      <c r="G6411">
        <v>0.55208333333333337</v>
      </c>
      <c r="H6411">
        <v>2276</v>
      </c>
      <c r="I6411" t="s">
        <v>32</v>
      </c>
      <c r="J6411" t="e">
        <f>CONCATENATE([1]!Table14[[#This Row],[house_number]], " ",[1]!Table14[[#This Row],[street_name]], ", New York, NY")</f>
        <v>#VALUE!</v>
      </c>
    </row>
    <row r="6412" spans="1:10" x14ac:dyDescent="0.25">
      <c r="A6412">
        <v>7333884168</v>
      </c>
      <c r="B6412" s="3">
        <v>41575</v>
      </c>
      <c r="C6412">
        <v>19</v>
      </c>
      <c r="D6412">
        <f>VLOOKUP(Table1[[#This Row],[violation_code]],Table24[[#All],[violation_code]:[category]],3,FALSE)</f>
        <v>2</v>
      </c>
      <c r="E6412">
        <v>355134</v>
      </c>
      <c r="F6412" s="1">
        <v>0.54375000000000007</v>
      </c>
      <c r="G6412">
        <v>0.54375000000000007</v>
      </c>
      <c r="H6412">
        <v>164</v>
      </c>
      <c r="I6412" t="s">
        <v>40</v>
      </c>
      <c r="J6412" t="e">
        <f>CONCATENATE([1]!Table14[[#This Row],[house_number]], " ",[1]!Table14[[#This Row],[street_name]], ", New York, NY")</f>
        <v>#VALUE!</v>
      </c>
    </row>
    <row r="6413" spans="1:10" x14ac:dyDescent="0.25">
      <c r="A6413">
        <v>7333884156</v>
      </c>
      <c r="B6413" s="3">
        <v>41575</v>
      </c>
      <c r="C6413">
        <v>46</v>
      </c>
      <c r="D6413">
        <f>VLOOKUP(Table1[[#This Row],[violation_code]],Table24[[#All],[violation_code]:[category]],3,FALSE)</f>
        <v>3</v>
      </c>
      <c r="E6413">
        <v>355134</v>
      </c>
      <c r="F6413" s="1">
        <v>0.54236111111111118</v>
      </c>
      <c r="G6413">
        <v>0.54236111111111118</v>
      </c>
      <c r="H6413">
        <v>149</v>
      </c>
      <c r="I6413" t="s">
        <v>34</v>
      </c>
      <c r="J6413" t="e">
        <f>CONCATENATE([1]!Table14[[#This Row],[house_number]], " ",[1]!Table14[[#This Row],[street_name]], ", New York, NY")</f>
        <v>#VALUE!</v>
      </c>
    </row>
    <row r="6414" spans="1:10" x14ac:dyDescent="0.25">
      <c r="A6414">
        <v>7333884144</v>
      </c>
      <c r="B6414" s="3">
        <v>41575</v>
      </c>
      <c r="C6414">
        <v>21</v>
      </c>
      <c r="D6414">
        <f>VLOOKUP(Table1[[#This Row],[violation_code]],Table24[[#All],[violation_code]:[category]],3,FALSE)</f>
        <v>1</v>
      </c>
      <c r="E6414">
        <v>355134</v>
      </c>
      <c r="F6414" s="1">
        <v>0.47222222222222227</v>
      </c>
      <c r="G6414">
        <v>0.47222222222222227</v>
      </c>
      <c r="H6414">
        <v>108</v>
      </c>
      <c r="I6414" t="s">
        <v>127</v>
      </c>
      <c r="J6414" t="e">
        <f>CONCATENATE([1]!Table14[[#This Row],[house_number]], " ",[1]!Table14[[#This Row],[street_name]], ", New York, NY")</f>
        <v>#VALUE!</v>
      </c>
    </row>
    <row r="6415" spans="1:10" x14ac:dyDescent="0.25">
      <c r="A6415">
        <v>7333884132</v>
      </c>
      <c r="B6415" s="3">
        <v>41575</v>
      </c>
      <c r="C6415">
        <v>16</v>
      </c>
      <c r="D6415">
        <f>VLOOKUP(Table1[[#This Row],[violation_code]],Table24[[#All],[violation_code]:[category]],3,FALSE)</f>
        <v>2</v>
      </c>
      <c r="E6415">
        <v>355134</v>
      </c>
      <c r="F6415" s="1">
        <v>0.45</v>
      </c>
      <c r="G6415">
        <v>0.45</v>
      </c>
      <c r="H6415">
        <v>1672</v>
      </c>
      <c r="I6415" t="s">
        <v>30</v>
      </c>
      <c r="J6415" t="e">
        <f>CONCATENATE([1]!Table14[[#This Row],[house_number]], " ",[1]!Table14[[#This Row],[street_name]], ", New York, NY")</f>
        <v>#VALUE!</v>
      </c>
    </row>
    <row r="6416" spans="1:10" x14ac:dyDescent="0.25">
      <c r="A6416">
        <v>7333884090</v>
      </c>
      <c r="B6416" s="3">
        <v>41575</v>
      </c>
      <c r="C6416">
        <v>21</v>
      </c>
      <c r="D6416">
        <f>VLOOKUP(Table1[[#This Row],[violation_code]],Table24[[#All],[violation_code]:[category]],3,FALSE)</f>
        <v>1</v>
      </c>
      <c r="E6416">
        <v>355134</v>
      </c>
      <c r="F6416" s="1">
        <v>0.375</v>
      </c>
      <c r="G6416">
        <v>0.375</v>
      </c>
      <c r="H6416">
        <v>530</v>
      </c>
      <c r="I6416" t="s">
        <v>59</v>
      </c>
      <c r="J6416" t="e">
        <f>CONCATENATE([1]!Table14[[#This Row],[house_number]], " ",[1]!Table14[[#This Row],[street_name]], ", New York, NY")</f>
        <v>#VALUE!</v>
      </c>
    </row>
    <row r="6417" spans="1:10" x14ac:dyDescent="0.25">
      <c r="A6417">
        <v>7333884089</v>
      </c>
      <c r="B6417" s="3">
        <v>41575</v>
      </c>
      <c r="C6417">
        <v>21</v>
      </c>
      <c r="D6417">
        <f>VLOOKUP(Table1[[#This Row],[violation_code]],Table24[[#All],[violation_code]:[category]],3,FALSE)</f>
        <v>1</v>
      </c>
      <c r="E6417">
        <v>355134</v>
      </c>
      <c r="F6417" s="1">
        <v>0.37291666666666662</v>
      </c>
      <c r="G6417">
        <v>0.37291666666666662</v>
      </c>
      <c r="H6417">
        <v>514</v>
      </c>
      <c r="I6417" t="s">
        <v>17</v>
      </c>
      <c r="J6417" t="e">
        <f>CONCATENATE([1]!Table14[[#This Row],[house_number]], " ",[1]!Table14[[#This Row],[street_name]], ", New York, NY")</f>
        <v>#VALUE!</v>
      </c>
    </row>
    <row r="6418" spans="1:10" x14ac:dyDescent="0.25">
      <c r="A6418">
        <v>7333884028</v>
      </c>
      <c r="B6418" s="3">
        <v>41575</v>
      </c>
      <c r="C6418">
        <v>14</v>
      </c>
      <c r="D6418">
        <f>VLOOKUP(Table1[[#This Row],[violation_code]],Table24[[#All],[violation_code]:[category]],3,FALSE)</f>
        <v>2</v>
      </c>
      <c r="E6418">
        <v>355134</v>
      </c>
      <c r="F6418" s="1">
        <v>0.36249999999999999</v>
      </c>
      <c r="G6418">
        <v>0.36249999999999999</v>
      </c>
      <c r="H6418">
        <v>636</v>
      </c>
      <c r="I6418" t="s">
        <v>58</v>
      </c>
      <c r="J6418" t="e">
        <f>CONCATENATE([1]!Table14[[#This Row],[house_number]], " ",[1]!Table14[[#This Row],[street_name]], ", New York, NY")</f>
        <v>#VALUE!</v>
      </c>
    </row>
    <row r="6419" spans="1:10" x14ac:dyDescent="0.25">
      <c r="A6419">
        <v>7333883917</v>
      </c>
      <c r="B6419" s="3">
        <v>41575</v>
      </c>
      <c r="C6419">
        <v>14</v>
      </c>
      <c r="D6419">
        <f>VLOOKUP(Table1[[#This Row],[violation_code]],Table24[[#All],[violation_code]:[category]],3,FALSE)</f>
        <v>2</v>
      </c>
      <c r="E6419">
        <v>355134</v>
      </c>
      <c r="F6419" s="1">
        <v>0.35486111111111113</v>
      </c>
      <c r="G6419">
        <v>0.35486111111111113</v>
      </c>
      <c r="H6419">
        <v>632</v>
      </c>
      <c r="I6419" t="s">
        <v>58</v>
      </c>
      <c r="J6419" t="e">
        <f>CONCATENATE([1]!Table14[[#This Row],[house_number]], " ",[1]!Table14[[#This Row],[street_name]], ", New York, NY")</f>
        <v>#VALUE!</v>
      </c>
    </row>
    <row r="6420" spans="1:10" x14ac:dyDescent="0.25">
      <c r="A6420">
        <v>7333883863</v>
      </c>
      <c r="B6420" s="3">
        <v>41575</v>
      </c>
      <c r="C6420">
        <v>20</v>
      </c>
      <c r="D6420">
        <f>VLOOKUP(Table1[[#This Row],[violation_code]],Table24[[#All],[violation_code]:[category]],3,FALSE)</f>
        <v>2</v>
      </c>
      <c r="E6420">
        <v>355134</v>
      </c>
      <c r="F6420" s="1">
        <v>0.34583333333333338</v>
      </c>
      <c r="G6420">
        <v>0.34583333333333338</v>
      </c>
      <c r="H6420">
        <v>608</v>
      </c>
      <c r="I6420" t="s">
        <v>74</v>
      </c>
      <c r="J6420" t="e">
        <f>CONCATENATE([1]!Table14[[#This Row],[house_number]], " ",[1]!Table14[[#This Row],[street_name]], ", New York, NY")</f>
        <v>#VALUE!</v>
      </c>
    </row>
    <row r="6421" spans="1:10" x14ac:dyDescent="0.25">
      <c r="A6421">
        <v>7333883826</v>
      </c>
      <c r="B6421" s="3">
        <v>41575</v>
      </c>
      <c r="C6421">
        <v>38</v>
      </c>
      <c r="D6421">
        <f>VLOOKUP(Table1[[#This Row],[violation_code]],Table24[[#All],[violation_code]:[category]],3,FALSE)</f>
        <v>5</v>
      </c>
      <c r="E6421">
        <v>355134</v>
      </c>
      <c r="F6421" s="1">
        <v>0.33888888888888885</v>
      </c>
      <c r="G6421">
        <v>0.33888888888888885</v>
      </c>
      <c r="H6421">
        <v>524</v>
      </c>
      <c r="I6421" t="s">
        <v>61</v>
      </c>
      <c r="J6421" t="e">
        <f>CONCATENATE([1]!Table14[[#This Row],[house_number]], " ",[1]!Table14[[#This Row],[street_name]], ", New York, NY")</f>
        <v>#VALUE!</v>
      </c>
    </row>
    <row r="6422" spans="1:10" x14ac:dyDescent="0.25">
      <c r="A6422">
        <v>7333883814</v>
      </c>
      <c r="B6422" s="3">
        <v>41575</v>
      </c>
      <c r="C6422">
        <v>38</v>
      </c>
      <c r="D6422">
        <f>VLOOKUP(Table1[[#This Row],[violation_code]],Table24[[#All],[violation_code]:[category]],3,FALSE)</f>
        <v>5</v>
      </c>
      <c r="E6422">
        <v>355134</v>
      </c>
      <c r="F6422" s="1">
        <v>0.33819444444444446</v>
      </c>
      <c r="G6422">
        <v>0.33819444444444446</v>
      </c>
      <c r="H6422">
        <v>524</v>
      </c>
      <c r="I6422" t="s">
        <v>61</v>
      </c>
      <c r="J6422" t="e">
        <f>CONCATENATE([1]!Table14[[#This Row],[house_number]], " ",[1]!Table14[[#This Row],[street_name]], ", New York, NY")</f>
        <v>#VALUE!</v>
      </c>
    </row>
    <row r="6423" spans="1:10" x14ac:dyDescent="0.25">
      <c r="A6423">
        <v>7333883802</v>
      </c>
      <c r="B6423" s="3">
        <v>41575</v>
      </c>
      <c r="C6423">
        <v>21</v>
      </c>
      <c r="D6423">
        <f>VLOOKUP(Table1[[#This Row],[violation_code]],Table24[[#All],[violation_code]:[category]],3,FALSE)</f>
        <v>1</v>
      </c>
      <c r="E6423">
        <v>355134</v>
      </c>
      <c r="F6423" s="1">
        <v>0.33749999999999997</v>
      </c>
      <c r="G6423">
        <v>0.33749999999999997</v>
      </c>
      <c r="H6423">
        <v>507</v>
      </c>
      <c r="I6423" t="s">
        <v>61</v>
      </c>
      <c r="J6423" t="e">
        <f>CONCATENATE([1]!Table14[[#This Row],[house_number]], " ",[1]!Table14[[#This Row],[street_name]], ", New York, NY")</f>
        <v>#VALUE!</v>
      </c>
    </row>
    <row r="6424" spans="1:10" x14ac:dyDescent="0.25">
      <c r="A6424">
        <v>7333883796</v>
      </c>
      <c r="B6424" s="3">
        <v>41575</v>
      </c>
      <c r="C6424">
        <v>21</v>
      </c>
      <c r="D6424">
        <f>VLOOKUP(Table1[[#This Row],[violation_code]],Table24[[#All],[violation_code]:[category]],3,FALSE)</f>
        <v>1</v>
      </c>
      <c r="E6424">
        <v>355134</v>
      </c>
      <c r="F6424" s="1">
        <v>0.31805555555555554</v>
      </c>
      <c r="G6424">
        <v>0.31805555555555554</v>
      </c>
      <c r="H6424">
        <v>3444</v>
      </c>
      <c r="I6424" t="s">
        <v>24</v>
      </c>
      <c r="J6424" t="e">
        <f>CONCATENATE([1]!Table14[[#This Row],[house_number]], " ",[1]!Table14[[#This Row],[street_name]], ", New York, NY")</f>
        <v>#VALUE!</v>
      </c>
    </row>
    <row r="6425" spans="1:10" x14ac:dyDescent="0.25">
      <c r="A6425">
        <v>7333883784</v>
      </c>
      <c r="B6425" s="3">
        <v>41575</v>
      </c>
      <c r="C6425">
        <v>21</v>
      </c>
      <c r="D6425">
        <f>VLOOKUP(Table1[[#This Row],[violation_code]],Table24[[#All],[violation_code]:[category]],3,FALSE)</f>
        <v>1</v>
      </c>
      <c r="E6425">
        <v>355134</v>
      </c>
      <c r="F6425" s="1">
        <v>0.31666666666666665</v>
      </c>
      <c r="G6425">
        <v>0.31666666666666665</v>
      </c>
      <c r="H6425">
        <v>19</v>
      </c>
      <c r="I6425" t="s">
        <v>140</v>
      </c>
      <c r="J6425" t="e">
        <f>CONCATENATE([1]!Table14[[#This Row],[house_number]], " ",[1]!Table14[[#This Row],[street_name]], ", New York, NY")</f>
        <v>#VALUE!</v>
      </c>
    </row>
    <row r="6426" spans="1:10" x14ac:dyDescent="0.25">
      <c r="A6426">
        <v>7333883747</v>
      </c>
      <c r="B6426" s="3">
        <v>41575</v>
      </c>
      <c r="C6426">
        <v>20</v>
      </c>
      <c r="D6426">
        <f>VLOOKUP(Table1[[#This Row],[violation_code]],Table24[[#All],[violation_code]:[category]],3,FALSE)</f>
        <v>2</v>
      </c>
      <c r="E6426">
        <v>355134</v>
      </c>
      <c r="F6426" s="1">
        <v>0.25277777777777777</v>
      </c>
      <c r="G6426">
        <v>0.25277777777777777</v>
      </c>
      <c r="H6426">
        <v>3600</v>
      </c>
      <c r="I6426" t="s">
        <v>24</v>
      </c>
      <c r="J6426" t="e">
        <f>CONCATENATE([1]!Table14[[#This Row],[house_number]], " ",[1]!Table14[[#This Row],[street_name]], ", New York, NY")</f>
        <v>#VALUE!</v>
      </c>
    </row>
    <row r="6427" spans="1:10" x14ac:dyDescent="0.25">
      <c r="A6427">
        <v>7333883735</v>
      </c>
      <c r="B6427" s="3">
        <v>41575</v>
      </c>
      <c r="C6427">
        <v>20</v>
      </c>
      <c r="D6427">
        <f>VLOOKUP(Table1[[#This Row],[violation_code]],Table24[[#All],[violation_code]:[category]],3,FALSE)</f>
        <v>2</v>
      </c>
      <c r="E6427">
        <v>355134</v>
      </c>
      <c r="F6427" s="1">
        <v>0.25208333333333333</v>
      </c>
      <c r="G6427">
        <v>0.25208333333333333</v>
      </c>
      <c r="H6427">
        <v>3600</v>
      </c>
      <c r="I6427" t="s">
        <v>24</v>
      </c>
      <c r="J6427" t="e">
        <f>CONCATENATE([1]!Table14[[#This Row],[house_number]], " ",[1]!Table14[[#This Row],[street_name]], ", New York, NY")</f>
        <v>#VALUE!</v>
      </c>
    </row>
    <row r="6428" spans="1:10" x14ac:dyDescent="0.25">
      <c r="A6428">
        <v>7333883711</v>
      </c>
      <c r="B6428" s="3">
        <v>41575</v>
      </c>
      <c r="C6428">
        <v>20</v>
      </c>
      <c r="D6428">
        <f>VLOOKUP(Table1[[#This Row],[violation_code]],Table24[[#All],[violation_code]:[category]],3,FALSE)</f>
        <v>2</v>
      </c>
      <c r="E6428">
        <v>355134</v>
      </c>
      <c r="F6428" s="1">
        <v>0.25</v>
      </c>
      <c r="G6428">
        <v>0.25</v>
      </c>
      <c r="H6428">
        <v>3590</v>
      </c>
      <c r="I6428" t="s">
        <v>24</v>
      </c>
      <c r="J6428" t="e">
        <f>CONCATENATE([1]!Table14[[#This Row],[house_number]], " ",[1]!Table14[[#This Row],[street_name]], ", New York, NY")</f>
        <v>#VALUE!</v>
      </c>
    </row>
    <row r="6429" spans="1:10" x14ac:dyDescent="0.25">
      <c r="A6429">
        <v>7333883700</v>
      </c>
      <c r="B6429" s="3">
        <v>41575</v>
      </c>
      <c r="C6429">
        <v>20</v>
      </c>
      <c r="D6429">
        <f>VLOOKUP(Table1[[#This Row],[violation_code]],Table24[[#All],[violation_code]:[category]],3,FALSE)</f>
        <v>2</v>
      </c>
      <c r="E6429">
        <v>355134</v>
      </c>
      <c r="F6429" s="1">
        <v>0.24930555555555556</v>
      </c>
      <c r="G6429">
        <v>0.24930555555555556</v>
      </c>
      <c r="H6429">
        <v>3590</v>
      </c>
      <c r="I6429" t="s">
        <v>24</v>
      </c>
      <c r="J6429" t="e">
        <f>CONCATENATE([1]!Table14[[#This Row],[house_number]], " ",[1]!Table14[[#This Row],[street_name]], ", New York, NY")</f>
        <v>#VALUE!</v>
      </c>
    </row>
    <row r="6430" spans="1:10" x14ac:dyDescent="0.25">
      <c r="A6430">
        <v>7333883681</v>
      </c>
      <c r="B6430" s="3">
        <v>41575</v>
      </c>
      <c r="C6430">
        <v>21</v>
      </c>
      <c r="D6430">
        <f>VLOOKUP(Table1[[#This Row],[violation_code]],Table24[[#All],[violation_code]:[category]],3,FALSE)</f>
        <v>1</v>
      </c>
      <c r="E6430">
        <v>355134</v>
      </c>
      <c r="F6430" s="1">
        <v>0.23541666666666669</v>
      </c>
      <c r="G6430">
        <v>0.23541666666666669</v>
      </c>
      <c r="H6430">
        <v>1948</v>
      </c>
      <c r="I6430" t="s">
        <v>51</v>
      </c>
      <c r="J6430" t="e">
        <f>CONCATENATE([1]!Table14[[#This Row],[house_number]], " ",[1]!Table14[[#This Row],[street_name]], ", New York, NY")</f>
        <v>#VALUE!</v>
      </c>
    </row>
    <row r="6431" spans="1:10" x14ac:dyDescent="0.25">
      <c r="A6431">
        <v>7349491682</v>
      </c>
      <c r="B6431" s="3">
        <v>41575</v>
      </c>
      <c r="C6431">
        <v>47</v>
      </c>
      <c r="D6431">
        <f>VLOOKUP(Table1[[#This Row],[violation_code]],Table24[[#All],[violation_code]:[category]],3,FALSE)</f>
        <v>3</v>
      </c>
      <c r="E6431">
        <v>347687</v>
      </c>
      <c r="F6431" s="1">
        <v>0.42638888888888887</v>
      </c>
      <c r="G6431">
        <v>0.42638888888888887</v>
      </c>
      <c r="H6431">
        <v>124</v>
      </c>
      <c r="I6431" t="s">
        <v>97</v>
      </c>
      <c r="J6431" t="e">
        <f>CONCATENATE([1]!Table14[[#This Row],[house_number]], " ",[1]!Table14[[#This Row],[street_name]], ", New York, NY")</f>
        <v>#VALUE!</v>
      </c>
    </row>
    <row r="6432" spans="1:10" x14ac:dyDescent="0.25">
      <c r="A6432">
        <v>7349491657</v>
      </c>
      <c r="B6432" s="3">
        <v>41575</v>
      </c>
      <c r="C6432">
        <v>31</v>
      </c>
      <c r="D6432">
        <f>VLOOKUP(Table1[[#This Row],[violation_code]],Table24[[#All],[violation_code]:[category]],3,FALSE)</f>
        <v>2</v>
      </c>
      <c r="E6432">
        <v>347687</v>
      </c>
      <c r="F6432" s="1">
        <v>0.3972222222222222</v>
      </c>
      <c r="G6432">
        <v>0.3972222222222222</v>
      </c>
      <c r="H6432">
        <v>46</v>
      </c>
      <c r="I6432" t="s">
        <v>95</v>
      </c>
      <c r="J6432" t="e">
        <f>CONCATENATE([1]!Table14[[#This Row],[house_number]], " ",[1]!Table14[[#This Row],[street_name]], ", New York, NY")</f>
        <v>#VALUE!</v>
      </c>
    </row>
    <row r="6433" spans="1:10" x14ac:dyDescent="0.25">
      <c r="A6433">
        <v>7349491645</v>
      </c>
      <c r="B6433" s="3">
        <v>41575</v>
      </c>
      <c r="C6433">
        <v>14</v>
      </c>
      <c r="D6433">
        <f>VLOOKUP(Table1[[#This Row],[violation_code]],Table24[[#All],[violation_code]:[category]],3,FALSE)</f>
        <v>2</v>
      </c>
      <c r="E6433">
        <v>347687</v>
      </c>
      <c r="F6433" s="1">
        <v>0.39583333333333331</v>
      </c>
      <c r="G6433">
        <v>0.39583333333333331</v>
      </c>
      <c r="H6433">
        <v>46</v>
      </c>
      <c r="I6433" t="s">
        <v>95</v>
      </c>
      <c r="J6433" t="e">
        <f>CONCATENATE([1]!Table14[[#This Row],[house_number]], " ",[1]!Table14[[#This Row],[street_name]], ", New York, NY")</f>
        <v>#VALUE!</v>
      </c>
    </row>
    <row r="6434" spans="1:10" x14ac:dyDescent="0.25">
      <c r="A6434">
        <v>7349491633</v>
      </c>
      <c r="B6434" s="3">
        <v>41575</v>
      </c>
      <c r="C6434">
        <v>17</v>
      </c>
      <c r="D6434">
        <f>VLOOKUP(Table1[[#This Row],[violation_code]],Table24[[#All],[violation_code]:[category]],3,FALSE)</f>
        <v>2</v>
      </c>
      <c r="E6434">
        <v>347687</v>
      </c>
      <c r="F6434" s="1">
        <v>0.38819444444444445</v>
      </c>
      <c r="G6434">
        <v>0.38819444444444445</v>
      </c>
      <c r="H6434">
        <v>1180</v>
      </c>
      <c r="I6434" t="s">
        <v>53</v>
      </c>
      <c r="J6434" t="e">
        <f>CONCATENATE([1]!Table14[[#This Row],[house_number]], " ",[1]!Table14[[#This Row],[street_name]], ", New York, NY")</f>
        <v>#VALUE!</v>
      </c>
    </row>
    <row r="6435" spans="1:10" x14ac:dyDescent="0.25">
      <c r="A6435">
        <v>7349491566</v>
      </c>
      <c r="B6435" s="3">
        <v>41575</v>
      </c>
      <c r="C6435">
        <v>14</v>
      </c>
      <c r="D6435">
        <f>VLOOKUP(Table1[[#This Row],[violation_code]],Table24[[#All],[violation_code]:[category]],3,FALSE)</f>
        <v>2</v>
      </c>
      <c r="E6435">
        <v>347687</v>
      </c>
      <c r="F6435" s="1">
        <v>0.36736111111111108</v>
      </c>
      <c r="G6435">
        <v>0.36736111111111108</v>
      </c>
      <c r="H6435">
        <v>224</v>
      </c>
      <c r="I6435" t="s">
        <v>150</v>
      </c>
      <c r="J6435" t="e">
        <f>CONCATENATE([1]!Table14[[#This Row],[house_number]], " ",[1]!Table14[[#This Row],[street_name]], ", New York, NY")</f>
        <v>#VALUE!</v>
      </c>
    </row>
    <row r="6436" spans="1:10" x14ac:dyDescent="0.25">
      <c r="A6436">
        <v>7349491554</v>
      </c>
      <c r="B6436" s="3">
        <v>41575</v>
      </c>
      <c r="C6436">
        <v>14</v>
      </c>
      <c r="D6436">
        <f>VLOOKUP(Table1[[#This Row],[violation_code]],Table24[[#All],[violation_code]:[category]],3,FALSE)</f>
        <v>2</v>
      </c>
      <c r="E6436">
        <v>347687</v>
      </c>
      <c r="F6436" s="1">
        <v>0.36388888888888887</v>
      </c>
      <c r="G6436">
        <v>0.36388888888888887</v>
      </c>
      <c r="H6436">
        <v>150</v>
      </c>
      <c r="I6436" t="s">
        <v>150</v>
      </c>
      <c r="J6436" t="e">
        <f>CONCATENATE([1]!Table14[[#This Row],[house_number]], " ",[1]!Table14[[#This Row],[street_name]], ", New York, NY")</f>
        <v>#VALUE!</v>
      </c>
    </row>
    <row r="6437" spans="1:10" x14ac:dyDescent="0.25">
      <c r="A6437">
        <v>7349491530</v>
      </c>
      <c r="B6437" s="3">
        <v>41575</v>
      </c>
      <c r="C6437">
        <v>14</v>
      </c>
      <c r="D6437">
        <f>VLOOKUP(Table1[[#This Row],[violation_code]],Table24[[#All],[violation_code]:[category]],3,FALSE)</f>
        <v>2</v>
      </c>
      <c r="E6437">
        <v>347687</v>
      </c>
      <c r="F6437" s="1">
        <v>0.32500000000000001</v>
      </c>
      <c r="G6437">
        <v>0.32500000000000001</v>
      </c>
      <c r="H6437">
        <v>243</v>
      </c>
      <c r="I6437" t="s">
        <v>150</v>
      </c>
      <c r="J6437" t="e">
        <f>CONCATENATE([1]!Table14[[#This Row],[house_number]], " ",[1]!Table14[[#This Row],[street_name]], ", New York, NY")</f>
        <v>#VALUE!</v>
      </c>
    </row>
    <row r="6438" spans="1:10" x14ac:dyDescent="0.25">
      <c r="A6438">
        <v>7349491517</v>
      </c>
      <c r="B6438" s="3">
        <v>41575</v>
      </c>
      <c r="C6438">
        <v>14</v>
      </c>
      <c r="D6438">
        <f>VLOOKUP(Table1[[#This Row],[violation_code]],Table24[[#All],[violation_code]:[category]],3,FALSE)</f>
        <v>2</v>
      </c>
      <c r="E6438">
        <v>347687</v>
      </c>
      <c r="F6438" s="1">
        <v>0.31875000000000003</v>
      </c>
      <c r="G6438">
        <v>0.31875000000000003</v>
      </c>
      <c r="H6438">
        <v>36</v>
      </c>
      <c r="I6438" t="s">
        <v>150</v>
      </c>
      <c r="J6438" t="e">
        <f>CONCATENATE([1]!Table14[[#This Row],[house_number]], " ",[1]!Table14[[#This Row],[street_name]], ", New York, NY")</f>
        <v>#VALUE!</v>
      </c>
    </row>
    <row r="6439" spans="1:10" x14ac:dyDescent="0.25">
      <c r="A6439">
        <v>7349491487</v>
      </c>
      <c r="B6439" s="3">
        <v>41575</v>
      </c>
      <c r="C6439">
        <v>47</v>
      </c>
      <c r="D6439">
        <f>VLOOKUP(Table1[[#This Row],[violation_code]],Table24[[#All],[violation_code]:[category]],3,FALSE)</f>
        <v>3</v>
      </c>
      <c r="E6439">
        <v>347687</v>
      </c>
      <c r="F6439" s="1">
        <v>0.30902777777777779</v>
      </c>
      <c r="G6439">
        <v>0.30902777777777779</v>
      </c>
      <c r="H6439">
        <v>780</v>
      </c>
      <c r="I6439" t="s">
        <v>15</v>
      </c>
      <c r="J6439" t="e">
        <f>CONCATENATE([1]!Table14[[#This Row],[house_number]], " ",[1]!Table14[[#This Row],[street_name]], ", New York, NY")</f>
        <v>#VALUE!</v>
      </c>
    </row>
    <row r="6440" spans="1:10" x14ac:dyDescent="0.25">
      <c r="A6440">
        <v>7349491451</v>
      </c>
      <c r="B6440" s="3">
        <v>41575</v>
      </c>
      <c r="C6440">
        <v>17</v>
      </c>
      <c r="D6440">
        <f>VLOOKUP(Table1[[#This Row],[violation_code]],Table24[[#All],[violation_code]:[category]],3,FALSE)</f>
        <v>2</v>
      </c>
      <c r="E6440">
        <v>347687</v>
      </c>
      <c r="F6440" s="1">
        <v>0.3</v>
      </c>
      <c r="G6440">
        <v>0.3</v>
      </c>
      <c r="H6440">
        <v>207</v>
      </c>
      <c r="I6440" t="s">
        <v>296</v>
      </c>
      <c r="J6440" t="e">
        <f>CONCATENATE([1]!Table14[[#This Row],[house_number]], " ",[1]!Table14[[#This Row],[street_name]], ", New York, NY")</f>
        <v>#VALUE!</v>
      </c>
    </row>
    <row r="6441" spans="1:10" x14ac:dyDescent="0.25">
      <c r="A6441">
        <v>7349491440</v>
      </c>
      <c r="B6441" s="3">
        <v>41575</v>
      </c>
      <c r="C6441">
        <v>14</v>
      </c>
      <c r="D6441">
        <f>VLOOKUP(Table1[[#This Row],[violation_code]],Table24[[#All],[violation_code]:[category]],3,FALSE)</f>
        <v>2</v>
      </c>
      <c r="E6441">
        <v>347687</v>
      </c>
      <c r="F6441" s="1">
        <v>0.2986111111111111</v>
      </c>
      <c r="G6441">
        <v>0.2986111111111111</v>
      </c>
      <c r="H6441">
        <v>212</v>
      </c>
      <c r="I6441" t="s">
        <v>296</v>
      </c>
      <c r="J6441" t="e">
        <f>CONCATENATE([1]!Table14[[#This Row],[house_number]], " ",[1]!Table14[[#This Row],[street_name]], ", New York, NY")</f>
        <v>#VALUE!</v>
      </c>
    </row>
    <row r="6442" spans="1:10" x14ac:dyDescent="0.25">
      <c r="A6442">
        <v>7349491347</v>
      </c>
      <c r="B6442" s="3">
        <v>41575</v>
      </c>
      <c r="C6442">
        <v>64</v>
      </c>
      <c r="D6442">
        <f>VLOOKUP(Table1[[#This Row],[violation_code]],Table24[[#All],[violation_code]:[category]],3,FALSE)</f>
        <v>2</v>
      </c>
      <c r="E6442">
        <v>347687</v>
      </c>
      <c r="F6442" s="1">
        <v>0.25486111111111109</v>
      </c>
      <c r="G6442">
        <v>0.25486111111111109</v>
      </c>
      <c r="H6442">
        <v>212</v>
      </c>
      <c r="I6442" t="s">
        <v>296</v>
      </c>
      <c r="J6442" t="e">
        <f>CONCATENATE([1]!Table14[[#This Row],[house_number]], " ",[1]!Table14[[#This Row],[street_name]], ", New York, NY")</f>
        <v>#VALUE!</v>
      </c>
    </row>
    <row r="6443" spans="1:10" x14ac:dyDescent="0.25">
      <c r="A6443">
        <v>7349491335</v>
      </c>
      <c r="B6443" s="3">
        <v>41575</v>
      </c>
      <c r="C6443">
        <v>64</v>
      </c>
      <c r="D6443">
        <f>VLOOKUP(Table1[[#This Row],[violation_code]],Table24[[#All],[violation_code]:[category]],3,FALSE)</f>
        <v>2</v>
      </c>
      <c r="E6443">
        <v>347687</v>
      </c>
      <c r="F6443" s="1">
        <v>0.25347222222222221</v>
      </c>
      <c r="G6443">
        <v>0.25347222222222221</v>
      </c>
      <c r="H6443">
        <v>212</v>
      </c>
      <c r="I6443" t="s">
        <v>296</v>
      </c>
      <c r="J6443" t="e">
        <f>CONCATENATE([1]!Table14[[#This Row],[house_number]], " ",[1]!Table14[[#This Row],[street_name]], ", New York, NY")</f>
        <v>#VALUE!</v>
      </c>
    </row>
    <row r="6444" spans="1:10" x14ac:dyDescent="0.25">
      <c r="A6444">
        <v>7349491323</v>
      </c>
      <c r="B6444" s="3">
        <v>41575</v>
      </c>
      <c r="C6444">
        <v>14</v>
      </c>
      <c r="D6444">
        <f>VLOOKUP(Table1[[#This Row],[violation_code]],Table24[[#All],[violation_code]:[category]],3,FALSE)</f>
        <v>2</v>
      </c>
      <c r="E6444">
        <v>347687</v>
      </c>
      <c r="F6444" s="1">
        <v>0.24791666666666667</v>
      </c>
      <c r="G6444">
        <v>0.24791666666666667</v>
      </c>
      <c r="H6444">
        <v>120</v>
      </c>
      <c r="I6444" t="s">
        <v>96</v>
      </c>
      <c r="J6444" t="e">
        <f>CONCATENATE([1]!Table14[[#This Row],[house_number]], " ",[1]!Table14[[#This Row],[street_name]], ", New York, NY")</f>
        <v>#VALUE!</v>
      </c>
    </row>
    <row r="6445" spans="1:10" x14ac:dyDescent="0.25">
      <c r="A6445">
        <v>7349491293</v>
      </c>
      <c r="B6445" s="3">
        <v>41575</v>
      </c>
      <c r="C6445">
        <v>14</v>
      </c>
      <c r="D6445">
        <f>VLOOKUP(Table1[[#This Row],[violation_code]],Table24[[#All],[violation_code]:[category]],3,FALSE)</f>
        <v>2</v>
      </c>
      <c r="E6445">
        <v>347687</v>
      </c>
      <c r="F6445" s="1">
        <v>0.23819444444444446</v>
      </c>
      <c r="G6445">
        <v>0.23819444444444446</v>
      </c>
      <c r="H6445">
        <v>601</v>
      </c>
      <c r="I6445" t="s">
        <v>41</v>
      </c>
      <c r="J6445" t="e">
        <f>CONCATENATE([1]!Table14[[#This Row],[house_number]], " ",[1]!Table14[[#This Row],[street_name]], ", New York, NY")</f>
        <v>#VALUE!</v>
      </c>
    </row>
    <row r="6446" spans="1:10" x14ac:dyDescent="0.25">
      <c r="A6446">
        <v>7127494472</v>
      </c>
      <c r="B6446" s="3">
        <v>41575</v>
      </c>
      <c r="C6446">
        <v>20</v>
      </c>
      <c r="D6446">
        <f>VLOOKUP(Table1[[#This Row],[violation_code]],Table24[[#All],[violation_code]:[category]],3,FALSE)</f>
        <v>2</v>
      </c>
      <c r="E6446">
        <v>354098</v>
      </c>
      <c r="F6446" s="1">
        <v>0.64027777777777783</v>
      </c>
      <c r="G6446">
        <v>0.64027777777777783</v>
      </c>
      <c r="H6446">
        <v>110</v>
      </c>
      <c r="I6446" t="s">
        <v>421</v>
      </c>
      <c r="J6446" t="e">
        <f>CONCATENATE([1]!Table14[[#This Row],[house_number]], " ",[1]!Table14[[#This Row],[street_name]], ", New York, NY")</f>
        <v>#VALUE!</v>
      </c>
    </row>
    <row r="6447" spans="1:10" x14ac:dyDescent="0.25">
      <c r="A6447">
        <v>7127494447</v>
      </c>
      <c r="B6447" s="3">
        <v>41575</v>
      </c>
      <c r="C6447">
        <v>38</v>
      </c>
      <c r="D6447">
        <f>VLOOKUP(Table1[[#This Row],[violation_code]],Table24[[#All],[violation_code]:[category]],3,FALSE)</f>
        <v>5</v>
      </c>
      <c r="E6447">
        <v>354098</v>
      </c>
      <c r="F6447" s="1">
        <v>0.62013888888888891</v>
      </c>
      <c r="G6447">
        <v>0.62013888888888891</v>
      </c>
      <c r="H6447">
        <v>3377</v>
      </c>
      <c r="I6447" t="s">
        <v>24</v>
      </c>
      <c r="J6447" t="e">
        <f>CONCATENATE([1]!Table14[[#This Row],[house_number]], " ",[1]!Table14[[#This Row],[street_name]], ", New York, NY")</f>
        <v>#VALUE!</v>
      </c>
    </row>
    <row r="6448" spans="1:10" x14ac:dyDescent="0.25">
      <c r="A6448">
        <v>7127494411</v>
      </c>
      <c r="B6448" s="3">
        <v>41575</v>
      </c>
      <c r="C6448">
        <v>46</v>
      </c>
      <c r="D6448">
        <f>VLOOKUP(Table1[[#This Row],[violation_code]],Table24[[#All],[violation_code]:[category]],3,FALSE)</f>
        <v>3</v>
      </c>
      <c r="E6448">
        <v>354098</v>
      </c>
      <c r="F6448" s="1">
        <v>0.61527777777777781</v>
      </c>
      <c r="G6448">
        <v>0.61527777777777781</v>
      </c>
      <c r="H6448">
        <v>3371</v>
      </c>
      <c r="I6448" t="s">
        <v>24</v>
      </c>
      <c r="J6448" t="e">
        <f>CONCATENATE([1]!Table14[[#This Row],[house_number]], " ",[1]!Table14[[#This Row],[street_name]], ", New York, NY")</f>
        <v>#VALUE!</v>
      </c>
    </row>
    <row r="6449" spans="1:10" x14ac:dyDescent="0.25">
      <c r="A6449">
        <v>7127494393</v>
      </c>
      <c r="B6449" s="3">
        <v>41575</v>
      </c>
      <c r="C6449">
        <v>19</v>
      </c>
      <c r="D6449">
        <f>VLOOKUP(Table1[[#This Row],[violation_code]],Table24[[#All],[violation_code]:[category]],3,FALSE)</f>
        <v>2</v>
      </c>
      <c r="E6449">
        <v>354098</v>
      </c>
      <c r="F6449" s="1">
        <v>0.60555555555555551</v>
      </c>
      <c r="G6449">
        <v>0.60555555555555551</v>
      </c>
      <c r="H6449">
        <v>1206</v>
      </c>
      <c r="I6449" t="s">
        <v>57</v>
      </c>
      <c r="J6449" t="e">
        <f>CONCATENATE([1]!Table14[[#This Row],[house_number]], " ",[1]!Table14[[#This Row],[street_name]], ", New York, NY")</f>
        <v>#VALUE!</v>
      </c>
    </row>
    <row r="6450" spans="1:10" x14ac:dyDescent="0.25">
      <c r="A6450">
        <v>7127494356</v>
      </c>
      <c r="B6450" s="3">
        <v>41575</v>
      </c>
      <c r="C6450">
        <v>14</v>
      </c>
      <c r="D6450">
        <f>VLOOKUP(Table1[[#This Row],[violation_code]],Table24[[#All],[violation_code]:[category]],3,FALSE)</f>
        <v>2</v>
      </c>
      <c r="E6450">
        <v>354098</v>
      </c>
      <c r="F6450" s="1">
        <v>0.57013888888888886</v>
      </c>
      <c r="G6450">
        <v>0.57013888888888886</v>
      </c>
      <c r="H6450">
        <v>3609</v>
      </c>
      <c r="I6450" t="s">
        <v>24</v>
      </c>
      <c r="J6450" t="e">
        <f>CONCATENATE([1]!Table14[[#This Row],[house_number]], " ",[1]!Table14[[#This Row],[street_name]], ", New York, NY")</f>
        <v>#VALUE!</v>
      </c>
    </row>
    <row r="6451" spans="1:10" x14ac:dyDescent="0.25">
      <c r="A6451">
        <v>7127494307</v>
      </c>
      <c r="B6451" s="3">
        <v>41575</v>
      </c>
      <c r="C6451">
        <v>14</v>
      </c>
      <c r="D6451">
        <f>VLOOKUP(Table1[[#This Row],[violation_code]],Table24[[#All],[violation_code]:[category]],3,FALSE)</f>
        <v>2</v>
      </c>
      <c r="E6451">
        <v>354098</v>
      </c>
      <c r="F6451" s="1">
        <v>0.54236111111111118</v>
      </c>
      <c r="G6451">
        <v>0.54236111111111118</v>
      </c>
      <c r="H6451">
        <v>817</v>
      </c>
      <c r="I6451" t="s">
        <v>176</v>
      </c>
      <c r="J6451" t="e">
        <f>CONCATENATE([1]!Table14[[#This Row],[house_number]], " ",[1]!Table14[[#This Row],[street_name]], ", New York, NY")</f>
        <v>#VALUE!</v>
      </c>
    </row>
    <row r="6452" spans="1:10" x14ac:dyDescent="0.25">
      <c r="A6452">
        <v>7127494289</v>
      </c>
      <c r="B6452" s="3">
        <v>41575</v>
      </c>
      <c r="C6452">
        <v>21</v>
      </c>
      <c r="D6452">
        <f>VLOOKUP(Table1[[#This Row],[violation_code]],Table24[[#All],[violation_code]:[category]],3,FALSE)</f>
        <v>1</v>
      </c>
      <c r="E6452">
        <v>354098</v>
      </c>
      <c r="F6452" s="1">
        <v>0.49027777777777781</v>
      </c>
      <c r="G6452">
        <v>0.49027777777777781</v>
      </c>
      <c r="H6452">
        <v>720</v>
      </c>
      <c r="I6452" t="s">
        <v>420</v>
      </c>
      <c r="J6452" t="e">
        <f>CONCATENATE([1]!Table14[[#This Row],[house_number]], " ",[1]!Table14[[#This Row],[street_name]], ", New York, NY")</f>
        <v>#VALUE!</v>
      </c>
    </row>
    <row r="6453" spans="1:10" x14ac:dyDescent="0.25">
      <c r="A6453">
        <v>7127494277</v>
      </c>
      <c r="B6453" s="3">
        <v>41575</v>
      </c>
      <c r="C6453">
        <v>21</v>
      </c>
      <c r="D6453">
        <f>VLOOKUP(Table1[[#This Row],[violation_code]],Table24[[#All],[violation_code]:[category]],3,FALSE)</f>
        <v>1</v>
      </c>
      <c r="E6453">
        <v>354098</v>
      </c>
      <c r="F6453" s="1">
        <v>0.48819444444444443</v>
      </c>
      <c r="G6453">
        <v>0.48819444444444443</v>
      </c>
      <c r="H6453">
        <v>455</v>
      </c>
      <c r="I6453" t="s">
        <v>283</v>
      </c>
      <c r="J6453" t="e">
        <f>CONCATENATE([1]!Table14[[#This Row],[house_number]], " ",[1]!Table14[[#This Row],[street_name]], ", New York, NY")</f>
        <v>#VALUE!</v>
      </c>
    </row>
    <row r="6454" spans="1:10" x14ac:dyDescent="0.25">
      <c r="A6454">
        <v>7127494230</v>
      </c>
      <c r="B6454" s="3">
        <v>41575</v>
      </c>
      <c r="C6454">
        <v>21</v>
      </c>
      <c r="D6454">
        <f>VLOOKUP(Table1[[#This Row],[violation_code]],Table24[[#All],[violation_code]:[category]],3,FALSE)</f>
        <v>1</v>
      </c>
      <c r="E6454">
        <v>354098</v>
      </c>
      <c r="F6454" s="1">
        <v>0.40625</v>
      </c>
      <c r="G6454">
        <v>0.40625</v>
      </c>
      <c r="H6454">
        <v>239</v>
      </c>
      <c r="I6454" t="s">
        <v>36</v>
      </c>
      <c r="J6454" t="e">
        <f>CONCATENATE([1]!Table14[[#This Row],[house_number]], " ",[1]!Table14[[#This Row],[street_name]], ", New York, NY")</f>
        <v>#VALUE!</v>
      </c>
    </row>
    <row r="6455" spans="1:10" x14ac:dyDescent="0.25">
      <c r="A6455">
        <v>7127494228</v>
      </c>
      <c r="B6455" s="3">
        <v>41575</v>
      </c>
      <c r="C6455">
        <v>21</v>
      </c>
      <c r="D6455">
        <f>VLOOKUP(Table1[[#This Row],[violation_code]],Table24[[#All],[violation_code]:[category]],3,FALSE)</f>
        <v>1</v>
      </c>
      <c r="E6455">
        <v>354098</v>
      </c>
      <c r="F6455" s="1">
        <v>0.40347222222222223</v>
      </c>
      <c r="G6455">
        <v>0.40347222222222223</v>
      </c>
      <c r="H6455">
        <v>172</v>
      </c>
      <c r="I6455" t="s">
        <v>179</v>
      </c>
      <c r="J6455" t="e">
        <f>CONCATENATE([1]!Table14[[#This Row],[house_number]], " ",[1]!Table14[[#This Row],[street_name]], ", New York, NY")</f>
        <v>#VALUE!</v>
      </c>
    </row>
    <row r="6456" spans="1:10" x14ac:dyDescent="0.25">
      <c r="A6456">
        <v>7127494204</v>
      </c>
      <c r="B6456" s="3">
        <v>41575</v>
      </c>
      <c r="C6456">
        <v>21</v>
      </c>
      <c r="D6456">
        <f>VLOOKUP(Table1[[#This Row],[violation_code]],Table24[[#All],[violation_code]:[category]],3,FALSE)</f>
        <v>1</v>
      </c>
      <c r="E6456">
        <v>354098</v>
      </c>
      <c r="F6456" s="1">
        <v>0.39166666666666666</v>
      </c>
      <c r="G6456">
        <v>0.39166666666666666</v>
      </c>
      <c r="H6456">
        <v>2076</v>
      </c>
      <c r="I6456" t="s">
        <v>30</v>
      </c>
      <c r="J6456" t="e">
        <f>CONCATENATE([1]!Table14[[#This Row],[house_number]], " ",[1]!Table14[[#This Row],[street_name]], ", New York, NY")</f>
        <v>#VALUE!</v>
      </c>
    </row>
    <row r="6457" spans="1:10" x14ac:dyDescent="0.25">
      <c r="A6457">
        <v>7127494198</v>
      </c>
      <c r="B6457" s="3">
        <v>41575</v>
      </c>
      <c r="C6457">
        <v>21</v>
      </c>
      <c r="D6457">
        <f>VLOOKUP(Table1[[#This Row],[violation_code]],Table24[[#All],[violation_code]:[category]],3,FALSE)</f>
        <v>1</v>
      </c>
      <c r="E6457">
        <v>354098</v>
      </c>
      <c r="F6457" s="1">
        <v>0.39097222222222222</v>
      </c>
      <c r="G6457">
        <v>0.39097222222222222</v>
      </c>
      <c r="H6457">
        <v>2076</v>
      </c>
      <c r="I6457" t="s">
        <v>30</v>
      </c>
      <c r="J6457" t="e">
        <f>CONCATENATE([1]!Table14[[#This Row],[house_number]], " ",[1]!Table14[[#This Row],[street_name]], ", New York, NY")</f>
        <v>#VALUE!</v>
      </c>
    </row>
    <row r="6458" spans="1:10" x14ac:dyDescent="0.25">
      <c r="A6458">
        <v>7127494186</v>
      </c>
      <c r="B6458" s="3">
        <v>41575</v>
      </c>
      <c r="C6458">
        <v>21</v>
      </c>
      <c r="D6458">
        <f>VLOOKUP(Table1[[#This Row],[violation_code]],Table24[[#All],[violation_code]:[category]],3,FALSE)</f>
        <v>1</v>
      </c>
      <c r="E6458">
        <v>354098</v>
      </c>
      <c r="F6458" s="1">
        <v>0.38611111111111113</v>
      </c>
      <c r="G6458">
        <v>0.38611111111111113</v>
      </c>
      <c r="H6458">
        <v>443</v>
      </c>
      <c r="I6458" t="s">
        <v>134</v>
      </c>
      <c r="J6458" t="e">
        <f>CONCATENATE([1]!Table14[[#This Row],[house_number]], " ",[1]!Table14[[#This Row],[street_name]], ", New York, NY")</f>
        <v>#VALUE!</v>
      </c>
    </row>
    <row r="6459" spans="1:10" x14ac:dyDescent="0.25">
      <c r="A6459">
        <v>7127494174</v>
      </c>
      <c r="B6459" s="3">
        <v>41575</v>
      </c>
      <c r="C6459">
        <v>21</v>
      </c>
      <c r="D6459">
        <f>VLOOKUP(Table1[[#This Row],[violation_code]],Table24[[#All],[violation_code]:[category]],3,FALSE)</f>
        <v>1</v>
      </c>
      <c r="E6459">
        <v>354098</v>
      </c>
      <c r="F6459" s="1">
        <v>0.38472222222222219</v>
      </c>
      <c r="G6459">
        <v>0.38472222222222219</v>
      </c>
      <c r="H6459">
        <v>501</v>
      </c>
      <c r="I6459" t="s">
        <v>134</v>
      </c>
      <c r="J6459" t="e">
        <f>CONCATENATE([1]!Table14[[#This Row],[house_number]], " ",[1]!Table14[[#This Row],[street_name]], ", New York, NY")</f>
        <v>#VALUE!</v>
      </c>
    </row>
    <row r="6460" spans="1:10" x14ac:dyDescent="0.25">
      <c r="A6460">
        <v>7127494137</v>
      </c>
      <c r="B6460" s="3">
        <v>41575</v>
      </c>
      <c r="C6460">
        <v>21</v>
      </c>
      <c r="D6460">
        <f>VLOOKUP(Table1[[#This Row],[violation_code]],Table24[[#All],[violation_code]:[category]],3,FALSE)</f>
        <v>1</v>
      </c>
      <c r="E6460">
        <v>354098</v>
      </c>
      <c r="F6460" s="1">
        <v>0.36388888888888887</v>
      </c>
      <c r="G6460">
        <v>0.36388888888888887</v>
      </c>
      <c r="H6460">
        <v>1840</v>
      </c>
      <c r="I6460" t="s">
        <v>41</v>
      </c>
      <c r="J6460" t="e">
        <f>CONCATENATE([1]!Table14[[#This Row],[house_number]], " ",[1]!Table14[[#This Row],[street_name]], ", New York, NY")</f>
        <v>#VALUE!</v>
      </c>
    </row>
    <row r="6461" spans="1:10" x14ac:dyDescent="0.25">
      <c r="A6461">
        <v>7127494113</v>
      </c>
      <c r="B6461" s="3">
        <v>41575</v>
      </c>
      <c r="C6461">
        <v>21</v>
      </c>
      <c r="D6461">
        <f>VLOOKUP(Table1[[#This Row],[violation_code]],Table24[[#All],[violation_code]:[category]],3,FALSE)</f>
        <v>1</v>
      </c>
      <c r="E6461">
        <v>354098</v>
      </c>
      <c r="F6461" s="1">
        <v>0.35902777777777778</v>
      </c>
      <c r="G6461">
        <v>0.35902777777777778</v>
      </c>
      <c r="H6461">
        <v>2140</v>
      </c>
      <c r="I6461" t="s">
        <v>30</v>
      </c>
      <c r="J6461" t="e">
        <f>CONCATENATE([1]!Table14[[#This Row],[house_number]], " ",[1]!Table14[[#This Row],[street_name]], ", New York, NY")</f>
        <v>#VALUE!</v>
      </c>
    </row>
    <row r="6462" spans="1:10" x14ac:dyDescent="0.25">
      <c r="A6462">
        <v>7127494083</v>
      </c>
      <c r="B6462" s="3">
        <v>41575</v>
      </c>
      <c r="C6462">
        <v>21</v>
      </c>
      <c r="D6462">
        <f>VLOOKUP(Table1[[#This Row],[violation_code]],Table24[[#All],[violation_code]:[category]],3,FALSE)</f>
        <v>1</v>
      </c>
      <c r="E6462">
        <v>354098</v>
      </c>
      <c r="F6462" s="1">
        <v>0.3444444444444445</v>
      </c>
      <c r="G6462">
        <v>0.3444444444444445</v>
      </c>
      <c r="H6462">
        <v>2027</v>
      </c>
      <c r="I6462" t="s">
        <v>15</v>
      </c>
      <c r="J6462" t="e">
        <f>CONCATENATE([1]!Table14[[#This Row],[house_number]], " ",[1]!Table14[[#This Row],[street_name]], ", New York, NY")</f>
        <v>#VALUE!</v>
      </c>
    </row>
    <row r="6463" spans="1:10" x14ac:dyDescent="0.25">
      <c r="A6463">
        <v>7127494058</v>
      </c>
      <c r="B6463" s="3">
        <v>41575</v>
      </c>
      <c r="C6463">
        <v>21</v>
      </c>
      <c r="D6463">
        <f>VLOOKUP(Table1[[#This Row],[violation_code]],Table24[[#All],[violation_code]:[category]],3,FALSE)</f>
        <v>1</v>
      </c>
      <c r="E6463">
        <v>354098</v>
      </c>
      <c r="F6463" s="1">
        <v>0.34027777777777773</v>
      </c>
      <c r="G6463">
        <v>0.34027777777777773</v>
      </c>
      <c r="H6463">
        <v>1891</v>
      </c>
      <c r="I6463" t="s">
        <v>15</v>
      </c>
      <c r="J6463" t="e">
        <f>CONCATENATE([1]!Table14[[#This Row],[house_number]], " ",[1]!Table14[[#This Row],[street_name]], ", New York, NY")</f>
        <v>#VALUE!</v>
      </c>
    </row>
    <row r="6464" spans="1:10" x14ac:dyDescent="0.25">
      <c r="A6464">
        <v>7127493996</v>
      </c>
      <c r="B6464" s="3">
        <v>41575</v>
      </c>
      <c r="C6464">
        <v>16</v>
      </c>
      <c r="D6464">
        <f>VLOOKUP(Table1[[#This Row],[violation_code]],Table24[[#All],[violation_code]:[category]],3,FALSE)</f>
        <v>2</v>
      </c>
      <c r="E6464">
        <v>354098</v>
      </c>
      <c r="F6464" s="1">
        <v>0.30833333333333335</v>
      </c>
      <c r="G6464">
        <v>0.30833333333333335</v>
      </c>
      <c r="H6464">
        <v>2250</v>
      </c>
      <c r="I6464" t="s">
        <v>32</v>
      </c>
      <c r="J6464" t="e">
        <f>CONCATENATE([1]!Table14[[#This Row],[house_number]], " ",[1]!Table14[[#This Row],[street_name]], ", New York, NY")</f>
        <v>#VALUE!</v>
      </c>
    </row>
    <row r="6465" spans="1:10" x14ac:dyDescent="0.25">
      <c r="A6465">
        <v>7127493984</v>
      </c>
      <c r="B6465" s="3">
        <v>41575</v>
      </c>
      <c r="C6465">
        <v>16</v>
      </c>
      <c r="D6465">
        <f>VLOOKUP(Table1[[#This Row],[violation_code]],Table24[[#All],[violation_code]:[category]],3,FALSE)</f>
        <v>2</v>
      </c>
      <c r="E6465">
        <v>354098</v>
      </c>
      <c r="F6465" s="1">
        <v>0.30277777777777776</v>
      </c>
      <c r="G6465">
        <v>0.30277777777777776</v>
      </c>
      <c r="H6465">
        <v>327</v>
      </c>
      <c r="I6465" t="s">
        <v>179</v>
      </c>
      <c r="J6465" t="e">
        <f>CONCATENATE([1]!Table14[[#This Row],[house_number]], " ",[1]!Table14[[#This Row],[street_name]], ", New York, NY")</f>
        <v>#VALUE!</v>
      </c>
    </row>
    <row r="6466" spans="1:10" x14ac:dyDescent="0.25">
      <c r="A6466">
        <v>7127493900</v>
      </c>
      <c r="B6466" s="3">
        <v>41575</v>
      </c>
      <c r="C6466">
        <v>19</v>
      </c>
      <c r="D6466">
        <f>VLOOKUP(Table1[[#This Row],[violation_code]],Table24[[#All],[violation_code]:[category]],3,FALSE)</f>
        <v>2</v>
      </c>
      <c r="E6466">
        <v>354098</v>
      </c>
      <c r="F6466" s="1">
        <v>0.24027777777777778</v>
      </c>
      <c r="G6466">
        <v>0.24027777777777778</v>
      </c>
      <c r="H6466">
        <v>1571</v>
      </c>
      <c r="I6466" t="s">
        <v>15</v>
      </c>
      <c r="J6466" t="e">
        <f>CONCATENATE([1]!Table14[[#This Row],[house_number]], " ",[1]!Table14[[#This Row],[street_name]], ", New York, NY")</f>
        <v>#VALUE!</v>
      </c>
    </row>
    <row r="6467" spans="1:10" x14ac:dyDescent="0.25">
      <c r="A6467">
        <v>7127493870</v>
      </c>
      <c r="B6467" s="3">
        <v>41575</v>
      </c>
      <c r="C6467">
        <v>14</v>
      </c>
      <c r="D6467">
        <f>VLOOKUP(Table1[[#This Row],[violation_code]],Table24[[#All],[violation_code]:[category]],3,FALSE)</f>
        <v>2</v>
      </c>
      <c r="E6467">
        <v>354098</v>
      </c>
      <c r="F6467" s="1">
        <v>0.23263888888888887</v>
      </c>
      <c r="G6467">
        <v>0.23263888888888887</v>
      </c>
      <c r="H6467">
        <v>336</v>
      </c>
      <c r="I6467" t="s">
        <v>16</v>
      </c>
      <c r="J6467" t="e">
        <f>CONCATENATE([1]!Table14[[#This Row],[house_number]], " ",[1]!Table14[[#This Row],[street_name]], ", New York, NY")</f>
        <v>#VALUE!</v>
      </c>
    </row>
    <row r="6468" spans="1:10" x14ac:dyDescent="0.25">
      <c r="A6468">
        <v>7097838954</v>
      </c>
      <c r="B6468" s="3">
        <v>41575</v>
      </c>
      <c r="C6468">
        <v>21</v>
      </c>
      <c r="D6468">
        <f>VLOOKUP(Table1[[#This Row],[violation_code]],Table24[[#All],[violation_code]:[category]],3,FALSE)</f>
        <v>1</v>
      </c>
      <c r="E6468">
        <v>349570</v>
      </c>
      <c r="F6468" s="1">
        <v>0.50208333333333333</v>
      </c>
      <c r="G6468">
        <v>0.50208333333333333</v>
      </c>
      <c r="H6468">
        <v>211</v>
      </c>
      <c r="I6468" t="s">
        <v>105</v>
      </c>
      <c r="J6468" t="e">
        <f>CONCATENATE([1]!Table14[[#This Row],[house_number]], " ",[1]!Table14[[#This Row],[street_name]], ", New York, NY")</f>
        <v>#VALUE!</v>
      </c>
    </row>
    <row r="6469" spans="1:10" x14ac:dyDescent="0.25">
      <c r="A6469">
        <v>7097838942</v>
      </c>
      <c r="B6469" s="3">
        <v>41575</v>
      </c>
      <c r="C6469">
        <v>21</v>
      </c>
      <c r="D6469">
        <f>VLOOKUP(Table1[[#This Row],[violation_code]],Table24[[#All],[violation_code]:[category]],3,FALSE)</f>
        <v>1</v>
      </c>
      <c r="E6469">
        <v>349570</v>
      </c>
      <c r="F6469" s="1">
        <v>0.4993055555555555</v>
      </c>
      <c r="G6469">
        <v>0.4993055555555555</v>
      </c>
      <c r="H6469">
        <v>15</v>
      </c>
      <c r="I6469" t="s">
        <v>105</v>
      </c>
      <c r="J6469" t="e">
        <f>CONCATENATE([1]!Table14[[#This Row],[house_number]], " ",[1]!Table14[[#This Row],[street_name]], ", New York, NY")</f>
        <v>#VALUE!</v>
      </c>
    </row>
    <row r="6470" spans="1:10" x14ac:dyDescent="0.25">
      <c r="A6470">
        <v>7097838930</v>
      </c>
      <c r="B6470" s="3">
        <v>41575</v>
      </c>
      <c r="C6470">
        <v>21</v>
      </c>
      <c r="D6470">
        <f>VLOOKUP(Table1[[#This Row],[violation_code]],Table24[[#All],[violation_code]:[category]],3,FALSE)</f>
        <v>1</v>
      </c>
      <c r="E6470">
        <v>349570</v>
      </c>
      <c r="F6470" s="1">
        <v>0.49791666666666662</v>
      </c>
      <c r="G6470">
        <v>0.49791666666666662</v>
      </c>
      <c r="H6470">
        <v>560</v>
      </c>
      <c r="I6470" t="s">
        <v>66</v>
      </c>
      <c r="J6470" t="e">
        <f>CONCATENATE([1]!Table14[[#This Row],[house_number]], " ",[1]!Table14[[#This Row],[street_name]], ", New York, NY")</f>
        <v>#VALUE!</v>
      </c>
    </row>
    <row r="6471" spans="1:10" x14ac:dyDescent="0.25">
      <c r="A6471">
        <v>7097838917</v>
      </c>
      <c r="B6471" s="3">
        <v>41575</v>
      </c>
      <c r="C6471">
        <v>21</v>
      </c>
      <c r="D6471">
        <f>VLOOKUP(Table1[[#This Row],[violation_code]],Table24[[#All],[violation_code]:[category]],3,FALSE)</f>
        <v>1</v>
      </c>
      <c r="E6471">
        <v>349570</v>
      </c>
      <c r="F6471" s="1">
        <v>0.49236111111111108</v>
      </c>
      <c r="G6471">
        <v>0.49236111111111108</v>
      </c>
      <c r="H6471">
        <v>297</v>
      </c>
      <c r="I6471" t="s">
        <v>23</v>
      </c>
      <c r="J6471" t="e">
        <f>CONCATENATE([1]!Table14[[#This Row],[house_number]], " ",[1]!Table14[[#This Row],[street_name]], ", New York, NY")</f>
        <v>#VALUE!</v>
      </c>
    </row>
    <row r="6472" spans="1:10" x14ac:dyDescent="0.25">
      <c r="A6472">
        <v>7097838851</v>
      </c>
      <c r="B6472" s="3">
        <v>41575</v>
      </c>
      <c r="C6472">
        <v>21</v>
      </c>
      <c r="D6472">
        <f>VLOOKUP(Table1[[#This Row],[violation_code]],Table24[[#All],[violation_code]:[category]],3,FALSE)</f>
        <v>1</v>
      </c>
      <c r="E6472">
        <v>349570</v>
      </c>
      <c r="F6472" s="1">
        <v>0.4680555555555555</v>
      </c>
      <c r="G6472">
        <v>0.4680555555555555</v>
      </c>
      <c r="H6472">
        <v>25</v>
      </c>
      <c r="I6472" t="s">
        <v>8</v>
      </c>
      <c r="J6472" t="e">
        <f>CONCATENATE([1]!Table14[[#This Row],[house_number]], " ",[1]!Table14[[#This Row],[street_name]], ", New York, NY")</f>
        <v>#VALUE!</v>
      </c>
    </row>
    <row r="6473" spans="1:10" x14ac:dyDescent="0.25">
      <c r="A6473">
        <v>7097838840</v>
      </c>
      <c r="B6473" s="3">
        <v>41575</v>
      </c>
      <c r="C6473">
        <v>21</v>
      </c>
      <c r="D6473">
        <f>VLOOKUP(Table1[[#This Row],[violation_code]],Table24[[#All],[violation_code]:[category]],3,FALSE)</f>
        <v>1</v>
      </c>
      <c r="E6473">
        <v>349570</v>
      </c>
      <c r="F6473" s="1">
        <v>0.46736111111111112</v>
      </c>
      <c r="G6473">
        <v>0.46736111111111112</v>
      </c>
      <c r="H6473">
        <v>15</v>
      </c>
      <c r="I6473" t="s">
        <v>8</v>
      </c>
      <c r="J6473" t="e">
        <f>CONCATENATE([1]!Table14[[#This Row],[house_number]], " ",[1]!Table14[[#This Row],[street_name]], ", New York, NY")</f>
        <v>#VALUE!</v>
      </c>
    </row>
    <row r="6474" spans="1:10" x14ac:dyDescent="0.25">
      <c r="A6474">
        <v>7097838838</v>
      </c>
      <c r="B6474" s="3">
        <v>41575</v>
      </c>
      <c r="C6474">
        <v>21</v>
      </c>
      <c r="D6474">
        <f>VLOOKUP(Table1[[#This Row],[violation_code]],Table24[[#All],[violation_code]:[category]],3,FALSE)</f>
        <v>1</v>
      </c>
      <c r="E6474">
        <v>349570</v>
      </c>
      <c r="F6474" s="1">
        <v>0.46597222222222223</v>
      </c>
      <c r="G6474">
        <v>0.46597222222222223</v>
      </c>
      <c r="H6474">
        <v>600</v>
      </c>
      <c r="I6474" t="s">
        <v>137</v>
      </c>
      <c r="J6474" t="e">
        <f>CONCATENATE([1]!Table14[[#This Row],[house_number]], " ",[1]!Table14[[#This Row],[street_name]], ", New York, NY")</f>
        <v>#VALUE!</v>
      </c>
    </row>
    <row r="6475" spans="1:10" x14ac:dyDescent="0.25">
      <c r="A6475">
        <v>7097838826</v>
      </c>
      <c r="B6475" s="3">
        <v>41575</v>
      </c>
      <c r="C6475">
        <v>21</v>
      </c>
      <c r="D6475">
        <f>VLOOKUP(Table1[[#This Row],[violation_code]],Table24[[#All],[violation_code]:[category]],3,FALSE)</f>
        <v>1</v>
      </c>
      <c r="E6475">
        <v>349570</v>
      </c>
      <c r="F6475" s="1">
        <v>0.46458333333333335</v>
      </c>
      <c r="G6475">
        <v>0.46458333333333335</v>
      </c>
      <c r="H6475">
        <v>600</v>
      </c>
      <c r="I6475" t="s">
        <v>137</v>
      </c>
      <c r="J6475" t="e">
        <f>CONCATENATE([1]!Table14[[#This Row],[house_number]], " ",[1]!Table14[[#This Row],[street_name]], ", New York, NY")</f>
        <v>#VALUE!</v>
      </c>
    </row>
    <row r="6476" spans="1:10" x14ac:dyDescent="0.25">
      <c r="A6476">
        <v>7097838814</v>
      </c>
      <c r="B6476" s="3">
        <v>41575</v>
      </c>
      <c r="C6476">
        <v>21</v>
      </c>
      <c r="D6476">
        <f>VLOOKUP(Table1[[#This Row],[violation_code]],Table24[[#All],[violation_code]:[category]],3,FALSE)</f>
        <v>1</v>
      </c>
      <c r="E6476">
        <v>349570</v>
      </c>
      <c r="F6476" s="1">
        <v>0.41666666666666669</v>
      </c>
      <c r="G6476">
        <v>0.41666666666666669</v>
      </c>
      <c r="H6476">
        <v>101</v>
      </c>
      <c r="I6476" t="s">
        <v>67</v>
      </c>
      <c r="J6476" t="e">
        <f>CONCATENATE([1]!Table14[[#This Row],[house_number]], " ",[1]!Table14[[#This Row],[street_name]], ", New York, NY")</f>
        <v>#VALUE!</v>
      </c>
    </row>
    <row r="6477" spans="1:10" x14ac:dyDescent="0.25">
      <c r="A6477">
        <v>7097838784</v>
      </c>
      <c r="B6477" s="3">
        <v>41575</v>
      </c>
      <c r="C6477">
        <v>21</v>
      </c>
      <c r="D6477">
        <f>VLOOKUP(Table1[[#This Row],[violation_code]],Table24[[#All],[violation_code]:[category]],3,FALSE)</f>
        <v>1</v>
      </c>
      <c r="E6477">
        <v>349570</v>
      </c>
      <c r="F6477" s="1">
        <v>0.4055555555555555</v>
      </c>
      <c r="G6477">
        <v>0.4055555555555555</v>
      </c>
      <c r="H6477">
        <v>31</v>
      </c>
      <c r="I6477" t="s">
        <v>202</v>
      </c>
      <c r="J6477" t="e">
        <f>CONCATENATE([1]!Table14[[#This Row],[house_number]], " ",[1]!Table14[[#This Row],[street_name]], ", New York, NY")</f>
        <v>#VALUE!</v>
      </c>
    </row>
    <row r="6478" spans="1:10" x14ac:dyDescent="0.25">
      <c r="A6478">
        <v>7097838760</v>
      </c>
      <c r="B6478" s="3">
        <v>41575</v>
      </c>
      <c r="C6478">
        <v>21</v>
      </c>
      <c r="D6478">
        <f>VLOOKUP(Table1[[#This Row],[violation_code]],Table24[[#All],[violation_code]:[category]],3,FALSE)</f>
        <v>1</v>
      </c>
      <c r="E6478">
        <v>349570</v>
      </c>
      <c r="F6478" s="1">
        <v>0.40347222222222223</v>
      </c>
      <c r="G6478">
        <v>0.40347222222222223</v>
      </c>
      <c r="H6478">
        <v>2080</v>
      </c>
      <c r="I6478" t="s">
        <v>38</v>
      </c>
      <c r="J6478" t="e">
        <f>CONCATENATE([1]!Table14[[#This Row],[house_number]], " ",[1]!Table14[[#This Row],[street_name]], ", New York, NY")</f>
        <v>#VALUE!</v>
      </c>
    </row>
    <row r="6479" spans="1:10" x14ac:dyDescent="0.25">
      <c r="A6479">
        <v>7097838759</v>
      </c>
      <c r="B6479" s="3">
        <v>41575</v>
      </c>
      <c r="C6479">
        <v>21</v>
      </c>
      <c r="D6479">
        <f>VLOOKUP(Table1[[#This Row],[violation_code]],Table24[[#All],[violation_code]:[category]],3,FALSE)</f>
        <v>1</v>
      </c>
      <c r="E6479">
        <v>349570</v>
      </c>
      <c r="F6479" s="1">
        <v>0.40069444444444446</v>
      </c>
      <c r="G6479">
        <v>0.40069444444444446</v>
      </c>
      <c r="H6479">
        <v>77</v>
      </c>
      <c r="I6479" t="s">
        <v>68</v>
      </c>
      <c r="J6479" t="e">
        <f>CONCATENATE([1]!Table14[[#This Row],[house_number]], " ",[1]!Table14[[#This Row],[street_name]], ", New York, NY")</f>
        <v>#VALUE!</v>
      </c>
    </row>
    <row r="6480" spans="1:10" x14ac:dyDescent="0.25">
      <c r="A6480">
        <v>7097838735</v>
      </c>
      <c r="B6480" s="3">
        <v>41575</v>
      </c>
      <c r="C6480">
        <v>21</v>
      </c>
      <c r="D6480">
        <f>VLOOKUP(Table1[[#This Row],[violation_code]],Table24[[#All],[violation_code]:[category]],3,FALSE)</f>
        <v>1</v>
      </c>
      <c r="E6480">
        <v>349570</v>
      </c>
      <c r="F6480" s="1">
        <v>0.36458333333333331</v>
      </c>
      <c r="G6480">
        <v>0.36458333333333331</v>
      </c>
      <c r="H6480">
        <v>1970</v>
      </c>
      <c r="I6480" t="s">
        <v>230</v>
      </c>
      <c r="J6480" t="e">
        <f>CONCATENATE([1]!Table14[[#This Row],[house_number]], " ",[1]!Table14[[#This Row],[street_name]], ", New York, NY")</f>
        <v>#VALUE!</v>
      </c>
    </row>
    <row r="6481" spans="1:10" x14ac:dyDescent="0.25">
      <c r="A6481">
        <v>7097838693</v>
      </c>
      <c r="B6481" s="3">
        <v>41575</v>
      </c>
      <c r="C6481">
        <v>21</v>
      </c>
      <c r="D6481">
        <f>VLOOKUP(Table1[[#This Row],[violation_code]],Table24[[#All],[violation_code]:[category]],3,FALSE)</f>
        <v>1</v>
      </c>
      <c r="E6481">
        <v>349570</v>
      </c>
      <c r="F6481" s="1">
        <v>0.35902777777777778</v>
      </c>
      <c r="G6481">
        <v>0.35902777777777778</v>
      </c>
      <c r="H6481">
        <v>259</v>
      </c>
      <c r="I6481" t="s">
        <v>156</v>
      </c>
      <c r="J6481" t="e">
        <f>CONCATENATE([1]!Table14[[#This Row],[house_number]], " ",[1]!Table14[[#This Row],[street_name]], ", New York, NY")</f>
        <v>#VALUE!</v>
      </c>
    </row>
    <row r="6482" spans="1:10" x14ac:dyDescent="0.25">
      <c r="A6482">
        <v>7097838668</v>
      </c>
      <c r="B6482" s="3">
        <v>41575</v>
      </c>
      <c r="C6482">
        <v>21</v>
      </c>
      <c r="D6482">
        <f>VLOOKUP(Table1[[#This Row],[violation_code]],Table24[[#All],[violation_code]:[category]],3,FALSE)</f>
        <v>1</v>
      </c>
      <c r="E6482">
        <v>349570</v>
      </c>
      <c r="F6482" s="1">
        <v>0.34375</v>
      </c>
      <c r="G6482">
        <v>0.34375</v>
      </c>
      <c r="H6482">
        <v>529</v>
      </c>
      <c r="I6482" t="s">
        <v>74</v>
      </c>
      <c r="J6482" t="e">
        <f>CONCATENATE([1]!Table14[[#This Row],[house_number]], " ",[1]!Table14[[#This Row],[street_name]], ", New York, NY")</f>
        <v>#VALUE!</v>
      </c>
    </row>
    <row r="6483" spans="1:10" x14ac:dyDescent="0.25">
      <c r="A6483">
        <v>7097838644</v>
      </c>
      <c r="B6483" s="3">
        <v>41575</v>
      </c>
      <c r="C6483">
        <v>19</v>
      </c>
      <c r="D6483">
        <f>VLOOKUP(Table1[[#This Row],[violation_code]],Table24[[#All],[violation_code]:[category]],3,FALSE)</f>
        <v>2</v>
      </c>
      <c r="E6483">
        <v>349570</v>
      </c>
      <c r="F6483" s="1">
        <v>0.34166666666666662</v>
      </c>
      <c r="G6483">
        <v>0.34166666666666662</v>
      </c>
      <c r="H6483">
        <v>1787</v>
      </c>
      <c r="I6483" t="s">
        <v>85</v>
      </c>
      <c r="J6483" t="e">
        <f>CONCATENATE([1]!Table14[[#This Row],[house_number]], " ",[1]!Table14[[#This Row],[street_name]], ", New York, NY")</f>
        <v>#VALUE!</v>
      </c>
    </row>
    <row r="6484" spans="1:10" x14ac:dyDescent="0.25">
      <c r="A6484">
        <v>7097838620</v>
      </c>
      <c r="B6484" s="3">
        <v>41575</v>
      </c>
      <c r="C6484">
        <v>21</v>
      </c>
      <c r="D6484">
        <f>VLOOKUP(Table1[[#This Row],[violation_code]],Table24[[#All],[violation_code]:[category]],3,FALSE)</f>
        <v>1</v>
      </c>
      <c r="E6484">
        <v>349570</v>
      </c>
      <c r="F6484" s="1">
        <v>0.33958333333333335</v>
      </c>
      <c r="G6484">
        <v>0.33958333333333335</v>
      </c>
      <c r="H6484">
        <v>501</v>
      </c>
      <c r="I6484" t="s">
        <v>74</v>
      </c>
      <c r="J6484" t="e">
        <f>CONCATENATE([1]!Table14[[#This Row],[house_number]], " ",[1]!Table14[[#This Row],[street_name]], ", New York, NY")</f>
        <v>#VALUE!</v>
      </c>
    </row>
    <row r="6485" spans="1:10" x14ac:dyDescent="0.25">
      <c r="A6485">
        <v>7097838589</v>
      </c>
      <c r="B6485" s="3">
        <v>41575</v>
      </c>
      <c r="C6485">
        <v>21</v>
      </c>
      <c r="D6485">
        <f>VLOOKUP(Table1[[#This Row],[violation_code]],Table24[[#All],[violation_code]:[category]],3,FALSE)</f>
        <v>1</v>
      </c>
      <c r="E6485">
        <v>349570</v>
      </c>
      <c r="F6485" s="1">
        <v>0.31944444444444448</v>
      </c>
      <c r="G6485">
        <v>0.31944444444444448</v>
      </c>
      <c r="H6485">
        <v>2688</v>
      </c>
      <c r="I6485" t="s">
        <v>24</v>
      </c>
      <c r="J6485" t="e">
        <f>CONCATENATE([1]!Table14[[#This Row],[house_number]], " ",[1]!Table14[[#This Row],[street_name]], ", New York, NY")</f>
        <v>#VALUE!</v>
      </c>
    </row>
    <row r="6486" spans="1:10" x14ac:dyDescent="0.25">
      <c r="A6486">
        <v>7097838541</v>
      </c>
      <c r="B6486" s="3">
        <v>41575</v>
      </c>
      <c r="C6486">
        <v>21</v>
      </c>
      <c r="D6486">
        <f>VLOOKUP(Table1[[#This Row],[violation_code]],Table24[[#All],[violation_code]:[category]],3,FALSE)</f>
        <v>1</v>
      </c>
      <c r="E6486">
        <v>349570</v>
      </c>
      <c r="F6486" s="1">
        <v>0.30138888888888887</v>
      </c>
      <c r="G6486">
        <v>0.30138888888888887</v>
      </c>
      <c r="H6486">
        <v>808</v>
      </c>
      <c r="I6486" t="s">
        <v>28</v>
      </c>
      <c r="J6486" t="e">
        <f>CONCATENATE([1]!Table14[[#This Row],[house_number]], " ",[1]!Table14[[#This Row],[street_name]], ", New York, NY")</f>
        <v>#VALUE!</v>
      </c>
    </row>
    <row r="6487" spans="1:10" x14ac:dyDescent="0.25">
      <c r="A6487">
        <v>7097838530</v>
      </c>
      <c r="B6487" s="3">
        <v>41575</v>
      </c>
      <c r="C6487">
        <v>21</v>
      </c>
      <c r="D6487">
        <f>VLOOKUP(Table1[[#This Row],[violation_code]],Table24[[#All],[violation_code]:[category]],3,FALSE)</f>
        <v>1</v>
      </c>
      <c r="E6487">
        <v>349570</v>
      </c>
      <c r="F6487" s="1">
        <v>0.29930555555555555</v>
      </c>
      <c r="G6487">
        <v>0.29930555555555555</v>
      </c>
      <c r="H6487">
        <v>865</v>
      </c>
      <c r="I6487" t="s">
        <v>28</v>
      </c>
      <c r="J6487" t="e">
        <f>CONCATENATE([1]!Table14[[#This Row],[house_number]], " ",[1]!Table14[[#This Row],[street_name]], ", New York, NY")</f>
        <v>#VALUE!</v>
      </c>
    </row>
    <row r="6488" spans="1:10" x14ac:dyDescent="0.25">
      <c r="A6488">
        <v>7097838486</v>
      </c>
      <c r="B6488" s="3">
        <v>41575</v>
      </c>
      <c r="C6488">
        <v>40</v>
      </c>
      <c r="D6488">
        <f>VLOOKUP(Table1[[#This Row],[violation_code]],Table24[[#All],[violation_code]:[category]],3,FALSE)</f>
        <v>2</v>
      </c>
      <c r="E6488">
        <v>349570</v>
      </c>
      <c r="F6488" s="1">
        <v>0.24236111111111111</v>
      </c>
      <c r="G6488">
        <v>0.24236111111111111</v>
      </c>
      <c r="H6488">
        <v>78</v>
      </c>
      <c r="I6488" t="s">
        <v>14</v>
      </c>
      <c r="J6488" t="e">
        <f>CONCATENATE([1]!Table14[[#This Row],[house_number]], " ",[1]!Table14[[#This Row],[street_name]], ", New York, NY")</f>
        <v>#VALUE!</v>
      </c>
    </row>
    <row r="6489" spans="1:10" x14ac:dyDescent="0.25">
      <c r="A6489">
        <v>7984372639</v>
      </c>
      <c r="B6489" s="3">
        <v>41576</v>
      </c>
      <c r="C6489">
        <v>40</v>
      </c>
      <c r="D6489">
        <f>VLOOKUP(Table1[[#This Row],[violation_code]],Table24[[#All],[violation_code]:[category]],3,FALSE)</f>
        <v>2</v>
      </c>
      <c r="E6489">
        <v>345221</v>
      </c>
      <c r="F6489" s="1">
        <v>0.50208333333333333</v>
      </c>
      <c r="G6489">
        <v>0.50208333333333333</v>
      </c>
      <c r="H6489">
        <v>428</v>
      </c>
      <c r="I6489" t="s">
        <v>29</v>
      </c>
      <c r="J6489" t="e">
        <f>CONCATENATE([1]!Table14[[#This Row],[house_number]], " ",[1]!Table14[[#This Row],[street_name]], ", New York, NY")</f>
        <v>#VALUE!</v>
      </c>
    </row>
    <row r="6490" spans="1:10" x14ac:dyDescent="0.25">
      <c r="A6490">
        <v>7984372615</v>
      </c>
      <c r="B6490" s="3">
        <v>41576</v>
      </c>
      <c r="C6490">
        <v>21</v>
      </c>
      <c r="D6490">
        <f>VLOOKUP(Table1[[#This Row],[violation_code]],Table24[[#All],[violation_code]:[category]],3,FALSE)</f>
        <v>1</v>
      </c>
      <c r="E6490">
        <v>345221</v>
      </c>
      <c r="F6490" s="1">
        <v>0.49791666666666662</v>
      </c>
      <c r="G6490">
        <v>0.49791666666666662</v>
      </c>
      <c r="H6490">
        <v>435</v>
      </c>
      <c r="I6490" t="s">
        <v>55</v>
      </c>
      <c r="J6490" t="e">
        <f>CONCATENATE([1]!Table14[[#This Row],[house_number]], " ",[1]!Table14[[#This Row],[street_name]], ", New York, NY")</f>
        <v>#VALUE!</v>
      </c>
    </row>
    <row r="6491" spans="1:10" x14ac:dyDescent="0.25">
      <c r="A6491">
        <v>7984372585</v>
      </c>
      <c r="B6491" s="3">
        <v>41576</v>
      </c>
      <c r="C6491">
        <v>46</v>
      </c>
      <c r="D6491">
        <f>VLOOKUP(Table1[[#This Row],[violation_code]],Table24[[#All],[violation_code]:[category]],3,FALSE)</f>
        <v>3</v>
      </c>
      <c r="E6491">
        <v>345221</v>
      </c>
      <c r="F6491" s="1">
        <v>0.4909722222222222</v>
      </c>
      <c r="G6491">
        <v>0.4909722222222222</v>
      </c>
      <c r="H6491">
        <v>430</v>
      </c>
      <c r="I6491" t="s">
        <v>126</v>
      </c>
      <c r="J6491" t="e">
        <f>CONCATENATE([1]!Table14[[#This Row],[house_number]], " ",[1]!Table14[[#This Row],[street_name]], ", New York, NY")</f>
        <v>#VALUE!</v>
      </c>
    </row>
    <row r="6492" spans="1:10" x14ac:dyDescent="0.25">
      <c r="A6492">
        <v>7984372561</v>
      </c>
      <c r="B6492" s="3">
        <v>41576</v>
      </c>
      <c r="C6492">
        <v>21</v>
      </c>
      <c r="D6492">
        <f>VLOOKUP(Table1[[#This Row],[violation_code]],Table24[[#All],[violation_code]:[category]],3,FALSE)</f>
        <v>1</v>
      </c>
      <c r="E6492">
        <v>345221</v>
      </c>
      <c r="F6492" s="1">
        <v>0.48472222222222222</v>
      </c>
      <c r="G6492">
        <v>0.48472222222222222</v>
      </c>
      <c r="H6492">
        <v>218</v>
      </c>
      <c r="I6492" t="s">
        <v>115</v>
      </c>
      <c r="J6492" t="e">
        <f>CONCATENATE([1]!Table14[[#This Row],[house_number]], " ",[1]!Table14[[#This Row],[street_name]], ", New York, NY")</f>
        <v>#VALUE!</v>
      </c>
    </row>
    <row r="6493" spans="1:10" x14ac:dyDescent="0.25">
      <c r="A6493">
        <v>7984372482</v>
      </c>
      <c r="B6493" s="3">
        <v>41576</v>
      </c>
      <c r="C6493">
        <v>84</v>
      </c>
      <c r="D6493">
        <f>VLOOKUP(Table1[[#This Row],[violation_code]],Table24[[#All],[violation_code]:[category]],3,FALSE)</f>
        <v>5</v>
      </c>
      <c r="E6493">
        <v>345221</v>
      </c>
      <c r="F6493" s="1">
        <v>0.37777777777777777</v>
      </c>
      <c r="G6493">
        <v>0.37777777777777777</v>
      </c>
      <c r="H6493">
        <v>1702</v>
      </c>
      <c r="I6493" t="s">
        <v>32</v>
      </c>
      <c r="J6493" t="e">
        <f>CONCATENATE([1]!Table14[[#This Row],[house_number]], " ",[1]!Table14[[#This Row],[street_name]], ", New York, NY")</f>
        <v>#VALUE!</v>
      </c>
    </row>
    <row r="6494" spans="1:10" x14ac:dyDescent="0.25">
      <c r="A6494">
        <v>7984372470</v>
      </c>
      <c r="B6494" s="3">
        <v>41576</v>
      </c>
      <c r="C6494">
        <v>14</v>
      </c>
      <c r="D6494">
        <f>VLOOKUP(Table1[[#This Row],[violation_code]],Table24[[#All],[violation_code]:[category]],3,FALSE)</f>
        <v>2</v>
      </c>
      <c r="E6494">
        <v>345221</v>
      </c>
      <c r="F6494" s="1">
        <v>0.37708333333333338</v>
      </c>
      <c r="G6494">
        <v>0.37708333333333338</v>
      </c>
      <c r="H6494">
        <v>1702</v>
      </c>
      <c r="I6494" t="s">
        <v>32</v>
      </c>
      <c r="J6494" t="e">
        <f>CONCATENATE([1]!Table14[[#This Row],[house_number]], " ",[1]!Table14[[#This Row],[street_name]], ", New York, NY")</f>
        <v>#VALUE!</v>
      </c>
    </row>
    <row r="6495" spans="1:10" x14ac:dyDescent="0.25">
      <c r="A6495">
        <v>7984372433</v>
      </c>
      <c r="B6495" s="3">
        <v>41576</v>
      </c>
      <c r="C6495">
        <v>10</v>
      </c>
      <c r="D6495">
        <f>VLOOKUP(Table1[[#This Row],[violation_code]],Table24[[#All],[violation_code]:[category]],3,FALSE)</f>
        <v>2</v>
      </c>
      <c r="E6495">
        <v>345221</v>
      </c>
      <c r="F6495" s="1">
        <v>0.31180555555555556</v>
      </c>
      <c r="G6495">
        <v>0.31180555555555556</v>
      </c>
      <c r="H6495">
        <v>1239</v>
      </c>
      <c r="I6495" t="s">
        <v>30</v>
      </c>
      <c r="J6495" t="e">
        <f>CONCATENATE([1]!Table14[[#This Row],[house_number]], " ",[1]!Table14[[#This Row],[street_name]], ", New York, NY")</f>
        <v>#VALUE!</v>
      </c>
    </row>
    <row r="6496" spans="1:10" x14ac:dyDescent="0.25">
      <c r="A6496">
        <v>7984372421</v>
      </c>
      <c r="B6496" s="3">
        <v>41576</v>
      </c>
      <c r="C6496">
        <v>14</v>
      </c>
      <c r="D6496">
        <f>VLOOKUP(Table1[[#This Row],[violation_code]],Table24[[#All],[violation_code]:[category]],3,FALSE)</f>
        <v>2</v>
      </c>
      <c r="E6496">
        <v>345221</v>
      </c>
      <c r="F6496" s="1">
        <v>0.30208333333333331</v>
      </c>
      <c r="G6496">
        <v>0.30208333333333331</v>
      </c>
      <c r="H6496">
        <v>124</v>
      </c>
      <c r="I6496" t="s">
        <v>48</v>
      </c>
      <c r="J6496" t="e">
        <f>CONCATENATE([1]!Table14[[#This Row],[house_number]], " ",[1]!Table14[[#This Row],[street_name]], ", New York, NY")</f>
        <v>#VALUE!</v>
      </c>
    </row>
    <row r="6497" spans="1:10" x14ac:dyDescent="0.25">
      <c r="A6497">
        <v>7984372391</v>
      </c>
      <c r="B6497" s="3">
        <v>41576</v>
      </c>
      <c r="C6497">
        <v>19</v>
      </c>
      <c r="D6497">
        <f>VLOOKUP(Table1[[#This Row],[violation_code]],Table24[[#All],[violation_code]:[category]],3,FALSE)</f>
        <v>2</v>
      </c>
      <c r="E6497">
        <v>345221</v>
      </c>
      <c r="F6497" s="1">
        <v>0.26874999999999999</v>
      </c>
      <c r="G6497">
        <v>0.26874999999999999</v>
      </c>
      <c r="H6497">
        <v>1360</v>
      </c>
      <c r="I6497" t="s">
        <v>31</v>
      </c>
      <c r="J6497" t="e">
        <f>CONCATENATE([1]!Table14[[#This Row],[house_number]], " ",[1]!Table14[[#This Row],[street_name]], ", New York, NY")</f>
        <v>#VALUE!</v>
      </c>
    </row>
    <row r="6498" spans="1:10" x14ac:dyDescent="0.25">
      <c r="A6498">
        <v>7998734723</v>
      </c>
      <c r="B6498" s="3">
        <v>41576</v>
      </c>
      <c r="C6498">
        <v>14</v>
      </c>
      <c r="D6498">
        <f>VLOOKUP(Table1[[#This Row],[violation_code]],Table24[[#All],[violation_code]:[category]],3,FALSE)</f>
        <v>2</v>
      </c>
      <c r="E6498">
        <v>349850</v>
      </c>
      <c r="F6498" s="1">
        <v>0.24027777777777778</v>
      </c>
      <c r="G6498">
        <v>0.24027777777777778</v>
      </c>
      <c r="H6498">
        <v>120</v>
      </c>
      <c r="I6498" t="s">
        <v>248</v>
      </c>
      <c r="J6498" t="e">
        <f>CONCATENATE([1]!Table14[[#This Row],[house_number]], " ",[1]!Table14[[#This Row],[street_name]], ", New York, NY")</f>
        <v>#VALUE!</v>
      </c>
    </row>
    <row r="6499" spans="1:10" x14ac:dyDescent="0.25">
      <c r="A6499">
        <v>7810492240</v>
      </c>
      <c r="B6499" s="3">
        <v>41576</v>
      </c>
      <c r="C6499">
        <v>14</v>
      </c>
      <c r="D6499">
        <f>VLOOKUP(Table1[[#This Row],[violation_code]],Table24[[#All],[violation_code]:[category]],3,FALSE)</f>
        <v>2</v>
      </c>
      <c r="E6499">
        <v>355710</v>
      </c>
      <c r="F6499" s="1">
        <v>0.49722222222222223</v>
      </c>
      <c r="G6499">
        <v>0.49722222222222223</v>
      </c>
      <c r="H6499" t="s">
        <v>422</v>
      </c>
      <c r="I6499" t="s">
        <v>189</v>
      </c>
      <c r="J6499" t="e">
        <f>CONCATENATE([1]!Table14[[#This Row],[house_number]], " ",[1]!Table14[[#This Row],[street_name]], ", New York, NY")</f>
        <v>#VALUE!</v>
      </c>
    </row>
    <row r="6500" spans="1:10" x14ac:dyDescent="0.25">
      <c r="A6500">
        <v>7810492238</v>
      </c>
      <c r="B6500" s="3">
        <v>41576</v>
      </c>
      <c r="C6500">
        <v>82</v>
      </c>
      <c r="D6500">
        <f>VLOOKUP(Table1[[#This Row],[violation_code]],Table24[[#All],[violation_code]:[category]],3,FALSE)</f>
        <v>5</v>
      </c>
      <c r="E6500">
        <v>355710</v>
      </c>
      <c r="F6500" s="1">
        <v>0.49652777777777773</v>
      </c>
      <c r="G6500">
        <v>0.49652777777777773</v>
      </c>
      <c r="H6500" t="s">
        <v>422</v>
      </c>
      <c r="I6500" t="s">
        <v>189</v>
      </c>
      <c r="J6500" t="e">
        <f>CONCATENATE([1]!Table14[[#This Row],[house_number]], " ",[1]!Table14[[#This Row],[street_name]], ", New York, NY")</f>
        <v>#VALUE!</v>
      </c>
    </row>
    <row r="6501" spans="1:10" x14ac:dyDescent="0.25">
      <c r="A6501">
        <v>7810492184</v>
      </c>
      <c r="B6501" s="3">
        <v>41576</v>
      </c>
      <c r="C6501">
        <v>46</v>
      </c>
      <c r="D6501">
        <f>VLOOKUP(Table1[[#This Row],[violation_code]],Table24[[#All],[violation_code]:[category]],3,FALSE)</f>
        <v>3</v>
      </c>
      <c r="E6501">
        <v>355710</v>
      </c>
      <c r="F6501" s="1">
        <v>0.47222222222222227</v>
      </c>
      <c r="G6501">
        <v>0.47222222222222227</v>
      </c>
      <c r="H6501">
        <v>203</v>
      </c>
      <c r="I6501" t="s">
        <v>407</v>
      </c>
      <c r="J6501" t="e">
        <f>CONCATENATE([1]!Table14[[#This Row],[house_number]], " ",[1]!Table14[[#This Row],[street_name]], ", New York, NY")</f>
        <v>#VALUE!</v>
      </c>
    </row>
    <row r="6502" spans="1:10" x14ac:dyDescent="0.25">
      <c r="A6502">
        <v>7810492160</v>
      </c>
      <c r="B6502" s="3">
        <v>41576</v>
      </c>
      <c r="C6502">
        <v>21</v>
      </c>
      <c r="D6502">
        <f>VLOOKUP(Table1[[#This Row],[violation_code]],Table24[[#All],[violation_code]:[category]],3,FALSE)</f>
        <v>1</v>
      </c>
      <c r="E6502">
        <v>355710</v>
      </c>
      <c r="F6502" s="1">
        <v>0.46736111111111112</v>
      </c>
      <c r="G6502">
        <v>0.46736111111111112</v>
      </c>
      <c r="H6502">
        <v>55</v>
      </c>
      <c r="I6502" t="s">
        <v>192</v>
      </c>
      <c r="J6502" t="e">
        <f>CONCATENATE([1]!Table14[[#This Row],[house_number]], " ",[1]!Table14[[#This Row],[street_name]], ", New York, NY")</f>
        <v>#VALUE!</v>
      </c>
    </row>
    <row r="6503" spans="1:10" x14ac:dyDescent="0.25">
      <c r="A6503">
        <v>7810492135</v>
      </c>
      <c r="B6503" s="3">
        <v>41576</v>
      </c>
      <c r="C6503">
        <v>71</v>
      </c>
      <c r="D6503">
        <f>VLOOKUP(Table1[[#This Row],[violation_code]],Table24[[#All],[violation_code]:[category]],3,FALSE)</f>
        <v>5</v>
      </c>
      <c r="E6503">
        <v>355710</v>
      </c>
      <c r="F6503" s="1">
        <v>0.4055555555555555</v>
      </c>
      <c r="G6503">
        <v>0.4055555555555555</v>
      </c>
      <c r="H6503">
        <v>118</v>
      </c>
      <c r="I6503" t="s">
        <v>401</v>
      </c>
      <c r="J6503" t="e">
        <f>CONCATENATE([1]!Table14[[#This Row],[house_number]], " ",[1]!Table14[[#This Row],[street_name]], ", New York, NY")</f>
        <v>#VALUE!</v>
      </c>
    </row>
    <row r="6504" spans="1:10" x14ac:dyDescent="0.25">
      <c r="A6504">
        <v>7810492123</v>
      </c>
      <c r="B6504" s="3">
        <v>41576</v>
      </c>
      <c r="C6504">
        <v>21</v>
      </c>
      <c r="D6504">
        <f>VLOOKUP(Table1[[#This Row],[violation_code]],Table24[[#All],[violation_code]:[category]],3,FALSE)</f>
        <v>1</v>
      </c>
      <c r="E6504">
        <v>355710</v>
      </c>
      <c r="F6504" s="1">
        <v>0.40416666666666662</v>
      </c>
      <c r="G6504">
        <v>0.40416666666666662</v>
      </c>
      <c r="H6504">
        <v>118</v>
      </c>
      <c r="I6504" t="s">
        <v>401</v>
      </c>
      <c r="J6504" t="e">
        <f>CONCATENATE([1]!Table14[[#This Row],[house_number]], " ",[1]!Table14[[#This Row],[street_name]], ", New York, NY")</f>
        <v>#VALUE!</v>
      </c>
    </row>
    <row r="6505" spans="1:10" x14ac:dyDescent="0.25">
      <c r="A6505">
        <v>7810492111</v>
      </c>
      <c r="B6505" s="3">
        <v>41576</v>
      </c>
      <c r="C6505">
        <v>21</v>
      </c>
      <c r="D6505">
        <f>VLOOKUP(Table1[[#This Row],[violation_code]],Table24[[#All],[violation_code]:[category]],3,FALSE)</f>
        <v>1</v>
      </c>
      <c r="E6505">
        <v>355710</v>
      </c>
      <c r="F6505" s="1">
        <v>0.40277777777777773</v>
      </c>
      <c r="G6505">
        <v>0.40277777777777773</v>
      </c>
      <c r="H6505">
        <v>190</v>
      </c>
      <c r="I6505" t="s">
        <v>293</v>
      </c>
      <c r="J6505" t="e">
        <f>CONCATENATE([1]!Table14[[#This Row],[house_number]], " ",[1]!Table14[[#This Row],[street_name]], ", New York, NY")</f>
        <v>#VALUE!</v>
      </c>
    </row>
    <row r="6506" spans="1:10" x14ac:dyDescent="0.25">
      <c r="A6506">
        <v>7810492100</v>
      </c>
      <c r="B6506" s="3">
        <v>41576</v>
      </c>
      <c r="C6506">
        <v>21</v>
      </c>
      <c r="D6506">
        <f>VLOOKUP(Table1[[#This Row],[violation_code]],Table24[[#All],[violation_code]:[category]],3,FALSE)</f>
        <v>1</v>
      </c>
      <c r="E6506">
        <v>355710</v>
      </c>
      <c r="F6506" s="1">
        <v>0.40138888888888885</v>
      </c>
      <c r="G6506">
        <v>0.40138888888888885</v>
      </c>
      <c r="H6506">
        <v>153</v>
      </c>
      <c r="I6506" t="s">
        <v>293</v>
      </c>
      <c r="J6506" t="e">
        <f>CONCATENATE([1]!Table14[[#This Row],[house_number]], " ",[1]!Table14[[#This Row],[street_name]], ", New York, NY")</f>
        <v>#VALUE!</v>
      </c>
    </row>
    <row r="6507" spans="1:10" x14ac:dyDescent="0.25">
      <c r="A6507">
        <v>7810492093</v>
      </c>
      <c r="B6507" s="3">
        <v>41576</v>
      </c>
      <c r="C6507">
        <v>21</v>
      </c>
      <c r="D6507">
        <f>VLOOKUP(Table1[[#This Row],[violation_code]],Table24[[#All],[violation_code]:[category]],3,FALSE)</f>
        <v>1</v>
      </c>
      <c r="E6507">
        <v>355710</v>
      </c>
      <c r="F6507" s="1">
        <v>0.39930555555555558</v>
      </c>
      <c r="G6507">
        <v>0.39930555555555558</v>
      </c>
      <c r="H6507">
        <v>134</v>
      </c>
      <c r="I6507" t="s">
        <v>423</v>
      </c>
      <c r="J6507" t="e">
        <f>CONCATENATE([1]!Table14[[#This Row],[house_number]], " ",[1]!Table14[[#This Row],[street_name]], ", New York, NY")</f>
        <v>#VALUE!</v>
      </c>
    </row>
    <row r="6508" spans="1:10" x14ac:dyDescent="0.25">
      <c r="A6508">
        <v>7810492081</v>
      </c>
      <c r="B6508" s="3">
        <v>41576</v>
      </c>
      <c r="C6508">
        <v>21</v>
      </c>
      <c r="D6508">
        <f>VLOOKUP(Table1[[#This Row],[violation_code]],Table24[[#All],[violation_code]:[category]],3,FALSE)</f>
        <v>1</v>
      </c>
      <c r="E6508">
        <v>355710</v>
      </c>
      <c r="F6508" s="1">
        <v>0.3979166666666667</v>
      </c>
      <c r="G6508">
        <v>0.3979166666666667</v>
      </c>
      <c r="H6508">
        <v>180</v>
      </c>
      <c r="I6508" t="s">
        <v>423</v>
      </c>
      <c r="J6508" t="e">
        <f>CONCATENATE([1]!Table14[[#This Row],[house_number]], " ",[1]!Table14[[#This Row],[street_name]], ", New York, NY")</f>
        <v>#VALUE!</v>
      </c>
    </row>
    <row r="6509" spans="1:10" x14ac:dyDescent="0.25">
      <c r="A6509">
        <v>7810492019</v>
      </c>
      <c r="B6509" s="3">
        <v>41576</v>
      </c>
      <c r="C6509">
        <v>24</v>
      </c>
      <c r="D6509">
        <f>VLOOKUP(Table1[[#This Row],[violation_code]],Table24[[#All],[violation_code]:[category]],3,FALSE)</f>
        <v>2</v>
      </c>
      <c r="E6509">
        <v>355710</v>
      </c>
      <c r="F6509" s="1">
        <v>0.35694444444444445</v>
      </c>
      <c r="G6509">
        <v>0.35694444444444445</v>
      </c>
      <c r="H6509" t="s">
        <v>424</v>
      </c>
      <c r="I6509" t="s">
        <v>183</v>
      </c>
      <c r="J6509" t="e">
        <f>CONCATENATE([1]!Table14[[#This Row],[house_number]], " ",[1]!Table14[[#This Row],[street_name]], ", New York, NY")</f>
        <v>#VALUE!</v>
      </c>
    </row>
    <row r="6510" spans="1:10" x14ac:dyDescent="0.25">
      <c r="A6510">
        <v>7810491994</v>
      </c>
      <c r="B6510" s="3">
        <v>41576</v>
      </c>
      <c r="C6510">
        <v>21</v>
      </c>
      <c r="D6510">
        <f>VLOOKUP(Table1[[#This Row],[violation_code]],Table24[[#All],[violation_code]:[category]],3,FALSE)</f>
        <v>1</v>
      </c>
      <c r="E6510">
        <v>355710</v>
      </c>
      <c r="F6510" s="1">
        <v>0.34930555555555554</v>
      </c>
      <c r="G6510">
        <v>0.34930555555555554</v>
      </c>
      <c r="H6510">
        <v>515</v>
      </c>
      <c r="I6510" t="s">
        <v>185</v>
      </c>
      <c r="J6510" t="e">
        <f>CONCATENATE([1]!Table14[[#This Row],[house_number]], " ",[1]!Table14[[#This Row],[street_name]], ", New York, NY")</f>
        <v>#VALUE!</v>
      </c>
    </row>
    <row r="6511" spans="1:10" x14ac:dyDescent="0.25">
      <c r="A6511">
        <v>7810491969</v>
      </c>
      <c r="B6511" s="3">
        <v>41576</v>
      </c>
      <c r="C6511">
        <v>21</v>
      </c>
      <c r="D6511">
        <f>VLOOKUP(Table1[[#This Row],[violation_code]],Table24[[#All],[violation_code]:[category]],3,FALSE)</f>
        <v>1</v>
      </c>
      <c r="E6511">
        <v>355710</v>
      </c>
      <c r="F6511" s="1">
        <v>0.34375</v>
      </c>
      <c r="G6511">
        <v>0.34375</v>
      </c>
      <c r="H6511">
        <v>255</v>
      </c>
      <c r="I6511" t="s">
        <v>258</v>
      </c>
      <c r="J6511" t="e">
        <f>CONCATENATE([1]!Table14[[#This Row],[house_number]], " ",[1]!Table14[[#This Row],[street_name]], ", New York, NY")</f>
        <v>#VALUE!</v>
      </c>
    </row>
    <row r="6512" spans="1:10" x14ac:dyDescent="0.25">
      <c r="A6512">
        <v>7810491957</v>
      </c>
      <c r="B6512" s="3">
        <v>41576</v>
      </c>
      <c r="C6512">
        <v>21</v>
      </c>
      <c r="D6512">
        <f>VLOOKUP(Table1[[#This Row],[violation_code]],Table24[[#All],[violation_code]:[category]],3,FALSE)</f>
        <v>1</v>
      </c>
      <c r="E6512">
        <v>355710</v>
      </c>
      <c r="F6512" s="1">
        <v>0.34236111111111112</v>
      </c>
      <c r="G6512">
        <v>0.34236111111111112</v>
      </c>
      <c r="H6512">
        <v>247</v>
      </c>
      <c r="I6512" t="s">
        <v>258</v>
      </c>
      <c r="J6512" t="e">
        <f>CONCATENATE([1]!Table14[[#This Row],[house_number]], " ",[1]!Table14[[#This Row],[street_name]], ", New York, NY")</f>
        <v>#VALUE!</v>
      </c>
    </row>
    <row r="6513" spans="1:10" x14ac:dyDescent="0.25">
      <c r="A6513">
        <v>7810491945</v>
      </c>
      <c r="B6513" s="3">
        <v>41576</v>
      </c>
      <c r="C6513">
        <v>21</v>
      </c>
      <c r="D6513">
        <f>VLOOKUP(Table1[[#This Row],[violation_code]],Table24[[#All],[violation_code]:[category]],3,FALSE)</f>
        <v>1</v>
      </c>
      <c r="E6513">
        <v>355710</v>
      </c>
      <c r="F6513" s="1">
        <v>0.34027777777777773</v>
      </c>
      <c r="G6513">
        <v>0.34027777777777773</v>
      </c>
      <c r="H6513">
        <v>384</v>
      </c>
      <c r="I6513" t="s">
        <v>185</v>
      </c>
      <c r="J6513" t="e">
        <f>CONCATENATE([1]!Table14[[#This Row],[house_number]], " ",[1]!Table14[[#This Row],[street_name]], ", New York, NY")</f>
        <v>#VALUE!</v>
      </c>
    </row>
    <row r="6514" spans="1:10" x14ac:dyDescent="0.25">
      <c r="A6514">
        <v>7810491933</v>
      </c>
      <c r="B6514" s="3">
        <v>41576</v>
      </c>
      <c r="C6514">
        <v>21</v>
      </c>
      <c r="D6514">
        <f>VLOOKUP(Table1[[#This Row],[violation_code]],Table24[[#All],[violation_code]:[category]],3,FALSE)</f>
        <v>1</v>
      </c>
      <c r="E6514">
        <v>355710</v>
      </c>
      <c r="F6514" s="1">
        <v>0.33819444444444446</v>
      </c>
      <c r="G6514">
        <v>0.33819444444444446</v>
      </c>
      <c r="H6514">
        <v>383</v>
      </c>
      <c r="I6514" t="s">
        <v>185</v>
      </c>
      <c r="J6514" t="e">
        <f>CONCATENATE([1]!Table14[[#This Row],[house_number]], " ",[1]!Table14[[#This Row],[street_name]], ", New York, NY")</f>
        <v>#VALUE!</v>
      </c>
    </row>
    <row r="6515" spans="1:10" x14ac:dyDescent="0.25">
      <c r="A6515">
        <v>7810491921</v>
      </c>
      <c r="B6515" s="3">
        <v>41576</v>
      </c>
      <c r="C6515">
        <v>24</v>
      </c>
      <c r="D6515">
        <f>VLOOKUP(Table1[[#This Row],[violation_code]],Table24[[#All],[violation_code]:[category]],3,FALSE)</f>
        <v>2</v>
      </c>
      <c r="E6515">
        <v>355710</v>
      </c>
      <c r="F6515" s="1">
        <v>0.31041666666666667</v>
      </c>
      <c r="G6515">
        <v>0.31041666666666667</v>
      </c>
      <c r="H6515">
        <v>292</v>
      </c>
      <c r="I6515" t="s">
        <v>189</v>
      </c>
      <c r="J6515" t="e">
        <f>CONCATENATE([1]!Table14[[#This Row],[house_number]], " ",[1]!Table14[[#This Row],[street_name]], ", New York, NY")</f>
        <v>#VALUE!</v>
      </c>
    </row>
    <row r="6516" spans="1:10" x14ac:dyDescent="0.25">
      <c r="A6516">
        <v>7810491880</v>
      </c>
      <c r="B6516" s="3">
        <v>41576</v>
      </c>
      <c r="C6516">
        <v>24</v>
      </c>
      <c r="D6516">
        <f>VLOOKUP(Table1[[#This Row],[violation_code]],Table24[[#All],[violation_code]:[category]],3,FALSE)</f>
        <v>2</v>
      </c>
      <c r="E6516">
        <v>355710</v>
      </c>
      <c r="F6516" s="1">
        <v>0.2986111111111111</v>
      </c>
      <c r="G6516">
        <v>0.2986111111111111</v>
      </c>
      <c r="H6516">
        <v>219</v>
      </c>
      <c r="I6516" t="s">
        <v>189</v>
      </c>
      <c r="J6516" t="e">
        <f>CONCATENATE([1]!Table14[[#This Row],[house_number]], " ",[1]!Table14[[#This Row],[street_name]], ", New York, NY")</f>
        <v>#VALUE!</v>
      </c>
    </row>
    <row r="6517" spans="1:10" x14ac:dyDescent="0.25">
      <c r="A6517">
        <v>7335095610</v>
      </c>
      <c r="B6517" s="3">
        <v>41576</v>
      </c>
      <c r="C6517">
        <v>21</v>
      </c>
      <c r="D6517">
        <f>VLOOKUP(Table1[[#This Row],[violation_code]],Table24[[#All],[violation_code]:[category]],3,FALSE)</f>
        <v>1</v>
      </c>
      <c r="E6517">
        <v>347489</v>
      </c>
      <c r="F6517" s="1">
        <v>0.48333333333333334</v>
      </c>
      <c r="G6517">
        <v>0.48333333333333334</v>
      </c>
      <c r="H6517">
        <v>201</v>
      </c>
      <c r="I6517" t="s">
        <v>115</v>
      </c>
      <c r="J6517" t="e">
        <f>CONCATENATE([1]!Table14[[#This Row],[house_number]], " ",[1]!Table14[[#This Row],[street_name]], ", New York, NY")</f>
        <v>#VALUE!</v>
      </c>
    </row>
    <row r="6518" spans="1:10" x14ac:dyDescent="0.25">
      <c r="A6518">
        <v>7335095542</v>
      </c>
      <c r="B6518" s="3">
        <v>41576</v>
      </c>
      <c r="C6518">
        <v>14</v>
      </c>
      <c r="D6518">
        <f>VLOOKUP(Table1[[#This Row],[violation_code]],Table24[[#All],[violation_code]:[category]],3,FALSE)</f>
        <v>2</v>
      </c>
      <c r="E6518">
        <v>347489</v>
      </c>
      <c r="F6518" s="1">
        <v>0.375</v>
      </c>
      <c r="G6518">
        <v>0.375</v>
      </c>
      <c r="H6518">
        <v>1779</v>
      </c>
      <c r="I6518" t="s">
        <v>32</v>
      </c>
      <c r="J6518" t="e">
        <f>CONCATENATE([1]!Table14[[#This Row],[house_number]], " ",[1]!Table14[[#This Row],[street_name]], ", New York, NY")</f>
        <v>#VALUE!</v>
      </c>
    </row>
    <row r="6519" spans="1:10" x14ac:dyDescent="0.25">
      <c r="A6519">
        <v>7335095530</v>
      </c>
      <c r="B6519" s="3">
        <v>41576</v>
      </c>
      <c r="C6519">
        <v>21</v>
      </c>
      <c r="D6519">
        <f>VLOOKUP(Table1[[#This Row],[violation_code]],Table24[[#All],[violation_code]:[category]],3,FALSE)</f>
        <v>1</v>
      </c>
      <c r="E6519">
        <v>347489</v>
      </c>
      <c r="F6519" s="1">
        <v>0.3659722222222222</v>
      </c>
      <c r="G6519">
        <v>0.3659722222222222</v>
      </c>
      <c r="H6519">
        <v>2351</v>
      </c>
      <c r="I6519" t="s">
        <v>32</v>
      </c>
      <c r="J6519" t="e">
        <f>CONCATENATE([1]!Table14[[#This Row],[house_number]], " ",[1]!Table14[[#This Row],[street_name]], ", New York, NY")</f>
        <v>#VALUE!</v>
      </c>
    </row>
    <row r="6520" spans="1:10" x14ac:dyDescent="0.25">
      <c r="A6520">
        <v>7335095499</v>
      </c>
      <c r="B6520" s="3">
        <v>41576</v>
      </c>
      <c r="C6520">
        <v>21</v>
      </c>
      <c r="D6520">
        <f>VLOOKUP(Table1[[#This Row],[violation_code]],Table24[[#All],[violation_code]:[category]],3,FALSE)</f>
        <v>1</v>
      </c>
      <c r="E6520">
        <v>347489</v>
      </c>
      <c r="F6520" s="1">
        <v>0.33958333333333335</v>
      </c>
      <c r="G6520">
        <v>0.33958333333333335</v>
      </c>
      <c r="H6520">
        <v>1565</v>
      </c>
      <c r="I6520" t="s">
        <v>31</v>
      </c>
      <c r="J6520" t="e">
        <f>CONCATENATE([1]!Table14[[#This Row],[house_number]], " ",[1]!Table14[[#This Row],[street_name]], ", New York, NY")</f>
        <v>#VALUE!</v>
      </c>
    </row>
    <row r="6521" spans="1:10" x14ac:dyDescent="0.25">
      <c r="A6521">
        <v>7335095487</v>
      </c>
      <c r="B6521" s="3">
        <v>41576</v>
      </c>
      <c r="C6521">
        <v>14</v>
      </c>
      <c r="D6521">
        <f>VLOOKUP(Table1[[#This Row],[violation_code]],Table24[[#All],[violation_code]:[category]],3,FALSE)</f>
        <v>2</v>
      </c>
      <c r="E6521">
        <v>347489</v>
      </c>
      <c r="F6521" s="1">
        <v>0.32430555555555557</v>
      </c>
      <c r="G6521">
        <v>0.32430555555555557</v>
      </c>
      <c r="H6521">
        <v>1779</v>
      </c>
      <c r="I6521" t="s">
        <v>32</v>
      </c>
      <c r="J6521" t="e">
        <f>CONCATENATE([1]!Table14[[#This Row],[house_number]], " ",[1]!Table14[[#This Row],[street_name]], ", New York, NY")</f>
        <v>#VALUE!</v>
      </c>
    </row>
    <row r="6522" spans="1:10" x14ac:dyDescent="0.25">
      <c r="A6522">
        <v>7335095475</v>
      </c>
      <c r="B6522" s="3">
        <v>41576</v>
      </c>
      <c r="C6522">
        <v>14</v>
      </c>
      <c r="D6522">
        <f>VLOOKUP(Table1[[#This Row],[violation_code]],Table24[[#All],[violation_code]:[category]],3,FALSE)</f>
        <v>2</v>
      </c>
      <c r="E6522">
        <v>347489</v>
      </c>
      <c r="F6522" s="1">
        <v>0.32361111111111113</v>
      </c>
      <c r="G6522">
        <v>0.32361111111111113</v>
      </c>
      <c r="H6522">
        <v>1779</v>
      </c>
      <c r="I6522" t="s">
        <v>32</v>
      </c>
      <c r="J6522" t="e">
        <f>CONCATENATE([1]!Table14[[#This Row],[house_number]], " ",[1]!Table14[[#This Row],[street_name]], ", New York, NY")</f>
        <v>#VALUE!</v>
      </c>
    </row>
    <row r="6523" spans="1:10" x14ac:dyDescent="0.25">
      <c r="A6523">
        <v>7335095451</v>
      </c>
      <c r="B6523" s="3">
        <v>41576</v>
      </c>
      <c r="C6523">
        <v>14</v>
      </c>
      <c r="D6523">
        <f>VLOOKUP(Table1[[#This Row],[violation_code]],Table24[[#All],[violation_code]:[category]],3,FALSE)</f>
        <v>2</v>
      </c>
      <c r="E6523">
        <v>347489</v>
      </c>
      <c r="F6523" s="1">
        <v>0.30624999999999997</v>
      </c>
      <c r="G6523">
        <v>0.30624999999999997</v>
      </c>
      <c r="H6523">
        <v>26</v>
      </c>
      <c r="I6523" t="s">
        <v>213</v>
      </c>
      <c r="J6523" t="e">
        <f>CONCATENATE([1]!Table14[[#This Row],[house_number]], " ",[1]!Table14[[#This Row],[street_name]], ", New York, NY")</f>
        <v>#VALUE!</v>
      </c>
    </row>
    <row r="6524" spans="1:10" x14ac:dyDescent="0.25">
      <c r="A6524">
        <v>7335095438</v>
      </c>
      <c r="B6524" s="3">
        <v>41576</v>
      </c>
      <c r="C6524">
        <v>16</v>
      </c>
      <c r="D6524">
        <f>VLOOKUP(Table1[[#This Row],[violation_code]],Table24[[#All],[violation_code]:[category]],3,FALSE)</f>
        <v>2</v>
      </c>
      <c r="E6524">
        <v>347489</v>
      </c>
      <c r="F6524" s="1">
        <v>0.29930555555555555</v>
      </c>
      <c r="G6524">
        <v>0.29930555555555555</v>
      </c>
      <c r="H6524">
        <v>974</v>
      </c>
      <c r="I6524" t="s">
        <v>41</v>
      </c>
      <c r="J6524" t="e">
        <f>CONCATENATE([1]!Table14[[#This Row],[house_number]], " ",[1]!Table14[[#This Row],[street_name]], ", New York, NY")</f>
        <v>#VALUE!</v>
      </c>
    </row>
    <row r="6525" spans="1:10" x14ac:dyDescent="0.25">
      <c r="A6525">
        <v>7335095426</v>
      </c>
      <c r="B6525" s="3">
        <v>41576</v>
      </c>
      <c r="C6525">
        <v>14</v>
      </c>
      <c r="D6525">
        <f>VLOOKUP(Table1[[#This Row],[violation_code]],Table24[[#All],[violation_code]:[category]],3,FALSE)</f>
        <v>2</v>
      </c>
      <c r="E6525">
        <v>347489</v>
      </c>
      <c r="F6525" s="1">
        <v>0.29652777777777778</v>
      </c>
      <c r="G6525">
        <v>0.29652777777777778</v>
      </c>
      <c r="H6525">
        <v>1015</v>
      </c>
      <c r="I6525" t="s">
        <v>41</v>
      </c>
      <c r="J6525" t="e">
        <f>CONCATENATE([1]!Table14[[#This Row],[house_number]], " ",[1]!Table14[[#This Row],[street_name]], ", New York, NY")</f>
        <v>#VALUE!</v>
      </c>
    </row>
    <row r="6526" spans="1:10" x14ac:dyDescent="0.25">
      <c r="A6526">
        <v>7335095414</v>
      </c>
      <c r="B6526" s="3">
        <v>41576</v>
      </c>
      <c r="C6526">
        <v>19</v>
      </c>
      <c r="D6526">
        <f>VLOOKUP(Table1[[#This Row],[violation_code]],Table24[[#All],[violation_code]:[category]],3,FALSE)</f>
        <v>2</v>
      </c>
      <c r="E6526">
        <v>347489</v>
      </c>
      <c r="F6526" s="1">
        <v>0.27430555555555552</v>
      </c>
      <c r="G6526">
        <v>0.27430555555555552</v>
      </c>
      <c r="H6526">
        <v>203</v>
      </c>
      <c r="I6526" t="s">
        <v>16</v>
      </c>
      <c r="J6526" t="e">
        <f>CONCATENATE([1]!Table14[[#This Row],[house_number]], " ",[1]!Table14[[#This Row],[street_name]], ", New York, NY")</f>
        <v>#VALUE!</v>
      </c>
    </row>
    <row r="6527" spans="1:10" x14ac:dyDescent="0.25">
      <c r="A6527">
        <v>7335095402</v>
      </c>
      <c r="B6527" s="3">
        <v>41576</v>
      </c>
      <c r="C6527">
        <v>20</v>
      </c>
      <c r="D6527">
        <f>VLOOKUP(Table1[[#This Row],[violation_code]],Table24[[#All],[violation_code]:[category]],3,FALSE)</f>
        <v>2</v>
      </c>
      <c r="E6527">
        <v>347489</v>
      </c>
      <c r="F6527" s="1">
        <v>0.25694444444444448</v>
      </c>
      <c r="G6527">
        <v>0.25694444444444448</v>
      </c>
      <c r="H6527">
        <v>325</v>
      </c>
      <c r="I6527" t="s">
        <v>117</v>
      </c>
      <c r="J6527" t="e">
        <f>CONCATENATE([1]!Table14[[#This Row],[house_number]], " ",[1]!Table14[[#This Row],[street_name]], ", New York, NY")</f>
        <v>#VALUE!</v>
      </c>
    </row>
    <row r="6528" spans="1:10" x14ac:dyDescent="0.25">
      <c r="A6528">
        <v>7349492042</v>
      </c>
      <c r="B6528" s="3">
        <v>41576</v>
      </c>
      <c r="C6528">
        <v>14</v>
      </c>
      <c r="D6528">
        <f>VLOOKUP(Table1[[#This Row],[violation_code]],Table24[[#All],[violation_code]:[category]],3,FALSE)</f>
        <v>2</v>
      </c>
      <c r="E6528">
        <v>347687</v>
      </c>
      <c r="F6528" s="1">
        <v>0.43472222222222223</v>
      </c>
      <c r="G6528">
        <v>0.43472222222222223</v>
      </c>
      <c r="H6528">
        <v>22</v>
      </c>
      <c r="I6528" t="s">
        <v>47</v>
      </c>
      <c r="J6528" t="e">
        <f>CONCATENATE([1]!Table14[[#This Row],[house_number]], " ",[1]!Table14[[#This Row],[street_name]], ", New York, NY")</f>
        <v>#VALUE!</v>
      </c>
    </row>
    <row r="6529" spans="1:10" x14ac:dyDescent="0.25">
      <c r="A6529">
        <v>7349492017</v>
      </c>
      <c r="B6529" s="3">
        <v>41576</v>
      </c>
      <c r="C6529">
        <v>47</v>
      </c>
      <c r="D6529">
        <f>VLOOKUP(Table1[[#This Row],[violation_code]],Table24[[#All],[violation_code]:[category]],3,FALSE)</f>
        <v>3</v>
      </c>
      <c r="E6529">
        <v>347687</v>
      </c>
      <c r="F6529" s="1">
        <v>0.4291666666666667</v>
      </c>
      <c r="G6529">
        <v>0.4291666666666667</v>
      </c>
      <c r="H6529">
        <v>14</v>
      </c>
      <c r="I6529" t="s">
        <v>47</v>
      </c>
      <c r="J6529" t="e">
        <f>CONCATENATE([1]!Table14[[#This Row],[house_number]], " ",[1]!Table14[[#This Row],[street_name]], ", New York, NY")</f>
        <v>#VALUE!</v>
      </c>
    </row>
    <row r="6530" spans="1:10" x14ac:dyDescent="0.25">
      <c r="A6530">
        <v>7349491980</v>
      </c>
      <c r="B6530" s="3">
        <v>41576</v>
      </c>
      <c r="C6530">
        <v>14</v>
      </c>
      <c r="D6530">
        <f>VLOOKUP(Table1[[#This Row],[violation_code]],Table24[[#All],[violation_code]:[category]],3,FALSE)</f>
        <v>2</v>
      </c>
      <c r="E6530">
        <v>347687</v>
      </c>
      <c r="F6530" s="1">
        <v>0.39999999999999997</v>
      </c>
      <c r="G6530">
        <v>0.39999999999999997</v>
      </c>
      <c r="H6530">
        <v>15</v>
      </c>
      <c r="I6530" t="s">
        <v>338</v>
      </c>
      <c r="J6530" t="e">
        <f>CONCATENATE([1]!Table14[[#This Row],[house_number]], " ",[1]!Table14[[#This Row],[street_name]], ", New York, NY")</f>
        <v>#VALUE!</v>
      </c>
    </row>
    <row r="6531" spans="1:10" x14ac:dyDescent="0.25">
      <c r="A6531">
        <v>7349491979</v>
      </c>
      <c r="B6531" s="3">
        <v>41576</v>
      </c>
      <c r="C6531">
        <v>14</v>
      </c>
      <c r="D6531">
        <f>VLOOKUP(Table1[[#This Row],[violation_code]],Table24[[#All],[violation_code]:[category]],3,FALSE)</f>
        <v>2</v>
      </c>
      <c r="E6531">
        <v>347687</v>
      </c>
      <c r="F6531" s="1">
        <v>0.39861111111111108</v>
      </c>
      <c r="G6531">
        <v>0.39861111111111108</v>
      </c>
      <c r="H6531">
        <v>45</v>
      </c>
      <c r="I6531" t="s">
        <v>338</v>
      </c>
      <c r="J6531" t="e">
        <f>CONCATENATE([1]!Table14[[#This Row],[house_number]], " ",[1]!Table14[[#This Row],[street_name]], ", New York, NY")</f>
        <v>#VALUE!</v>
      </c>
    </row>
    <row r="6532" spans="1:10" x14ac:dyDescent="0.25">
      <c r="A6532">
        <v>7349491931</v>
      </c>
      <c r="B6532" s="3">
        <v>41576</v>
      </c>
      <c r="C6532">
        <v>14</v>
      </c>
      <c r="D6532">
        <f>VLOOKUP(Table1[[#This Row],[violation_code]],Table24[[#All],[violation_code]:[category]],3,FALSE)</f>
        <v>2</v>
      </c>
      <c r="E6532">
        <v>347687</v>
      </c>
      <c r="F6532" s="1">
        <v>0.37638888888888888</v>
      </c>
      <c r="G6532">
        <v>0.37638888888888888</v>
      </c>
      <c r="H6532">
        <v>240</v>
      </c>
      <c r="I6532" t="s">
        <v>150</v>
      </c>
      <c r="J6532" t="e">
        <f>CONCATENATE([1]!Table14[[#This Row],[house_number]], " ",[1]!Table14[[#This Row],[street_name]], ", New York, NY")</f>
        <v>#VALUE!</v>
      </c>
    </row>
    <row r="6533" spans="1:10" x14ac:dyDescent="0.25">
      <c r="A6533">
        <v>7349491918</v>
      </c>
      <c r="B6533" s="3">
        <v>41576</v>
      </c>
      <c r="C6533">
        <v>47</v>
      </c>
      <c r="D6533">
        <f>VLOOKUP(Table1[[#This Row],[violation_code]],Table24[[#All],[violation_code]:[category]],3,FALSE)</f>
        <v>3</v>
      </c>
      <c r="E6533">
        <v>347687</v>
      </c>
      <c r="F6533" s="1">
        <v>0.36736111111111108</v>
      </c>
      <c r="G6533">
        <v>0.36736111111111108</v>
      </c>
      <c r="H6533">
        <v>400</v>
      </c>
      <c r="I6533" t="s">
        <v>37</v>
      </c>
      <c r="J6533" t="e">
        <f>CONCATENATE([1]!Table14[[#This Row],[house_number]], " ",[1]!Table14[[#This Row],[street_name]], ", New York, NY")</f>
        <v>#VALUE!</v>
      </c>
    </row>
    <row r="6534" spans="1:10" x14ac:dyDescent="0.25">
      <c r="A6534">
        <v>7349491888</v>
      </c>
      <c r="B6534" s="3">
        <v>41576</v>
      </c>
      <c r="C6534">
        <v>14</v>
      </c>
      <c r="D6534">
        <f>VLOOKUP(Table1[[#This Row],[violation_code]],Table24[[#All],[violation_code]:[category]],3,FALSE)</f>
        <v>2</v>
      </c>
      <c r="E6534">
        <v>347687</v>
      </c>
      <c r="F6534" s="1">
        <v>0.3347222222222222</v>
      </c>
      <c r="G6534">
        <v>0.3347222222222222</v>
      </c>
      <c r="H6534">
        <v>20</v>
      </c>
      <c r="I6534" t="s">
        <v>44</v>
      </c>
      <c r="J6534" t="e">
        <f>CONCATENATE([1]!Table14[[#This Row],[house_number]], " ",[1]!Table14[[#This Row],[street_name]], ", New York, NY")</f>
        <v>#VALUE!</v>
      </c>
    </row>
    <row r="6535" spans="1:10" x14ac:dyDescent="0.25">
      <c r="A6535">
        <v>7349491864</v>
      </c>
      <c r="B6535" s="3">
        <v>41576</v>
      </c>
      <c r="C6535">
        <v>14</v>
      </c>
      <c r="D6535">
        <f>VLOOKUP(Table1[[#This Row],[violation_code]],Table24[[#All],[violation_code]:[category]],3,FALSE)</f>
        <v>2</v>
      </c>
      <c r="E6535">
        <v>347687</v>
      </c>
      <c r="F6535" s="1">
        <v>0.32569444444444445</v>
      </c>
      <c r="G6535">
        <v>0.32569444444444445</v>
      </c>
      <c r="H6535">
        <v>226</v>
      </c>
      <c r="I6535" t="s">
        <v>150</v>
      </c>
      <c r="J6535" t="e">
        <f>CONCATENATE([1]!Table14[[#This Row],[house_number]], " ",[1]!Table14[[#This Row],[street_name]], ", New York, NY")</f>
        <v>#VALUE!</v>
      </c>
    </row>
    <row r="6536" spans="1:10" x14ac:dyDescent="0.25">
      <c r="A6536">
        <v>7349491840</v>
      </c>
      <c r="B6536" s="3">
        <v>41576</v>
      </c>
      <c r="C6536">
        <v>14</v>
      </c>
      <c r="D6536">
        <f>VLOOKUP(Table1[[#This Row],[violation_code]],Table24[[#All],[violation_code]:[category]],3,FALSE)</f>
        <v>2</v>
      </c>
      <c r="E6536">
        <v>347687</v>
      </c>
      <c r="F6536" s="1">
        <v>0.31597222222222221</v>
      </c>
      <c r="G6536">
        <v>0.31597222222222221</v>
      </c>
      <c r="H6536">
        <v>20</v>
      </c>
      <c r="I6536" t="s">
        <v>128</v>
      </c>
      <c r="J6536" t="e">
        <f>CONCATENATE([1]!Table14[[#This Row],[house_number]], " ",[1]!Table14[[#This Row],[street_name]], ", New York, NY")</f>
        <v>#VALUE!</v>
      </c>
    </row>
    <row r="6537" spans="1:10" x14ac:dyDescent="0.25">
      <c r="A6537">
        <v>7349491750</v>
      </c>
      <c r="B6537" s="3">
        <v>41576</v>
      </c>
      <c r="C6537">
        <v>14</v>
      </c>
      <c r="D6537">
        <f>VLOOKUP(Table1[[#This Row],[violation_code]],Table24[[#All],[violation_code]:[category]],3,FALSE)</f>
        <v>2</v>
      </c>
      <c r="E6537">
        <v>347687</v>
      </c>
      <c r="F6537" s="1">
        <v>0.25694444444444448</v>
      </c>
      <c r="G6537">
        <v>0.25694444444444448</v>
      </c>
      <c r="H6537">
        <v>123</v>
      </c>
      <c r="I6537" t="s">
        <v>129</v>
      </c>
      <c r="J6537" t="e">
        <f>CONCATENATE([1]!Table14[[#This Row],[house_number]], " ",[1]!Table14[[#This Row],[street_name]], ", New York, NY")</f>
        <v>#VALUE!</v>
      </c>
    </row>
    <row r="6538" spans="1:10" x14ac:dyDescent="0.25">
      <c r="A6538">
        <v>7349491748</v>
      </c>
      <c r="B6538" s="3">
        <v>41576</v>
      </c>
      <c r="C6538">
        <v>64</v>
      </c>
      <c r="D6538">
        <f>VLOOKUP(Table1[[#This Row],[violation_code]],Table24[[#All],[violation_code]:[category]],3,FALSE)</f>
        <v>2</v>
      </c>
      <c r="E6538">
        <v>347687</v>
      </c>
      <c r="F6538" s="1">
        <v>0.25555555555555559</v>
      </c>
      <c r="G6538">
        <v>0.25555555555555559</v>
      </c>
      <c r="H6538">
        <v>123</v>
      </c>
      <c r="I6538" t="s">
        <v>129</v>
      </c>
      <c r="J6538" t="e">
        <f>CONCATENATE([1]!Table14[[#This Row],[house_number]], " ",[1]!Table14[[#This Row],[street_name]], ", New York, NY")</f>
        <v>#VALUE!</v>
      </c>
    </row>
    <row r="6539" spans="1:10" x14ac:dyDescent="0.25">
      <c r="A6539">
        <v>7335889820</v>
      </c>
      <c r="B6539" s="3">
        <v>41576</v>
      </c>
      <c r="C6539">
        <v>21</v>
      </c>
      <c r="D6539">
        <f>VLOOKUP(Table1[[#This Row],[violation_code]],Table24[[#All],[violation_code]:[category]],3,FALSE)</f>
        <v>1</v>
      </c>
      <c r="E6539">
        <v>354098</v>
      </c>
      <c r="F6539" s="1">
        <v>0.48472222222222222</v>
      </c>
      <c r="G6539">
        <v>0.48472222222222222</v>
      </c>
      <c r="H6539">
        <v>70</v>
      </c>
      <c r="I6539" t="s">
        <v>92</v>
      </c>
      <c r="J6539" t="e">
        <f>CONCATENATE([1]!Table14[[#This Row],[house_number]], " ",[1]!Table14[[#This Row],[street_name]], ", New York, NY")</f>
        <v>#VALUE!</v>
      </c>
    </row>
    <row r="6540" spans="1:10" x14ac:dyDescent="0.25">
      <c r="A6540">
        <v>7335889765</v>
      </c>
      <c r="B6540" s="3">
        <v>41576</v>
      </c>
      <c r="C6540">
        <v>21</v>
      </c>
      <c r="D6540">
        <f>VLOOKUP(Table1[[#This Row],[violation_code]],Table24[[#All],[violation_code]:[category]],3,FALSE)</f>
        <v>1</v>
      </c>
      <c r="E6540">
        <v>354098</v>
      </c>
      <c r="F6540" s="1">
        <v>0.42222222222222222</v>
      </c>
      <c r="G6540">
        <v>0.42222222222222222</v>
      </c>
      <c r="H6540">
        <v>2401</v>
      </c>
      <c r="I6540" t="s">
        <v>32</v>
      </c>
      <c r="J6540" t="e">
        <f>CONCATENATE([1]!Table14[[#This Row],[house_number]], " ",[1]!Table14[[#This Row],[street_name]], ", New York, NY")</f>
        <v>#VALUE!</v>
      </c>
    </row>
    <row r="6541" spans="1:10" x14ac:dyDescent="0.25">
      <c r="A6541">
        <v>7335889741</v>
      </c>
      <c r="B6541" s="3">
        <v>41576</v>
      </c>
      <c r="C6541">
        <v>21</v>
      </c>
      <c r="D6541">
        <f>VLOOKUP(Table1[[#This Row],[violation_code]],Table24[[#All],[violation_code]:[category]],3,FALSE)</f>
        <v>1</v>
      </c>
      <c r="E6541">
        <v>354098</v>
      </c>
      <c r="F6541" s="1">
        <v>0.40486111111111112</v>
      </c>
      <c r="G6541">
        <v>0.40486111111111112</v>
      </c>
      <c r="H6541">
        <v>420</v>
      </c>
      <c r="I6541" t="s">
        <v>196</v>
      </c>
      <c r="J6541" t="e">
        <f>CONCATENATE([1]!Table14[[#This Row],[house_number]], " ",[1]!Table14[[#This Row],[street_name]], ", New York, NY")</f>
        <v>#VALUE!</v>
      </c>
    </row>
    <row r="6542" spans="1:10" x14ac:dyDescent="0.25">
      <c r="A6542">
        <v>7335889730</v>
      </c>
      <c r="B6542" s="3">
        <v>41576</v>
      </c>
      <c r="C6542">
        <v>21</v>
      </c>
      <c r="D6542">
        <f>VLOOKUP(Table1[[#This Row],[violation_code]],Table24[[#All],[violation_code]:[category]],3,FALSE)</f>
        <v>1</v>
      </c>
      <c r="E6542">
        <v>354098</v>
      </c>
      <c r="F6542" s="1">
        <v>0.40277777777777773</v>
      </c>
      <c r="G6542">
        <v>0.40277777777777773</v>
      </c>
      <c r="H6542">
        <v>323</v>
      </c>
      <c r="I6542" t="s">
        <v>64</v>
      </c>
      <c r="J6542" t="e">
        <f>CONCATENATE([1]!Table14[[#This Row],[house_number]], " ",[1]!Table14[[#This Row],[street_name]], ", New York, NY")</f>
        <v>#VALUE!</v>
      </c>
    </row>
    <row r="6543" spans="1:10" x14ac:dyDescent="0.25">
      <c r="A6543">
        <v>7335889716</v>
      </c>
      <c r="B6543" s="3">
        <v>41576</v>
      </c>
      <c r="C6543">
        <v>21</v>
      </c>
      <c r="D6543">
        <f>VLOOKUP(Table1[[#This Row],[violation_code]],Table24[[#All],[violation_code]:[category]],3,FALSE)</f>
        <v>1</v>
      </c>
      <c r="E6543">
        <v>354098</v>
      </c>
      <c r="F6543" s="1">
        <v>0.40069444444444446</v>
      </c>
      <c r="G6543">
        <v>0.40069444444444446</v>
      </c>
      <c r="H6543">
        <v>301</v>
      </c>
      <c r="I6543" t="s">
        <v>64</v>
      </c>
      <c r="J6543" t="e">
        <f>CONCATENATE([1]!Table14[[#This Row],[house_number]], " ",[1]!Table14[[#This Row],[street_name]], ", New York, NY")</f>
        <v>#VALUE!</v>
      </c>
    </row>
    <row r="6544" spans="1:10" x14ac:dyDescent="0.25">
      <c r="A6544">
        <v>7335889704</v>
      </c>
      <c r="B6544" s="3">
        <v>41576</v>
      </c>
      <c r="C6544">
        <v>21</v>
      </c>
      <c r="D6544">
        <f>VLOOKUP(Table1[[#This Row],[violation_code]],Table24[[#All],[violation_code]:[category]],3,FALSE)</f>
        <v>1</v>
      </c>
      <c r="E6544">
        <v>354098</v>
      </c>
      <c r="F6544" s="1">
        <v>0.39999999999999997</v>
      </c>
      <c r="G6544">
        <v>0.39999999999999997</v>
      </c>
      <c r="I6544" t="s">
        <v>180</v>
      </c>
      <c r="J6544" t="e">
        <f>CONCATENATE([1]!Table14[[#This Row],[house_number]], " ",[1]!Table14[[#This Row],[street_name]], ", New York, NY")</f>
        <v>#VALUE!</v>
      </c>
    </row>
    <row r="6545" spans="1:10" x14ac:dyDescent="0.25">
      <c r="A6545">
        <v>7335889674</v>
      </c>
      <c r="B6545" s="3">
        <v>41576</v>
      </c>
      <c r="C6545">
        <v>21</v>
      </c>
      <c r="D6545">
        <f>VLOOKUP(Table1[[#This Row],[violation_code]],Table24[[#All],[violation_code]:[category]],3,FALSE)</f>
        <v>1</v>
      </c>
      <c r="E6545">
        <v>354098</v>
      </c>
      <c r="F6545" s="1">
        <v>0.38958333333333334</v>
      </c>
      <c r="G6545">
        <v>0.38958333333333334</v>
      </c>
      <c r="H6545">
        <v>85</v>
      </c>
      <c r="I6545" t="s">
        <v>240</v>
      </c>
      <c r="J6545" t="e">
        <f>CONCATENATE([1]!Table14[[#This Row],[house_number]], " ",[1]!Table14[[#This Row],[street_name]], ", New York, NY")</f>
        <v>#VALUE!</v>
      </c>
    </row>
    <row r="6546" spans="1:10" x14ac:dyDescent="0.25">
      <c r="A6546">
        <v>7335889637</v>
      </c>
      <c r="B6546" s="3">
        <v>41576</v>
      </c>
      <c r="C6546">
        <v>21</v>
      </c>
      <c r="D6546">
        <f>VLOOKUP(Table1[[#This Row],[violation_code]],Table24[[#All],[violation_code]:[category]],3,FALSE)</f>
        <v>1</v>
      </c>
      <c r="E6546">
        <v>354098</v>
      </c>
      <c r="F6546" s="1">
        <v>0.37986111111111115</v>
      </c>
      <c r="G6546">
        <v>0.37986111111111115</v>
      </c>
      <c r="H6546">
        <v>310</v>
      </c>
      <c r="I6546" t="s">
        <v>100</v>
      </c>
      <c r="J6546" t="e">
        <f>CONCATENATE([1]!Table14[[#This Row],[house_number]], " ",[1]!Table14[[#This Row],[street_name]], ", New York, NY")</f>
        <v>#VALUE!</v>
      </c>
    </row>
    <row r="6547" spans="1:10" x14ac:dyDescent="0.25">
      <c r="A6547">
        <v>7335889625</v>
      </c>
      <c r="B6547" s="3">
        <v>41576</v>
      </c>
      <c r="C6547">
        <v>21</v>
      </c>
      <c r="D6547">
        <f>VLOOKUP(Table1[[#This Row],[violation_code]],Table24[[#All],[violation_code]:[category]],3,FALSE)</f>
        <v>1</v>
      </c>
      <c r="E6547">
        <v>354098</v>
      </c>
      <c r="F6547" s="1">
        <v>0.35972222222222222</v>
      </c>
      <c r="G6547">
        <v>0.35972222222222222</v>
      </c>
      <c r="H6547">
        <v>1638</v>
      </c>
      <c r="I6547" t="s">
        <v>37</v>
      </c>
      <c r="J6547" t="e">
        <f>CONCATENATE([1]!Table14[[#This Row],[house_number]], " ",[1]!Table14[[#This Row],[street_name]], ", New York, NY")</f>
        <v>#VALUE!</v>
      </c>
    </row>
    <row r="6548" spans="1:10" x14ac:dyDescent="0.25">
      <c r="A6548">
        <v>7335889613</v>
      </c>
      <c r="B6548" s="3">
        <v>41576</v>
      </c>
      <c r="C6548">
        <v>21</v>
      </c>
      <c r="D6548">
        <f>VLOOKUP(Table1[[#This Row],[violation_code]],Table24[[#All],[violation_code]:[category]],3,FALSE)</f>
        <v>1</v>
      </c>
      <c r="E6548">
        <v>354098</v>
      </c>
      <c r="F6548" s="1">
        <v>0.35833333333333334</v>
      </c>
      <c r="G6548">
        <v>0.35833333333333334</v>
      </c>
      <c r="H6548">
        <v>1634</v>
      </c>
      <c r="I6548" t="s">
        <v>37</v>
      </c>
      <c r="J6548" t="e">
        <f>CONCATENATE([1]!Table14[[#This Row],[house_number]], " ",[1]!Table14[[#This Row],[street_name]], ", New York, NY")</f>
        <v>#VALUE!</v>
      </c>
    </row>
    <row r="6549" spans="1:10" x14ac:dyDescent="0.25">
      <c r="A6549">
        <v>7335889595</v>
      </c>
      <c r="B6549" s="3">
        <v>41576</v>
      </c>
      <c r="C6549">
        <v>53</v>
      </c>
      <c r="D6549">
        <f>VLOOKUP(Table1[[#This Row],[violation_code]],Table24[[#All],[violation_code]:[category]],3,FALSE)</f>
        <v>3</v>
      </c>
      <c r="E6549">
        <v>354098</v>
      </c>
      <c r="F6549" s="1">
        <v>0.3263888888888889</v>
      </c>
      <c r="G6549">
        <v>0.3263888888888889</v>
      </c>
      <c r="H6549">
        <v>2254</v>
      </c>
      <c r="I6549" t="s">
        <v>32</v>
      </c>
      <c r="J6549" t="e">
        <f>CONCATENATE([1]!Table14[[#This Row],[house_number]], " ",[1]!Table14[[#This Row],[street_name]], ", New York, NY")</f>
        <v>#VALUE!</v>
      </c>
    </row>
    <row r="6550" spans="1:10" x14ac:dyDescent="0.25">
      <c r="A6550">
        <v>7335889583</v>
      </c>
      <c r="B6550" s="3">
        <v>41576</v>
      </c>
      <c r="C6550">
        <v>21</v>
      </c>
      <c r="D6550">
        <f>VLOOKUP(Table1[[#This Row],[violation_code]],Table24[[#All],[violation_code]:[category]],3,FALSE)</f>
        <v>1</v>
      </c>
      <c r="E6550">
        <v>354098</v>
      </c>
      <c r="F6550" s="1">
        <v>0.32222222222222224</v>
      </c>
      <c r="G6550">
        <v>0.32222222222222224</v>
      </c>
      <c r="H6550">
        <v>2166</v>
      </c>
      <c r="I6550" t="s">
        <v>15</v>
      </c>
      <c r="J6550" t="e">
        <f>CONCATENATE([1]!Table14[[#This Row],[house_number]], " ",[1]!Table14[[#This Row],[street_name]], ", New York, NY")</f>
        <v>#VALUE!</v>
      </c>
    </row>
    <row r="6551" spans="1:10" x14ac:dyDescent="0.25">
      <c r="A6551">
        <v>7335889571</v>
      </c>
      <c r="B6551" s="3">
        <v>41576</v>
      </c>
      <c r="C6551">
        <v>21</v>
      </c>
      <c r="D6551">
        <f>VLOOKUP(Table1[[#This Row],[violation_code]],Table24[[#All],[violation_code]:[category]],3,FALSE)</f>
        <v>1</v>
      </c>
      <c r="E6551">
        <v>354098</v>
      </c>
      <c r="F6551" s="1">
        <v>0.31805555555555554</v>
      </c>
      <c r="G6551">
        <v>0.31805555555555554</v>
      </c>
      <c r="H6551">
        <v>1626</v>
      </c>
      <c r="I6551" t="s">
        <v>15</v>
      </c>
      <c r="J6551" t="e">
        <f>CONCATENATE([1]!Table14[[#This Row],[house_number]], " ",[1]!Table14[[#This Row],[street_name]], ", New York, NY")</f>
        <v>#VALUE!</v>
      </c>
    </row>
    <row r="6552" spans="1:10" x14ac:dyDescent="0.25">
      <c r="A6552">
        <v>7335889558</v>
      </c>
      <c r="B6552" s="3">
        <v>41576</v>
      </c>
      <c r="C6552">
        <v>16</v>
      </c>
      <c r="D6552">
        <f>VLOOKUP(Table1[[#This Row],[violation_code]],Table24[[#All],[violation_code]:[category]],3,FALSE)</f>
        <v>2</v>
      </c>
      <c r="E6552">
        <v>354098</v>
      </c>
      <c r="F6552" s="1">
        <v>0.30763888888888891</v>
      </c>
      <c r="G6552">
        <v>0.30763888888888891</v>
      </c>
      <c r="H6552">
        <v>1745</v>
      </c>
      <c r="I6552" t="s">
        <v>30</v>
      </c>
      <c r="J6552" t="e">
        <f>CONCATENATE([1]!Table14[[#This Row],[house_number]], " ",[1]!Table14[[#This Row],[street_name]], ", New York, NY")</f>
        <v>#VALUE!</v>
      </c>
    </row>
    <row r="6553" spans="1:10" x14ac:dyDescent="0.25">
      <c r="A6553">
        <v>7335889492</v>
      </c>
      <c r="B6553" s="3">
        <v>41576</v>
      </c>
      <c r="C6553">
        <v>40</v>
      </c>
      <c r="D6553">
        <f>VLOOKUP(Table1[[#This Row],[violation_code]],Table24[[#All],[violation_code]:[category]],3,FALSE)</f>
        <v>2</v>
      </c>
      <c r="E6553">
        <v>354098</v>
      </c>
      <c r="F6553" s="1">
        <v>0.24374999999999999</v>
      </c>
      <c r="G6553">
        <v>0.24374999999999999</v>
      </c>
      <c r="H6553">
        <v>440</v>
      </c>
      <c r="I6553" t="s">
        <v>118</v>
      </c>
      <c r="J6553" t="e">
        <f>CONCATENATE([1]!Table14[[#This Row],[house_number]], " ",[1]!Table14[[#This Row],[street_name]], ", New York, NY")</f>
        <v>#VALUE!</v>
      </c>
    </row>
    <row r="6554" spans="1:10" x14ac:dyDescent="0.25">
      <c r="A6554">
        <v>7335889480</v>
      </c>
      <c r="B6554" s="3">
        <v>41576</v>
      </c>
      <c r="C6554">
        <v>10</v>
      </c>
      <c r="D6554">
        <f>VLOOKUP(Table1[[#This Row],[violation_code]],Table24[[#All],[violation_code]:[category]],3,FALSE)</f>
        <v>2</v>
      </c>
      <c r="E6554">
        <v>354098</v>
      </c>
      <c r="F6554" s="1">
        <v>0.24166666666666667</v>
      </c>
      <c r="G6554">
        <v>0.24166666666666667</v>
      </c>
      <c r="H6554">
        <v>1331</v>
      </c>
      <c r="I6554" t="s">
        <v>30</v>
      </c>
      <c r="J6554" t="e">
        <f>CONCATENATE([1]!Table14[[#This Row],[house_number]], " ",[1]!Table14[[#This Row],[street_name]], ", New York, NY")</f>
        <v>#VALUE!</v>
      </c>
    </row>
    <row r="6555" spans="1:10" x14ac:dyDescent="0.25">
      <c r="A6555">
        <v>7335889479</v>
      </c>
      <c r="B6555" s="3">
        <v>41576</v>
      </c>
      <c r="C6555">
        <v>19</v>
      </c>
      <c r="D6555">
        <f>VLOOKUP(Table1[[#This Row],[violation_code]],Table24[[#All],[violation_code]:[category]],3,FALSE)</f>
        <v>2</v>
      </c>
      <c r="E6555">
        <v>354098</v>
      </c>
      <c r="F6555" s="1">
        <v>0.23958333333333334</v>
      </c>
      <c r="G6555">
        <v>0.23958333333333334</v>
      </c>
      <c r="H6555">
        <v>1306</v>
      </c>
      <c r="I6555" t="s">
        <v>30</v>
      </c>
      <c r="J6555" t="e">
        <f>CONCATENATE([1]!Table14[[#This Row],[house_number]], " ",[1]!Table14[[#This Row],[street_name]], ", New York, NY")</f>
        <v>#VALUE!</v>
      </c>
    </row>
    <row r="6556" spans="1:10" x14ac:dyDescent="0.25">
      <c r="A6556">
        <v>7335889467</v>
      </c>
      <c r="B6556" s="3">
        <v>41576</v>
      </c>
      <c r="C6556">
        <v>14</v>
      </c>
      <c r="D6556">
        <f>VLOOKUP(Table1[[#This Row],[violation_code]],Table24[[#All],[violation_code]:[category]],3,FALSE)</f>
        <v>2</v>
      </c>
      <c r="E6556">
        <v>354098</v>
      </c>
      <c r="F6556" s="1">
        <v>0.23611111111111113</v>
      </c>
      <c r="G6556">
        <v>0.23611111111111113</v>
      </c>
      <c r="H6556">
        <v>1325</v>
      </c>
      <c r="I6556" t="s">
        <v>32</v>
      </c>
      <c r="J6556" t="e">
        <f>CONCATENATE([1]!Table14[[#This Row],[house_number]], " ",[1]!Table14[[#This Row],[street_name]], ", New York, NY")</f>
        <v>#VALUE!</v>
      </c>
    </row>
    <row r="6557" spans="1:10" x14ac:dyDescent="0.25">
      <c r="A6557">
        <v>7335889455</v>
      </c>
      <c r="B6557" s="3">
        <v>41576</v>
      </c>
      <c r="C6557">
        <v>19</v>
      </c>
      <c r="D6557">
        <f>VLOOKUP(Table1[[#This Row],[violation_code]],Table24[[#All],[violation_code]:[category]],3,FALSE)</f>
        <v>2</v>
      </c>
      <c r="E6557">
        <v>354098</v>
      </c>
      <c r="F6557" s="1">
        <v>0.23055555555555554</v>
      </c>
      <c r="G6557">
        <v>0.23055555555555554</v>
      </c>
      <c r="H6557">
        <v>1486</v>
      </c>
      <c r="I6557" t="s">
        <v>41</v>
      </c>
      <c r="J6557" t="e">
        <f>CONCATENATE([1]!Table14[[#This Row],[house_number]], " ",[1]!Table14[[#This Row],[street_name]], ", New York, NY")</f>
        <v>#VALUE!</v>
      </c>
    </row>
    <row r="6558" spans="1:10" x14ac:dyDescent="0.25">
      <c r="A6558">
        <v>7333884454</v>
      </c>
      <c r="B6558" s="3">
        <v>41576</v>
      </c>
      <c r="C6558">
        <v>14</v>
      </c>
      <c r="D6558">
        <f>VLOOKUP(Table1[[#This Row],[violation_code]],Table24[[#All],[violation_code]:[category]],3,FALSE)</f>
        <v>2</v>
      </c>
      <c r="E6558">
        <v>355134</v>
      </c>
      <c r="F6558" s="1">
        <v>0.31319444444444444</v>
      </c>
      <c r="G6558">
        <v>0.31319444444444444</v>
      </c>
      <c r="H6558">
        <v>620</v>
      </c>
      <c r="I6558" t="s">
        <v>58</v>
      </c>
      <c r="J6558" t="e">
        <f>CONCATENATE([1]!Table14[[#This Row],[house_number]], " ",[1]!Table14[[#This Row],[street_name]], ", New York, NY")</f>
        <v>#VALUE!</v>
      </c>
    </row>
    <row r="6559" spans="1:10" x14ac:dyDescent="0.25">
      <c r="A6559">
        <v>7333884399</v>
      </c>
      <c r="B6559" s="3">
        <v>41576</v>
      </c>
      <c r="C6559">
        <v>14</v>
      </c>
      <c r="D6559">
        <f>VLOOKUP(Table1[[#This Row],[violation_code]],Table24[[#All],[violation_code]:[category]],3,FALSE)</f>
        <v>2</v>
      </c>
      <c r="E6559">
        <v>355134</v>
      </c>
      <c r="F6559" s="1">
        <v>0.25694444444444448</v>
      </c>
      <c r="G6559">
        <v>0.25694444444444448</v>
      </c>
      <c r="H6559">
        <v>3590</v>
      </c>
      <c r="I6559" t="s">
        <v>24</v>
      </c>
      <c r="J6559" t="e">
        <f>CONCATENATE([1]!Table14[[#This Row],[house_number]], " ",[1]!Table14[[#This Row],[street_name]], ", New York, NY")</f>
        <v>#VALUE!</v>
      </c>
    </row>
    <row r="6560" spans="1:10" x14ac:dyDescent="0.25">
      <c r="A6560">
        <v>7333884387</v>
      </c>
      <c r="B6560" s="3">
        <v>41576</v>
      </c>
      <c r="C6560">
        <v>14</v>
      </c>
      <c r="D6560">
        <f>VLOOKUP(Table1[[#This Row],[violation_code]],Table24[[#All],[violation_code]:[category]],3,FALSE)</f>
        <v>2</v>
      </c>
      <c r="E6560">
        <v>355134</v>
      </c>
      <c r="F6560" s="1">
        <v>0.25625000000000003</v>
      </c>
      <c r="G6560">
        <v>0.25625000000000003</v>
      </c>
      <c r="H6560">
        <v>3590</v>
      </c>
      <c r="I6560" t="s">
        <v>24</v>
      </c>
      <c r="J6560" t="e">
        <f>CONCATENATE([1]!Table14[[#This Row],[house_number]], " ",[1]!Table14[[#This Row],[street_name]], ", New York, NY")</f>
        <v>#VALUE!</v>
      </c>
    </row>
    <row r="6561" spans="1:10" x14ac:dyDescent="0.25">
      <c r="A6561">
        <v>7333884375</v>
      </c>
      <c r="B6561" s="3">
        <v>41576</v>
      </c>
      <c r="C6561">
        <v>19</v>
      </c>
      <c r="D6561">
        <f>VLOOKUP(Table1[[#This Row],[violation_code]],Table24[[#All],[violation_code]:[category]],3,FALSE)</f>
        <v>2</v>
      </c>
      <c r="E6561">
        <v>355134</v>
      </c>
      <c r="F6561" s="1">
        <v>0.24861111111111112</v>
      </c>
      <c r="G6561">
        <v>0.24861111111111112</v>
      </c>
      <c r="H6561">
        <v>307</v>
      </c>
      <c r="I6561" t="s">
        <v>84</v>
      </c>
      <c r="J6561" t="e">
        <f>CONCATENATE([1]!Table14[[#This Row],[house_number]], " ",[1]!Table14[[#This Row],[street_name]], ", New York, NY")</f>
        <v>#VALUE!</v>
      </c>
    </row>
    <row r="6562" spans="1:10" x14ac:dyDescent="0.25">
      <c r="A6562">
        <v>7333884831</v>
      </c>
      <c r="B6562" s="3">
        <v>41576</v>
      </c>
      <c r="C6562">
        <v>21</v>
      </c>
      <c r="D6562">
        <f>VLOOKUP(Table1[[#This Row],[violation_code]],Table24[[#All],[violation_code]:[category]],3,FALSE)</f>
        <v>1</v>
      </c>
      <c r="E6562">
        <v>355134</v>
      </c>
      <c r="F6562" s="1">
        <v>0.5</v>
      </c>
      <c r="G6562">
        <v>0.5</v>
      </c>
      <c r="H6562">
        <v>218</v>
      </c>
      <c r="I6562" t="s">
        <v>262</v>
      </c>
      <c r="J6562" t="e">
        <f>CONCATENATE([1]!Table14[[#This Row],[house_number]], " ",[1]!Table14[[#This Row],[street_name]], ", New York, NY")</f>
        <v>#VALUE!</v>
      </c>
    </row>
    <row r="6563" spans="1:10" x14ac:dyDescent="0.25">
      <c r="A6563">
        <v>7333884818</v>
      </c>
      <c r="B6563" s="3">
        <v>41576</v>
      </c>
      <c r="C6563">
        <v>21</v>
      </c>
      <c r="D6563">
        <f>VLOOKUP(Table1[[#This Row],[violation_code]],Table24[[#All],[violation_code]:[category]],3,FALSE)</f>
        <v>1</v>
      </c>
      <c r="E6563">
        <v>355134</v>
      </c>
      <c r="F6563" s="1">
        <v>0.48749999999999999</v>
      </c>
      <c r="G6563">
        <v>0.48749999999999999</v>
      </c>
      <c r="H6563">
        <v>412</v>
      </c>
      <c r="I6563" t="s">
        <v>113</v>
      </c>
      <c r="J6563" t="e">
        <f>CONCATENATE([1]!Table14[[#This Row],[house_number]], " ",[1]!Table14[[#This Row],[street_name]], ", New York, NY")</f>
        <v>#VALUE!</v>
      </c>
    </row>
    <row r="6564" spans="1:10" x14ac:dyDescent="0.25">
      <c r="A6564">
        <v>7333884806</v>
      </c>
      <c r="B6564" s="3">
        <v>41576</v>
      </c>
      <c r="C6564">
        <v>21</v>
      </c>
      <c r="D6564">
        <f>VLOOKUP(Table1[[#This Row],[violation_code]],Table24[[#All],[violation_code]:[category]],3,FALSE)</f>
        <v>1</v>
      </c>
      <c r="E6564">
        <v>355134</v>
      </c>
      <c r="F6564" s="1">
        <v>0.47569444444444442</v>
      </c>
      <c r="G6564">
        <v>0.47569444444444442</v>
      </c>
      <c r="H6564">
        <v>75</v>
      </c>
      <c r="I6564" t="s">
        <v>157</v>
      </c>
      <c r="J6564" t="e">
        <f>CONCATENATE([1]!Table14[[#This Row],[house_number]], " ",[1]!Table14[[#This Row],[street_name]], ", New York, NY")</f>
        <v>#VALUE!</v>
      </c>
    </row>
    <row r="6565" spans="1:10" x14ac:dyDescent="0.25">
      <c r="A6565">
        <v>7333884764</v>
      </c>
      <c r="B6565" s="3">
        <v>41576</v>
      </c>
      <c r="C6565">
        <v>21</v>
      </c>
      <c r="D6565">
        <f>VLOOKUP(Table1[[#This Row],[violation_code]],Table24[[#All],[violation_code]:[category]],3,FALSE)</f>
        <v>1</v>
      </c>
      <c r="E6565">
        <v>355134</v>
      </c>
      <c r="F6565" s="1">
        <v>0.42986111111111108</v>
      </c>
      <c r="G6565">
        <v>0.42986111111111108</v>
      </c>
      <c r="H6565">
        <v>141</v>
      </c>
      <c r="I6565" t="s">
        <v>239</v>
      </c>
      <c r="J6565" t="e">
        <f>CONCATENATE([1]!Table14[[#This Row],[house_number]], " ",[1]!Table14[[#This Row],[street_name]], ", New York, NY")</f>
        <v>#VALUE!</v>
      </c>
    </row>
    <row r="6566" spans="1:10" x14ac:dyDescent="0.25">
      <c r="A6566">
        <v>7333884752</v>
      </c>
      <c r="B6566" s="3">
        <v>41576</v>
      </c>
      <c r="C6566">
        <v>21</v>
      </c>
      <c r="D6566">
        <f>VLOOKUP(Table1[[#This Row],[violation_code]],Table24[[#All],[violation_code]:[category]],3,FALSE)</f>
        <v>1</v>
      </c>
      <c r="E6566">
        <v>355134</v>
      </c>
      <c r="F6566" s="1">
        <v>0.40347222222222223</v>
      </c>
      <c r="G6566">
        <v>0.40347222222222223</v>
      </c>
      <c r="H6566">
        <v>1411</v>
      </c>
      <c r="I6566" t="s">
        <v>38</v>
      </c>
      <c r="J6566" t="e">
        <f>CONCATENATE([1]!Table14[[#This Row],[house_number]], " ",[1]!Table14[[#This Row],[street_name]], ", New York, NY")</f>
        <v>#VALUE!</v>
      </c>
    </row>
    <row r="6567" spans="1:10" x14ac:dyDescent="0.25">
      <c r="A6567">
        <v>7333884740</v>
      </c>
      <c r="B6567" s="3">
        <v>41576</v>
      </c>
      <c r="C6567">
        <v>21</v>
      </c>
      <c r="D6567">
        <f>VLOOKUP(Table1[[#This Row],[violation_code]],Table24[[#All],[violation_code]:[category]],3,FALSE)</f>
        <v>1</v>
      </c>
      <c r="E6567">
        <v>355134</v>
      </c>
      <c r="F6567" s="1">
        <v>0.39999999999999997</v>
      </c>
      <c r="G6567">
        <v>0.39999999999999997</v>
      </c>
      <c r="H6567">
        <v>321</v>
      </c>
      <c r="I6567" t="s">
        <v>137</v>
      </c>
      <c r="J6567" t="e">
        <f>CONCATENATE([1]!Table14[[#This Row],[house_number]], " ",[1]!Table14[[#This Row],[street_name]], ", New York, NY")</f>
        <v>#VALUE!</v>
      </c>
    </row>
    <row r="6568" spans="1:10" x14ac:dyDescent="0.25">
      <c r="A6568">
        <v>7333884739</v>
      </c>
      <c r="B6568" s="3">
        <v>41576</v>
      </c>
      <c r="C6568">
        <v>21</v>
      </c>
      <c r="D6568">
        <f>VLOOKUP(Table1[[#This Row],[violation_code]],Table24[[#All],[violation_code]:[category]],3,FALSE)</f>
        <v>1</v>
      </c>
      <c r="E6568">
        <v>355134</v>
      </c>
      <c r="F6568" s="1">
        <v>0.37916666666666665</v>
      </c>
      <c r="G6568">
        <v>0.37916666666666665</v>
      </c>
      <c r="H6568">
        <v>575</v>
      </c>
      <c r="I6568" t="s">
        <v>27</v>
      </c>
      <c r="J6568" t="e">
        <f>CONCATENATE([1]!Table14[[#This Row],[house_number]], " ",[1]!Table14[[#This Row],[street_name]], ", New York, NY")</f>
        <v>#VALUE!</v>
      </c>
    </row>
    <row r="6569" spans="1:10" x14ac:dyDescent="0.25">
      <c r="A6569">
        <v>7333884727</v>
      </c>
      <c r="B6569" s="3">
        <v>41576</v>
      </c>
      <c r="C6569">
        <v>14</v>
      </c>
      <c r="D6569">
        <f>VLOOKUP(Table1[[#This Row],[violation_code]],Table24[[#All],[violation_code]:[category]],3,FALSE)</f>
        <v>2</v>
      </c>
      <c r="E6569">
        <v>355134</v>
      </c>
      <c r="F6569" s="1">
        <v>0.3659722222222222</v>
      </c>
      <c r="G6569">
        <v>0.3659722222222222</v>
      </c>
      <c r="H6569">
        <v>638</v>
      </c>
      <c r="I6569" t="s">
        <v>58</v>
      </c>
      <c r="J6569" t="e">
        <f>CONCATENATE([1]!Table14[[#This Row],[house_number]], " ",[1]!Table14[[#This Row],[street_name]], ", New York, NY")</f>
        <v>#VALUE!</v>
      </c>
    </row>
    <row r="6570" spans="1:10" x14ac:dyDescent="0.25">
      <c r="A6570">
        <v>7333884703</v>
      </c>
      <c r="B6570" s="3">
        <v>41576</v>
      </c>
      <c r="C6570">
        <v>14</v>
      </c>
      <c r="D6570">
        <f>VLOOKUP(Table1[[#This Row],[violation_code]],Table24[[#All],[violation_code]:[category]],3,FALSE)</f>
        <v>2</v>
      </c>
      <c r="E6570">
        <v>355134</v>
      </c>
      <c r="F6570" s="1">
        <v>0.36388888888888887</v>
      </c>
      <c r="G6570">
        <v>0.36388888888888887</v>
      </c>
      <c r="H6570">
        <v>642</v>
      </c>
      <c r="I6570" t="s">
        <v>58</v>
      </c>
      <c r="J6570" t="e">
        <f>CONCATENATE([1]!Table14[[#This Row],[house_number]], " ",[1]!Table14[[#This Row],[street_name]], ", New York, NY")</f>
        <v>#VALUE!</v>
      </c>
    </row>
    <row r="6571" spans="1:10" x14ac:dyDescent="0.25">
      <c r="A6571">
        <v>7333884697</v>
      </c>
      <c r="B6571" s="3">
        <v>41576</v>
      </c>
      <c r="C6571">
        <v>14</v>
      </c>
      <c r="D6571">
        <f>VLOOKUP(Table1[[#This Row],[violation_code]],Table24[[#All],[violation_code]:[category]],3,FALSE)</f>
        <v>2</v>
      </c>
      <c r="E6571">
        <v>355134</v>
      </c>
      <c r="F6571" s="1">
        <v>0.36319444444444443</v>
      </c>
      <c r="G6571">
        <v>0.36319444444444443</v>
      </c>
      <c r="H6571">
        <v>624</v>
      </c>
      <c r="I6571" t="s">
        <v>58</v>
      </c>
      <c r="J6571" t="e">
        <f>CONCATENATE([1]!Table14[[#This Row],[house_number]], " ",[1]!Table14[[#This Row],[street_name]], ", New York, NY")</f>
        <v>#VALUE!</v>
      </c>
    </row>
    <row r="6572" spans="1:10" x14ac:dyDescent="0.25">
      <c r="A6572">
        <v>7333884661</v>
      </c>
      <c r="B6572" s="3">
        <v>41576</v>
      </c>
      <c r="C6572">
        <v>14</v>
      </c>
      <c r="D6572">
        <f>VLOOKUP(Table1[[#This Row],[violation_code]],Table24[[#All],[violation_code]:[category]],3,FALSE)</f>
        <v>2</v>
      </c>
      <c r="E6572">
        <v>355134</v>
      </c>
      <c r="F6572" s="1">
        <v>0.36041666666666666</v>
      </c>
      <c r="G6572">
        <v>0.36041666666666666</v>
      </c>
      <c r="H6572">
        <v>610</v>
      </c>
      <c r="I6572" t="s">
        <v>58</v>
      </c>
      <c r="J6572" t="e">
        <f>CONCATENATE([1]!Table14[[#This Row],[house_number]], " ",[1]!Table14[[#This Row],[street_name]], ", New York, NY")</f>
        <v>#VALUE!</v>
      </c>
    </row>
    <row r="6573" spans="1:10" x14ac:dyDescent="0.25">
      <c r="A6573">
        <v>7333884650</v>
      </c>
      <c r="B6573" s="3">
        <v>41576</v>
      </c>
      <c r="C6573">
        <v>14</v>
      </c>
      <c r="D6573">
        <f>VLOOKUP(Table1[[#This Row],[violation_code]],Table24[[#All],[violation_code]:[category]],3,FALSE)</f>
        <v>2</v>
      </c>
      <c r="E6573">
        <v>355134</v>
      </c>
      <c r="F6573" s="1">
        <v>0.35972222222222222</v>
      </c>
      <c r="G6573">
        <v>0.35972222222222222</v>
      </c>
      <c r="H6573">
        <v>620</v>
      </c>
      <c r="I6573" t="s">
        <v>58</v>
      </c>
      <c r="J6573" t="e">
        <f>CONCATENATE([1]!Table14[[#This Row],[house_number]], " ",[1]!Table14[[#This Row],[street_name]], ", New York, NY")</f>
        <v>#VALUE!</v>
      </c>
    </row>
    <row r="6574" spans="1:10" x14ac:dyDescent="0.25">
      <c r="A6574">
        <v>7333884648</v>
      </c>
      <c r="B6574" s="3">
        <v>41576</v>
      </c>
      <c r="C6574">
        <v>14</v>
      </c>
      <c r="D6574">
        <f>VLOOKUP(Table1[[#This Row],[violation_code]],Table24[[#All],[violation_code]:[category]],3,FALSE)</f>
        <v>2</v>
      </c>
      <c r="E6574">
        <v>355134</v>
      </c>
      <c r="F6574" s="1">
        <v>0.35902777777777778</v>
      </c>
      <c r="G6574">
        <v>0.35902777777777778</v>
      </c>
      <c r="H6574">
        <v>632</v>
      </c>
      <c r="I6574" t="s">
        <v>58</v>
      </c>
      <c r="J6574" t="e">
        <f>CONCATENATE([1]!Table14[[#This Row],[house_number]], " ",[1]!Table14[[#This Row],[street_name]], ", New York, NY")</f>
        <v>#VALUE!</v>
      </c>
    </row>
    <row r="6575" spans="1:10" x14ac:dyDescent="0.25">
      <c r="A6575">
        <v>7333884594</v>
      </c>
      <c r="B6575" s="3">
        <v>41576</v>
      </c>
      <c r="C6575">
        <v>14</v>
      </c>
      <c r="D6575">
        <f>VLOOKUP(Table1[[#This Row],[violation_code]],Table24[[#All],[violation_code]:[category]],3,FALSE)</f>
        <v>2</v>
      </c>
      <c r="E6575">
        <v>355134</v>
      </c>
      <c r="F6575" s="1">
        <v>0.35555555555555557</v>
      </c>
      <c r="G6575">
        <v>0.35555555555555557</v>
      </c>
      <c r="H6575">
        <v>622</v>
      </c>
      <c r="I6575" t="s">
        <v>58</v>
      </c>
      <c r="J6575" t="e">
        <f>CONCATENATE([1]!Table14[[#This Row],[house_number]], " ",[1]!Table14[[#This Row],[street_name]], ", New York, NY")</f>
        <v>#VALUE!</v>
      </c>
    </row>
    <row r="6576" spans="1:10" x14ac:dyDescent="0.25">
      <c r="A6576">
        <v>7333884569</v>
      </c>
      <c r="B6576" s="3">
        <v>41576</v>
      </c>
      <c r="C6576">
        <v>14</v>
      </c>
      <c r="D6576">
        <f>VLOOKUP(Table1[[#This Row],[violation_code]],Table24[[#All],[violation_code]:[category]],3,FALSE)</f>
        <v>2</v>
      </c>
      <c r="E6576">
        <v>355134</v>
      </c>
      <c r="F6576" s="1">
        <v>0.35416666666666669</v>
      </c>
      <c r="G6576">
        <v>0.35416666666666669</v>
      </c>
      <c r="H6576">
        <v>630</v>
      </c>
      <c r="I6576" t="s">
        <v>58</v>
      </c>
      <c r="J6576" t="e">
        <f>CONCATENATE([1]!Table14[[#This Row],[house_number]], " ",[1]!Table14[[#This Row],[street_name]], ", New York, NY")</f>
        <v>#VALUE!</v>
      </c>
    </row>
    <row r="6577" spans="1:10" x14ac:dyDescent="0.25">
      <c r="A6577">
        <v>7333884557</v>
      </c>
      <c r="B6577" s="3">
        <v>41576</v>
      </c>
      <c r="C6577">
        <v>14</v>
      </c>
      <c r="D6577">
        <f>VLOOKUP(Table1[[#This Row],[violation_code]],Table24[[#All],[violation_code]:[category]],3,FALSE)</f>
        <v>2</v>
      </c>
      <c r="E6577">
        <v>355134</v>
      </c>
      <c r="F6577" s="1">
        <v>0.35347222222222219</v>
      </c>
      <c r="G6577">
        <v>0.35347222222222219</v>
      </c>
      <c r="H6577">
        <v>612</v>
      </c>
      <c r="I6577" t="s">
        <v>58</v>
      </c>
      <c r="J6577" t="e">
        <f>CONCATENATE([1]!Table14[[#This Row],[house_number]], " ",[1]!Table14[[#This Row],[street_name]], ", New York, NY")</f>
        <v>#VALUE!</v>
      </c>
    </row>
    <row r="6578" spans="1:10" x14ac:dyDescent="0.25">
      <c r="A6578">
        <v>7333884521</v>
      </c>
      <c r="B6578" s="3">
        <v>41576</v>
      </c>
      <c r="C6578">
        <v>21</v>
      </c>
      <c r="D6578">
        <f>VLOOKUP(Table1[[#This Row],[violation_code]],Table24[[#All],[violation_code]:[category]],3,FALSE)</f>
        <v>1</v>
      </c>
      <c r="E6578">
        <v>355134</v>
      </c>
      <c r="F6578" s="1">
        <v>0.34097222222222223</v>
      </c>
      <c r="G6578">
        <v>0.34097222222222223</v>
      </c>
      <c r="H6578">
        <v>546</v>
      </c>
      <c r="I6578" t="s">
        <v>98</v>
      </c>
      <c r="J6578" t="e">
        <f>CONCATENATE([1]!Table14[[#This Row],[house_number]], " ",[1]!Table14[[#This Row],[street_name]], ", New York, NY")</f>
        <v>#VALUE!</v>
      </c>
    </row>
    <row r="6579" spans="1:10" x14ac:dyDescent="0.25">
      <c r="A6579">
        <v>7097839569</v>
      </c>
      <c r="B6579" s="3">
        <v>41576</v>
      </c>
      <c r="C6579">
        <v>19</v>
      </c>
      <c r="D6579">
        <f>VLOOKUP(Table1[[#This Row],[violation_code]],Table24[[#All],[violation_code]:[category]],3,FALSE)</f>
        <v>2</v>
      </c>
      <c r="E6579">
        <v>349570</v>
      </c>
      <c r="F6579" s="1">
        <v>0.65</v>
      </c>
      <c r="G6579">
        <v>0.65</v>
      </c>
      <c r="H6579">
        <v>4990</v>
      </c>
      <c r="I6579" t="s">
        <v>24</v>
      </c>
      <c r="J6579" t="e">
        <f>CONCATENATE([1]!Table14[[#This Row],[house_number]], " ",[1]!Table14[[#This Row],[street_name]], ", New York, NY")</f>
        <v>#VALUE!</v>
      </c>
    </row>
    <row r="6580" spans="1:10" x14ac:dyDescent="0.25">
      <c r="A6580">
        <v>7097839521</v>
      </c>
      <c r="B6580" s="3">
        <v>41576</v>
      </c>
      <c r="C6580">
        <v>19</v>
      </c>
      <c r="D6580">
        <f>VLOOKUP(Table1[[#This Row],[violation_code]],Table24[[#All],[violation_code]:[category]],3,FALSE)</f>
        <v>2</v>
      </c>
      <c r="E6580">
        <v>349570</v>
      </c>
      <c r="F6580" s="1">
        <v>0.6166666666666667</v>
      </c>
      <c r="G6580">
        <v>0.6166666666666667</v>
      </c>
      <c r="H6580" t="s">
        <v>299</v>
      </c>
      <c r="I6580" t="s">
        <v>40</v>
      </c>
      <c r="J6580" t="e">
        <f>CONCATENATE([1]!Table14[[#This Row],[house_number]], " ",[1]!Table14[[#This Row],[street_name]], ", New York, NY")</f>
        <v>#VALUE!</v>
      </c>
    </row>
    <row r="6581" spans="1:10" x14ac:dyDescent="0.25">
      <c r="A6581">
        <v>7097839510</v>
      </c>
      <c r="B6581" s="3">
        <v>41576</v>
      </c>
      <c r="C6581">
        <v>40</v>
      </c>
      <c r="D6581">
        <f>VLOOKUP(Table1[[#This Row],[violation_code]],Table24[[#All],[violation_code]:[category]],3,FALSE)</f>
        <v>2</v>
      </c>
      <c r="E6581">
        <v>349570</v>
      </c>
      <c r="F6581" s="1">
        <v>0.61458333333333337</v>
      </c>
      <c r="G6581">
        <v>0.61458333333333337</v>
      </c>
      <c r="H6581">
        <v>218</v>
      </c>
      <c r="I6581" t="s">
        <v>40</v>
      </c>
      <c r="J6581" t="e">
        <f>CONCATENATE([1]!Table14[[#This Row],[house_number]], " ",[1]!Table14[[#This Row],[street_name]], ", New York, NY")</f>
        <v>#VALUE!</v>
      </c>
    </row>
    <row r="6582" spans="1:10" x14ac:dyDescent="0.25">
      <c r="A6582">
        <v>7097839491</v>
      </c>
      <c r="B6582" s="3">
        <v>41576</v>
      </c>
      <c r="C6582">
        <v>14</v>
      </c>
      <c r="D6582">
        <f>VLOOKUP(Table1[[#This Row],[violation_code]],Table24[[#All],[violation_code]:[category]],3,FALSE)</f>
        <v>2</v>
      </c>
      <c r="E6582">
        <v>349570</v>
      </c>
      <c r="F6582" s="1">
        <v>0.60486111111111118</v>
      </c>
      <c r="G6582">
        <v>0.60486111111111118</v>
      </c>
      <c r="H6582">
        <v>2360</v>
      </c>
      <c r="I6582" t="s">
        <v>30</v>
      </c>
      <c r="J6582" t="e">
        <f>CONCATENATE([1]!Table14[[#This Row],[house_number]], " ",[1]!Table14[[#This Row],[street_name]], ", New York, NY")</f>
        <v>#VALUE!</v>
      </c>
    </row>
    <row r="6583" spans="1:10" x14ac:dyDescent="0.25">
      <c r="A6583">
        <v>7097839480</v>
      </c>
      <c r="B6583" s="3">
        <v>41576</v>
      </c>
      <c r="C6583">
        <v>40</v>
      </c>
      <c r="D6583">
        <f>VLOOKUP(Table1[[#This Row],[violation_code]],Table24[[#All],[violation_code]:[category]],3,FALSE)</f>
        <v>2</v>
      </c>
      <c r="E6583">
        <v>349570</v>
      </c>
      <c r="F6583" s="1">
        <v>0.6020833333333333</v>
      </c>
      <c r="G6583">
        <v>0.6020833333333333</v>
      </c>
      <c r="H6583">
        <v>324</v>
      </c>
      <c r="I6583" t="s">
        <v>40</v>
      </c>
      <c r="J6583" t="e">
        <f>CONCATENATE([1]!Table14[[#This Row],[house_number]], " ",[1]!Table14[[#This Row],[street_name]], ", New York, NY")</f>
        <v>#VALUE!</v>
      </c>
    </row>
    <row r="6584" spans="1:10" x14ac:dyDescent="0.25">
      <c r="A6584">
        <v>7097839466</v>
      </c>
      <c r="B6584" s="3">
        <v>41576</v>
      </c>
      <c r="C6584">
        <v>73</v>
      </c>
      <c r="D6584">
        <f>VLOOKUP(Table1[[#This Row],[violation_code]],Table24[[#All],[violation_code]:[category]],3,FALSE)</f>
        <v>5</v>
      </c>
      <c r="E6584">
        <v>349570</v>
      </c>
      <c r="F6584" s="1">
        <v>0.59375</v>
      </c>
      <c r="G6584">
        <v>0.59375</v>
      </c>
      <c r="H6584">
        <v>2308</v>
      </c>
      <c r="I6584" t="s">
        <v>32</v>
      </c>
      <c r="J6584" t="e">
        <f>CONCATENATE([1]!Table14[[#This Row],[house_number]], " ",[1]!Table14[[#This Row],[street_name]], ", New York, NY")</f>
        <v>#VALUE!</v>
      </c>
    </row>
    <row r="6585" spans="1:10" x14ac:dyDescent="0.25">
      <c r="A6585">
        <v>7097839454</v>
      </c>
      <c r="B6585" s="3">
        <v>41576</v>
      </c>
      <c r="C6585">
        <v>10</v>
      </c>
      <c r="D6585">
        <f>VLOOKUP(Table1[[#This Row],[violation_code]],Table24[[#All],[violation_code]:[category]],3,FALSE)</f>
        <v>2</v>
      </c>
      <c r="E6585">
        <v>349570</v>
      </c>
      <c r="F6585" s="1">
        <v>0.59236111111111112</v>
      </c>
      <c r="G6585">
        <v>0.59236111111111112</v>
      </c>
      <c r="H6585">
        <v>2308</v>
      </c>
      <c r="I6585" t="s">
        <v>32</v>
      </c>
      <c r="J6585" t="e">
        <f>CONCATENATE([1]!Table14[[#This Row],[house_number]], " ",[1]!Table14[[#This Row],[street_name]], ", New York, NY")</f>
        <v>#VALUE!</v>
      </c>
    </row>
    <row r="6586" spans="1:10" x14ac:dyDescent="0.25">
      <c r="A6586">
        <v>7097839442</v>
      </c>
      <c r="B6586" s="3">
        <v>41576</v>
      </c>
      <c r="C6586">
        <v>18</v>
      </c>
      <c r="D6586">
        <f>VLOOKUP(Table1[[#This Row],[violation_code]],Table24[[#All],[violation_code]:[category]],3,FALSE)</f>
        <v>2</v>
      </c>
      <c r="E6586">
        <v>349570</v>
      </c>
      <c r="F6586" s="1">
        <v>0.58958333333333335</v>
      </c>
      <c r="G6586">
        <v>0.58958333333333335</v>
      </c>
      <c r="I6586" t="s">
        <v>32</v>
      </c>
      <c r="J6586" t="e">
        <f>CONCATENATE([1]!Table14[[#This Row],[house_number]], " ",[1]!Table14[[#This Row],[street_name]], ", New York, NY")</f>
        <v>#VALUE!</v>
      </c>
    </row>
    <row r="6587" spans="1:10" x14ac:dyDescent="0.25">
      <c r="A6587">
        <v>7097839314</v>
      </c>
      <c r="B6587" s="3">
        <v>41576</v>
      </c>
      <c r="C6587">
        <v>46</v>
      </c>
      <c r="D6587">
        <f>VLOOKUP(Table1[[#This Row],[violation_code]],Table24[[#All],[violation_code]:[category]],3,FALSE)</f>
        <v>3</v>
      </c>
      <c r="E6587">
        <v>349570</v>
      </c>
      <c r="F6587" s="1">
        <v>0.49513888888888885</v>
      </c>
      <c r="G6587">
        <v>0.49513888888888885</v>
      </c>
      <c r="H6587">
        <v>633</v>
      </c>
      <c r="I6587" t="s">
        <v>239</v>
      </c>
      <c r="J6587" t="e">
        <f>CONCATENATE([1]!Table14[[#This Row],[house_number]], " ",[1]!Table14[[#This Row],[street_name]], ", New York, NY")</f>
        <v>#VALUE!</v>
      </c>
    </row>
    <row r="6588" spans="1:10" x14ac:dyDescent="0.25">
      <c r="A6588">
        <v>7097839272</v>
      </c>
      <c r="B6588" s="3">
        <v>41576</v>
      </c>
      <c r="C6588">
        <v>21</v>
      </c>
      <c r="D6588">
        <f>VLOOKUP(Table1[[#This Row],[violation_code]],Table24[[#All],[violation_code]:[category]],3,FALSE)</f>
        <v>1</v>
      </c>
      <c r="E6588">
        <v>349570</v>
      </c>
      <c r="F6588" s="1">
        <v>0.48125000000000001</v>
      </c>
      <c r="G6588">
        <v>0.48125000000000001</v>
      </c>
      <c r="H6588">
        <v>395</v>
      </c>
      <c r="I6588" t="s">
        <v>7</v>
      </c>
      <c r="J6588" t="e">
        <f>CONCATENATE([1]!Table14[[#This Row],[house_number]], " ",[1]!Table14[[#This Row],[street_name]], ", New York, NY")</f>
        <v>#VALUE!</v>
      </c>
    </row>
    <row r="6589" spans="1:10" x14ac:dyDescent="0.25">
      <c r="A6589">
        <v>7097839235</v>
      </c>
      <c r="B6589" s="3">
        <v>41576</v>
      </c>
      <c r="C6589">
        <v>21</v>
      </c>
      <c r="D6589">
        <f>VLOOKUP(Table1[[#This Row],[violation_code]],Table24[[#All],[violation_code]:[category]],3,FALSE)</f>
        <v>1</v>
      </c>
      <c r="E6589">
        <v>349570</v>
      </c>
      <c r="F6589" s="1">
        <v>0.47013888888888888</v>
      </c>
      <c r="G6589">
        <v>0.47013888888888888</v>
      </c>
      <c r="H6589">
        <v>81</v>
      </c>
      <c r="I6589" t="s">
        <v>8</v>
      </c>
      <c r="J6589" t="e">
        <f>CONCATENATE([1]!Table14[[#This Row],[house_number]], " ",[1]!Table14[[#This Row],[street_name]], ", New York, NY")</f>
        <v>#VALUE!</v>
      </c>
    </row>
    <row r="6590" spans="1:10" x14ac:dyDescent="0.25">
      <c r="A6590">
        <v>7097839223</v>
      </c>
      <c r="B6590" s="3">
        <v>41576</v>
      </c>
      <c r="C6590">
        <v>21</v>
      </c>
      <c r="D6590">
        <f>VLOOKUP(Table1[[#This Row],[violation_code]],Table24[[#All],[violation_code]:[category]],3,FALSE)</f>
        <v>1</v>
      </c>
      <c r="E6590">
        <v>349570</v>
      </c>
      <c r="F6590" s="1">
        <v>0.4694444444444445</v>
      </c>
      <c r="G6590">
        <v>0.4694444444444445</v>
      </c>
      <c r="H6590">
        <v>100</v>
      </c>
      <c r="I6590" t="s">
        <v>8</v>
      </c>
      <c r="J6590" t="e">
        <f>CONCATENATE([1]!Table14[[#This Row],[house_number]], " ",[1]!Table14[[#This Row],[street_name]], ", New York, NY")</f>
        <v>#VALUE!</v>
      </c>
    </row>
    <row r="6591" spans="1:10" x14ac:dyDescent="0.25">
      <c r="A6591">
        <v>7097839211</v>
      </c>
      <c r="B6591" s="3">
        <v>41576</v>
      </c>
      <c r="C6591">
        <v>71</v>
      </c>
      <c r="D6591">
        <f>VLOOKUP(Table1[[#This Row],[violation_code]],Table24[[#All],[violation_code]:[category]],3,FALSE)</f>
        <v>5</v>
      </c>
      <c r="E6591">
        <v>349570</v>
      </c>
      <c r="F6591" s="1">
        <v>0.46875</v>
      </c>
      <c r="G6591">
        <v>0.46875</v>
      </c>
      <c r="H6591">
        <v>100</v>
      </c>
      <c r="I6591" t="s">
        <v>8</v>
      </c>
      <c r="J6591" t="e">
        <f>CONCATENATE([1]!Table14[[#This Row],[house_number]], " ",[1]!Table14[[#This Row],[street_name]], ", New York, NY")</f>
        <v>#VALUE!</v>
      </c>
    </row>
    <row r="6592" spans="1:10" x14ac:dyDescent="0.25">
      <c r="A6592">
        <v>7097839200</v>
      </c>
      <c r="B6592" s="3">
        <v>41576</v>
      </c>
      <c r="C6592">
        <v>21</v>
      </c>
      <c r="D6592">
        <f>VLOOKUP(Table1[[#This Row],[violation_code]],Table24[[#All],[violation_code]:[category]],3,FALSE)</f>
        <v>1</v>
      </c>
      <c r="E6592">
        <v>349570</v>
      </c>
      <c r="F6592" s="1">
        <v>0.4680555555555555</v>
      </c>
      <c r="G6592">
        <v>0.4680555555555555</v>
      </c>
      <c r="H6592">
        <v>100</v>
      </c>
      <c r="I6592" t="s">
        <v>8</v>
      </c>
      <c r="J6592" t="e">
        <f>CONCATENATE([1]!Table14[[#This Row],[house_number]], " ",[1]!Table14[[#This Row],[street_name]], ", New York, NY")</f>
        <v>#VALUE!</v>
      </c>
    </row>
    <row r="6593" spans="1:10" x14ac:dyDescent="0.25">
      <c r="A6593">
        <v>7097839168</v>
      </c>
      <c r="B6593" s="3">
        <v>41576</v>
      </c>
      <c r="C6593">
        <v>21</v>
      </c>
      <c r="D6593">
        <f>VLOOKUP(Table1[[#This Row],[violation_code]],Table24[[#All],[violation_code]:[category]],3,FALSE)</f>
        <v>1</v>
      </c>
      <c r="E6593">
        <v>349570</v>
      </c>
      <c r="F6593" s="1">
        <v>0.4152777777777778</v>
      </c>
      <c r="G6593">
        <v>0.4152777777777778</v>
      </c>
      <c r="H6593">
        <v>2395</v>
      </c>
      <c r="I6593" t="s">
        <v>154</v>
      </c>
      <c r="J6593" t="e">
        <f>CONCATENATE([1]!Table14[[#This Row],[house_number]], " ",[1]!Table14[[#This Row],[street_name]], ", New York, NY")</f>
        <v>#VALUE!</v>
      </c>
    </row>
    <row r="6594" spans="1:10" x14ac:dyDescent="0.25">
      <c r="A6594">
        <v>7097839144</v>
      </c>
      <c r="B6594" s="3">
        <v>41576</v>
      </c>
      <c r="C6594">
        <v>21</v>
      </c>
      <c r="D6594">
        <f>VLOOKUP(Table1[[#This Row],[violation_code]],Table24[[#All],[violation_code]:[category]],3,FALSE)</f>
        <v>1</v>
      </c>
      <c r="E6594">
        <v>349570</v>
      </c>
      <c r="F6594" s="1">
        <v>0.4069444444444445</v>
      </c>
      <c r="G6594">
        <v>0.4069444444444445</v>
      </c>
      <c r="H6594">
        <v>70</v>
      </c>
      <c r="I6594" t="s">
        <v>68</v>
      </c>
      <c r="J6594" t="e">
        <f>CONCATENATE([1]!Table14[[#This Row],[house_number]], " ",[1]!Table14[[#This Row],[street_name]], ", New York, NY")</f>
        <v>#VALUE!</v>
      </c>
    </row>
    <row r="6595" spans="1:10" x14ac:dyDescent="0.25">
      <c r="A6595">
        <v>7097839090</v>
      </c>
      <c r="B6595" s="3">
        <v>41576</v>
      </c>
      <c r="C6595">
        <v>21</v>
      </c>
      <c r="D6595">
        <f>VLOOKUP(Table1[[#This Row],[violation_code]],Table24[[#All],[violation_code]:[category]],3,FALSE)</f>
        <v>1</v>
      </c>
      <c r="E6595">
        <v>349570</v>
      </c>
      <c r="F6595" s="1">
        <v>0.35972222222222222</v>
      </c>
      <c r="G6595">
        <v>0.35972222222222222</v>
      </c>
      <c r="H6595">
        <v>218</v>
      </c>
      <c r="I6595" t="s">
        <v>156</v>
      </c>
      <c r="J6595" t="e">
        <f>CONCATENATE([1]!Table14[[#This Row],[house_number]], " ",[1]!Table14[[#This Row],[street_name]], ", New York, NY")</f>
        <v>#VALUE!</v>
      </c>
    </row>
    <row r="6596" spans="1:10" x14ac:dyDescent="0.25">
      <c r="A6596">
        <v>7097839089</v>
      </c>
      <c r="B6596" s="3">
        <v>41576</v>
      </c>
      <c r="C6596">
        <v>21</v>
      </c>
      <c r="D6596">
        <f>VLOOKUP(Table1[[#This Row],[violation_code]],Table24[[#All],[violation_code]:[category]],3,FALSE)</f>
        <v>1</v>
      </c>
      <c r="E6596">
        <v>349570</v>
      </c>
      <c r="F6596" s="1">
        <v>0.35833333333333334</v>
      </c>
      <c r="G6596">
        <v>0.35833333333333334</v>
      </c>
      <c r="H6596">
        <v>520</v>
      </c>
      <c r="I6596" t="s">
        <v>14</v>
      </c>
      <c r="J6596" t="e">
        <f>CONCATENATE([1]!Table14[[#This Row],[house_number]], " ",[1]!Table14[[#This Row],[street_name]], ", New York, NY")</f>
        <v>#VALUE!</v>
      </c>
    </row>
    <row r="6597" spans="1:10" x14ac:dyDescent="0.25">
      <c r="A6597">
        <v>7097839041</v>
      </c>
      <c r="B6597" s="3">
        <v>41576</v>
      </c>
      <c r="C6597">
        <v>21</v>
      </c>
      <c r="D6597">
        <f>VLOOKUP(Table1[[#This Row],[violation_code]],Table24[[#All],[violation_code]:[category]],3,FALSE)</f>
        <v>1</v>
      </c>
      <c r="E6597">
        <v>349570</v>
      </c>
      <c r="F6597" s="1">
        <v>0.32569444444444445</v>
      </c>
      <c r="G6597">
        <v>0.32569444444444445</v>
      </c>
      <c r="H6597">
        <v>508</v>
      </c>
      <c r="I6597" t="s">
        <v>11</v>
      </c>
      <c r="J6597" t="e">
        <f>CONCATENATE([1]!Table14[[#This Row],[house_number]], " ",[1]!Table14[[#This Row],[street_name]], ", New York, NY")</f>
        <v>#VALUE!</v>
      </c>
    </row>
    <row r="6598" spans="1:10" x14ac:dyDescent="0.25">
      <c r="A6598">
        <v>7097839030</v>
      </c>
      <c r="B6598" s="3">
        <v>41576</v>
      </c>
      <c r="C6598">
        <v>21</v>
      </c>
      <c r="D6598">
        <f>VLOOKUP(Table1[[#This Row],[violation_code]],Table24[[#All],[violation_code]:[category]],3,FALSE)</f>
        <v>1</v>
      </c>
      <c r="E6598">
        <v>349570</v>
      </c>
      <c r="F6598" s="1">
        <v>0.32430555555555557</v>
      </c>
      <c r="G6598">
        <v>0.32430555555555557</v>
      </c>
      <c r="H6598">
        <v>508</v>
      </c>
      <c r="I6598" t="s">
        <v>11</v>
      </c>
      <c r="J6598" t="e">
        <f>CONCATENATE([1]!Table14[[#This Row],[house_number]], " ",[1]!Table14[[#This Row],[street_name]], ", New York, NY")</f>
        <v>#VALUE!</v>
      </c>
    </row>
    <row r="6599" spans="1:10" x14ac:dyDescent="0.25">
      <c r="A6599">
        <v>7097839028</v>
      </c>
      <c r="B6599" s="3">
        <v>41576</v>
      </c>
      <c r="C6599">
        <v>21</v>
      </c>
      <c r="D6599">
        <f>VLOOKUP(Table1[[#This Row],[violation_code]],Table24[[#All],[violation_code]:[category]],3,FALSE)</f>
        <v>1</v>
      </c>
      <c r="E6599">
        <v>349570</v>
      </c>
      <c r="F6599" s="1">
        <v>0.32013888888888892</v>
      </c>
      <c r="G6599">
        <v>0.32013888888888892</v>
      </c>
      <c r="H6599">
        <v>2766</v>
      </c>
      <c r="I6599" t="s">
        <v>24</v>
      </c>
      <c r="J6599" t="e">
        <f>CONCATENATE([1]!Table14[[#This Row],[house_number]], " ",[1]!Table14[[#This Row],[street_name]], ", New York, NY")</f>
        <v>#VALUE!</v>
      </c>
    </row>
    <row r="6600" spans="1:10" x14ac:dyDescent="0.25">
      <c r="A6600">
        <v>7097839016</v>
      </c>
      <c r="B6600" s="3">
        <v>41576</v>
      </c>
      <c r="C6600">
        <v>21</v>
      </c>
      <c r="D6600">
        <f>VLOOKUP(Table1[[#This Row],[violation_code]],Table24[[#All],[violation_code]:[category]],3,FALSE)</f>
        <v>1</v>
      </c>
      <c r="E6600">
        <v>349570</v>
      </c>
      <c r="F6600" s="1">
        <v>0.31666666666666665</v>
      </c>
      <c r="G6600">
        <v>0.31666666666666665</v>
      </c>
      <c r="H6600">
        <v>2672</v>
      </c>
      <c r="I6600" t="s">
        <v>24</v>
      </c>
      <c r="J6600" t="e">
        <f>CONCATENATE([1]!Table14[[#This Row],[house_number]], " ",[1]!Table14[[#This Row],[street_name]], ", New York, NY")</f>
        <v>#VALUE!</v>
      </c>
    </row>
    <row r="6601" spans="1:10" x14ac:dyDescent="0.25">
      <c r="A6601">
        <v>7097839004</v>
      </c>
      <c r="B6601" s="3">
        <v>41576</v>
      </c>
      <c r="C6601">
        <v>38</v>
      </c>
      <c r="D6601">
        <f>VLOOKUP(Table1[[#This Row],[violation_code]],Table24[[#All],[violation_code]:[category]],3,FALSE)</f>
        <v>5</v>
      </c>
      <c r="E6601">
        <v>349570</v>
      </c>
      <c r="F6601" s="1">
        <v>0.30486111111111108</v>
      </c>
      <c r="G6601">
        <v>0.30486111111111108</v>
      </c>
      <c r="H6601">
        <v>730</v>
      </c>
      <c r="I6601" t="s">
        <v>28</v>
      </c>
      <c r="J6601" t="e">
        <f>CONCATENATE([1]!Table14[[#This Row],[house_number]], " ",[1]!Table14[[#This Row],[street_name]], ", New York, NY")</f>
        <v>#VALUE!</v>
      </c>
    </row>
    <row r="6602" spans="1:10" x14ac:dyDescent="0.25">
      <c r="A6602">
        <v>7097838991</v>
      </c>
      <c r="B6602" s="3">
        <v>41576</v>
      </c>
      <c r="C6602">
        <v>21</v>
      </c>
      <c r="D6602">
        <f>VLOOKUP(Table1[[#This Row],[violation_code]],Table24[[#All],[violation_code]:[category]],3,FALSE)</f>
        <v>1</v>
      </c>
      <c r="E6602">
        <v>349570</v>
      </c>
      <c r="F6602" s="1">
        <v>0.2986111111111111</v>
      </c>
      <c r="G6602">
        <v>0.2986111111111111</v>
      </c>
      <c r="H6602">
        <v>944</v>
      </c>
      <c r="I6602" t="s">
        <v>28</v>
      </c>
      <c r="J6602" t="e">
        <f>CONCATENATE([1]!Table14[[#This Row],[house_number]], " ",[1]!Table14[[#This Row],[street_name]], ", New York, NY")</f>
        <v>#VALUE!</v>
      </c>
    </row>
    <row r="6603" spans="1:10" x14ac:dyDescent="0.25">
      <c r="A6603">
        <v>7097838980</v>
      </c>
      <c r="B6603" s="3">
        <v>41576</v>
      </c>
      <c r="C6603">
        <v>19</v>
      </c>
      <c r="D6603">
        <f>VLOOKUP(Table1[[#This Row],[violation_code]],Table24[[#All],[violation_code]:[category]],3,FALSE)</f>
        <v>2</v>
      </c>
      <c r="E6603">
        <v>349570</v>
      </c>
      <c r="F6603" s="1">
        <v>0.26597222222222222</v>
      </c>
      <c r="G6603">
        <v>0.26597222222222222</v>
      </c>
      <c r="H6603">
        <v>2848</v>
      </c>
      <c r="I6603" t="s">
        <v>24</v>
      </c>
      <c r="J6603" t="e">
        <f>CONCATENATE([1]!Table14[[#This Row],[house_number]], " ",[1]!Table14[[#This Row],[street_name]], ", New York, NY")</f>
        <v>#VALUE!</v>
      </c>
    </row>
    <row r="6604" spans="1:10" x14ac:dyDescent="0.25">
      <c r="A6604">
        <v>7076060292</v>
      </c>
      <c r="B6604" s="3">
        <v>41576</v>
      </c>
      <c r="C6604">
        <v>21</v>
      </c>
      <c r="D6604">
        <f>VLOOKUP(Table1[[#This Row],[violation_code]],Table24[[#All],[violation_code]:[category]],3,FALSE)</f>
        <v>1</v>
      </c>
      <c r="E6604">
        <v>349850</v>
      </c>
      <c r="F6604" s="1">
        <v>0.47638888888888892</v>
      </c>
      <c r="G6604">
        <v>0.47638888888888892</v>
      </c>
      <c r="H6604">
        <v>606</v>
      </c>
      <c r="I6604" t="s">
        <v>71</v>
      </c>
      <c r="J6604" t="e">
        <f>CONCATENATE([1]!Table14[[#This Row],[house_number]], " ",[1]!Table14[[#This Row],[street_name]], ", New York, NY")</f>
        <v>#VALUE!</v>
      </c>
    </row>
    <row r="6605" spans="1:10" x14ac:dyDescent="0.25">
      <c r="A6605">
        <v>7076060255</v>
      </c>
      <c r="B6605" s="3">
        <v>41576</v>
      </c>
      <c r="C6605">
        <v>21</v>
      </c>
      <c r="D6605">
        <f>VLOOKUP(Table1[[#This Row],[violation_code]],Table24[[#All],[violation_code]:[category]],3,FALSE)</f>
        <v>1</v>
      </c>
      <c r="E6605">
        <v>349850</v>
      </c>
      <c r="F6605" s="1">
        <v>0.46527777777777773</v>
      </c>
      <c r="G6605">
        <v>0.46527777777777773</v>
      </c>
      <c r="H6605">
        <v>150</v>
      </c>
      <c r="I6605" t="s">
        <v>8</v>
      </c>
      <c r="J6605" t="e">
        <f>CONCATENATE([1]!Table14[[#This Row],[house_number]], " ",[1]!Table14[[#This Row],[street_name]], ", New York, NY")</f>
        <v>#VALUE!</v>
      </c>
    </row>
    <row r="6606" spans="1:10" x14ac:dyDescent="0.25">
      <c r="A6606">
        <v>7076060243</v>
      </c>
      <c r="B6606" s="3">
        <v>41576</v>
      </c>
      <c r="C6606">
        <v>21</v>
      </c>
      <c r="D6606">
        <f>VLOOKUP(Table1[[#This Row],[violation_code]],Table24[[#All],[violation_code]:[category]],3,FALSE)</f>
        <v>1</v>
      </c>
      <c r="E6606">
        <v>349850</v>
      </c>
      <c r="F6606" s="1">
        <v>0.46388888888888885</v>
      </c>
      <c r="G6606">
        <v>0.46388888888888885</v>
      </c>
      <c r="H6606">
        <v>181</v>
      </c>
      <c r="I6606" t="s">
        <v>8</v>
      </c>
      <c r="J6606" t="e">
        <f>CONCATENATE([1]!Table14[[#This Row],[house_number]], " ",[1]!Table14[[#This Row],[street_name]], ", New York, NY")</f>
        <v>#VALUE!</v>
      </c>
    </row>
    <row r="6607" spans="1:10" x14ac:dyDescent="0.25">
      <c r="A6607">
        <v>7076060220</v>
      </c>
      <c r="B6607" s="3">
        <v>41576</v>
      </c>
      <c r="C6607">
        <v>46</v>
      </c>
      <c r="D6607">
        <f>VLOOKUP(Table1[[#This Row],[violation_code]],Table24[[#All],[violation_code]:[category]],3,FALSE)</f>
        <v>3</v>
      </c>
      <c r="E6607">
        <v>349850</v>
      </c>
      <c r="F6607" s="1">
        <v>0.41180555555555554</v>
      </c>
      <c r="G6607">
        <v>0.41180555555555554</v>
      </c>
      <c r="H6607">
        <v>236</v>
      </c>
      <c r="I6607" t="s">
        <v>83</v>
      </c>
      <c r="J6607" t="e">
        <f>CONCATENATE([1]!Table14[[#This Row],[house_number]], " ",[1]!Table14[[#This Row],[street_name]], ", New York, NY")</f>
        <v>#VALUE!</v>
      </c>
    </row>
    <row r="6608" spans="1:10" x14ac:dyDescent="0.25">
      <c r="A6608">
        <v>7076060188</v>
      </c>
      <c r="B6608" s="3">
        <v>41576</v>
      </c>
      <c r="C6608">
        <v>21</v>
      </c>
      <c r="D6608">
        <f>VLOOKUP(Table1[[#This Row],[violation_code]],Table24[[#All],[violation_code]:[category]],3,FALSE)</f>
        <v>1</v>
      </c>
      <c r="E6608">
        <v>349850</v>
      </c>
      <c r="F6608" s="1">
        <v>0.40069444444444446</v>
      </c>
      <c r="G6608">
        <v>0.40069444444444446</v>
      </c>
      <c r="H6608">
        <v>426</v>
      </c>
      <c r="I6608" t="s">
        <v>57</v>
      </c>
      <c r="J6608" t="e">
        <f>CONCATENATE([1]!Table14[[#This Row],[house_number]], " ",[1]!Table14[[#This Row],[street_name]], ", New York, NY")</f>
        <v>#VALUE!</v>
      </c>
    </row>
    <row r="6609" spans="1:10" x14ac:dyDescent="0.25">
      <c r="A6609">
        <v>7076060152</v>
      </c>
      <c r="B6609" s="3">
        <v>41576</v>
      </c>
      <c r="C6609">
        <v>21</v>
      </c>
      <c r="D6609">
        <f>VLOOKUP(Table1[[#This Row],[violation_code]],Table24[[#All],[violation_code]:[category]],3,FALSE)</f>
        <v>1</v>
      </c>
      <c r="E6609">
        <v>349850</v>
      </c>
      <c r="F6609" s="1">
        <v>0.35833333333333334</v>
      </c>
      <c r="G6609">
        <v>0.35833333333333334</v>
      </c>
      <c r="H6609">
        <v>72</v>
      </c>
      <c r="I6609" t="s">
        <v>269</v>
      </c>
      <c r="J6609" t="e">
        <f>CONCATENATE([1]!Table14[[#This Row],[house_number]], " ",[1]!Table14[[#This Row],[street_name]], ", New York, NY")</f>
        <v>#VALUE!</v>
      </c>
    </row>
    <row r="6610" spans="1:10" x14ac:dyDescent="0.25">
      <c r="A6610">
        <v>7076060140</v>
      </c>
      <c r="B6610" s="3">
        <v>41576</v>
      </c>
      <c r="C6610">
        <v>46</v>
      </c>
      <c r="D6610">
        <f>VLOOKUP(Table1[[#This Row],[violation_code]],Table24[[#All],[violation_code]:[category]],3,FALSE)</f>
        <v>3</v>
      </c>
      <c r="E6610">
        <v>349850</v>
      </c>
      <c r="F6610" s="1">
        <v>0.34236111111111112</v>
      </c>
      <c r="G6610">
        <v>0.34236111111111112</v>
      </c>
      <c r="H6610">
        <v>1800</v>
      </c>
      <c r="I6610" t="s">
        <v>85</v>
      </c>
      <c r="J6610" t="e">
        <f>CONCATENATE([1]!Table14[[#This Row],[house_number]], " ",[1]!Table14[[#This Row],[street_name]], ", New York, NY")</f>
        <v>#VALUE!</v>
      </c>
    </row>
    <row r="6611" spans="1:10" x14ac:dyDescent="0.25">
      <c r="A6611">
        <v>7076060139</v>
      </c>
      <c r="B6611" s="3">
        <v>41576</v>
      </c>
      <c r="C6611">
        <v>21</v>
      </c>
      <c r="D6611">
        <f>VLOOKUP(Table1[[#This Row],[violation_code]],Table24[[#All],[violation_code]:[category]],3,FALSE)</f>
        <v>1</v>
      </c>
      <c r="E6611">
        <v>349850</v>
      </c>
      <c r="F6611" s="1">
        <v>0.33819444444444446</v>
      </c>
      <c r="G6611">
        <v>0.33819444444444446</v>
      </c>
      <c r="H6611">
        <v>544</v>
      </c>
      <c r="I6611" t="s">
        <v>73</v>
      </c>
      <c r="J6611" t="e">
        <f>CONCATENATE([1]!Table14[[#This Row],[house_number]], " ",[1]!Table14[[#This Row],[street_name]], ", New York, NY")</f>
        <v>#VALUE!</v>
      </c>
    </row>
    <row r="6612" spans="1:10" x14ac:dyDescent="0.25">
      <c r="A6612">
        <v>7076060115</v>
      </c>
      <c r="B6612" s="3">
        <v>41576</v>
      </c>
      <c r="C6612">
        <v>20</v>
      </c>
      <c r="D6612">
        <f>VLOOKUP(Table1[[#This Row],[violation_code]],Table24[[#All],[violation_code]:[category]],3,FALSE)</f>
        <v>2</v>
      </c>
      <c r="E6612">
        <v>349850</v>
      </c>
      <c r="F6612" s="1">
        <v>0.3347222222222222</v>
      </c>
      <c r="G6612">
        <v>0.3347222222222222</v>
      </c>
      <c r="H6612">
        <v>3600</v>
      </c>
      <c r="I6612" t="s">
        <v>24</v>
      </c>
      <c r="J6612" t="e">
        <f>CONCATENATE([1]!Table14[[#This Row],[house_number]], " ",[1]!Table14[[#This Row],[street_name]], ", New York, NY")</f>
        <v>#VALUE!</v>
      </c>
    </row>
    <row r="6613" spans="1:10" x14ac:dyDescent="0.25">
      <c r="A6613">
        <v>7076060097</v>
      </c>
      <c r="B6613" s="3">
        <v>41576</v>
      </c>
      <c r="C6613">
        <v>21</v>
      </c>
      <c r="D6613">
        <f>VLOOKUP(Table1[[#This Row],[violation_code]],Table24[[#All],[violation_code]:[category]],3,FALSE)</f>
        <v>1</v>
      </c>
      <c r="E6613">
        <v>349850</v>
      </c>
      <c r="F6613" s="1">
        <v>0.31805555555555554</v>
      </c>
      <c r="G6613">
        <v>0.31805555555555554</v>
      </c>
      <c r="H6613">
        <v>2688</v>
      </c>
      <c r="I6613" t="s">
        <v>24</v>
      </c>
      <c r="J6613" t="e">
        <f>CONCATENATE([1]!Table14[[#This Row],[house_number]], " ",[1]!Table14[[#This Row],[street_name]], ", New York, NY")</f>
        <v>#VALUE!</v>
      </c>
    </row>
    <row r="6614" spans="1:10" x14ac:dyDescent="0.25">
      <c r="A6614">
        <v>7076060085</v>
      </c>
      <c r="B6614" s="3">
        <v>41576</v>
      </c>
      <c r="C6614">
        <v>38</v>
      </c>
      <c r="D6614">
        <f>VLOOKUP(Table1[[#This Row],[violation_code]],Table24[[#All],[violation_code]:[category]],3,FALSE)</f>
        <v>5</v>
      </c>
      <c r="E6614">
        <v>349850</v>
      </c>
      <c r="F6614" s="1">
        <v>0.30555555555555552</v>
      </c>
      <c r="G6614">
        <v>0.30555555555555552</v>
      </c>
      <c r="H6614">
        <v>700</v>
      </c>
      <c r="I6614" t="s">
        <v>28</v>
      </c>
      <c r="J6614" t="e">
        <f>CONCATENATE([1]!Table14[[#This Row],[house_number]], " ",[1]!Table14[[#This Row],[street_name]], ", New York, NY")</f>
        <v>#VALUE!</v>
      </c>
    </row>
    <row r="6615" spans="1:10" x14ac:dyDescent="0.25">
      <c r="A6615">
        <v>7984372627</v>
      </c>
      <c r="B6615" s="3">
        <v>41576</v>
      </c>
      <c r="C6615">
        <v>21</v>
      </c>
      <c r="D6615">
        <f>VLOOKUP(Table1[[#This Row],[violation_code]],Table24[[#All],[violation_code]:[category]],3,FALSE)</f>
        <v>1</v>
      </c>
      <c r="E6615">
        <v>345221</v>
      </c>
      <c r="F6615" s="1">
        <v>0.4993055555555555</v>
      </c>
      <c r="G6615">
        <v>0.4993055555555555</v>
      </c>
      <c r="H6615">
        <v>311</v>
      </c>
      <c r="I6615" t="s">
        <v>75</v>
      </c>
      <c r="J6615" t="e">
        <f>CONCATENATE([1]!Table14[[#This Row],[house_number]], " ",[1]!Table14[[#This Row],[street_name]], ", New York, NY")</f>
        <v>#VALUE!</v>
      </c>
    </row>
    <row r="6616" spans="1:10" x14ac:dyDescent="0.25">
      <c r="A6616">
        <v>7984372597</v>
      </c>
      <c r="B6616" s="3">
        <v>41576</v>
      </c>
      <c r="C6616">
        <v>14</v>
      </c>
      <c r="D6616">
        <f>VLOOKUP(Table1[[#This Row],[violation_code]],Table24[[#All],[violation_code]:[category]],3,FALSE)</f>
        <v>2</v>
      </c>
      <c r="E6616">
        <v>345221</v>
      </c>
      <c r="F6616" s="1">
        <v>0.49305555555555558</v>
      </c>
      <c r="G6616">
        <v>0.49305555555555558</v>
      </c>
      <c r="H6616">
        <v>2080</v>
      </c>
      <c r="I6616" t="s">
        <v>30</v>
      </c>
      <c r="J6616" t="e">
        <f>CONCATENATE([1]!Table14[[#This Row],[house_number]], " ",[1]!Table14[[#This Row],[street_name]], ", New York, NY")</f>
        <v>#VALUE!</v>
      </c>
    </row>
    <row r="6617" spans="1:10" x14ac:dyDescent="0.25">
      <c r="A6617">
        <v>7984372573</v>
      </c>
      <c r="B6617" s="3">
        <v>41576</v>
      </c>
      <c r="C6617">
        <v>40</v>
      </c>
      <c r="D6617">
        <f>VLOOKUP(Table1[[#This Row],[violation_code]],Table24[[#All],[violation_code]:[category]],3,FALSE)</f>
        <v>2</v>
      </c>
      <c r="E6617">
        <v>345221</v>
      </c>
      <c r="F6617" s="1">
        <v>0.48749999999999999</v>
      </c>
      <c r="G6617">
        <v>0.48749999999999999</v>
      </c>
      <c r="H6617">
        <v>353</v>
      </c>
      <c r="I6617" t="s">
        <v>115</v>
      </c>
      <c r="J6617" t="e">
        <f>CONCATENATE([1]!Table14[[#This Row],[house_number]], " ",[1]!Table14[[#This Row],[street_name]], ", New York, NY")</f>
        <v>#VALUE!</v>
      </c>
    </row>
    <row r="6618" spans="1:10" x14ac:dyDescent="0.25">
      <c r="A6618">
        <v>7984372550</v>
      </c>
      <c r="B6618" s="3">
        <v>41576</v>
      </c>
      <c r="C6618">
        <v>84</v>
      </c>
      <c r="D6618">
        <f>VLOOKUP(Table1[[#This Row],[violation_code]],Table24[[#All],[violation_code]:[category]],3,FALSE)</f>
        <v>5</v>
      </c>
      <c r="E6618">
        <v>345221</v>
      </c>
      <c r="F6618" s="1">
        <v>0.46597222222222223</v>
      </c>
      <c r="G6618">
        <v>0.46597222222222223</v>
      </c>
      <c r="H6618">
        <v>432</v>
      </c>
      <c r="I6618" t="s">
        <v>103</v>
      </c>
      <c r="J6618" t="e">
        <f>CONCATENATE([1]!Table14[[#This Row],[house_number]], " ",[1]!Table14[[#This Row],[street_name]], ", New York, NY")</f>
        <v>#VALUE!</v>
      </c>
    </row>
    <row r="6619" spans="1:10" x14ac:dyDescent="0.25">
      <c r="A6619">
        <v>7984372548</v>
      </c>
      <c r="B6619" s="3">
        <v>41576</v>
      </c>
      <c r="C6619">
        <v>21</v>
      </c>
      <c r="D6619">
        <f>VLOOKUP(Table1[[#This Row],[violation_code]],Table24[[#All],[violation_code]:[category]],3,FALSE)</f>
        <v>1</v>
      </c>
      <c r="E6619">
        <v>345221</v>
      </c>
      <c r="F6619" s="1">
        <v>0.46527777777777773</v>
      </c>
      <c r="G6619">
        <v>0.46527777777777773</v>
      </c>
      <c r="H6619">
        <v>432</v>
      </c>
      <c r="I6619" t="s">
        <v>103</v>
      </c>
      <c r="J6619" t="e">
        <f>CONCATENATE([1]!Table14[[#This Row],[house_number]], " ",[1]!Table14[[#This Row],[street_name]], ", New York, NY")</f>
        <v>#VALUE!</v>
      </c>
    </row>
    <row r="6620" spans="1:10" x14ac:dyDescent="0.25">
      <c r="A6620">
        <v>7984372536</v>
      </c>
      <c r="B6620" s="3">
        <v>41576</v>
      </c>
      <c r="C6620">
        <v>21</v>
      </c>
      <c r="D6620">
        <f>VLOOKUP(Table1[[#This Row],[violation_code]],Table24[[#All],[violation_code]:[category]],3,FALSE)</f>
        <v>1</v>
      </c>
      <c r="E6620">
        <v>345221</v>
      </c>
      <c r="F6620" s="1">
        <v>0.46458333333333335</v>
      </c>
      <c r="G6620">
        <v>0.46458333333333335</v>
      </c>
      <c r="H6620">
        <v>440</v>
      </c>
      <c r="I6620" t="s">
        <v>103</v>
      </c>
      <c r="J6620" t="e">
        <f>CONCATENATE([1]!Table14[[#This Row],[house_number]], " ",[1]!Table14[[#This Row],[street_name]], ", New York, NY")</f>
        <v>#VALUE!</v>
      </c>
    </row>
    <row r="6621" spans="1:10" x14ac:dyDescent="0.25">
      <c r="A6621">
        <v>7984372524</v>
      </c>
      <c r="B6621" s="3">
        <v>41576</v>
      </c>
      <c r="C6621">
        <v>21</v>
      </c>
      <c r="D6621">
        <f>VLOOKUP(Table1[[#This Row],[violation_code]],Table24[[#All],[violation_code]:[category]],3,FALSE)</f>
        <v>1</v>
      </c>
      <c r="E6621">
        <v>345221</v>
      </c>
      <c r="F6621" s="1">
        <v>0.46319444444444446</v>
      </c>
      <c r="G6621">
        <v>0.46319444444444446</v>
      </c>
      <c r="H6621">
        <v>446</v>
      </c>
      <c r="I6621" t="s">
        <v>103</v>
      </c>
      <c r="J6621" t="e">
        <f>CONCATENATE([1]!Table14[[#This Row],[house_number]], " ",[1]!Table14[[#This Row],[street_name]], ", New York, NY")</f>
        <v>#VALUE!</v>
      </c>
    </row>
    <row r="6622" spans="1:10" x14ac:dyDescent="0.25">
      <c r="A6622">
        <v>7984372512</v>
      </c>
      <c r="B6622" s="3">
        <v>41576</v>
      </c>
      <c r="C6622">
        <v>21</v>
      </c>
      <c r="D6622">
        <f>VLOOKUP(Table1[[#This Row],[violation_code]],Table24[[#All],[violation_code]:[category]],3,FALSE)</f>
        <v>1</v>
      </c>
      <c r="E6622">
        <v>345221</v>
      </c>
      <c r="F6622" s="1">
        <v>0.46249999999999997</v>
      </c>
      <c r="G6622">
        <v>0.46249999999999997</v>
      </c>
      <c r="H6622">
        <v>448</v>
      </c>
      <c r="I6622" t="s">
        <v>103</v>
      </c>
      <c r="J6622" t="e">
        <f>CONCATENATE([1]!Table14[[#This Row],[house_number]], " ",[1]!Table14[[#This Row],[street_name]], ", New York, NY")</f>
        <v>#VALUE!</v>
      </c>
    </row>
    <row r="6623" spans="1:10" x14ac:dyDescent="0.25">
      <c r="A6623">
        <v>7984372500</v>
      </c>
      <c r="B6623" s="3">
        <v>41576</v>
      </c>
      <c r="C6623">
        <v>46</v>
      </c>
      <c r="D6623">
        <f>VLOOKUP(Table1[[#This Row],[violation_code]],Table24[[#All],[violation_code]:[category]],3,FALSE)</f>
        <v>3</v>
      </c>
      <c r="E6623">
        <v>345221</v>
      </c>
      <c r="F6623" s="1">
        <v>0.38472222222222219</v>
      </c>
      <c r="G6623">
        <v>0.38472222222222219</v>
      </c>
      <c r="H6623">
        <v>318</v>
      </c>
      <c r="I6623" t="s">
        <v>33</v>
      </c>
      <c r="J6623" t="e">
        <f>CONCATENATE([1]!Table14[[#This Row],[house_number]], " ",[1]!Table14[[#This Row],[street_name]], ", New York, NY")</f>
        <v>#VALUE!</v>
      </c>
    </row>
    <row r="6624" spans="1:10" x14ac:dyDescent="0.25">
      <c r="A6624">
        <v>7984372494</v>
      </c>
      <c r="B6624" s="3">
        <v>41576</v>
      </c>
      <c r="C6624">
        <v>21</v>
      </c>
      <c r="D6624">
        <f>VLOOKUP(Table1[[#This Row],[violation_code]],Table24[[#All],[violation_code]:[category]],3,FALSE)</f>
        <v>1</v>
      </c>
      <c r="E6624">
        <v>345221</v>
      </c>
      <c r="F6624" s="1">
        <v>0.38194444444444442</v>
      </c>
      <c r="G6624">
        <v>0.38194444444444442</v>
      </c>
      <c r="H6624">
        <v>241</v>
      </c>
      <c r="I6624" t="s">
        <v>99</v>
      </c>
      <c r="J6624" t="e">
        <f>CONCATENATE([1]!Table14[[#This Row],[house_number]], " ",[1]!Table14[[#This Row],[street_name]], ", New York, NY")</f>
        <v>#VALUE!</v>
      </c>
    </row>
    <row r="6625" spans="1:10" x14ac:dyDescent="0.25">
      <c r="A6625">
        <v>7984372457</v>
      </c>
      <c r="B6625" s="3">
        <v>41576</v>
      </c>
      <c r="C6625">
        <v>53</v>
      </c>
      <c r="D6625">
        <f>VLOOKUP(Table1[[#This Row],[violation_code]],Table24[[#All],[violation_code]:[category]],3,FALSE)</f>
        <v>3</v>
      </c>
      <c r="E6625">
        <v>345221</v>
      </c>
      <c r="F6625" s="1">
        <v>0.34652777777777777</v>
      </c>
      <c r="G6625">
        <v>0.34652777777777777</v>
      </c>
      <c r="H6625">
        <v>1568</v>
      </c>
      <c r="I6625" t="s">
        <v>30</v>
      </c>
      <c r="J6625" t="e">
        <f>CONCATENATE([1]!Table14[[#This Row],[house_number]], " ",[1]!Table14[[#This Row],[street_name]], ", New York, NY")</f>
        <v>#VALUE!</v>
      </c>
    </row>
    <row r="6626" spans="1:10" x14ac:dyDescent="0.25">
      <c r="A6626">
        <v>7984372410</v>
      </c>
      <c r="B6626" s="3">
        <v>41576</v>
      </c>
      <c r="C6626">
        <v>14</v>
      </c>
      <c r="D6626">
        <f>VLOOKUP(Table1[[#This Row],[violation_code]],Table24[[#All],[violation_code]:[category]],3,FALSE)</f>
        <v>2</v>
      </c>
      <c r="E6626">
        <v>345221</v>
      </c>
      <c r="F6626" s="1">
        <v>0.29791666666666666</v>
      </c>
      <c r="G6626">
        <v>0.29791666666666666</v>
      </c>
      <c r="H6626">
        <v>1006</v>
      </c>
      <c r="I6626" t="s">
        <v>41</v>
      </c>
      <c r="J6626" t="e">
        <f>CONCATENATE([1]!Table14[[#This Row],[house_number]], " ",[1]!Table14[[#This Row],[street_name]], ", New York, NY")</f>
        <v>#VALUE!</v>
      </c>
    </row>
    <row r="6627" spans="1:10" x14ac:dyDescent="0.25">
      <c r="A6627">
        <v>7984372408</v>
      </c>
      <c r="B6627" s="3">
        <v>41576</v>
      </c>
      <c r="C6627">
        <v>21</v>
      </c>
      <c r="D6627">
        <f>VLOOKUP(Table1[[#This Row],[violation_code]],Table24[[#All],[violation_code]:[category]],3,FALSE)</f>
        <v>1</v>
      </c>
      <c r="E6627">
        <v>345221</v>
      </c>
      <c r="F6627" s="1">
        <v>0.27499999999999997</v>
      </c>
      <c r="G6627">
        <v>0.27499999999999997</v>
      </c>
      <c r="H6627">
        <v>203</v>
      </c>
      <c r="I6627" t="s">
        <v>16</v>
      </c>
      <c r="J6627" t="e">
        <f>CONCATENATE([1]!Table14[[#This Row],[house_number]], " ",[1]!Table14[[#This Row],[street_name]], ", New York, NY")</f>
        <v>#VALUE!</v>
      </c>
    </row>
    <row r="6628" spans="1:10" x14ac:dyDescent="0.25">
      <c r="A6628">
        <v>7810492263</v>
      </c>
      <c r="B6628" s="3">
        <v>41576</v>
      </c>
      <c r="C6628">
        <v>14</v>
      </c>
      <c r="D6628">
        <f>VLOOKUP(Table1[[#This Row],[violation_code]],Table24[[#All],[violation_code]:[category]],3,FALSE)</f>
        <v>2</v>
      </c>
      <c r="E6628">
        <v>355710</v>
      </c>
      <c r="F6628" s="1">
        <v>0.49861111111111112</v>
      </c>
      <c r="G6628">
        <v>0.49861111111111112</v>
      </c>
      <c r="H6628" t="s">
        <v>422</v>
      </c>
      <c r="I6628" t="s">
        <v>189</v>
      </c>
      <c r="J6628" t="e">
        <f>CONCATENATE([1]!Table14[[#This Row],[house_number]], " ",[1]!Table14[[#This Row],[street_name]], ", New York, NY")</f>
        <v>#VALUE!</v>
      </c>
    </row>
    <row r="6629" spans="1:10" x14ac:dyDescent="0.25">
      <c r="A6629">
        <v>7810492251</v>
      </c>
      <c r="B6629" s="3">
        <v>41576</v>
      </c>
      <c r="C6629">
        <v>14</v>
      </c>
      <c r="D6629">
        <f>VLOOKUP(Table1[[#This Row],[violation_code]],Table24[[#All],[violation_code]:[category]],3,FALSE)</f>
        <v>2</v>
      </c>
      <c r="E6629">
        <v>355710</v>
      </c>
      <c r="F6629" s="1">
        <v>0.49791666666666662</v>
      </c>
      <c r="G6629">
        <v>0.49791666666666662</v>
      </c>
      <c r="H6629" t="s">
        <v>422</v>
      </c>
      <c r="I6629" t="s">
        <v>189</v>
      </c>
      <c r="J6629" t="e">
        <f>CONCATENATE([1]!Table14[[#This Row],[house_number]], " ",[1]!Table14[[#This Row],[street_name]], ", New York, NY")</f>
        <v>#VALUE!</v>
      </c>
    </row>
    <row r="6630" spans="1:10" x14ac:dyDescent="0.25">
      <c r="A6630">
        <v>7810492226</v>
      </c>
      <c r="B6630" s="3">
        <v>41576</v>
      </c>
      <c r="C6630">
        <v>14</v>
      </c>
      <c r="D6630">
        <f>VLOOKUP(Table1[[#This Row],[violation_code]],Table24[[#All],[violation_code]:[category]],3,FALSE)</f>
        <v>2</v>
      </c>
      <c r="E6630">
        <v>355710</v>
      </c>
      <c r="F6630" s="1">
        <v>0.49513888888888885</v>
      </c>
      <c r="G6630">
        <v>0.49513888888888885</v>
      </c>
      <c r="H6630">
        <v>179</v>
      </c>
      <c r="I6630" t="s">
        <v>189</v>
      </c>
      <c r="J6630" t="e">
        <f>CONCATENATE([1]!Table14[[#This Row],[house_number]], " ",[1]!Table14[[#This Row],[street_name]], ", New York, NY")</f>
        <v>#VALUE!</v>
      </c>
    </row>
    <row r="6631" spans="1:10" x14ac:dyDescent="0.25">
      <c r="A6631">
        <v>7810492214</v>
      </c>
      <c r="B6631" s="3">
        <v>41576</v>
      </c>
      <c r="C6631">
        <v>21</v>
      </c>
      <c r="D6631">
        <f>VLOOKUP(Table1[[#This Row],[violation_code]],Table24[[#All],[violation_code]:[category]],3,FALSE)</f>
        <v>1</v>
      </c>
      <c r="E6631">
        <v>355710</v>
      </c>
      <c r="F6631" s="1">
        <v>0.4861111111111111</v>
      </c>
      <c r="G6631">
        <v>0.4861111111111111</v>
      </c>
      <c r="H6631">
        <v>131</v>
      </c>
      <c r="I6631" t="s">
        <v>189</v>
      </c>
      <c r="J6631" t="e">
        <f>CONCATENATE([1]!Table14[[#This Row],[house_number]], " ",[1]!Table14[[#This Row],[street_name]], ", New York, NY")</f>
        <v>#VALUE!</v>
      </c>
    </row>
    <row r="6632" spans="1:10" x14ac:dyDescent="0.25">
      <c r="A6632">
        <v>7810492202</v>
      </c>
      <c r="B6632" s="3">
        <v>41576</v>
      </c>
      <c r="C6632">
        <v>19</v>
      </c>
      <c r="D6632">
        <f>VLOOKUP(Table1[[#This Row],[violation_code]],Table24[[#All],[violation_code]:[category]],3,FALSE)</f>
        <v>2</v>
      </c>
      <c r="E6632">
        <v>355710</v>
      </c>
      <c r="F6632" s="1">
        <v>0.48402777777777778</v>
      </c>
      <c r="G6632">
        <v>0.48402777777777778</v>
      </c>
      <c r="H6632">
        <v>197</v>
      </c>
      <c r="I6632" t="s">
        <v>407</v>
      </c>
      <c r="J6632" t="e">
        <f>CONCATENATE([1]!Table14[[#This Row],[house_number]], " ",[1]!Table14[[#This Row],[street_name]], ", New York, NY")</f>
        <v>#VALUE!</v>
      </c>
    </row>
    <row r="6633" spans="1:10" x14ac:dyDescent="0.25">
      <c r="A6633">
        <v>7810492196</v>
      </c>
      <c r="B6633" s="3">
        <v>41576</v>
      </c>
      <c r="C6633">
        <v>48</v>
      </c>
      <c r="D6633">
        <f>VLOOKUP(Table1[[#This Row],[violation_code]],Table24[[#All],[violation_code]:[category]],3,FALSE)</f>
        <v>3</v>
      </c>
      <c r="E6633">
        <v>355710</v>
      </c>
      <c r="F6633" s="1">
        <v>0.48194444444444445</v>
      </c>
      <c r="G6633">
        <v>0.48194444444444445</v>
      </c>
      <c r="H6633">
        <v>215</v>
      </c>
      <c r="I6633" t="s">
        <v>407</v>
      </c>
      <c r="J6633" t="e">
        <f>CONCATENATE([1]!Table14[[#This Row],[house_number]], " ",[1]!Table14[[#This Row],[street_name]], ", New York, NY")</f>
        <v>#VALUE!</v>
      </c>
    </row>
    <row r="6634" spans="1:10" x14ac:dyDescent="0.25">
      <c r="A6634">
        <v>7810492172</v>
      </c>
      <c r="B6634" s="3">
        <v>41576</v>
      </c>
      <c r="C6634">
        <v>21</v>
      </c>
      <c r="D6634">
        <f>VLOOKUP(Table1[[#This Row],[violation_code]],Table24[[#All],[violation_code]:[category]],3,FALSE)</f>
        <v>1</v>
      </c>
      <c r="E6634">
        <v>355710</v>
      </c>
      <c r="F6634" s="1">
        <v>0.47083333333333338</v>
      </c>
      <c r="G6634">
        <v>0.47083333333333338</v>
      </c>
      <c r="H6634">
        <v>45</v>
      </c>
      <c r="I6634" t="s">
        <v>259</v>
      </c>
      <c r="J6634" t="e">
        <f>CONCATENATE([1]!Table14[[#This Row],[house_number]], " ",[1]!Table14[[#This Row],[street_name]], ", New York, NY")</f>
        <v>#VALUE!</v>
      </c>
    </row>
    <row r="6635" spans="1:10" x14ac:dyDescent="0.25">
      <c r="A6635">
        <v>7810492044</v>
      </c>
      <c r="B6635" s="3">
        <v>41576</v>
      </c>
      <c r="C6635">
        <v>21</v>
      </c>
      <c r="D6635">
        <f>VLOOKUP(Table1[[#This Row],[violation_code]],Table24[[#All],[violation_code]:[category]],3,FALSE)</f>
        <v>1</v>
      </c>
      <c r="E6635">
        <v>355710</v>
      </c>
      <c r="F6635" s="1">
        <v>0.37986111111111115</v>
      </c>
      <c r="G6635">
        <v>0.37986111111111115</v>
      </c>
      <c r="H6635">
        <v>70</v>
      </c>
      <c r="I6635" t="s">
        <v>402</v>
      </c>
      <c r="J6635" t="e">
        <f>CONCATENATE([1]!Table14[[#This Row],[house_number]], " ",[1]!Table14[[#This Row],[street_name]], ", New York, NY")</f>
        <v>#VALUE!</v>
      </c>
    </row>
    <row r="6636" spans="1:10" x14ac:dyDescent="0.25">
      <c r="A6636">
        <v>7810492032</v>
      </c>
      <c r="B6636" s="3">
        <v>41576</v>
      </c>
      <c r="C6636">
        <v>21</v>
      </c>
      <c r="D6636">
        <f>VLOOKUP(Table1[[#This Row],[violation_code]],Table24[[#All],[violation_code]:[category]],3,FALSE)</f>
        <v>1</v>
      </c>
      <c r="E6636">
        <v>355710</v>
      </c>
      <c r="F6636" s="1">
        <v>0.37916666666666665</v>
      </c>
      <c r="G6636">
        <v>0.37916666666666665</v>
      </c>
      <c r="H6636">
        <v>60</v>
      </c>
      <c r="I6636" t="s">
        <v>402</v>
      </c>
      <c r="J6636" t="e">
        <f>CONCATENATE([1]!Table14[[#This Row],[house_number]], " ",[1]!Table14[[#This Row],[street_name]], ", New York, NY")</f>
        <v>#VALUE!</v>
      </c>
    </row>
    <row r="6637" spans="1:10" x14ac:dyDescent="0.25">
      <c r="A6637">
        <v>7810492020</v>
      </c>
      <c r="B6637" s="3">
        <v>41576</v>
      </c>
      <c r="C6637">
        <v>38</v>
      </c>
      <c r="D6637">
        <f>VLOOKUP(Table1[[#This Row],[violation_code]],Table24[[#All],[violation_code]:[category]],3,FALSE)</f>
        <v>5</v>
      </c>
      <c r="E6637">
        <v>355710</v>
      </c>
      <c r="F6637" s="1">
        <v>0.36527777777777781</v>
      </c>
      <c r="G6637">
        <v>0.36527777777777781</v>
      </c>
      <c r="I6637" t="s">
        <v>216</v>
      </c>
      <c r="J6637" t="e">
        <f>CONCATENATE([1]!Table14[[#This Row],[house_number]], " ",[1]!Table14[[#This Row],[street_name]], ", New York, NY")</f>
        <v>#VALUE!</v>
      </c>
    </row>
    <row r="6638" spans="1:10" x14ac:dyDescent="0.25">
      <c r="A6638">
        <v>7810491970</v>
      </c>
      <c r="B6638" s="3">
        <v>41576</v>
      </c>
      <c r="C6638">
        <v>21</v>
      </c>
      <c r="D6638">
        <f>VLOOKUP(Table1[[#This Row],[violation_code]],Table24[[#All],[violation_code]:[category]],3,FALSE)</f>
        <v>1</v>
      </c>
      <c r="E6638">
        <v>355710</v>
      </c>
      <c r="F6638" s="1">
        <v>0.34583333333333338</v>
      </c>
      <c r="G6638">
        <v>0.34583333333333338</v>
      </c>
      <c r="H6638">
        <v>264</v>
      </c>
      <c r="I6638" t="s">
        <v>258</v>
      </c>
      <c r="J6638" t="e">
        <f>CONCATENATE([1]!Table14[[#This Row],[house_number]], " ",[1]!Table14[[#This Row],[street_name]], ", New York, NY")</f>
        <v>#VALUE!</v>
      </c>
    </row>
    <row r="6639" spans="1:10" x14ac:dyDescent="0.25">
      <c r="A6639">
        <v>7810491910</v>
      </c>
      <c r="B6639" s="3">
        <v>41576</v>
      </c>
      <c r="C6639">
        <v>16</v>
      </c>
      <c r="D6639">
        <f>VLOOKUP(Table1[[#This Row],[violation_code]],Table24[[#All],[violation_code]:[category]],3,FALSE)</f>
        <v>2</v>
      </c>
      <c r="E6639">
        <v>355710</v>
      </c>
      <c r="F6639" s="1">
        <v>0.30833333333333335</v>
      </c>
      <c r="G6639">
        <v>0.30833333333333335</v>
      </c>
      <c r="H6639">
        <v>327</v>
      </c>
      <c r="I6639" t="s">
        <v>189</v>
      </c>
      <c r="J6639" t="e">
        <f>CONCATENATE([1]!Table14[[#This Row],[house_number]], " ",[1]!Table14[[#This Row],[street_name]], ", New York, NY")</f>
        <v>#VALUE!</v>
      </c>
    </row>
    <row r="6640" spans="1:10" x14ac:dyDescent="0.25">
      <c r="A6640">
        <v>7810491891</v>
      </c>
      <c r="B6640" s="3">
        <v>41576</v>
      </c>
      <c r="C6640">
        <v>24</v>
      </c>
      <c r="D6640">
        <f>VLOOKUP(Table1[[#This Row],[violation_code]],Table24[[#All],[violation_code]:[category]],3,FALSE)</f>
        <v>2</v>
      </c>
      <c r="E6640">
        <v>355710</v>
      </c>
      <c r="F6640" s="1">
        <v>0.30069444444444443</v>
      </c>
      <c r="G6640">
        <v>0.30069444444444443</v>
      </c>
      <c r="H6640">
        <v>220</v>
      </c>
      <c r="I6640" t="s">
        <v>189</v>
      </c>
      <c r="J6640" t="e">
        <f>CONCATENATE([1]!Table14[[#This Row],[house_number]], " ",[1]!Table14[[#This Row],[street_name]], ", New York, NY")</f>
        <v>#VALUE!</v>
      </c>
    </row>
    <row r="6641" spans="1:10" x14ac:dyDescent="0.25">
      <c r="A6641">
        <v>7810491878</v>
      </c>
      <c r="B6641" s="3">
        <v>41576</v>
      </c>
      <c r="C6641">
        <v>24</v>
      </c>
      <c r="D6641">
        <f>VLOOKUP(Table1[[#This Row],[violation_code]],Table24[[#All],[violation_code]:[category]],3,FALSE)</f>
        <v>2</v>
      </c>
      <c r="E6641">
        <v>355710</v>
      </c>
      <c r="F6641" s="1">
        <v>0.29791666666666666</v>
      </c>
      <c r="G6641">
        <v>0.29791666666666666</v>
      </c>
      <c r="H6641">
        <v>217</v>
      </c>
      <c r="I6641" t="s">
        <v>189</v>
      </c>
      <c r="J6641" t="e">
        <f>CONCATENATE([1]!Table14[[#This Row],[house_number]], " ",[1]!Table14[[#This Row],[street_name]], ", New York, NY")</f>
        <v>#VALUE!</v>
      </c>
    </row>
    <row r="6642" spans="1:10" x14ac:dyDescent="0.25">
      <c r="A6642">
        <v>7333884417</v>
      </c>
      <c r="B6642" s="3">
        <v>41576</v>
      </c>
      <c r="C6642">
        <v>14</v>
      </c>
      <c r="D6642">
        <f>VLOOKUP(Table1[[#This Row],[violation_code]],Table24[[#All],[violation_code]:[category]],3,FALSE)</f>
        <v>2</v>
      </c>
      <c r="E6642">
        <v>355134</v>
      </c>
      <c r="F6642" s="1">
        <v>0.30972222222222223</v>
      </c>
      <c r="G6642">
        <v>0.30972222222222223</v>
      </c>
      <c r="H6642">
        <v>622</v>
      </c>
      <c r="I6642" t="s">
        <v>58</v>
      </c>
      <c r="J6642" t="e">
        <f>CONCATENATE([1]!Table14[[#This Row],[house_number]], " ",[1]!Table14[[#This Row],[street_name]], ", New York, NY")</f>
        <v>#VALUE!</v>
      </c>
    </row>
    <row r="6643" spans="1:10" x14ac:dyDescent="0.25">
      <c r="A6643">
        <v>7349492054</v>
      </c>
      <c r="B6643" s="3">
        <v>41576</v>
      </c>
      <c r="C6643">
        <v>69</v>
      </c>
      <c r="D6643">
        <f>VLOOKUP(Table1[[#This Row],[violation_code]],Table24[[#All],[violation_code]:[category]],3,FALSE)</f>
        <v>5</v>
      </c>
      <c r="E6643">
        <v>347687</v>
      </c>
      <c r="F6643" s="1">
        <v>0.4458333333333333</v>
      </c>
      <c r="G6643">
        <v>0.4458333333333333</v>
      </c>
      <c r="H6643">
        <v>465</v>
      </c>
      <c r="I6643" t="s">
        <v>51</v>
      </c>
      <c r="J6643" t="e">
        <f>CONCATENATE([1]!Table14[[#This Row],[house_number]], " ",[1]!Table14[[#This Row],[street_name]], ", New York, NY")</f>
        <v>#VALUE!</v>
      </c>
    </row>
    <row r="6644" spans="1:10" x14ac:dyDescent="0.25">
      <c r="A6644">
        <v>7349492030</v>
      </c>
      <c r="B6644" s="3">
        <v>41576</v>
      </c>
      <c r="C6644">
        <v>47</v>
      </c>
      <c r="D6644">
        <f>VLOOKUP(Table1[[#This Row],[violation_code]],Table24[[#All],[violation_code]:[category]],3,FALSE)</f>
        <v>3</v>
      </c>
      <c r="E6644">
        <v>347687</v>
      </c>
      <c r="F6644" s="1">
        <v>0.43194444444444446</v>
      </c>
      <c r="G6644">
        <v>0.43194444444444446</v>
      </c>
      <c r="H6644">
        <v>16</v>
      </c>
      <c r="I6644" t="s">
        <v>47</v>
      </c>
      <c r="J6644" t="e">
        <f>CONCATENATE([1]!Table14[[#This Row],[house_number]], " ",[1]!Table14[[#This Row],[street_name]], ", New York, NY")</f>
        <v>#VALUE!</v>
      </c>
    </row>
    <row r="6645" spans="1:10" x14ac:dyDescent="0.25">
      <c r="A6645">
        <v>7349492029</v>
      </c>
      <c r="B6645" s="3">
        <v>41576</v>
      </c>
      <c r="C6645">
        <v>14</v>
      </c>
      <c r="D6645">
        <f>VLOOKUP(Table1[[#This Row],[violation_code]],Table24[[#All],[violation_code]:[category]],3,FALSE)</f>
        <v>2</v>
      </c>
      <c r="E6645">
        <v>347687</v>
      </c>
      <c r="F6645" s="1">
        <v>0.43055555555555558</v>
      </c>
      <c r="G6645">
        <v>0.43055555555555558</v>
      </c>
      <c r="H6645">
        <v>16</v>
      </c>
      <c r="I6645" t="s">
        <v>47</v>
      </c>
      <c r="J6645" t="e">
        <f>CONCATENATE([1]!Table14[[#This Row],[house_number]], " ",[1]!Table14[[#This Row],[street_name]], ", New York, NY")</f>
        <v>#VALUE!</v>
      </c>
    </row>
    <row r="6646" spans="1:10" x14ac:dyDescent="0.25">
      <c r="A6646">
        <v>7349491955</v>
      </c>
      <c r="B6646" s="3">
        <v>41576</v>
      </c>
      <c r="C6646">
        <v>47</v>
      </c>
      <c r="D6646">
        <f>VLOOKUP(Table1[[#This Row],[violation_code]],Table24[[#All],[violation_code]:[category]],3,FALSE)</f>
        <v>3</v>
      </c>
      <c r="E6646">
        <v>347687</v>
      </c>
      <c r="F6646" s="1">
        <v>0.39444444444444443</v>
      </c>
      <c r="G6646">
        <v>0.39444444444444443</v>
      </c>
      <c r="H6646">
        <v>120</v>
      </c>
      <c r="I6646" t="s">
        <v>338</v>
      </c>
      <c r="J6646" t="e">
        <f>CONCATENATE([1]!Table14[[#This Row],[house_number]], " ",[1]!Table14[[#This Row],[street_name]], ", New York, NY")</f>
        <v>#VALUE!</v>
      </c>
    </row>
    <row r="6647" spans="1:10" x14ac:dyDescent="0.25">
      <c r="A6647">
        <v>7349491943</v>
      </c>
      <c r="B6647" s="3">
        <v>41576</v>
      </c>
      <c r="C6647">
        <v>14</v>
      </c>
      <c r="D6647">
        <f>VLOOKUP(Table1[[#This Row],[violation_code]],Table24[[#All],[violation_code]:[category]],3,FALSE)</f>
        <v>2</v>
      </c>
      <c r="E6647">
        <v>347687</v>
      </c>
      <c r="F6647" s="1">
        <v>0.3923611111111111</v>
      </c>
      <c r="G6647">
        <v>0.3923611111111111</v>
      </c>
      <c r="H6647">
        <v>145</v>
      </c>
      <c r="I6647" t="s">
        <v>338</v>
      </c>
      <c r="J6647" t="e">
        <f>CONCATENATE([1]!Table14[[#This Row],[house_number]], " ",[1]!Table14[[#This Row],[street_name]], ", New York, NY")</f>
        <v>#VALUE!</v>
      </c>
    </row>
    <row r="6648" spans="1:10" x14ac:dyDescent="0.25">
      <c r="A6648">
        <v>7349491920</v>
      </c>
      <c r="B6648" s="3">
        <v>41576</v>
      </c>
      <c r="C6648">
        <v>14</v>
      </c>
      <c r="D6648">
        <f>VLOOKUP(Table1[[#This Row],[violation_code]],Table24[[#All],[violation_code]:[category]],3,FALSE)</f>
        <v>2</v>
      </c>
      <c r="E6648">
        <v>347687</v>
      </c>
      <c r="F6648" s="1">
        <v>0.3743055555555555</v>
      </c>
      <c r="G6648">
        <v>0.3743055555555555</v>
      </c>
      <c r="H6648">
        <v>224</v>
      </c>
      <c r="I6648" t="s">
        <v>150</v>
      </c>
      <c r="J6648" t="e">
        <f>CONCATENATE([1]!Table14[[#This Row],[house_number]], " ",[1]!Table14[[#This Row],[street_name]], ", New York, NY")</f>
        <v>#VALUE!</v>
      </c>
    </row>
    <row r="6649" spans="1:10" x14ac:dyDescent="0.25">
      <c r="A6649">
        <v>7349491906</v>
      </c>
      <c r="B6649" s="3">
        <v>41576</v>
      </c>
      <c r="C6649">
        <v>14</v>
      </c>
      <c r="D6649">
        <f>VLOOKUP(Table1[[#This Row],[violation_code]],Table24[[#All],[violation_code]:[category]],3,FALSE)</f>
        <v>2</v>
      </c>
      <c r="E6649">
        <v>347687</v>
      </c>
      <c r="F6649" s="1">
        <v>0.3576388888888889</v>
      </c>
      <c r="G6649">
        <v>0.3576388888888889</v>
      </c>
      <c r="H6649">
        <v>50</v>
      </c>
      <c r="I6649" t="s">
        <v>97</v>
      </c>
      <c r="J6649" t="e">
        <f>CONCATENATE([1]!Table14[[#This Row],[house_number]], " ",[1]!Table14[[#This Row],[street_name]], ", New York, NY")</f>
        <v>#VALUE!</v>
      </c>
    </row>
    <row r="6650" spans="1:10" x14ac:dyDescent="0.25">
      <c r="A6650">
        <v>7349491890</v>
      </c>
      <c r="B6650" s="3">
        <v>41576</v>
      </c>
      <c r="C6650">
        <v>14</v>
      </c>
      <c r="D6650">
        <f>VLOOKUP(Table1[[#This Row],[violation_code]],Table24[[#All],[violation_code]:[category]],3,FALSE)</f>
        <v>2</v>
      </c>
      <c r="E6650">
        <v>347687</v>
      </c>
      <c r="F6650" s="1">
        <v>0.33958333333333335</v>
      </c>
      <c r="G6650">
        <v>0.33958333333333335</v>
      </c>
      <c r="H6650">
        <v>3</v>
      </c>
      <c r="I6650" t="s">
        <v>45</v>
      </c>
      <c r="J6650" t="e">
        <f>CONCATENATE([1]!Table14[[#This Row],[house_number]], " ",[1]!Table14[[#This Row],[street_name]], ", New York, NY")</f>
        <v>#VALUE!</v>
      </c>
    </row>
    <row r="6651" spans="1:10" x14ac:dyDescent="0.25">
      <c r="A6651">
        <v>7349491876</v>
      </c>
      <c r="B6651" s="3">
        <v>41576</v>
      </c>
      <c r="C6651">
        <v>14</v>
      </c>
      <c r="D6651">
        <f>VLOOKUP(Table1[[#This Row],[violation_code]],Table24[[#All],[violation_code]:[category]],3,FALSE)</f>
        <v>2</v>
      </c>
      <c r="E6651">
        <v>347687</v>
      </c>
      <c r="F6651" s="1">
        <v>0.32708333333333334</v>
      </c>
      <c r="G6651">
        <v>0.32708333333333334</v>
      </c>
      <c r="H6651">
        <v>243</v>
      </c>
      <c r="I6651" t="s">
        <v>150</v>
      </c>
      <c r="J6651" t="e">
        <f>CONCATENATE([1]!Table14[[#This Row],[house_number]], " ",[1]!Table14[[#This Row],[street_name]], ", New York, NY")</f>
        <v>#VALUE!</v>
      </c>
    </row>
    <row r="6652" spans="1:10" x14ac:dyDescent="0.25">
      <c r="A6652">
        <v>7349491839</v>
      </c>
      <c r="B6652" s="3">
        <v>41576</v>
      </c>
      <c r="C6652">
        <v>14</v>
      </c>
      <c r="D6652">
        <f>VLOOKUP(Table1[[#This Row],[violation_code]],Table24[[#All],[violation_code]:[category]],3,FALSE)</f>
        <v>2</v>
      </c>
      <c r="E6652">
        <v>347687</v>
      </c>
      <c r="F6652" s="1">
        <v>0.31458333333333333</v>
      </c>
      <c r="G6652">
        <v>0.31458333333333333</v>
      </c>
      <c r="H6652">
        <v>424</v>
      </c>
      <c r="I6652" t="s">
        <v>37</v>
      </c>
      <c r="J6652" t="e">
        <f>CONCATENATE([1]!Table14[[#This Row],[house_number]], " ",[1]!Table14[[#This Row],[street_name]], ", New York, NY")</f>
        <v>#VALUE!</v>
      </c>
    </row>
    <row r="6653" spans="1:10" x14ac:dyDescent="0.25">
      <c r="A6653">
        <v>7349491803</v>
      </c>
      <c r="B6653" s="3">
        <v>41576</v>
      </c>
      <c r="C6653">
        <v>31</v>
      </c>
      <c r="D6653">
        <f>VLOOKUP(Table1[[#This Row],[violation_code]],Table24[[#All],[violation_code]:[category]],3,FALSE)</f>
        <v>2</v>
      </c>
      <c r="E6653">
        <v>347687</v>
      </c>
      <c r="F6653" s="1">
        <v>0.30416666666666664</v>
      </c>
      <c r="G6653">
        <v>0.30416666666666664</v>
      </c>
      <c r="H6653">
        <v>250</v>
      </c>
      <c r="I6653" t="s">
        <v>45</v>
      </c>
      <c r="J6653" t="e">
        <f>CONCATENATE([1]!Table14[[#This Row],[house_number]], " ",[1]!Table14[[#This Row],[street_name]], ", New York, NY")</f>
        <v>#VALUE!</v>
      </c>
    </row>
    <row r="6654" spans="1:10" x14ac:dyDescent="0.25">
      <c r="A6654">
        <v>7349491785</v>
      </c>
      <c r="B6654" s="3">
        <v>41576</v>
      </c>
      <c r="C6654">
        <v>14</v>
      </c>
      <c r="D6654">
        <f>VLOOKUP(Table1[[#This Row],[violation_code]],Table24[[#All],[violation_code]:[category]],3,FALSE)</f>
        <v>2</v>
      </c>
      <c r="E6654">
        <v>347687</v>
      </c>
      <c r="F6654" s="1">
        <v>0.28402777777777777</v>
      </c>
      <c r="G6654">
        <v>0.28402777777777777</v>
      </c>
      <c r="H6654">
        <v>40</v>
      </c>
      <c r="I6654" t="s">
        <v>52</v>
      </c>
      <c r="J6654" t="e">
        <f>CONCATENATE([1]!Table14[[#This Row],[house_number]], " ",[1]!Table14[[#This Row],[street_name]], ", New York, NY")</f>
        <v>#VALUE!</v>
      </c>
    </row>
    <row r="6655" spans="1:10" x14ac:dyDescent="0.25">
      <c r="A6655">
        <v>7349491773</v>
      </c>
      <c r="B6655" s="3">
        <v>41576</v>
      </c>
      <c r="C6655">
        <v>48</v>
      </c>
      <c r="D6655">
        <f>VLOOKUP(Table1[[#This Row],[violation_code]],Table24[[#All],[violation_code]:[category]],3,FALSE)</f>
        <v>3</v>
      </c>
      <c r="E6655">
        <v>347687</v>
      </c>
      <c r="F6655" s="1">
        <v>0.2722222222222222</v>
      </c>
      <c r="G6655">
        <v>0.2722222222222222</v>
      </c>
      <c r="H6655">
        <v>971</v>
      </c>
      <c r="I6655" t="s">
        <v>30</v>
      </c>
      <c r="J6655" t="e">
        <f>CONCATENATE([1]!Table14[[#This Row],[house_number]], " ",[1]!Table14[[#This Row],[street_name]], ", New York, NY")</f>
        <v>#VALUE!</v>
      </c>
    </row>
    <row r="6656" spans="1:10" x14ac:dyDescent="0.25">
      <c r="A6656">
        <v>7349491736</v>
      </c>
      <c r="B6656" s="3">
        <v>41576</v>
      </c>
      <c r="C6656">
        <v>17</v>
      </c>
      <c r="D6656">
        <f>VLOOKUP(Table1[[#This Row],[violation_code]],Table24[[#All],[violation_code]:[category]],3,FALSE)</f>
        <v>2</v>
      </c>
      <c r="E6656">
        <v>347687</v>
      </c>
      <c r="F6656" s="1">
        <v>0.25347222222222221</v>
      </c>
      <c r="G6656">
        <v>0.25347222222222221</v>
      </c>
      <c r="H6656">
        <v>49</v>
      </c>
      <c r="I6656" t="s">
        <v>129</v>
      </c>
      <c r="J6656" t="e">
        <f>CONCATENATE([1]!Table14[[#This Row],[house_number]], " ",[1]!Table14[[#This Row],[street_name]], ", New York, NY")</f>
        <v>#VALUE!</v>
      </c>
    </row>
    <row r="6657" spans="1:10" x14ac:dyDescent="0.25">
      <c r="A6657">
        <v>7333884673</v>
      </c>
      <c r="B6657" s="3">
        <v>41576</v>
      </c>
      <c r="C6657">
        <v>14</v>
      </c>
      <c r="D6657">
        <f>VLOOKUP(Table1[[#This Row],[violation_code]],Table24[[#All],[violation_code]:[category]],3,FALSE)</f>
        <v>2</v>
      </c>
      <c r="E6657">
        <v>355134</v>
      </c>
      <c r="F6657" s="1">
        <v>0.36180555555555555</v>
      </c>
      <c r="G6657">
        <v>0.36180555555555555</v>
      </c>
      <c r="H6657">
        <v>620</v>
      </c>
      <c r="I6657" t="s">
        <v>58</v>
      </c>
      <c r="J6657" t="e">
        <f>CONCATENATE([1]!Table14[[#This Row],[house_number]], " ",[1]!Table14[[#This Row],[street_name]], ", New York, NY")</f>
        <v>#VALUE!</v>
      </c>
    </row>
    <row r="6658" spans="1:10" x14ac:dyDescent="0.25">
      <c r="A6658">
        <v>7333884636</v>
      </c>
      <c r="B6658" s="3">
        <v>41576</v>
      </c>
      <c r="C6658">
        <v>14</v>
      </c>
      <c r="D6658">
        <f>VLOOKUP(Table1[[#This Row],[violation_code]],Table24[[#All],[violation_code]:[category]],3,FALSE)</f>
        <v>2</v>
      </c>
      <c r="E6658">
        <v>355134</v>
      </c>
      <c r="F6658" s="1">
        <v>0.35833333333333334</v>
      </c>
      <c r="G6658">
        <v>0.35833333333333334</v>
      </c>
      <c r="H6658">
        <v>612</v>
      </c>
      <c r="I6658" t="s">
        <v>58</v>
      </c>
      <c r="J6658" t="e">
        <f>CONCATENATE([1]!Table14[[#This Row],[house_number]], " ",[1]!Table14[[#This Row],[street_name]], ", New York, NY")</f>
        <v>#VALUE!</v>
      </c>
    </row>
    <row r="6659" spans="1:10" x14ac:dyDescent="0.25">
      <c r="A6659">
        <v>7333884624</v>
      </c>
      <c r="B6659" s="3">
        <v>41576</v>
      </c>
      <c r="C6659">
        <v>14</v>
      </c>
      <c r="D6659">
        <f>VLOOKUP(Table1[[#This Row],[violation_code]],Table24[[#All],[violation_code]:[category]],3,FALSE)</f>
        <v>2</v>
      </c>
      <c r="E6659">
        <v>355134</v>
      </c>
      <c r="F6659" s="1">
        <v>0.3576388888888889</v>
      </c>
      <c r="G6659">
        <v>0.3576388888888889</v>
      </c>
      <c r="H6659">
        <v>634</v>
      </c>
      <c r="I6659" t="s">
        <v>58</v>
      </c>
      <c r="J6659" t="e">
        <f>CONCATENATE([1]!Table14[[#This Row],[house_number]], " ",[1]!Table14[[#This Row],[street_name]], ", New York, NY")</f>
        <v>#VALUE!</v>
      </c>
    </row>
    <row r="6660" spans="1:10" x14ac:dyDescent="0.25">
      <c r="A6660">
        <v>7333884612</v>
      </c>
      <c r="B6660" s="3">
        <v>41576</v>
      </c>
      <c r="C6660">
        <v>14</v>
      </c>
      <c r="D6660">
        <f>VLOOKUP(Table1[[#This Row],[violation_code]],Table24[[#All],[violation_code]:[category]],3,FALSE)</f>
        <v>2</v>
      </c>
      <c r="E6660">
        <v>355134</v>
      </c>
      <c r="F6660" s="1">
        <v>0.35694444444444445</v>
      </c>
      <c r="G6660">
        <v>0.35694444444444445</v>
      </c>
      <c r="H6660">
        <v>624</v>
      </c>
      <c r="I6660" t="s">
        <v>58</v>
      </c>
      <c r="J6660" t="e">
        <f>CONCATENATE([1]!Table14[[#This Row],[house_number]], " ",[1]!Table14[[#This Row],[street_name]], ", New York, NY")</f>
        <v>#VALUE!</v>
      </c>
    </row>
    <row r="6661" spans="1:10" x14ac:dyDescent="0.25">
      <c r="A6661">
        <v>7333884600</v>
      </c>
      <c r="B6661" s="3">
        <v>41576</v>
      </c>
      <c r="C6661">
        <v>14</v>
      </c>
      <c r="D6661">
        <f>VLOOKUP(Table1[[#This Row],[violation_code]],Table24[[#All],[violation_code]:[category]],3,FALSE)</f>
        <v>2</v>
      </c>
      <c r="E6661">
        <v>355134</v>
      </c>
      <c r="F6661" s="1">
        <v>0.35625000000000001</v>
      </c>
      <c r="G6661">
        <v>0.35625000000000001</v>
      </c>
      <c r="H6661">
        <v>632</v>
      </c>
      <c r="I6661" t="s">
        <v>58</v>
      </c>
      <c r="J6661" t="e">
        <f>CONCATENATE([1]!Table14[[#This Row],[house_number]], " ",[1]!Table14[[#This Row],[street_name]], ", New York, NY")</f>
        <v>#VALUE!</v>
      </c>
    </row>
    <row r="6662" spans="1:10" x14ac:dyDescent="0.25">
      <c r="A6662">
        <v>7333884582</v>
      </c>
      <c r="B6662" s="3">
        <v>41576</v>
      </c>
      <c r="C6662">
        <v>14</v>
      </c>
      <c r="D6662">
        <f>VLOOKUP(Table1[[#This Row],[violation_code]],Table24[[#All],[violation_code]:[category]],3,FALSE)</f>
        <v>2</v>
      </c>
      <c r="E6662">
        <v>355134</v>
      </c>
      <c r="F6662" s="1">
        <v>0.35486111111111113</v>
      </c>
      <c r="G6662">
        <v>0.35486111111111113</v>
      </c>
      <c r="H6662">
        <v>634</v>
      </c>
      <c r="I6662" t="s">
        <v>58</v>
      </c>
      <c r="J6662" t="e">
        <f>CONCATENATE([1]!Table14[[#This Row],[house_number]], " ",[1]!Table14[[#This Row],[street_name]], ", New York, NY")</f>
        <v>#VALUE!</v>
      </c>
    </row>
    <row r="6663" spans="1:10" x14ac:dyDescent="0.25">
      <c r="A6663">
        <v>7333884570</v>
      </c>
      <c r="B6663" s="3">
        <v>41576</v>
      </c>
      <c r="C6663">
        <v>14</v>
      </c>
      <c r="D6663">
        <f>VLOOKUP(Table1[[#This Row],[violation_code]],Table24[[#All],[violation_code]:[category]],3,FALSE)</f>
        <v>2</v>
      </c>
      <c r="E6663">
        <v>355134</v>
      </c>
      <c r="F6663" s="1">
        <v>0.35416666666666669</v>
      </c>
      <c r="G6663">
        <v>0.35416666666666669</v>
      </c>
      <c r="H6663">
        <v>642</v>
      </c>
      <c r="I6663" t="s">
        <v>58</v>
      </c>
      <c r="J6663" t="e">
        <f>CONCATENATE([1]!Table14[[#This Row],[house_number]], " ",[1]!Table14[[#This Row],[street_name]], ", New York, NY")</f>
        <v>#VALUE!</v>
      </c>
    </row>
    <row r="6664" spans="1:10" x14ac:dyDescent="0.25">
      <c r="A6664">
        <v>7333884545</v>
      </c>
      <c r="B6664" s="3">
        <v>41576</v>
      </c>
      <c r="C6664">
        <v>14</v>
      </c>
      <c r="D6664">
        <f>VLOOKUP(Table1[[#This Row],[violation_code]],Table24[[#All],[violation_code]:[category]],3,FALSE)</f>
        <v>2</v>
      </c>
      <c r="E6664">
        <v>355134</v>
      </c>
      <c r="F6664" s="1">
        <v>0.3527777777777778</v>
      </c>
      <c r="G6664">
        <v>0.3527777777777778</v>
      </c>
      <c r="H6664">
        <v>632</v>
      </c>
      <c r="I6664" t="s">
        <v>58</v>
      </c>
      <c r="J6664" t="e">
        <f>CONCATENATE([1]!Table14[[#This Row],[house_number]], " ",[1]!Table14[[#This Row],[street_name]], ", New York, NY")</f>
        <v>#VALUE!</v>
      </c>
    </row>
    <row r="6665" spans="1:10" x14ac:dyDescent="0.25">
      <c r="A6665">
        <v>7333884533</v>
      </c>
      <c r="B6665" s="3">
        <v>41576</v>
      </c>
      <c r="C6665">
        <v>14</v>
      </c>
      <c r="D6665">
        <f>VLOOKUP(Table1[[#This Row],[violation_code]],Table24[[#All],[violation_code]:[category]],3,FALSE)</f>
        <v>2</v>
      </c>
      <c r="E6665">
        <v>355134</v>
      </c>
      <c r="F6665" s="1">
        <v>0.35138888888888892</v>
      </c>
      <c r="G6665">
        <v>0.35138888888888892</v>
      </c>
      <c r="H6665">
        <v>634</v>
      </c>
      <c r="I6665" t="s">
        <v>58</v>
      </c>
      <c r="J6665" t="e">
        <f>CONCATENATE([1]!Table14[[#This Row],[house_number]], " ",[1]!Table14[[#This Row],[street_name]], ", New York, NY")</f>
        <v>#VALUE!</v>
      </c>
    </row>
    <row r="6666" spans="1:10" x14ac:dyDescent="0.25">
      <c r="A6666">
        <v>7333884510</v>
      </c>
      <c r="B6666" s="3">
        <v>41576</v>
      </c>
      <c r="C6666">
        <v>14</v>
      </c>
      <c r="D6666">
        <f>VLOOKUP(Table1[[#This Row],[violation_code]],Table24[[#All],[violation_code]:[category]],3,FALSE)</f>
        <v>2</v>
      </c>
      <c r="E6666">
        <v>355134</v>
      </c>
      <c r="F6666" s="1">
        <v>0.33888888888888885</v>
      </c>
      <c r="G6666">
        <v>0.33888888888888885</v>
      </c>
      <c r="H6666">
        <v>510</v>
      </c>
      <c r="I6666" t="s">
        <v>98</v>
      </c>
      <c r="J6666" t="e">
        <f>CONCATENATE([1]!Table14[[#This Row],[house_number]], " ",[1]!Table14[[#This Row],[street_name]], ", New York, NY")</f>
        <v>#VALUE!</v>
      </c>
    </row>
    <row r="6667" spans="1:10" x14ac:dyDescent="0.25">
      <c r="A6667">
        <v>7333884508</v>
      </c>
      <c r="B6667" s="3">
        <v>41576</v>
      </c>
      <c r="C6667">
        <v>21</v>
      </c>
      <c r="D6667">
        <f>VLOOKUP(Table1[[#This Row],[violation_code]],Table24[[#All],[violation_code]:[category]],3,FALSE)</f>
        <v>1</v>
      </c>
      <c r="E6667">
        <v>355134</v>
      </c>
      <c r="F6667" s="1">
        <v>0.33749999999999997</v>
      </c>
      <c r="G6667">
        <v>0.33749999999999997</v>
      </c>
      <c r="H6667">
        <v>1747</v>
      </c>
      <c r="I6667" t="s">
        <v>85</v>
      </c>
      <c r="J6667" t="e">
        <f>CONCATENATE([1]!Table14[[#This Row],[house_number]], " ",[1]!Table14[[#This Row],[street_name]], ", New York, NY")</f>
        <v>#VALUE!</v>
      </c>
    </row>
    <row r="6668" spans="1:10" x14ac:dyDescent="0.25">
      <c r="A6668">
        <v>7333884491</v>
      </c>
      <c r="B6668" s="3">
        <v>41576</v>
      </c>
      <c r="C6668">
        <v>21</v>
      </c>
      <c r="D6668">
        <f>VLOOKUP(Table1[[#This Row],[violation_code]],Table24[[#All],[violation_code]:[category]],3,FALSE)</f>
        <v>1</v>
      </c>
      <c r="E6668">
        <v>355134</v>
      </c>
      <c r="F6668" s="1">
        <v>0.32013888888888892</v>
      </c>
      <c r="G6668">
        <v>0.32013888888888892</v>
      </c>
      <c r="H6668">
        <v>11</v>
      </c>
      <c r="I6668" t="s">
        <v>140</v>
      </c>
      <c r="J6668" t="e">
        <f>CONCATENATE([1]!Table14[[#This Row],[house_number]], " ",[1]!Table14[[#This Row],[street_name]], ", New York, NY")</f>
        <v>#VALUE!</v>
      </c>
    </row>
    <row r="6669" spans="1:10" x14ac:dyDescent="0.25">
      <c r="A6669">
        <v>7333884480</v>
      </c>
      <c r="B6669" s="3">
        <v>41576</v>
      </c>
      <c r="C6669">
        <v>21</v>
      </c>
      <c r="D6669">
        <f>VLOOKUP(Table1[[#This Row],[violation_code]],Table24[[#All],[violation_code]:[category]],3,FALSE)</f>
        <v>1</v>
      </c>
      <c r="E6669">
        <v>355134</v>
      </c>
      <c r="F6669" s="1">
        <v>0.31875000000000003</v>
      </c>
      <c r="G6669">
        <v>0.31875000000000003</v>
      </c>
      <c r="H6669">
        <v>3250</v>
      </c>
      <c r="I6669" t="s">
        <v>24</v>
      </c>
      <c r="J6669" t="e">
        <f>CONCATENATE([1]!Table14[[#This Row],[house_number]], " ",[1]!Table14[[#This Row],[street_name]], ", New York, NY")</f>
        <v>#VALUE!</v>
      </c>
    </row>
    <row r="6670" spans="1:10" x14ac:dyDescent="0.25">
      <c r="A6670">
        <v>7333884478</v>
      </c>
      <c r="B6670" s="3">
        <v>41576</v>
      </c>
      <c r="C6670">
        <v>21</v>
      </c>
      <c r="D6670">
        <f>VLOOKUP(Table1[[#This Row],[violation_code]],Table24[[#All],[violation_code]:[category]],3,FALSE)</f>
        <v>1</v>
      </c>
      <c r="E6670">
        <v>355134</v>
      </c>
      <c r="F6670" s="1">
        <v>0.31805555555555554</v>
      </c>
      <c r="G6670">
        <v>0.31805555555555554</v>
      </c>
      <c r="H6670">
        <v>3250</v>
      </c>
      <c r="I6670" t="s">
        <v>24</v>
      </c>
      <c r="J6670" t="e">
        <f>CONCATENATE([1]!Table14[[#This Row],[house_number]], " ",[1]!Table14[[#This Row],[street_name]], ", New York, NY")</f>
        <v>#VALUE!</v>
      </c>
    </row>
    <row r="6671" spans="1:10" x14ac:dyDescent="0.25">
      <c r="A6671">
        <v>7333884466</v>
      </c>
      <c r="B6671" s="3">
        <v>41576</v>
      </c>
      <c r="C6671">
        <v>21</v>
      </c>
      <c r="D6671">
        <f>VLOOKUP(Table1[[#This Row],[violation_code]],Table24[[#All],[violation_code]:[category]],3,FALSE)</f>
        <v>1</v>
      </c>
      <c r="E6671">
        <v>355134</v>
      </c>
      <c r="F6671" s="1">
        <v>0.31736111111111115</v>
      </c>
      <c r="G6671">
        <v>0.31736111111111115</v>
      </c>
      <c r="H6671">
        <v>3250</v>
      </c>
      <c r="I6671" t="s">
        <v>24</v>
      </c>
      <c r="J6671" t="e">
        <f>CONCATENATE([1]!Table14[[#This Row],[house_number]], " ",[1]!Table14[[#This Row],[street_name]], ", New York, NY")</f>
        <v>#VALUE!</v>
      </c>
    </row>
    <row r="6672" spans="1:10" x14ac:dyDescent="0.25">
      <c r="A6672">
        <v>7333884442</v>
      </c>
      <c r="B6672" s="3">
        <v>41576</v>
      </c>
      <c r="C6672">
        <v>14</v>
      </c>
      <c r="D6672">
        <f>VLOOKUP(Table1[[#This Row],[violation_code]],Table24[[#All],[violation_code]:[category]],3,FALSE)</f>
        <v>2</v>
      </c>
      <c r="E6672">
        <v>355134</v>
      </c>
      <c r="F6672" s="1">
        <v>0.3125</v>
      </c>
      <c r="G6672">
        <v>0.3125</v>
      </c>
      <c r="H6672">
        <v>624</v>
      </c>
      <c r="I6672" t="s">
        <v>58</v>
      </c>
      <c r="J6672" t="e">
        <f>CONCATENATE([1]!Table14[[#This Row],[house_number]], " ",[1]!Table14[[#This Row],[street_name]], ", New York, NY")</f>
        <v>#VALUE!</v>
      </c>
    </row>
    <row r="6673" spans="1:10" x14ac:dyDescent="0.25">
      <c r="A6673">
        <v>7333884430</v>
      </c>
      <c r="B6673" s="3">
        <v>41576</v>
      </c>
      <c r="C6673">
        <v>14</v>
      </c>
      <c r="D6673">
        <f>VLOOKUP(Table1[[#This Row],[violation_code]],Table24[[#All],[violation_code]:[category]],3,FALSE)</f>
        <v>2</v>
      </c>
      <c r="E6673">
        <v>355134</v>
      </c>
      <c r="F6673" s="1">
        <v>0.31180555555555556</v>
      </c>
      <c r="G6673">
        <v>0.31180555555555556</v>
      </c>
      <c r="H6673">
        <v>618</v>
      </c>
      <c r="I6673" t="s">
        <v>58</v>
      </c>
      <c r="J6673" t="e">
        <f>CONCATENATE([1]!Table14[[#This Row],[house_number]], " ",[1]!Table14[[#This Row],[street_name]], ", New York, NY")</f>
        <v>#VALUE!</v>
      </c>
    </row>
    <row r="6674" spans="1:10" x14ac:dyDescent="0.25">
      <c r="A6674">
        <v>7333884429</v>
      </c>
      <c r="B6674" s="3">
        <v>41576</v>
      </c>
      <c r="C6674">
        <v>14</v>
      </c>
      <c r="D6674">
        <f>VLOOKUP(Table1[[#This Row],[violation_code]],Table24[[#All],[violation_code]:[category]],3,FALSE)</f>
        <v>2</v>
      </c>
      <c r="E6674">
        <v>355134</v>
      </c>
      <c r="F6674" s="1">
        <v>0.31111111111111112</v>
      </c>
      <c r="G6674">
        <v>0.31111111111111112</v>
      </c>
      <c r="H6674">
        <v>620</v>
      </c>
      <c r="I6674" t="s">
        <v>58</v>
      </c>
      <c r="J6674" t="e">
        <f>CONCATENATE([1]!Table14[[#This Row],[house_number]], " ",[1]!Table14[[#This Row],[street_name]], ", New York, NY")</f>
        <v>#VALUE!</v>
      </c>
    </row>
    <row r="6675" spans="1:10" x14ac:dyDescent="0.25">
      <c r="A6675">
        <v>7335095645</v>
      </c>
      <c r="B6675" s="3">
        <v>41576</v>
      </c>
      <c r="C6675">
        <v>14</v>
      </c>
      <c r="D6675">
        <f>VLOOKUP(Table1[[#This Row],[violation_code]],Table24[[#All],[violation_code]:[category]],3,FALSE)</f>
        <v>2</v>
      </c>
      <c r="E6675">
        <v>347489</v>
      </c>
      <c r="F6675" s="1">
        <v>0.49236111111111108</v>
      </c>
      <c r="G6675">
        <v>0.49236111111111108</v>
      </c>
      <c r="H6675">
        <v>2080</v>
      </c>
      <c r="I6675" t="s">
        <v>30</v>
      </c>
      <c r="J6675" t="e">
        <f>CONCATENATE([1]!Table14[[#This Row],[house_number]], " ",[1]!Table14[[#This Row],[street_name]], ", New York, NY")</f>
        <v>#VALUE!</v>
      </c>
    </row>
    <row r="6676" spans="1:10" x14ac:dyDescent="0.25">
      <c r="A6676">
        <v>7335095633</v>
      </c>
      <c r="B6676" s="3">
        <v>41576</v>
      </c>
      <c r="C6676">
        <v>21</v>
      </c>
      <c r="D6676">
        <f>VLOOKUP(Table1[[#This Row],[violation_code]],Table24[[#All],[violation_code]:[category]],3,FALSE)</f>
        <v>1</v>
      </c>
      <c r="E6676">
        <v>347489</v>
      </c>
      <c r="F6676" s="1">
        <v>0.4909722222222222</v>
      </c>
      <c r="G6676">
        <v>0.4909722222222222</v>
      </c>
      <c r="H6676">
        <v>434</v>
      </c>
      <c r="I6676" t="s">
        <v>126</v>
      </c>
      <c r="J6676" t="e">
        <f>CONCATENATE([1]!Table14[[#This Row],[house_number]], " ",[1]!Table14[[#This Row],[street_name]], ", New York, NY")</f>
        <v>#VALUE!</v>
      </c>
    </row>
    <row r="6677" spans="1:10" x14ac:dyDescent="0.25">
      <c r="A6677">
        <v>7335095621</v>
      </c>
      <c r="B6677" s="3">
        <v>41576</v>
      </c>
      <c r="C6677">
        <v>20</v>
      </c>
      <c r="D6677">
        <f>VLOOKUP(Table1[[#This Row],[violation_code]],Table24[[#All],[violation_code]:[category]],3,FALSE)</f>
        <v>2</v>
      </c>
      <c r="E6677">
        <v>347489</v>
      </c>
      <c r="F6677" s="1">
        <v>0.4861111111111111</v>
      </c>
      <c r="G6677">
        <v>0.4861111111111111</v>
      </c>
      <c r="H6677">
        <v>344</v>
      </c>
      <c r="I6677" t="s">
        <v>115</v>
      </c>
      <c r="J6677" t="e">
        <f>CONCATENATE([1]!Table14[[#This Row],[house_number]], " ",[1]!Table14[[#This Row],[street_name]], ", New York, NY")</f>
        <v>#VALUE!</v>
      </c>
    </row>
    <row r="6678" spans="1:10" x14ac:dyDescent="0.25">
      <c r="A6678">
        <v>7335095608</v>
      </c>
      <c r="B6678" s="3">
        <v>41576</v>
      </c>
      <c r="C6678">
        <v>21</v>
      </c>
      <c r="D6678">
        <f>VLOOKUP(Table1[[#This Row],[violation_code]],Table24[[#All],[violation_code]:[category]],3,FALSE)</f>
        <v>1</v>
      </c>
      <c r="E6678">
        <v>347489</v>
      </c>
      <c r="F6678" s="1">
        <v>0.48333333333333334</v>
      </c>
      <c r="G6678">
        <v>0.48333333333333334</v>
      </c>
      <c r="H6678">
        <v>201</v>
      </c>
      <c r="I6678" t="s">
        <v>115</v>
      </c>
      <c r="J6678" t="e">
        <f>CONCATENATE([1]!Table14[[#This Row],[house_number]], " ",[1]!Table14[[#This Row],[street_name]], ", New York, NY")</f>
        <v>#VALUE!</v>
      </c>
    </row>
    <row r="6679" spans="1:10" x14ac:dyDescent="0.25">
      <c r="A6679">
        <v>7335095591</v>
      </c>
      <c r="B6679" s="3">
        <v>41576</v>
      </c>
      <c r="C6679">
        <v>21</v>
      </c>
      <c r="D6679">
        <f>VLOOKUP(Table1[[#This Row],[violation_code]],Table24[[#All],[violation_code]:[category]],3,FALSE)</f>
        <v>1</v>
      </c>
      <c r="E6679">
        <v>347489</v>
      </c>
      <c r="F6679" s="1">
        <v>0.46527777777777773</v>
      </c>
      <c r="G6679">
        <v>0.46527777777777773</v>
      </c>
      <c r="H6679">
        <v>530</v>
      </c>
      <c r="I6679" t="s">
        <v>153</v>
      </c>
      <c r="J6679" t="e">
        <f>CONCATENATE([1]!Table14[[#This Row],[house_number]], " ",[1]!Table14[[#This Row],[street_name]], ", New York, NY")</f>
        <v>#VALUE!</v>
      </c>
    </row>
    <row r="6680" spans="1:10" x14ac:dyDescent="0.25">
      <c r="A6680">
        <v>7335095554</v>
      </c>
      <c r="B6680" s="3">
        <v>41576</v>
      </c>
      <c r="C6680">
        <v>21</v>
      </c>
      <c r="D6680">
        <f>VLOOKUP(Table1[[#This Row],[violation_code]],Table24[[#All],[violation_code]:[category]],3,FALSE)</f>
        <v>1</v>
      </c>
      <c r="E6680">
        <v>347489</v>
      </c>
      <c r="F6680" s="1">
        <v>0.38194444444444442</v>
      </c>
      <c r="G6680">
        <v>0.38194444444444442</v>
      </c>
      <c r="H6680">
        <v>250</v>
      </c>
      <c r="I6680" t="s">
        <v>99</v>
      </c>
      <c r="J6680" t="e">
        <f>CONCATENATE([1]!Table14[[#This Row],[house_number]], " ",[1]!Table14[[#This Row],[street_name]], ", New York, NY")</f>
        <v>#VALUE!</v>
      </c>
    </row>
    <row r="6681" spans="1:10" x14ac:dyDescent="0.25">
      <c r="A6681">
        <v>7335095529</v>
      </c>
      <c r="B6681" s="3">
        <v>41576</v>
      </c>
      <c r="C6681">
        <v>21</v>
      </c>
      <c r="D6681">
        <f>VLOOKUP(Table1[[#This Row],[violation_code]],Table24[[#All],[violation_code]:[category]],3,FALSE)</f>
        <v>1</v>
      </c>
      <c r="E6681">
        <v>347489</v>
      </c>
      <c r="F6681" s="1">
        <v>0.36041666666666666</v>
      </c>
      <c r="G6681">
        <v>0.36041666666666666</v>
      </c>
      <c r="H6681">
        <v>1970</v>
      </c>
      <c r="I6681" t="s">
        <v>30</v>
      </c>
      <c r="J6681" t="e">
        <f>CONCATENATE([1]!Table14[[#This Row],[house_number]], " ",[1]!Table14[[#This Row],[street_name]], ", New York, NY")</f>
        <v>#VALUE!</v>
      </c>
    </row>
    <row r="6682" spans="1:10" x14ac:dyDescent="0.25">
      <c r="A6682">
        <v>7335095517</v>
      </c>
      <c r="B6682" s="3">
        <v>41576</v>
      </c>
      <c r="C6682">
        <v>53</v>
      </c>
      <c r="D6682">
        <f>VLOOKUP(Table1[[#This Row],[violation_code]],Table24[[#All],[violation_code]:[category]],3,FALSE)</f>
        <v>3</v>
      </c>
      <c r="E6682">
        <v>347489</v>
      </c>
      <c r="F6682" s="1">
        <v>0.34791666666666665</v>
      </c>
      <c r="G6682">
        <v>0.34791666666666665</v>
      </c>
      <c r="H6682">
        <v>1619</v>
      </c>
      <c r="I6682" t="s">
        <v>30</v>
      </c>
      <c r="J6682" t="e">
        <f>CONCATENATE([1]!Table14[[#This Row],[house_number]], " ",[1]!Table14[[#This Row],[street_name]], ", New York, NY")</f>
        <v>#VALUE!</v>
      </c>
    </row>
    <row r="6683" spans="1:10" x14ac:dyDescent="0.25">
      <c r="A6683">
        <v>7335095505</v>
      </c>
      <c r="B6683" s="3">
        <v>41576</v>
      </c>
      <c r="C6683">
        <v>21</v>
      </c>
      <c r="D6683">
        <f>VLOOKUP(Table1[[#This Row],[violation_code]],Table24[[#All],[violation_code]:[category]],3,FALSE)</f>
        <v>1</v>
      </c>
      <c r="E6683">
        <v>347489</v>
      </c>
      <c r="F6683" s="1">
        <v>0.34027777777777773</v>
      </c>
      <c r="G6683">
        <v>0.34027777777777773</v>
      </c>
      <c r="H6683">
        <v>1559</v>
      </c>
      <c r="I6683" t="s">
        <v>31</v>
      </c>
      <c r="J6683" t="e">
        <f>CONCATENATE([1]!Table14[[#This Row],[house_number]], " ",[1]!Table14[[#This Row],[street_name]], ", New York, NY")</f>
        <v>#VALUE!</v>
      </c>
    </row>
    <row r="6684" spans="1:10" x14ac:dyDescent="0.25">
      <c r="A6684">
        <v>7335095463</v>
      </c>
      <c r="B6684" s="3">
        <v>41576</v>
      </c>
      <c r="C6684">
        <v>14</v>
      </c>
      <c r="D6684">
        <f>VLOOKUP(Table1[[#This Row],[violation_code]],Table24[[#All],[violation_code]:[category]],3,FALSE)</f>
        <v>2</v>
      </c>
      <c r="E6684">
        <v>347489</v>
      </c>
      <c r="F6684" s="1">
        <v>0.31388888888888888</v>
      </c>
      <c r="G6684">
        <v>0.31388888888888888</v>
      </c>
      <c r="H6684">
        <v>1306</v>
      </c>
      <c r="I6684" t="s">
        <v>30</v>
      </c>
      <c r="J6684" t="e">
        <f>CONCATENATE([1]!Table14[[#This Row],[house_number]], " ",[1]!Table14[[#This Row],[street_name]], ", New York, NY")</f>
        <v>#VALUE!</v>
      </c>
    </row>
    <row r="6685" spans="1:10" x14ac:dyDescent="0.25">
      <c r="A6685">
        <v>7335095440</v>
      </c>
      <c r="B6685" s="3">
        <v>41576</v>
      </c>
      <c r="C6685">
        <v>14</v>
      </c>
      <c r="D6685">
        <f>VLOOKUP(Table1[[#This Row],[violation_code]],Table24[[#All],[violation_code]:[category]],3,FALSE)</f>
        <v>2</v>
      </c>
      <c r="E6685">
        <v>347489</v>
      </c>
      <c r="F6685" s="1">
        <v>0.30555555555555552</v>
      </c>
      <c r="G6685">
        <v>0.30555555555555552</v>
      </c>
      <c r="H6685">
        <v>27</v>
      </c>
      <c r="I6685" t="s">
        <v>213</v>
      </c>
      <c r="J6685" t="e">
        <f>CONCATENATE([1]!Table14[[#This Row],[house_number]], " ",[1]!Table14[[#This Row],[street_name]], ", New York, NY")</f>
        <v>#VALUE!</v>
      </c>
    </row>
    <row r="6686" spans="1:10" x14ac:dyDescent="0.25">
      <c r="A6686">
        <v>7335889819</v>
      </c>
      <c r="B6686" s="3">
        <v>41576</v>
      </c>
      <c r="C6686">
        <v>20</v>
      </c>
      <c r="D6686">
        <f>VLOOKUP(Table1[[#This Row],[violation_code]],Table24[[#All],[violation_code]:[category]],3,FALSE)</f>
        <v>2</v>
      </c>
      <c r="E6686">
        <v>354098</v>
      </c>
      <c r="F6686" s="1">
        <v>0.48194444444444445</v>
      </c>
      <c r="G6686">
        <v>0.48194444444444445</v>
      </c>
      <c r="H6686">
        <v>51</v>
      </c>
      <c r="I6686" t="s">
        <v>29</v>
      </c>
      <c r="J6686" t="e">
        <f>CONCATENATE([1]!Table14[[#This Row],[house_number]], " ",[1]!Table14[[#This Row],[street_name]], ", New York, NY")</f>
        <v>#VALUE!</v>
      </c>
    </row>
    <row r="6687" spans="1:10" x14ac:dyDescent="0.25">
      <c r="A6687">
        <v>7335889807</v>
      </c>
      <c r="B6687" s="3">
        <v>41576</v>
      </c>
      <c r="C6687">
        <v>21</v>
      </c>
      <c r="D6687">
        <f>VLOOKUP(Table1[[#This Row],[violation_code]],Table24[[#All],[violation_code]:[category]],3,FALSE)</f>
        <v>1</v>
      </c>
      <c r="E6687">
        <v>354098</v>
      </c>
      <c r="F6687" s="1">
        <v>0.46875</v>
      </c>
      <c r="G6687">
        <v>0.46875</v>
      </c>
      <c r="H6687">
        <v>232</v>
      </c>
      <c r="I6687" t="s">
        <v>153</v>
      </c>
      <c r="J6687" t="e">
        <f>CONCATENATE([1]!Table14[[#This Row],[house_number]], " ",[1]!Table14[[#This Row],[street_name]], ", New York, NY")</f>
        <v>#VALUE!</v>
      </c>
    </row>
    <row r="6688" spans="1:10" x14ac:dyDescent="0.25">
      <c r="A6688">
        <v>7335889790</v>
      </c>
      <c r="B6688" s="3">
        <v>41576</v>
      </c>
      <c r="C6688">
        <v>21</v>
      </c>
      <c r="D6688">
        <f>VLOOKUP(Table1[[#This Row],[violation_code]],Table24[[#All],[violation_code]:[category]],3,FALSE)</f>
        <v>1</v>
      </c>
      <c r="E6688">
        <v>354098</v>
      </c>
      <c r="F6688" s="1">
        <v>0.46736111111111112</v>
      </c>
      <c r="G6688">
        <v>0.46736111111111112</v>
      </c>
      <c r="H6688">
        <v>235</v>
      </c>
      <c r="I6688" t="s">
        <v>153</v>
      </c>
      <c r="J6688" t="e">
        <f>CONCATENATE([1]!Table14[[#This Row],[house_number]], " ",[1]!Table14[[#This Row],[street_name]], ", New York, NY")</f>
        <v>#VALUE!</v>
      </c>
    </row>
    <row r="6689" spans="1:10" x14ac:dyDescent="0.25">
      <c r="A6689">
        <v>7335889789</v>
      </c>
      <c r="B6689" s="3">
        <v>41576</v>
      </c>
      <c r="C6689">
        <v>21</v>
      </c>
      <c r="D6689">
        <f>VLOOKUP(Table1[[#This Row],[violation_code]],Table24[[#All],[violation_code]:[category]],3,FALSE)</f>
        <v>1</v>
      </c>
      <c r="E6689">
        <v>354098</v>
      </c>
      <c r="F6689" s="1">
        <v>0.46249999999999997</v>
      </c>
      <c r="G6689">
        <v>0.46249999999999997</v>
      </c>
      <c r="H6689">
        <v>400</v>
      </c>
      <c r="I6689" t="s">
        <v>103</v>
      </c>
      <c r="J6689" t="e">
        <f>CONCATENATE([1]!Table14[[#This Row],[house_number]], " ",[1]!Table14[[#This Row],[street_name]], ", New York, NY")</f>
        <v>#VALUE!</v>
      </c>
    </row>
    <row r="6690" spans="1:10" x14ac:dyDescent="0.25">
      <c r="A6690">
        <v>7335889777</v>
      </c>
      <c r="B6690" s="3">
        <v>41576</v>
      </c>
      <c r="C6690">
        <v>21</v>
      </c>
      <c r="D6690">
        <f>VLOOKUP(Table1[[#This Row],[violation_code]],Table24[[#All],[violation_code]:[category]],3,FALSE)</f>
        <v>1</v>
      </c>
      <c r="E6690">
        <v>354098</v>
      </c>
      <c r="F6690" s="1">
        <v>0.42430555555555555</v>
      </c>
      <c r="G6690">
        <v>0.42430555555555555</v>
      </c>
      <c r="H6690">
        <v>2248</v>
      </c>
      <c r="I6690" t="s">
        <v>32</v>
      </c>
      <c r="J6690" t="e">
        <f>CONCATENATE([1]!Table14[[#This Row],[house_number]], " ",[1]!Table14[[#This Row],[street_name]], ", New York, NY")</f>
        <v>#VALUE!</v>
      </c>
    </row>
    <row r="6691" spans="1:10" x14ac:dyDescent="0.25">
      <c r="A6691">
        <v>7335889753</v>
      </c>
      <c r="B6691" s="3">
        <v>41576</v>
      </c>
      <c r="C6691">
        <v>21</v>
      </c>
      <c r="D6691">
        <f>VLOOKUP(Table1[[#This Row],[violation_code]],Table24[[#All],[violation_code]:[category]],3,FALSE)</f>
        <v>1</v>
      </c>
      <c r="E6691">
        <v>354098</v>
      </c>
      <c r="F6691" s="1">
        <v>0.42083333333333334</v>
      </c>
      <c r="G6691">
        <v>0.42083333333333334</v>
      </c>
      <c r="H6691">
        <v>2409</v>
      </c>
      <c r="I6691" t="s">
        <v>32</v>
      </c>
      <c r="J6691" t="e">
        <f>CONCATENATE([1]!Table14[[#This Row],[house_number]], " ",[1]!Table14[[#This Row],[street_name]], ", New York, NY")</f>
        <v>#VALUE!</v>
      </c>
    </row>
    <row r="6692" spans="1:10" x14ac:dyDescent="0.25">
      <c r="A6692">
        <v>7333884843</v>
      </c>
      <c r="B6692" s="3">
        <v>41576</v>
      </c>
      <c r="C6692">
        <v>21</v>
      </c>
      <c r="D6692">
        <f>VLOOKUP(Table1[[#This Row],[violation_code]],Table24[[#All],[violation_code]:[category]],3,FALSE)</f>
        <v>1</v>
      </c>
      <c r="E6692">
        <v>355134</v>
      </c>
      <c r="F6692" s="1">
        <v>0.50069444444444444</v>
      </c>
      <c r="G6692">
        <v>0.50069444444444444</v>
      </c>
      <c r="H6692">
        <v>218</v>
      </c>
      <c r="I6692" t="s">
        <v>262</v>
      </c>
      <c r="J6692" t="e">
        <f>CONCATENATE([1]!Table14[[#This Row],[house_number]], " ",[1]!Table14[[#This Row],[street_name]], ", New York, NY")</f>
        <v>#VALUE!</v>
      </c>
    </row>
    <row r="6693" spans="1:10" x14ac:dyDescent="0.25">
      <c r="A6693">
        <v>7333884820</v>
      </c>
      <c r="B6693" s="3">
        <v>41576</v>
      </c>
      <c r="C6693">
        <v>40</v>
      </c>
      <c r="D6693">
        <f>VLOOKUP(Table1[[#This Row],[violation_code]],Table24[[#All],[violation_code]:[category]],3,FALSE)</f>
        <v>2</v>
      </c>
      <c r="E6693">
        <v>355134</v>
      </c>
      <c r="F6693" s="1">
        <v>0.49444444444444446</v>
      </c>
      <c r="G6693">
        <v>0.49444444444444446</v>
      </c>
      <c r="H6693">
        <v>306</v>
      </c>
      <c r="I6693" t="s">
        <v>7</v>
      </c>
      <c r="J6693" t="e">
        <f>CONCATENATE([1]!Table14[[#This Row],[house_number]], " ",[1]!Table14[[#This Row],[street_name]], ", New York, NY")</f>
        <v>#VALUE!</v>
      </c>
    </row>
    <row r="6694" spans="1:10" x14ac:dyDescent="0.25">
      <c r="A6694">
        <v>7333884790</v>
      </c>
      <c r="B6694" s="3">
        <v>41576</v>
      </c>
      <c r="C6694">
        <v>21</v>
      </c>
      <c r="D6694">
        <f>VLOOKUP(Table1[[#This Row],[violation_code]],Table24[[#All],[violation_code]:[category]],3,FALSE)</f>
        <v>1</v>
      </c>
      <c r="E6694">
        <v>355134</v>
      </c>
      <c r="F6694" s="1">
        <v>0.47500000000000003</v>
      </c>
      <c r="G6694">
        <v>0.47500000000000003</v>
      </c>
      <c r="H6694">
        <v>75</v>
      </c>
      <c r="I6694" t="s">
        <v>157</v>
      </c>
      <c r="J6694" t="e">
        <f>CONCATENATE([1]!Table14[[#This Row],[house_number]], " ",[1]!Table14[[#This Row],[street_name]], ", New York, NY")</f>
        <v>#VALUE!</v>
      </c>
    </row>
    <row r="6695" spans="1:10" x14ac:dyDescent="0.25">
      <c r="A6695">
        <v>7333884788</v>
      </c>
      <c r="B6695" s="3">
        <v>41576</v>
      </c>
      <c r="C6695">
        <v>21</v>
      </c>
      <c r="D6695">
        <f>VLOOKUP(Table1[[#This Row],[violation_code]],Table24[[#All],[violation_code]:[category]],3,FALSE)</f>
        <v>1</v>
      </c>
      <c r="E6695">
        <v>355134</v>
      </c>
      <c r="F6695" s="1">
        <v>0.47222222222222227</v>
      </c>
      <c r="G6695">
        <v>0.47222222222222227</v>
      </c>
      <c r="H6695">
        <v>530</v>
      </c>
      <c r="I6695" t="s">
        <v>201</v>
      </c>
      <c r="J6695" t="e">
        <f>CONCATENATE([1]!Table14[[#This Row],[house_number]], " ",[1]!Table14[[#This Row],[street_name]], ", New York, NY")</f>
        <v>#VALUE!</v>
      </c>
    </row>
    <row r="6696" spans="1:10" x14ac:dyDescent="0.25">
      <c r="A6696">
        <v>7333884776</v>
      </c>
      <c r="B6696" s="3">
        <v>41576</v>
      </c>
      <c r="C6696">
        <v>48</v>
      </c>
      <c r="D6696">
        <f>VLOOKUP(Table1[[#This Row],[violation_code]],Table24[[#All],[violation_code]:[category]],3,FALSE)</f>
        <v>3</v>
      </c>
      <c r="E6696">
        <v>355134</v>
      </c>
      <c r="F6696" s="1">
        <v>0.44305555555555554</v>
      </c>
      <c r="G6696">
        <v>0.44305555555555554</v>
      </c>
      <c r="H6696">
        <v>51</v>
      </c>
      <c r="I6696" t="s">
        <v>13</v>
      </c>
      <c r="J6696" t="e">
        <f>CONCATENATE([1]!Table14[[#This Row],[house_number]], " ",[1]!Table14[[#This Row],[street_name]], ", New York, NY")</f>
        <v>#VALUE!</v>
      </c>
    </row>
    <row r="6697" spans="1:10" x14ac:dyDescent="0.25">
      <c r="A6697">
        <v>7333884715</v>
      </c>
      <c r="B6697" s="3">
        <v>41576</v>
      </c>
      <c r="C6697">
        <v>14</v>
      </c>
      <c r="D6697">
        <f>VLOOKUP(Table1[[#This Row],[violation_code]],Table24[[#All],[violation_code]:[category]],3,FALSE)</f>
        <v>2</v>
      </c>
      <c r="E6697">
        <v>355134</v>
      </c>
      <c r="F6697" s="1">
        <v>0.36458333333333331</v>
      </c>
      <c r="G6697">
        <v>0.36458333333333331</v>
      </c>
      <c r="H6697">
        <v>640</v>
      </c>
      <c r="I6697" t="s">
        <v>58</v>
      </c>
      <c r="J6697" t="e">
        <f>CONCATENATE([1]!Table14[[#This Row],[house_number]], " ",[1]!Table14[[#This Row],[street_name]], ", New York, NY")</f>
        <v>#VALUE!</v>
      </c>
    </row>
    <row r="6698" spans="1:10" x14ac:dyDescent="0.25">
      <c r="A6698">
        <v>7333884685</v>
      </c>
      <c r="B6698" s="3">
        <v>41576</v>
      </c>
      <c r="C6698">
        <v>14</v>
      </c>
      <c r="D6698">
        <f>VLOOKUP(Table1[[#This Row],[violation_code]],Table24[[#All],[violation_code]:[category]],3,FALSE)</f>
        <v>2</v>
      </c>
      <c r="E6698">
        <v>355134</v>
      </c>
      <c r="F6698" s="1">
        <v>0.36249999999999999</v>
      </c>
      <c r="G6698">
        <v>0.36249999999999999</v>
      </c>
      <c r="H6698">
        <v>614</v>
      </c>
      <c r="I6698" t="s">
        <v>58</v>
      </c>
      <c r="J6698" t="e">
        <f>CONCATENATE([1]!Table14[[#This Row],[house_number]], " ",[1]!Table14[[#This Row],[street_name]], ", New York, NY")</f>
        <v>#VALUE!</v>
      </c>
    </row>
    <row r="6699" spans="1:10" x14ac:dyDescent="0.25">
      <c r="A6699">
        <v>7335889728</v>
      </c>
      <c r="B6699" s="3">
        <v>41576</v>
      </c>
      <c r="C6699">
        <v>21</v>
      </c>
      <c r="D6699">
        <f>VLOOKUP(Table1[[#This Row],[violation_code]],Table24[[#All],[violation_code]:[category]],3,FALSE)</f>
        <v>1</v>
      </c>
      <c r="E6699">
        <v>354098</v>
      </c>
      <c r="F6699" s="1">
        <v>0.40138888888888885</v>
      </c>
      <c r="G6699">
        <v>0.40138888888888885</v>
      </c>
      <c r="H6699">
        <v>309</v>
      </c>
      <c r="I6699" t="s">
        <v>64</v>
      </c>
      <c r="J6699" t="e">
        <f>CONCATENATE([1]!Table14[[#This Row],[house_number]], " ",[1]!Table14[[#This Row],[street_name]], ", New York, NY")</f>
        <v>#VALUE!</v>
      </c>
    </row>
    <row r="6700" spans="1:10" x14ac:dyDescent="0.25">
      <c r="A6700">
        <v>7335889698</v>
      </c>
      <c r="B6700" s="3">
        <v>41576</v>
      </c>
      <c r="C6700">
        <v>84</v>
      </c>
      <c r="D6700">
        <f>VLOOKUP(Table1[[#This Row],[violation_code]],Table24[[#All],[violation_code]:[category]],3,FALSE)</f>
        <v>5</v>
      </c>
      <c r="E6700">
        <v>354098</v>
      </c>
      <c r="F6700" s="1">
        <v>0.39374999999999999</v>
      </c>
      <c r="G6700">
        <v>0.39374999999999999</v>
      </c>
      <c r="H6700">
        <v>447</v>
      </c>
      <c r="I6700" t="s">
        <v>180</v>
      </c>
      <c r="J6700" t="e">
        <f>CONCATENATE([1]!Table14[[#This Row],[house_number]], " ",[1]!Table14[[#This Row],[street_name]], ", New York, NY")</f>
        <v>#VALUE!</v>
      </c>
    </row>
    <row r="6701" spans="1:10" x14ac:dyDescent="0.25">
      <c r="A6701">
        <v>7335889686</v>
      </c>
      <c r="B6701" s="3">
        <v>41576</v>
      </c>
      <c r="C6701">
        <v>21</v>
      </c>
      <c r="D6701">
        <f>VLOOKUP(Table1[[#This Row],[violation_code]],Table24[[#All],[violation_code]:[category]],3,FALSE)</f>
        <v>1</v>
      </c>
      <c r="E6701">
        <v>354098</v>
      </c>
      <c r="F6701" s="1">
        <v>0.39305555555555555</v>
      </c>
      <c r="G6701">
        <v>0.39305555555555555</v>
      </c>
      <c r="H6701">
        <v>447</v>
      </c>
      <c r="I6701" t="s">
        <v>180</v>
      </c>
      <c r="J6701" t="e">
        <f>CONCATENATE([1]!Table14[[#This Row],[house_number]], " ",[1]!Table14[[#This Row],[street_name]], ", New York, NY")</f>
        <v>#VALUE!</v>
      </c>
    </row>
    <row r="6702" spans="1:10" x14ac:dyDescent="0.25">
      <c r="A6702">
        <v>7335889662</v>
      </c>
      <c r="B6702" s="3">
        <v>41576</v>
      </c>
      <c r="C6702">
        <v>21</v>
      </c>
      <c r="D6702">
        <f>VLOOKUP(Table1[[#This Row],[violation_code]],Table24[[#All],[violation_code]:[category]],3,FALSE)</f>
        <v>1</v>
      </c>
      <c r="E6702">
        <v>354098</v>
      </c>
      <c r="F6702" s="1">
        <v>0.38819444444444445</v>
      </c>
      <c r="G6702">
        <v>0.38819444444444445</v>
      </c>
      <c r="H6702">
        <v>75</v>
      </c>
      <c r="I6702" t="s">
        <v>240</v>
      </c>
      <c r="J6702" t="e">
        <f>CONCATENATE([1]!Table14[[#This Row],[house_number]], " ",[1]!Table14[[#This Row],[street_name]], ", New York, NY")</f>
        <v>#VALUE!</v>
      </c>
    </row>
    <row r="6703" spans="1:10" x14ac:dyDescent="0.25">
      <c r="A6703">
        <v>7335889650</v>
      </c>
      <c r="B6703" s="3">
        <v>41576</v>
      </c>
      <c r="C6703">
        <v>21</v>
      </c>
      <c r="D6703">
        <f>VLOOKUP(Table1[[#This Row],[violation_code]],Table24[[#All],[violation_code]:[category]],3,FALSE)</f>
        <v>1</v>
      </c>
      <c r="E6703">
        <v>354098</v>
      </c>
      <c r="F6703" s="1">
        <v>0.38611111111111113</v>
      </c>
      <c r="G6703">
        <v>0.38611111111111113</v>
      </c>
      <c r="H6703">
        <v>542</v>
      </c>
      <c r="I6703" t="s">
        <v>100</v>
      </c>
      <c r="J6703" t="e">
        <f>CONCATENATE([1]!Table14[[#This Row],[house_number]], " ",[1]!Table14[[#This Row],[street_name]], ", New York, NY")</f>
        <v>#VALUE!</v>
      </c>
    </row>
    <row r="6704" spans="1:10" x14ac:dyDescent="0.25">
      <c r="A6704">
        <v>7335889649</v>
      </c>
      <c r="B6704" s="3">
        <v>41576</v>
      </c>
      <c r="C6704">
        <v>21</v>
      </c>
      <c r="D6704">
        <f>VLOOKUP(Table1[[#This Row],[violation_code]],Table24[[#All],[violation_code]:[category]],3,FALSE)</f>
        <v>1</v>
      </c>
      <c r="E6704">
        <v>354098</v>
      </c>
      <c r="F6704" s="1">
        <v>0.38541666666666669</v>
      </c>
      <c r="G6704">
        <v>0.38541666666666669</v>
      </c>
      <c r="H6704">
        <v>536</v>
      </c>
      <c r="I6704" t="s">
        <v>100</v>
      </c>
      <c r="J6704" t="e">
        <f>CONCATENATE([1]!Table14[[#This Row],[house_number]], " ",[1]!Table14[[#This Row],[street_name]], ", New York, NY")</f>
        <v>#VALUE!</v>
      </c>
    </row>
    <row r="6705" spans="1:10" x14ac:dyDescent="0.25">
      <c r="A6705">
        <v>7335889601</v>
      </c>
      <c r="B6705" s="3">
        <v>41576</v>
      </c>
      <c r="C6705">
        <v>10</v>
      </c>
      <c r="D6705">
        <f>VLOOKUP(Table1[[#This Row],[violation_code]],Table24[[#All],[violation_code]:[category]],3,FALSE)</f>
        <v>2</v>
      </c>
      <c r="E6705">
        <v>354098</v>
      </c>
      <c r="F6705" s="1">
        <v>0.32916666666666666</v>
      </c>
      <c r="G6705">
        <v>0.32916666666666666</v>
      </c>
      <c r="H6705">
        <v>2102</v>
      </c>
      <c r="I6705" t="s">
        <v>32</v>
      </c>
      <c r="J6705" t="e">
        <f>CONCATENATE([1]!Table14[[#This Row],[house_number]], " ",[1]!Table14[[#This Row],[street_name]], ", New York, NY")</f>
        <v>#VALUE!</v>
      </c>
    </row>
    <row r="6706" spans="1:10" x14ac:dyDescent="0.25">
      <c r="A6706">
        <v>7335889560</v>
      </c>
      <c r="B6706" s="3">
        <v>41576</v>
      </c>
      <c r="C6706">
        <v>21</v>
      </c>
      <c r="D6706">
        <f>VLOOKUP(Table1[[#This Row],[violation_code]],Table24[[#All],[violation_code]:[category]],3,FALSE)</f>
        <v>1</v>
      </c>
      <c r="E6706">
        <v>354098</v>
      </c>
      <c r="F6706" s="1">
        <v>0.31666666666666665</v>
      </c>
      <c r="G6706">
        <v>0.31666666666666665</v>
      </c>
      <c r="H6706">
        <v>1604</v>
      </c>
      <c r="I6706" t="s">
        <v>15</v>
      </c>
      <c r="J6706" t="e">
        <f>CONCATENATE([1]!Table14[[#This Row],[house_number]], " ",[1]!Table14[[#This Row],[street_name]], ", New York, NY")</f>
        <v>#VALUE!</v>
      </c>
    </row>
    <row r="6707" spans="1:10" x14ac:dyDescent="0.25">
      <c r="A6707">
        <v>7335889546</v>
      </c>
      <c r="B6707" s="3">
        <v>41576</v>
      </c>
      <c r="C6707">
        <v>16</v>
      </c>
      <c r="D6707">
        <f>VLOOKUP(Table1[[#This Row],[violation_code]],Table24[[#All],[violation_code]:[category]],3,FALSE)</f>
        <v>2</v>
      </c>
      <c r="E6707">
        <v>354098</v>
      </c>
      <c r="F6707" s="1">
        <v>0.30277777777777776</v>
      </c>
      <c r="G6707">
        <v>0.30277777777777776</v>
      </c>
      <c r="H6707">
        <v>1568</v>
      </c>
      <c r="I6707" t="s">
        <v>30</v>
      </c>
      <c r="J6707" t="e">
        <f>CONCATENATE([1]!Table14[[#This Row],[house_number]], " ",[1]!Table14[[#This Row],[street_name]], ", New York, NY")</f>
        <v>#VALUE!</v>
      </c>
    </row>
    <row r="6708" spans="1:10" x14ac:dyDescent="0.25">
      <c r="A6708">
        <v>7335889534</v>
      </c>
      <c r="B6708" s="3">
        <v>41576</v>
      </c>
      <c r="C6708">
        <v>20</v>
      </c>
      <c r="D6708">
        <f>VLOOKUP(Table1[[#This Row],[violation_code]],Table24[[#All],[violation_code]:[category]],3,FALSE)</f>
        <v>2</v>
      </c>
      <c r="E6708">
        <v>354098</v>
      </c>
      <c r="F6708" s="1">
        <v>0.29930555555555555</v>
      </c>
      <c r="G6708">
        <v>0.29930555555555555</v>
      </c>
      <c r="H6708">
        <v>345</v>
      </c>
      <c r="I6708" t="s">
        <v>93</v>
      </c>
      <c r="J6708" t="e">
        <f>CONCATENATE([1]!Table14[[#This Row],[house_number]], " ",[1]!Table14[[#This Row],[street_name]], ", New York, NY")</f>
        <v>#VALUE!</v>
      </c>
    </row>
    <row r="6709" spans="1:10" x14ac:dyDescent="0.25">
      <c r="A6709">
        <v>7335889522</v>
      </c>
      <c r="B6709" s="3">
        <v>41576</v>
      </c>
      <c r="C6709">
        <v>14</v>
      </c>
      <c r="D6709">
        <f>VLOOKUP(Table1[[#This Row],[violation_code]],Table24[[#All],[violation_code]:[category]],3,FALSE)</f>
        <v>2</v>
      </c>
      <c r="E6709">
        <v>354098</v>
      </c>
      <c r="F6709" s="1">
        <v>0.29583333333333334</v>
      </c>
      <c r="G6709">
        <v>0.29583333333333334</v>
      </c>
      <c r="H6709">
        <v>1564</v>
      </c>
      <c r="I6709" t="s">
        <v>32</v>
      </c>
      <c r="J6709" t="e">
        <f>CONCATENATE([1]!Table14[[#This Row],[house_number]], " ",[1]!Table14[[#This Row],[street_name]], ", New York, NY")</f>
        <v>#VALUE!</v>
      </c>
    </row>
    <row r="6710" spans="1:10" x14ac:dyDescent="0.25">
      <c r="A6710">
        <v>7097839284</v>
      </c>
      <c r="B6710" s="3">
        <v>41576</v>
      </c>
      <c r="C6710">
        <v>21</v>
      </c>
      <c r="D6710">
        <f>VLOOKUP(Table1[[#This Row],[violation_code]],Table24[[#All],[violation_code]:[category]],3,FALSE)</f>
        <v>1</v>
      </c>
      <c r="E6710">
        <v>349570</v>
      </c>
      <c r="F6710" s="1">
        <v>0.48194444444444445</v>
      </c>
      <c r="G6710">
        <v>0.48194444444444445</v>
      </c>
      <c r="H6710">
        <v>395</v>
      </c>
      <c r="I6710" t="s">
        <v>7</v>
      </c>
      <c r="J6710" t="e">
        <f>CONCATENATE([1]!Table14[[#This Row],[house_number]], " ",[1]!Table14[[#This Row],[street_name]], ", New York, NY")</f>
        <v>#VALUE!</v>
      </c>
    </row>
    <row r="6711" spans="1:10" x14ac:dyDescent="0.25">
      <c r="A6711">
        <v>7097839260</v>
      </c>
      <c r="B6711" s="3">
        <v>41576</v>
      </c>
      <c r="C6711">
        <v>21</v>
      </c>
      <c r="D6711">
        <f>VLOOKUP(Table1[[#This Row],[violation_code]],Table24[[#All],[violation_code]:[category]],3,FALSE)</f>
        <v>1</v>
      </c>
      <c r="E6711">
        <v>349570</v>
      </c>
      <c r="F6711" s="1">
        <v>0.47361111111111115</v>
      </c>
      <c r="G6711">
        <v>0.47361111111111115</v>
      </c>
      <c r="H6711">
        <v>606</v>
      </c>
      <c r="I6711" t="s">
        <v>71</v>
      </c>
      <c r="J6711" t="e">
        <f>CONCATENATE([1]!Table14[[#This Row],[house_number]], " ",[1]!Table14[[#This Row],[street_name]], ", New York, NY")</f>
        <v>#VALUE!</v>
      </c>
    </row>
    <row r="6712" spans="1:10" x14ac:dyDescent="0.25">
      <c r="A6712">
        <v>7097839259</v>
      </c>
      <c r="B6712" s="3">
        <v>41576</v>
      </c>
      <c r="C6712">
        <v>21</v>
      </c>
      <c r="D6712">
        <f>VLOOKUP(Table1[[#This Row],[violation_code]],Table24[[#All],[violation_code]:[category]],3,FALSE)</f>
        <v>1</v>
      </c>
      <c r="E6712">
        <v>349570</v>
      </c>
      <c r="F6712" s="1">
        <v>0.47222222222222227</v>
      </c>
      <c r="G6712">
        <v>0.47222222222222227</v>
      </c>
      <c r="H6712">
        <v>606</v>
      </c>
      <c r="I6712" t="s">
        <v>71</v>
      </c>
      <c r="J6712" t="e">
        <f>CONCATENATE([1]!Table14[[#This Row],[house_number]], " ",[1]!Table14[[#This Row],[street_name]], ", New York, NY")</f>
        <v>#VALUE!</v>
      </c>
    </row>
    <row r="6713" spans="1:10" x14ac:dyDescent="0.25">
      <c r="A6713">
        <v>7097839247</v>
      </c>
      <c r="B6713" s="3">
        <v>41576</v>
      </c>
      <c r="C6713">
        <v>21</v>
      </c>
      <c r="D6713">
        <f>VLOOKUP(Table1[[#This Row],[violation_code]],Table24[[#All],[violation_code]:[category]],3,FALSE)</f>
        <v>1</v>
      </c>
      <c r="E6713">
        <v>349570</v>
      </c>
      <c r="F6713" s="1">
        <v>0.47152777777777777</v>
      </c>
      <c r="G6713">
        <v>0.47152777777777777</v>
      </c>
      <c r="H6713">
        <v>61</v>
      </c>
      <c r="I6713" t="s">
        <v>8</v>
      </c>
      <c r="J6713" t="e">
        <f>CONCATENATE([1]!Table14[[#This Row],[house_number]], " ",[1]!Table14[[#This Row],[street_name]], ", New York, NY")</f>
        <v>#VALUE!</v>
      </c>
    </row>
    <row r="6714" spans="1:10" x14ac:dyDescent="0.25">
      <c r="A6714">
        <v>7097839193</v>
      </c>
      <c r="B6714" s="3">
        <v>41576</v>
      </c>
      <c r="C6714">
        <v>21</v>
      </c>
      <c r="D6714">
        <f>VLOOKUP(Table1[[#This Row],[violation_code]],Table24[[#All],[violation_code]:[category]],3,FALSE)</f>
        <v>1</v>
      </c>
      <c r="E6714">
        <v>349570</v>
      </c>
      <c r="F6714" s="1">
        <v>0.46666666666666662</v>
      </c>
      <c r="G6714">
        <v>0.46666666666666662</v>
      </c>
      <c r="H6714">
        <v>626</v>
      </c>
      <c r="I6714" t="s">
        <v>156</v>
      </c>
      <c r="J6714" t="e">
        <f>CONCATENATE([1]!Table14[[#This Row],[house_number]], " ",[1]!Table14[[#This Row],[street_name]], ", New York, NY")</f>
        <v>#VALUE!</v>
      </c>
    </row>
    <row r="6715" spans="1:10" x14ac:dyDescent="0.25">
      <c r="A6715">
        <v>7097839181</v>
      </c>
      <c r="B6715" s="3">
        <v>41576</v>
      </c>
      <c r="C6715">
        <v>21</v>
      </c>
      <c r="D6715">
        <f>VLOOKUP(Table1[[#This Row],[violation_code]],Table24[[#All],[violation_code]:[category]],3,FALSE)</f>
        <v>1</v>
      </c>
      <c r="E6715">
        <v>349570</v>
      </c>
      <c r="F6715" s="1">
        <v>0.46527777777777773</v>
      </c>
      <c r="G6715">
        <v>0.46527777777777773</v>
      </c>
      <c r="H6715">
        <v>140</v>
      </c>
      <c r="I6715" t="s">
        <v>8</v>
      </c>
      <c r="J6715" t="e">
        <f>CONCATENATE([1]!Table14[[#This Row],[house_number]], " ",[1]!Table14[[#This Row],[street_name]], ", New York, NY")</f>
        <v>#VALUE!</v>
      </c>
    </row>
    <row r="6716" spans="1:10" x14ac:dyDescent="0.25">
      <c r="A6716">
        <v>7097839170</v>
      </c>
      <c r="B6716" s="3">
        <v>41576</v>
      </c>
      <c r="C6716">
        <v>21</v>
      </c>
      <c r="D6716">
        <f>VLOOKUP(Table1[[#This Row],[violation_code]],Table24[[#All],[violation_code]:[category]],3,FALSE)</f>
        <v>1</v>
      </c>
      <c r="E6716">
        <v>349570</v>
      </c>
      <c r="F6716" s="1">
        <v>0.46458333333333335</v>
      </c>
      <c r="G6716">
        <v>0.46458333333333335</v>
      </c>
      <c r="H6716">
        <v>160</v>
      </c>
      <c r="I6716" t="s">
        <v>8</v>
      </c>
      <c r="J6716" t="e">
        <f>CONCATENATE([1]!Table14[[#This Row],[house_number]], " ",[1]!Table14[[#This Row],[street_name]], ", New York, NY")</f>
        <v>#VALUE!</v>
      </c>
    </row>
    <row r="6717" spans="1:10" x14ac:dyDescent="0.25">
      <c r="A6717">
        <v>7097839132</v>
      </c>
      <c r="B6717" s="3">
        <v>41576</v>
      </c>
      <c r="C6717">
        <v>21</v>
      </c>
      <c r="D6717">
        <f>VLOOKUP(Table1[[#This Row],[violation_code]],Table24[[#All],[violation_code]:[category]],3,FALSE)</f>
        <v>1</v>
      </c>
      <c r="E6717">
        <v>349570</v>
      </c>
      <c r="F6717" s="1">
        <v>0.40277777777777773</v>
      </c>
      <c r="G6717">
        <v>0.40277777777777773</v>
      </c>
      <c r="H6717">
        <v>310</v>
      </c>
      <c r="I6717" t="s">
        <v>68</v>
      </c>
      <c r="J6717" t="e">
        <f>CONCATENATE([1]!Table14[[#This Row],[house_number]], " ",[1]!Table14[[#This Row],[street_name]], ", New York, NY")</f>
        <v>#VALUE!</v>
      </c>
    </row>
    <row r="6718" spans="1:10" x14ac:dyDescent="0.25">
      <c r="A6718">
        <v>7097839120</v>
      </c>
      <c r="B6718" s="3">
        <v>41576</v>
      </c>
      <c r="C6718">
        <v>21</v>
      </c>
      <c r="D6718">
        <f>VLOOKUP(Table1[[#This Row],[violation_code]],Table24[[#All],[violation_code]:[category]],3,FALSE)</f>
        <v>1</v>
      </c>
      <c r="E6718">
        <v>349570</v>
      </c>
      <c r="F6718" s="1">
        <v>0.37986111111111115</v>
      </c>
      <c r="G6718">
        <v>0.37986111111111115</v>
      </c>
      <c r="H6718">
        <v>88</v>
      </c>
      <c r="I6718" t="s">
        <v>19</v>
      </c>
      <c r="J6718" t="e">
        <f>CONCATENATE([1]!Table14[[#This Row],[house_number]], " ",[1]!Table14[[#This Row],[street_name]], ", New York, NY")</f>
        <v>#VALUE!</v>
      </c>
    </row>
    <row r="6719" spans="1:10" x14ac:dyDescent="0.25">
      <c r="A6719">
        <v>7097839119</v>
      </c>
      <c r="B6719" s="3">
        <v>41576</v>
      </c>
      <c r="C6719">
        <v>21</v>
      </c>
      <c r="D6719">
        <f>VLOOKUP(Table1[[#This Row],[violation_code]],Table24[[#All],[violation_code]:[category]],3,FALSE)</f>
        <v>1</v>
      </c>
      <c r="E6719">
        <v>349570</v>
      </c>
      <c r="F6719" s="1">
        <v>0.37916666666666665</v>
      </c>
      <c r="G6719">
        <v>0.37916666666666665</v>
      </c>
      <c r="H6719" t="s">
        <v>425</v>
      </c>
      <c r="I6719" t="s">
        <v>19</v>
      </c>
      <c r="J6719" t="e">
        <f>CONCATENATE([1]!Table14[[#This Row],[house_number]], " ",[1]!Table14[[#This Row],[street_name]], ", New York, NY")</f>
        <v>#VALUE!</v>
      </c>
    </row>
    <row r="6720" spans="1:10" x14ac:dyDescent="0.25">
      <c r="A6720">
        <v>7097839107</v>
      </c>
      <c r="B6720" s="3">
        <v>41576</v>
      </c>
      <c r="C6720">
        <v>21</v>
      </c>
      <c r="D6720">
        <f>VLOOKUP(Table1[[#This Row],[violation_code]],Table24[[#All],[violation_code]:[category]],3,FALSE)</f>
        <v>1</v>
      </c>
      <c r="E6720">
        <v>349570</v>
      </c>
      <c r="F6720" s="1">
        <v>0.36041666666666666</v>
      </c>
      <c r="G6720">
        <v>0.36041666666666666</v>
      </c>
      <c r="H6720">
        <v>212</v>
      </c>
      <c r="I6720" t="s">
        <v>156</v>
      </c>
      <c r="J6720" t="e">
        <f>CONCATENATE([1]!Table14[[#This Row],[house_number]], " ",[1]!Table14[[#This Row],[street_name]], ", New York, NY")</f>
        <v>#VALUE!</v>
      </c>
    </row>
    <row r="6721" spans="1:10" x14ac:dyDescent="0.25">
      <c r="A6721">
        <v>7097839065</v>
      </c>
      <c r="B6721" s="3">
        <v>41576</v>
      </c>
      <c r="C6721">
        <v>21</v>
      </c>
      <c r="D6721">
        <f>VLOOKUP(Table1[[#This Row],[violation_code]],Table24[[#All],[violation_code]:[category]],3,FALSE)</f>
        <v>1</v>
      </c>
      <c r="E6721">
        <v>349570</v>
      </c>
      <c r="F6721" s="1">
        <v>0.34166666666666662</v>
      </c>
      <c r="G6721">
        <v>0.34166666666666662</v>
      </c>
      <c r="H6721">
        <v>562</v>
      </c>
      <c r="I6721" t="s">
        <v>74</v>
      </c>
      <c r="J6721" t="e">
        <f>CONCATENATE([1]!Table14[[#This Row],[house_number]], " ",[1]!Table14[[#This Row],[street_name]], ", New York, NY")</f>
        <v>#VALUE!</v>
      </c>
    </row>
    <row r="6722" spans="1:10" x14ac:dyDescent="0.25">
      <c r="A6722">
        <v>7097839053</v>
      </c>
      <c r="B6722" s="3">
        <v>41576</v>
      </c>
      <c r="C6722">
        <v>21</v>
      </c>
      <c r="D6722">
        <f>VLOOKUP(Table1[[#This Row],[violation_code]],Table24[[#All],[violation_code]:[category]],3,FALSE)</f>
        <v>1</v>
      </c>
      <c r="E6722">
        <v>349570</v>
      </c>
      <c r="F6722" s="1">
        <v>0.33749999999999997</v>
      </c>
      <c r="G6722">
        <v>0.33749999999999997</v>
      </c>
      <c r="H6722">
        <v>550</v>
      </c>
      <c r="I6722" t="s">
        <v>10</v>
      </c>
      <c r="J6722" t="e">
        <f>CONCATENATE([1]!Table14[[#This Row],[house_number]], " ",[1]!Table14[[#This Row],[street_name]], ", New York, NY")</f>
        <v>#VALUE!</v>
      </c>
    </row>
    <row r="6723" spans="1:10" x14ac:dyDescent="0.25">
      <c r="A6723">
        <v>7097838978</v>
      </c>
      <c r="B6723" s="3">
        <v>41576</v>
      </c>
      <c r="C6723">
        <v>40</v>
      </c>
      <c r="D6723">
        <f>VLOOKUP(Table1[[#This Row],[violation_code]],Table24[[#All],[violation_code]:[category]],3,FALSE)</f>
        <v>2</v>
      </c>
      <c r="E6723">
        <v>349570</v>
      </c>
      <c r="F6723" s="1">
        <v>0.24097222222222223</v>
      </c>
      <c r="G6723">
        <v>0.24097222222222223</v>
      </c>
      <c r="H6723">
        <v>59</v>
      </c>
      <c r="I6723" t="s">
        <v>248</v>
      </c>
      <c r="J6723" t="e">
        <f>CONCATENATE([1]!Table14[[#This Row],[house_number]], " ",[1]!Table14[[#This Row],[street_name]], ", New York, NY")</f>
        <v>#VALUE!</v>
      </c>
    </row>
    <row r="6724" spans="1:10" x14ac:dyDescent="0.25">
      <c r="A6724">
        <v>7097839557</v>
      </c>
      <c r="B6724" s="3">
        <v>41576</v>
      </c>
      <c r="C6724">
        <v>84</v>
      </c>
      <c r="D6724">
        <f>VLOOKUP(Table1[[#This Row],[violation_code]],Table24[[#All],[violation_code]:[category]],3,FALSE)</f>
        <v>5</v>
      </c>
      <c r="E6724">
        <v>349570</v>
      </c>
      <c r="F6724" s="1">
        <v>0.64861111111111114</v>
      </c>
      <c r="G6724">
        <v>0.64861111111111114</v>
      </c>
      <c r="H6724">
        <v>4942</v>
      </c>
      <c r="I6724" t="s">
        <v>24</v>
      </c>
      <c r="J6724" t="e">
        <f>CONCATENATE([1]!Table14[[#This Row],[house_number]], " ",[1]!Table14[[#This Row],[street_name]], ", New York, NY")</f>
        <v>#VALUE!</v>
      </c>
    </row>
    <row r="6725" spans="1:10" x14ac:dyDescent="0.25">
      <c r="A6725">
        <v>7097839545</v>
      </c>
      <c r="B6725" s="3">
        <v>41576</v>
      </c>
      <c r="C6725">
        <v>19</v>
      </c>
      <c r="D6725">
        <f>VLOOKUP(Table1[[#This Row],[violation_code]],Table24[[#All],[violation_code]:[category]],3,FALSE)</f>
        <v>2</v>
      </c>
      <c r="E6725">
        <v>349570</v>
      </c>
      <c r="F6725" s="1">
        <v>0.6479166666666667</v>
      </c>
      <c r="G6725">
        <v>0.6479166666666667</v>
      </c>
      <c r="H6725">
        <v>4942</v>
      </c>
      <c r="I6725" t="s">
        <v>24</v>
      </c>
      <c r="J6725" t="e">
        <f>CONCATENATE([1]!Table14[[#This Row],[house_number]], " ",[1]!Table14[[#This Row],[street_name]], ", New York, NY")</f>
        <v>#VALUE!</v>
      </c>
    </row>
    <row r="6726" spans="1:10" x14ac:dyDescent="0.25">
      <c r="A6726">
        <v>7097839533</v>
      </c>
      <c r="B6726" s="3">
        <v>41576</v>
      </c>
      <c r="C6726">
        <v>19</v>
      </c>
      <c r="D6726">
        <f>VLOOKUP(Table1[[#This Row],[violation_code]],Table24[[#All],[violation_code]:[category]],3,FALSE)</f>
        <v>2</v>
      </c>
      <c r="E6726">
        <v>349570</v>
      </c>
      <c r="F6726" s="1">
        <v>0.61736111111111114</v>
      </c>
      <c r="G6726">
        <v>0.61736111111111114</v>
      </c>
      <c r="H6726" t="s">
        <v>426</v>
      </c>
      <c r="I6726" t="s">
        <v>40</v>
      </c>
      <c r="J6726" t="e">
        <f>CONCATENATE([1]!Table14[[#This Row],[house_number]], " ",[1]!Table14[[#This Row],[street_name]], ", New York, NY")</f>
        <v>#VALUE!</v>
      </c>
    </row>
    <row r="6727" spans="1:10" x14ac:dyDescent="0.25">
      <c r="A6727">
        <v>7097839508</v>
      </c>
      <c r="B6727" s="3">
        <v>41576</v>
      </c>
      <c r="C6727">
        <v>14</v>
      </c>
      <c r="D6727">
        <f>VLOOKUP(Table1[[#This Row],[violation_code]],Table24[[#All],[violation_code]:[category]],3,FALSE)</f>
        <v>2</v>
      </c>
      <c r="E6727">
        <v>349570</v>
      </c>
      <c r="F6727" s="1">
        <v>0.60763888888888895</v>
      </c>
      <c r="G6727">
        <v>0.60763888888888895</v>
      </c>
      <c r="H6727">
        <v>350</v>
      </c>
      <c r="I6727" t="s">
        <v>377</v>
      </c>
      <c r="J6727" t="e">
        <f>CONCATENATE([1]!Table14[[#This Row],[house_number]], " ",[1]!Table14[[#This Row],[street_name]], ", New York, NY")</f>
        <v>#VALUE!</v>
      </c>
    </row>
    <row r="6728" spans="1:10" x14ac:dyDescent="0.25">
      <c r="A6728">
        <v>7097839478</v>
      </c>
      <c r="B6728" s="3">
        <v>41576</v>
      </c>
      <c r="C6728">
        <v>46</v>
      </c>
      <c r="D6728">
        <f>VLOOKUP(Table1[[#This Row],[violation_code]],Table24[[#All],[violation_code]:[category]],3,FALSE)</f>
        <v>3</v>
      </c>
      <c r="E6728">
        <v>349570</v>
      </c>
      <c r="F6728" s="1">
        <v>0.6</v>
      </c>
      <c r="G6728">
        <v>0.6</v>
      </c>
      <c r="H6728">
        <v>242</v>
      </c>
      <c r="I6728" t="s">
        <v>40</v>
      </c>
      <c r="J6728" t="e">
        <f>CONCATENATE([1]!Table14[[#This Row],[house_number]], " ",[1]!Table14[[#This Row],[street_name]], ", New York, NY")</f>
        <v>#VALUE!</v>
      </c>
    </row>
    <row r="6729" spans="1:10" x14ac:dyDescent="0.25">
      <c r="A6729">
        <v>7097839430</v>
      </c>
      <c r="B6729" s="3">
        <v>41576</v>
      </c>
      <c r="C6729">
        <v>18</v>
      </c>
      <c r="D6729">
        <f>VLOOKUP(Table1[[#This Row],[violation_code]],Table24[[#All],[violation_code]:[category]],3,FALSE)</f>
        <v>2</v>
      </c>
      <c r="E6729">
        <v>349570</v>
      </c>
      <c r="F6729" s="1">
        <v>0.58819444444444446</v>
      </c>
      <c r="G6729">
        <v>0.58819444444444446</v>
      </c>
      <c r="H6729">
        <v>2205</v>
      </c>
      <c r="I6729" t="s">
        <v>32</v>
      </c>
      <c r="J6729" t="e">
        <f>CONCATENATE([1]!Table14[[#This Row],[house_number]], " ",[1]!Table14[[#This Row],[street_name]], ", New York, NY")</f>
        <v>#VALUE!</v>
      </c>
    </row>
    <row r="6730" spans="1:10" x14ac:dyDescent="0.25">
      <c r="A6730">
        <v>7097839417</v>
      </c>
      <c r="B6730" s="3">
        <v>41576</v>
      </c>
      <c r="C6730">
        <v>10</v>
      </c>
      <c r="D6730">
        <f>VLOOKUP(Table1[[#This Row],[violation_code]],Table24[[#All],[violation_code]:[category]],3,FALSE)</f>
        <v>2</v>
      </c>
      <c r="E6730">
        <v>349570</v>
      </c>
      <c r="F6730" s="1">
        <v>0.58194444444444449</v>
      </c>
      <c r="G6730">
        <v>0.58194444444444449</v>
      </c>
      <c r="H6730">
        <v>2281</v>
      </c>
      <c r="I6730" t="s">
        <v>30</v>
      </c>
      <c r="J6730" t="e">
        <f>CONCATENATE([1]!Table14[[#This Row],[house_number]], " ",[1]!Table14[[#This Row],[street_name]], ", New York, NY")</f>
        <v>#VALUE!</v>
      </c>
    </row>
    <row r="6731" spans="1:10" x14ac:dyDescent="0.25">
      <c r="A6731">
        <v>7097839405</v>
      </c>
      <c r="B6731" s="3">
        <v>41576</v>
      </c>
      <c r="C6731">
        <v>19</v>
      </c>
      <c r="D6731">
        <f>VLOOKUP(Table1[[#This Row],[violation_code]],Table24[[#All],[violation_code]:[category]],3,FALSE)</f>
        <v>2</v>
      </c>
      <c r="E6731">
        <v>349570</v>
      </c>
      <c r="F6731" s="1">
        <v>0.57986111111111105</v>
      </c>
      <c r="G6731">
        <v>0.57986111111111105</v>
      </c>
      <c r="H6731">
        <v>2260</v>
      </c>
      <c r="I6731" t="s">
        <v>30</v>
      </c>
      <c r="J6731" t="e">
        <f>CONCATENATE([1]!Table14[[#This Row],[house_number]], " ",[1]!Table14[[#This Row],[street_name]], ", New York, NY")</f>
        <v>#VALUE!</v>
      </c>
    </row>
    <row r="6732" spans="1:10" x14ac:dyDescent="0.25">
      <c r="A6732">
        <v>7097839387</v>
      </c>
      <c r="B6732" s="3">
        <v>41576</v>
      </c>
      <c r="C6732">
        <v>71</v>
      </c>
      <c r="D6732">
        <f>VLOOKUP(Table1[[#This Row],[violation_code]],Table24[[#All],[violation_code]:[category]],3,FALSE)</f>
        <v>5</v>
      </c>
      <c r="E6732">
        <v>349570</v>
      </c>
      <c r="F6732" s="1">
        <v>0.57500000000000007</v>
      </c>
      <c r="G6732">
        <v>0.57500000000000007</v>
      </c>
      <c r="H6732">
        <v>2237</v>
      </c>
      <c r="I6732" t="s">
        <v>32</v>
      </c>
      <c r="J6732" t="e">
        <f>CONCATENATE([1]!Table14[[#This Row],[house_number]], " ",[1]!Table14[[#This Row],[street_name]], ", New York, NY")</f>
        <v>#VALUE!</v>
      </c>
    </row>
    <row r="6733" spans="1:10" x14ac:dyDescent="0.25">
      <c r="A6733">
        <v>7097839375</v>
      </c>
      <c r="B6733" s="3">
        <v>41576</v>
      </c>
      <c r="C6733">
        <v>19</v>
      </c>
      <c r="D6733">
        <f>VLOOKUP(Table1[[#This Row],[violation_code]],Table24[[#All],[violation_code]:[category]],3,FALSE)</f>
        <v>2</v>
      </c>
      <c r="E6733">
        <v>349570</v>
      </c>
      <c r="F6733" s="1">
        <v>0.57430555555555551</v>
      </c>
      <c r="G6733">
        <v>0.57430555555555551</v>
      </c>
      <c r="H6733">
        <v>2237</v>
      </c>
      <c r="I6733" t="s">
        <v>32</v>
      </c>
      <c r="J6733" t="e">
        <f>CONCATENATE([1]!Table14[[#This Row],[house_number]], " ",[1]!Table14[[#This Row],[street_name]], ", New York, NY")</f>
        <v>#VALUE!</v>
      </c>
    </row>
    <row r="6734" spans="1:10" x14ac:dyDescent="0.25">
      <c r="A6734">
        <v>7097839363</v>
      </c>
      <c r="B6734" s="3">
        <v>41576</v>
      </c>
      <c r="C6734">
        <v>19</v>
      </c>
      <c r="D6734">
        <f>VLOOKUP(Table1[[#This Row],[violation_code]],Table24[[#All],[violation_code]:[category]],3,FALSE)</f>
        <v>2</v>
      </c>
      <c r="E6734">
        <v>349570</v>
      </c>
      <c r="F6734" s="1">
        <v>0.57152777777777775</v>
      </c>
      <c r="G6734">
        <v>0.57152777777777775</v>
      </c>
      <c r="H6734">
        <v>2251</v>
      </c>
      <c r="I6734" t="s">
        <v>32</v>
      </c>
      <c r="J6734" t="e">
        <f>CONCATENATE([1]!Table14[[#This Row],[house_number]], " ",[1]!Table14[[#This Row],[street_name]], ", New York, NY")</f>
        <v>#VALUE!</v>
      </c>
    </row>
    <row r="6735" spans="1:10" x14ac:dyDescent="0.25">
      <c r="A6735">
        <v>7097839351</v>
      </c>
      <c r="B6735" s="3">
        <v>41576</v>
      </c>
      <c r="C6735">
        <v>46</v>
      </c>
      <c r="D6735">
        <f>VLOOKUP(Table1[[#This Row],[violation_code]],Table24[[#All],[violation_code]:[category]],3,FALSE)</f>
        <v>3</v>
      </c>
      <c r="E6735">
        <v>349570</v>
      </c>
      <c r="F6735" s="1">
        <v>0.56944444444444442</v>
      </c>
      <c r="G6735">
        <v>0.56944444444444442</v>
      </c>
      <c r="H6735">
        <v>307</v>
      </c>
      <c r="I6735" t="s">
        <v>40</v>
      </c>
      <c r="J6735" t="e">
        <f>CONCATENATE([1]!Table14[[#This Row],[house_number]], " ",[1]!Table14[[#This Row],[street_name]], ", New York, NY")</f>
        <v>#VALUE!</v>
      </c>
    </row>
    <row r="6736" spans="1:10" x14ac:dyDescent="0.25">
      <c r="A6736">
        <v>7097839340</v>
      </c>
      <c r="B6736" s="3">
        <v>41576</v>
      </c>
      <c r="C6736">
        <v>46</v>
      </c>
      <c r="D6736">
        <f>VLOOKUP(Table1[[#This Row],[violation_code]],Table24[[#All],[violation_code]:[category]],3,FALSE)</f>
        <v>3</v>
      </c>
      <c r="E6736">
        <v>349570</v>
      </c>
      <c r="F6736" s="1">
        <v>0.56736111111111109</v>
      </c>
      <c r="G6736">
        <v>0.56736111111111109</v>
      </c>
      <c r="H6736">
        <v>238</v>
      </c>
      <c r="I6736" t="s">
        <v>40</v>
      </c>
      <c r="J6736" t="e">
        <f>CONCATENATE([1]!Table14[[#This Row],[house_number]], " ",[1]!Table14[[#This Row],[street_name]], ", New York, NY")</f>
        <v>#VALUE!</v>
      </c>
    </row>
    <row r="6737" spans="1:10" x14ac:dyDescent="0.25">
      <c r="A6737">
        <v>7097839338</v>
      </c>
      <c r="B6737" s="3">
        <v>41576</v>
      </c>
      <c r="C6737">
        <v>19</v>
      </c>
      <c r="D6737">
        <f>VLOOKUP(Table1[[#This Row],[violation_code]],Table24[[#All],[violation_code]:[category]],3,FALSE)</f>
        <v>2</v>
      </c>
      <c r="E6737">
        <v>349570</v>
      </c>
      <c r="F6737" s="1">
        <v>0.56388888888888888</v>
      </c>
      <c r="G6737">
        <v>0.56388888888888888</v>
      </c>
      <c r="H6737">
        <v>1869</v>
      </c>
      <c r="I6737" t="s">
        <v>41</v>
      </c>
      <c r="J6737" t="e">
        <f>CONCATENATE([1]!Table14[[#This Row],[house_number]], " ",[1]!Table14[[#This Row],[street_name]], ", New York, NY")</f>
        <v>#VALUE!</v>
      </c>
    </row>
    <row r="6738" spans="1:10" x14ac:dyDescent="0.25">
      <c r="A6738">
        <v>7097839326</v>
      </c>
      <c r="B6738" s="3">
        <v>41576</v>
      </c>
      <c r="C6738">
        <v>19</v>
      </c>
      <c r="D6738">
        <f>VLOOKUP(Table1[[#This Row],[violation_code]],Table24[[#All],[violation_code]:[category]],3,FALSE)</f>
        <v>2</v>
      </c>
      <c r="E6738">
        <v>349570</v>
      </c>
      <c r="F6738" s="1">
        <v>0.55902777777777779</v>
      </c>
      <c r="G6738">
        <v>0.55902777777777779</v>
      </c>
      <c r="H6738">
        <v>101</v>
      </c>
      <c r="I6738" t="s">
        <v>40</v>
      </c>
      <c r="J6738" t="e">
        <f>CONCATENATE([1]!Table14[[#This Row],[house_number]], " ",[1]!Table14[[#This Row],[street_name]], ", New York, NY")</f>
        <v>#VALUE!</v>
      </c>
    </row>
    <row r="6739" spans="1:10" x14ac:dyDescent="0.25">
      <c r="A6739">
        <v>7097839302</v>
      </c>
      <c r="B6739" s="3">
        <v>41576</v>
      </c>
      <c r="C6739">
        <v>21</v>
      </c>
      <c r="D6739">
        <f>VLOOKUP(Table1[[#This Row],[violation_code]],Table24[[#All],[violation_code]:[category]],3,FALSE)</f>
        <v>1</v>
      </c>
      <c r="E6739">
        <v>349570</v>
      </c>
      <c r="F6739" s="1">
        <v>0.49374999999999997</v>
      </c>
      <c r="G6739">
        <v>0.49374999999999997</v>
      </c>
      <c r="H6739">
        <v>425</v>
      </c>
      <c r="I6739" t="s">
        <v>239</v>
      </c>
      <c r="J6739" t="e">
        <f>CONCATENATE([1]!Table14[[#This Row],[house_number]], " ",[1]!Table14[[#This Row],[street_name]], ", New York, NY")</f>
        <v>#VALUE!</v>
      </c>
    </row>
    <row r="6740" spans="1:10" x14ac:dyDescent="0.25">
      <c r="A6740">
        <v>7097839296</v>
      </c>
      <c r="B6740" s="3">
        <v>41576</v>
      </c>
      <c r="C6740">
        <v>40</v>
      </c>
      <c r="D6740">
        <f>VLOOKUP(Table1[[#This Row],[violation_code]],Table24[[#All],[violation_code]:[category]],3,FALSE)</f>
        <v>2</v>
      </c>
      <c r="E6740">
        <v>349570</v>
      </c>
      <c r="F6740" s="1">
        <v>0.48680555555555555</v>
      </c>
      <c r="G6740">
        <v>0.48680555555555555</v>
      </c>
      <c r="H6740">
        <v>311</v>
      </c>
      <c r="I6740" t="s">
        <v>273</v>
      </c>
      <c r="J6740" t="e">
        <f>CONCATENATE([1]!Table14[[#This Row],[house_number]], " ",[1]!Table14[[#This Row],[street_name]], ", New York, NY")</f>
        <v>#VALUE!</v>
      </c>
    </row>
    <row r="6741" spans="1:10" x14ac:dyDescent="0.25">
      <c r="A6741">
        <v>7076060309</v>
      </c>
      <c r="B6741" s="3">
        <v>41576</v>
      </c>
      <c r="C6741">
        <v>21</v>
      </c>
      <c r="D6741">
        <f>VLOOKUP(Table1[[#This Row],[violation_code]],Table24[[#All],[violation_code]:[category]],3,FALSE)</f>
        <v>1</v>
      </c>
      <c r="E6741">
        <v>349850</v>
      </c>
      <c r="F6741" s="1">
        <v>0.4861111111111111</v>
      </c>
      <c r="G6741">
        <v>0.4861111111111111</v>
      </c>
      <c r="H6741">
        <v>316</v>
      </c>
      <c r="I6741" t="s">
        <v>273</v>
      </c>
      <c r="J6741" t="e">
        <f>CONCATENATE([1]!Table14[[#This Row],[house_number]], " ",[1]!Table14[[#This Row],[street_name]], ", New York, NY")</f>
        <v>#VALUE!</v>
      </c>
    </row>
    <row r="6742" spans="1:10" x14ac:dyDescent="0.25">
      <c r="A6742">
        <v>7076060279</v>
      </c>
      <c r="B6742" s="3">
        <v>41576</v>
      </c>
      <c r="C6742">
        <v>40</v>
      </c>
      <c r="D6742">
        <f>VLOOKUP(Table1[[#This Row],[violation_code]],Table24[[#All],[violation_code]:[category]],3,FALSE)</f>
        <v>2</v>
      </c>
      <c r="E6742">
        <v>349850</v>
      </c>
      <c r="F6742" s="1">
        <v>0.46875</v>
      </c>
      <c r="G6742">
        <v>0.46875</v>
      </c>
      <c r="H6742">
        <v>100</v>
      </c>
      <c r="I6742" t="s">
        <v>8</v>
      </c>
      <c r="J6742" t="e">
        <f>CONCATENATE([1]!Table14[[#This Row],[house_number]], " ",[1]!Table14[[#This Row],[street_name]], ", New York, NY")</f>
        <v>#VALUE!</v>
      </c>
    </row>
    <row r="6743" spans="1:10" x14ac:dyDescent="0.25">
      <c r="A6743">
        <v>7076060267</v>
      </c>
      <c r="B6743" s="3">
        <v>41576</v>
      </c>
      <c r="C6743">
        <v>40</v>
      </c>
      <c r="D6743">
        <f>VLOOKUP(Table1[[#This Row],[violation_code]],Table24[[#All],[violation_code]:[category]],3,FALSE)</f>
        <v>2</v>
      </c>
      <c r="E6743">
        <v>349850</v>
      </c>
      <c r="F6743" s="1">
        <v>0.4680555555555555</v>
      </c>
      <c r="G6743">
        <v>0.4680555555555555</v>
      </c>
      <c r="H6743">
        <v>100</v>
      </c>
      <c r="I6743" t="s">
        <v>8</v>
      </c>
      <c r="J6743" t="e">
        <f>CONCATENATE([1]!Table14[[#This Row],[house_number]], " ",[1]!Table14[[#This Row],[street_name]], ", New York, NY")</f>
        <v>#VALUE!</v>
      </c>
    </row>
    <row r="6744" spans="1:10" x14ac:dyDescent="0.25">
      <c r="A6744">
        <v>7076060231</v>
      </c>
      <c r="B6744" s="3">
        <v>41576</v>
      </c>
      <c r="C6744">
        <v>21</v>
      </c>
      <c r="D6744">
        <f>VLOOKUP(Table1[[#This Row],[violation_code]],Table24[[#All],[violation_code]:[category]],3,FALSE)</f>
        <v>1</v>
      </c>
      <c r="E6744">
        <v>349850</v>
      </c>
      <c r="F6744" s="1">
        <v>0.46249999999999997</v>
      </c>
      <c r="G6744">
        <v>0.46249999999999997</v>
      </c>
      <c r="H6744">
        <v>195</v>
      </c>
      <c r="I6744" t="s">
        <v>8</v>
      </c>
      <c r="J6744" t="e">
        <f>CONCATENATE([1]!Table14[[#This Row],[house_number]], " ",[1]!Table14[[#This Row],[street_name]], ", New York, NY")</f>
        <v>#VALUE!</v>
      </c>
    </row>
    <row r="6745" spans="1:10" x14ac:dyDescent="0.25">
      <c r="A6745">
        <v>7076060218</v>
      </c>
      <c r="B6745" s="3">
        <v>41576</v>
      </c>
      <c r="C6745">
        <v>21</v>
      </c>
      <c r="D6745">
        <f>VLOOKUP(Table1[[#This Row],[violation_code]],Table24[[#All],[violation_code]:[category]],3,FALSE)</f>
        <v>1</v>
      </c>
      <c r="E6745">
        <v>349850</v>
      </c>
      <c r="F6745" s="1">
        <v>0.40902777777777777</v>
      </c>
      <c r="G6745">
        <v>0.40902777777777777</v>
      </c>
      <c r="H6745">
        <v>212</v>
      </c>
      <c r="I6745" t="s">
        <v>83</v>
      </c>
      <c r="J6745" t="e">
        <f>CONCATENATE([1]!Table14[[#This Row],[house_number]], " ",[1]!Table14[[#This Row],[street_name]], ", New York, NY")</f>
        <v>#VALUE!</v>
      </c>
    </row>
    <row r="6746" spans="1:10" x14ac:dyDescent="0.25">
      <c r="A6746">
        <v>7076060164</v>
      </c>
      <c r="B6746" s="3">
        <v>41576</v>
      </c>
      <c r="C6746">
        <v>21</v>
      </c>
      <c r="D6746">
        <f>VLOOKUP(Table1[[#This Row],[violation_code]],Table24[[#All],[violation_code]:[category]],3,FALSE)</f>
        <v>1</v>
      </c>
      <c r="E6746">
        <v>349850</v>
      </c>
      <c r="F6746" s="1">
        <v>0.36041666666666666</v>
      </c>
      <c r="G6746">
        <v>0.36041666666666666</v>
      </c>
      <c r="H6746">
        <v>72</v>
      </c>
      <c r="I6746" t="s">
        <v>269</v>
      </c>
      <c r="J6746" t="e">
        <f>CONCATENATE([1]!Table14[[#This Row],[house_number]], " ",[1]!Table14[[#This Row],[street_name]], ", New York, NY")</f>
        <v>#VALUE!</v>
      </c>
    </row>
    <row r="6747" spans="1:10" x14ac:dyDescent="0.25">
      <c r="A6747">
        <v>7076060103</v>
      </c>
      <c r="B6747" s="3">
        <v>41576</v>
      </c>
      <c r="C6747">
        <v>21</v>
      </c>
      <c r="D6747">
        <f>VLOOKUP(Table1[[#This Row],[violation_code]],Table24[[#All],[violation_code]:[category]],3,FALSE)</f>
        <v>1</v>
      </c>
      <c r="E6747">
        <v>349850</v>
      </c>
      <c r="F6747" s="1">
        <v>0.32013888888888892</v>
      </c>
      <c r="G6747">
        <v>0.32013888888888892</v>
      </c>
      <c r="H6747">
        <v>2766</v>
      </c>
      <c r="I6747" t="s">
        <v>24</v>
      </c>
      <c r="J6747" t="e">
        <f>CONCATENATE([1]!Table14[[#This Row],[house_number]], " ",[1]!Table14[[#This Row],[street_name]], ", New York, NY")</f>
        <v>#VALUE!</v>
      </c>
    </row>
    <row r="6748" spans="1:10" x14ac:dyDescent="0.25">
      <c r="A6748">
        <v>7076060073</v>
      </c>
      <c r="B6748" s="3">
        <v>41576</v>
      </c>
      <c r="C6748">
        <v>21</v>
      </c>
      <c r="D6748">
        <f>VLOOKUP(Table1[[#This Row],[violation_code]],Table24[[#All],[violation_code]:[category]],3,FALSE)</f>
        <v>1</v>
      </c>
      <c r="E6748">
        <v>349850</v>
      </c>
      <c r="F6748" s="1">
        <v>0.30208333333333331</v>
      </c>
      <c r="G6748">
        <v>0.30208333333333331</v>
      </c>
      <c r="H6748">
        <v>830</v>
      </c>
      <c r="I6748" t="s">
        <v>28</v>
      </c>
      <c r="J6748" t="e">
        <f>CONCATENATE([1]!Table14[[#This Row],[house_number]], " ",[1]!Table14[[#This Row],[street_name]], ", New York, NY")</f>
        <v>#VALUE!</v>
      </c>
    </row>
    <row r="6749" spans="1:10" x14ac:dyDescent="0.25">
      <c r="A6749">
        <v>7076060061</v>
      </c>
      <c r="B6749" s="3">
        <v>41576</v>
      </c>
      <c r="C6749">
        <v>21</v>
      </c>
      <c r="D6749">
        <f>VLOOKUP(Table1[[#This Row],[violation_code]],Table24[[#All],[violation_code]:[category]],3,FALSE)</f>
        <v>1</v>
      </c>
      <c r="E6749">
        <v>349850</v>
      </c>
      <c r="F6749" s="1">
        <v>0.3</v>
      </c>
      <c r="G6749">
        <v>0.3</v>
      </c>
      <c r="H6749">
        <v>906</v>
      </c>
      <c r="I6749" t="s">
        <v>28</v>
      </c>
      <c r="J6749" t="e">
        <f>CONCATENATE([1]!Table14[[#This Row],[house_number]], " ",[1]!Table14[[#This Row],[street_name]], ", New York, NY")</f>
        <v>#VALUE!</v>
      </c>
    </row>
    <row r="6750" spans="1:10" x14ac:dyDescent="0.25">
      <c r="A6750">
        <v>7984372860</v>
      </c>
      <c r="B6750" s="3">
        <v>41577</v>
      </c>
      <c r="C6750">
        <v>37</v>
      </c>
      <c r="D6750">
        <f>VLOOKUP(Table1[[#This Row],[violation_code]],Table24[[#All],[violation_code]:[category]],3,FALSE)</f>
        <v>4</v>
      </c>
      <c r="E6750">
        <v>345221</v>
      </c>
      <c r="F6750" s="1">
        <v>0.45</v>
      </c>
      <c r="G6750">
        <v>0.45</v>
      </c>
      <c r="H6750">
        <v>1467</v>
      </c>
      <c r="I6750" t="s">
        <v>31</v>
      </c>
      <c r="J6750" t="e">
        <f>CONCATENATE([1]!Table14[[#This Row],[house_number]], " ",[1]!Table14[[#This Row],[street_name]], ", New York, NY")</f>
        <v>#VALUE!</v>
      </c>
    </row>
    <row r="6751" spans="1:10" x14ac:dyDescent="0.25">
      <c r="A6751">
        <v>7984372846</v>
      </c>
      <c r="B6751" s="3">
        <v>41577</v>
      </c>
      <c r="C6751">
        <v>37</v>
      </c>
      <c r="D6751">
        <f>VLOOKUP(Table1[[#This Row],[violation_code]],Table24[[#All],[violation_code]:[category]],3,FALSE)</f>
        <v>4</v>
      </c>
      <c r="E6751">
        <v>345221</v>
      </c>
      <c r="F6751" s="1">
        <v>0.44444444444444442</v>
      </c>
      <c r="G6751">
        <v>0.44444444444444442</v>
      </c>
      <c r="H6751">
        <v>1467</v>
      </c>
      <c r="I6751" t="s">
        <v>31</v>
      </c>
      <c r="J6751" t="e">
        <f>CONCATENATE([1]!Table14[[#This Row],[house_number]], " ",[1]!Table14[[#This Row],[street_name]], ", New York, NY")</f>
        <v>#VALUE!</v>
      </c>
    </row>
    <row r="6752" spans="1:10" x14ac:dyDescent="0.25">
      <c r="A6752">
        <v>7984372834</v>
      </c>
      <c r="B6752" s="3">
        <v>41577</v>
      </c>
      <c r="C6752">
        <v>37</v>
      </c>
      <c r="D6752">
        <f>VLOOKUP(Table1[[#This Row],[violation_code]],Table24[[#All],[violation_code]:[category]],3,FALSE)</f>
        <v>4</v>
      </c>
      <c r="E6752">
        <v>345221</v>
      </c>
      <c r="F6752" s="1">
        <v>0.43888888888888888</v>
      </c>
      <c r="G6752">
        <v>0.43888888888888888</v>
      </c>
      <c r="H6752">
        <v>1416</v>
      </c>
      <c r="I6752" t="s">
        <v>31</v>
      </c>
      <c r="J6752" t="e">
        <f>CONCATENATE([1]!Table14[[#This Row],[house_number]], " ",[1]!Table14[[#This Row],[street_name]], ", New York, NY")</f>
        <v>#VALUE!</v>
      </c>
    </row>
    <row r="6753" spans="1:10" x14ac:dyDescent="0.25">
      <c r="A6753">
        <v>7984372822</v>
      </c>
      <c r="B6753" s="3">
        <v>41577</v>
      </c>
      <c r="C6753">
        <v>19</v>
      </c>
      <c r="D6753">
        <f>VLOOKUP(Table1[[#This Row],[violation_code]],Table24[[#All],[violation_code]:[category]],3,FALSE)</f>
        <v>2</v>
      </c>
      <c r="E6753">
        <v>345221</v>
      </c>
      <c r="F6753" s="1">
        <v>0.43055555555555558</v>
      </c>
      <c r="G6753">
        <v>0.43055555555555558</v>
      </c>
      <c r="H6753">
        <v>1448</v>
      </c>
      <c r="I6753" t="s">
        <v>30</v>
      </c>
      <c r="J6753" t="e">
        <f>CONCATENATE([1]!Table14[[#This Row],[house_number]], " ",[1]!Table14[[#This Row],[street_name]], ", New York, NY")</f>
        <v>#VALUE!</v>
      </c>
    </row>
    <row r="6754" spans="1:10" x14ac:dyDescent="0.25">
      <c r="A6754">
        <v>7984372767</v>
      </c>
      <c r="B6754" s="3">
        <v>41577</v>
      </c>
      <c r="C6754">
        <v>14</v>
      </c>
      <c r="D6754">
        <f>VLOOKUP(Table1[[#This Row],[violation_code]],Table24[[#All],[violation_code]:[category]],3,FALSE)</f>
        <v>2</v>
      </c>
      <c r="E6754">
        <v>345221</v>
      </c>
      <c r="F6754" s="1">
        <v>0.39583333333333331</v>
      </c>
      <c r="G6754">
        <v>0.39583333333333331</v>
      </c>
      <c r="H6754">
        <v>503</v>
      </c>
      <c r="I6754" t="s">
        <v>271</v>
      </c>
      <c r="J6754" t="e">
        <f>CONCATENATE([1]!Table14[[#This Row],[house_number]], " ",[1]!Table14[[#This Row],[street_name]], ", New York, NY")</f>
        <v>#VALUE!</v>
      </c>
    </row>
    <row r="6755" spans="1:10" x14ac:dyDescent="0.25">
      <c r="A6755">
        <v>7984372720</v>
      </c>
      <c r="B6755" s="3">
        <v>41577</v>
      </c>
      <c r="C6755">
        <v>21</v>
      </c>
      <c r="D6755">
        <f>VLOOKUP(Table1[[#This Row],[violation_code]],Table24[[#All],[violation_code]:[category]],3,FALSE)</f>
        <v>1</v>
      </c>
      <c r="E6755">
        <v>345221</v>
      </c>
      <c r="F6755" s="1">
        <v>0.3611111111111111</v>
      </c>
      <c r="G6755">
        <v>0.3611111111111111</v>
      </c>
      <c r="H6755">
        <v>5</v>
      </c>
      <c r="I6755" t="s">
        <v>116</v>
      </c>
      <c r="J6755" t="e">
        <f>CONCATENATE([1]!Table14[[#This Row],[house_number]], " ",[1]!Table14[[#This Row],[street_name]], ", New York, NY")</f>
        <v>#VALUE!</v>
      </c>
    </row>
    <row r="6756" spans="1:10" x14ac:dyDescent="0.25">
      <c r="A6756">
        <v>7984372706</v>
      </c>
      <c r="B6756" s="3">
        <v>41577</v>
      </c>
      <c r="C6756">
        <v>21</v>
      </c>
      <c r="D6756">
        <f>VLOOKUP(Table1[[#This Row],[violation_code]],Table24[[#All],[violation_code]:[category]],3,FALSE)</f>
        <v>1</v>
      </c>
      <c r="E6756">
        <v>345221</v>
      </c>
      <c r="F6756" s="1">
        <v>0.32013888888888892</v>
      </c>
      <c r="G6756">
        <v>0.32013888888888892</v>
      </c>
      <c r="H6756">
        <v>1550</v>
      </c>
      <c r="I6756" t="s">
        <v>15</v>
      </c>
      <c r="J6756" t="e">
        <f>CONCATENATE([1]!Table14[[#This Row],[house_number]], " ",[1]!Table14[[#This Row],[street_name]], ", New York, NY")</f>
        <v>#VALUE!</v>
      </c>
    </row>
    <row r="6757" spans="1:10" x14ac:dyDescent="0.25">
      <c r="A6757">
        <v>7984372676</v>
      </c>
      <c r="B6757" s="3">
        <v>41577</v>
      </c>
      <c r="C6757">
        <v>14</v>
      </c>
      <c r="D6757">
        <f>VLOOKUP(Table1[[#This Row],[violation_code]],Table24[[#All],[violation_code]:[category]],3,FALSE)</f>
        <v>2</v>
      </c>
      <c r="E6757">
        <v>345221</v>
      </c>
      <c r="F6757" s="1">
        <v>0.29652777777777778</v>
      </c>
      <c r="G6757">
        <v>0.29652777777777778</v>
      </c>
      <c r="H6757">
        <v>1348</v>
      </c>
      <c r="I6757" t="s">
        <v>41</v>
      </c>
      <c r="J6757" t="e">
        <f>CONCATENATE([1]!Table14[[#This Row],[house_number]], " ",[1]!Table14[[#This Row],[street_name]], ", New York, NY")</f>
        <v>#VALUE!</v>
      </c>
    </row>
    <row r="6758" spans="1:10" x14ac:dyDescent="0.25">
      <c r="A6758">
        <v>7984372664</v>
      </c>
      <c r="B6758" s="3">
        <v>41577</v>
      </c>
      <c r="C6758">
        <v>21</v>
      </c>
      <c r="D6758">
        <f>VLOOKUP(Table1[[#This Row],[violation_code]],Table24[[#All],[violation_code]:[category]],3,FALSE)</f>
        <v>1</v>
      </c>
      <c r="E6758">
        <v>345221</v>
      </c>
      <c r="F6758" s="1">
        <v>0.27499999999999997</v>
      </c>
      <c r="G6758">
        <v>0.27499999999999997</v>
      </c>
      <c r="H6758">
        <v>233</v>
      </c>
      <c r="I6758" t="s">
        <v>16</v>
      </c>
      <c r="J6758" t="e">
        <f>CONCATENATE([1]!Table14[[#This Row],[house_number]], " ",[1]!Table14[[#This Row],[street_name]], ", New York, NY")</f>
        <v>#VALUE!</v>
      </c>
    </row>
    <row r="6759" spans="1:10" x14ac:dyDescent="0.25">
      <c r="A6759">
        <v>7984372652</v>
      </c>
      <c r="B6759" s="3">
        <v>41577</v>
      </c>
      <c r="C6759">
        <v>53</v>
      </c>
      <c r="D6759">
        <f>VLOOKUP(Table1[[#This Row],[violation_code]],Table24[[#All],[violation_code]:[category]],3,FALSE)</f>
        <v>3</v>
      </c>
      <c r="E6759">
        <v>345221</v>
      </c>
      <c r="F6759" s="1">
        <v>0.26805555555555555</v>
      </c>
      <c r="G6759">
        <v>0.26805555555555555</v>
      </c>
      <c r="H6759">
        <v>1330</v>
      </c>
      <c r="I6759" t="s">
        <v>30</v>
      </c>
      <c r="J6759" t="e">
        <f>CONCATENATE([1]!Table14[[#This Row],[house_number]], " ",[1]!Table14[[#This Row],[street_name]], ", New York, NY")</f>
        <v>#VALUE!</v>
      </c>
    </row>
    <row r="6760" spans="1:10" x14ac:dyDescent="0.25">
      <c r="A6760">
        <v>7998735053</v>
      </c>
      <c r="B6760" s="3">
        <v>41577</v>
      </c>
      <c r="C6760">
        <v>21</v>
      </c>
      <c r="D6760">
        <f>VLOOKUP(Table1[[#This Row],[violation_code]],Table24[[#All],[violation_code]:[category]],3,FALSE)</f>
        <v>1</v>
      </c>
      <c r="E6760">
        <v>349850</v>
      </c>
      <c r="F6760" s="1">
        <v>0.49027777777777781</v>
      </c>
      <c r="G6760">
        <v>0.49027777777777781</v>
      </c>
      <c r="H6760">
        <v>100</v>
      </c>
      <c r="I6760" t="s">
        <v>427</v>
      </c>
      <c r="J6760" t="e">
        <f>CONCATENATE([1]!Table14[[#This Row],[house_number]], " ",[1]!Table14[[#This Row],[street_name]], ", New York, NY")</f>
        <v>#VALUE!</v>
      </c>
    </row>
    <row r="6761" spans="1:10" x14ac:dyDescent="0.25">
      <c r="A6761">
        <v>7998735041</v>
      </c>
      <c r="B6761" s="3">
        <v>41577</v>
      </c>
      <c r="C6761">
        <v>21</v>
      </c>
      <c r="D6761">
        <f>VLOOKUP(Table1[[#This Row],[violation_code]],Table24[[#All],[violation_code]:[category]],3,FALSE)</f>
        <v>1</v>
      </c>
      <c r="E6761">
        <v>349850</v>
      </c>
      <c r="F6761" s="1">
        <v>0.48958333333333331</v>
      </c>
      <c r="G6761">
        <v>0.48958333333333331</v>
      </c>
      <c r="H6761">
        <v>100</v>
      </c>
      <c r="I6761" t="s">
        <v>427</v>
      </c>
      <c r="J6761" t="e">
        <f>CONCATENATE([1]!Table14[[#This Row],[house_number]], " ",[1]!Table14[[#This Row],[street_name]], ", New York, NY")</f>
        <v>#VALUE!</v>
      </c>
    </row>
    <row r="6762" spans="1:10" x14ac:dyDescent="0.25">
      <c r="A6762">
        <v>7998735030</v>
      </c>
      <c r="B6762" s="3">
        <v>41577</v>
      </c>
      <c r="C6762">
        <v>21</v>
      </c>
      <c r="D6762">
        <f>VLOOKUP(Table1[[#This Row],[violation_code]],Table24[[#All],[violation_code]:[category]],3,FALSE)</f>
        <v>1</v>
      </c>
      <c r="E6762">
        <v>349850</v>
      </c>
      <c r="F6762" s="1">
        <v>0.48888888888888887</v>
      </c>
      <c r="G6762">
        <v>0.48888888888888887</v>
      </c>
      <c r="H6762">
        <v>100</v>
      </c>
      <c r="I6762" t="s">
        <v>427</v>
      </c>
      <c r="J6762" t="e">
        <f>CONCATENATE([1]!Table14[[#This Row],[house_number]], " ",[1]!Table14[[#This Row],[street_name]], ", New York, NY")</f>
        <v>#VALUE!</v>
      </c>
    </row>
    <row r="6763" spans="1:10" x14ac:dyDescent="0.25">
      <c r="A6763">
        <v>7998735004</v>
      </c>
      <c r="B6763" s="3">
        <v>41577</v>
      </c>
      <c r="C6763">
        <v>46</v>
      </c>
      <c r="D6763">
        <f>VLOOKUP(Table1[[#This Row],[violation_code]],Table24[[#All],[violation_code]:[category]],3,FALSE)</f>
        <v>3</v>
      </c>
      <c r="E6763">
        <v>349850</v>
      </c>
      <c r="F6763" s="1">
        <v>0.46458333333333335</v>
      </c>
      <c r="G6763">
        <v>0.46458333333333335</v>
      </c>
      <c r="H6763">
        <v>25</v>
      </c>
      <c r="I6763" t="s">
        <v>322</v>
      </c>
      <c r="J6763" t="e">
        <f>CONCATENATE([1]!Table14[[#This Row],[house_number]], " ",[1]!Table14[[#This Row],[street_name]], ", New York, NY")</f>
        <v>#VALUE!</v>
      </c>
    </row>
    <row r="6764" spans="1:10" x14ac:dyDescent="0.25">
      <c r="A6764">
        <v>7998734980</v>
      </c>
      <c r="B6764" s="3">
        <v>41577</v>
      </c>
      <c r="C6764">
        <v>14</v>
      </c>
      <c r="D6764">
        <f>VLOOKUP(Table1[[#This Row],[violation_code]],Table24[[#All],[violation_code]:[category]],3,FALSE)</f>
        <v>2</v>
      </c>
      <c r="E6764">
        <v>349850</v>
      </c>
      <c r="F6764" s="1">
        <v>0.40902777777777777</v>
      </c>
      <c r="G6764">
        <v>0.40902777777777777</v>
      </c>
      <c r="H6764">
        <v>96</v>
      </c>
      <c r="I6764" t="s">
        <v>428</v>
      </c>
      <c r="J6764" t="e">
        <f>CONCATENATE([1]!Table14[[#This Row],[house_number]], " ",[1]!Table14[[#This Row],[street_name]], ", New York, NY")</f>
        <v>#VALUE!</v>
      </c>
    </row>
    <row r="6765" spans="1:10" x14ac:dyDescent="0.25">
      <c r="A6765">
        <v>7998734930</v>
      </c>
      <c r="B6765" s="3">
        <v>41577</v>
      </c>
      <c r="C6765">
        <v>21</v>
      </c>
      <c r="D6765">
        <f>VLOOKUP(Table1[[#This Row],[violation_code]],Table24[[#All],[violation_code]:[category]],3,FALSE)</f>
        <v>1</v>
      </c>
      <c r="E6765">
        <v>349850</v>
      </c>
      <c r="F6765" s="1">
        <v>0.35833333333333334</v>
      </c>
      <c r="G6765">
        <v>0.35833333333333334</v>
      </c>
      <c r="H6765">
        <v>600</v>
      </c>
      <c r="I6765" t="s">
        <v>393</v>
      </c>
      <c r="J6765" t="e">
        <f>CONCATENATE([1]!Table14[[#This Row],[house_number]], " ",[1]!Table14[[#This Row],[street_name]], ", New York, NY")</f>
        <v>#VALUE!</v>
      </c>
    </row>
    <row r="6766" spans="1:10" x14ac:dyDescent="0.25">
      <c r="A6766">
        <v>7998734929</v>
      </c>
      <c r="B6766" s="3">
        <v>41577</v>
      </c>
      <c r="C6766">
        <v>21</v>
      </c>
      <c r="D6766">
        <f>VLOOKUP(Table1[[#This Row],[violation_code]],Table24[[#All],[violation_code]:[category]],3,FALSE)</f>
        <v>1</v>
      </c>
      <c r="E6766">
        <v>349850</v>
      </c>
      <c r="F6766" s="1">
        <v>0.34791666666666665</v>
      </c>
      <c r="G6766">
        <v>0.34791666666666665</v>
      </c>
      <c r="H6766">
        <v>2363</v>
      </c>
      <c r="I6766" t="s">
        <v>125</v>
      </c>
      <c r="J6766" t="e">
        <f>CONCATENATE([1]!Table14[[#This Row],[house_number]], " ",[1]!Table14[[#This Row],[street_name]], ", New York, NY")</f>
        <v>#VALUE!</v>
      </c>
    </row>
    <row r="6767" spans="1:10" x14ac:dyDescent="0.25">
      <c r="A6767">
        <v>7998734899</v>
      </c>
      <c r="B6767" s="3">
        <v>41577</v>
      </c>
      <c r="C6767">
        <v>14</v>
      </c>
      <c r="D6767">
        <f>VLOOKUP(Table1[[#This Row],[violation_code]],Table24[[#All],[violation_code]:[category]],3,FALSE)</f>
        <v>2</v>
      </c>
      <c r="E6767">
        <v>349850</v>
      </c>
      <c r="F6767" s="1">
        <v>0.32847222222222222</v>
      </c>
      <c r="G6767">
        <v>0.32847222222222222</v>
      </c>
      <c r="H6767">
        <v>622</v>
      </c>
      <c r="I6767" t="s">
        <v>58</v>
      </c>
      <c r="J6767" t="e">
        <f>CONCATENATE([1]!Table14[[#This Row],[house_number]], " ",[1]!Table14[[#This Row],[street_name]], ", New York, NY")</f>
        <v>#VALUE!</v>
      </c>
    </row>
    <row r="6768" spans="1:10" x14ac:dyDescent="0.25">
      <c r="A6768">
        <v>7998734814</v>
      </c>
      <c r="B6768" s="3">
        <v>41577</v>
      </c>
      <c r="C6768">
        <v>21</v>
      </c>
      <c r="D6768">
        <f>VLOOKUP(Table1[[#This Row],[violation_code]],Table24[[#All],[violation_code]:[category]],3,FALSE)</f>
        <v>1</v>
      </c>
      <c r="E6768">
        <v>349850</v>
      </c>
      <c r="F6768" s="1">
        <v>0.27083333333333331</v>
      </c>
      <c r="G6768">
        <v>0.27083333333333331</v>
      </c>
      <c r="H6768">
        <v>401</v>
      </c>
      <c r="I6768" t="s">
        <v>429</v>
      </c>
      <c r="J6768" t="e">
        <f>CONCATENATE([1]!Table14[[#This Row],[house_number]], " ",[1]!Table14[[#This Row],[street_name]], ", New York, NY")</f>
        <v>#VALUE!</v>
      </c>
    </row>
    <row r="6769" spans="1:10" x14ac:dyDescent="0.25">
      <c r="A6769">
        <v>7998734802</v>
      </c>
      <c r="B6769" s="3">
        <v>41577</v>
      </c>
      <c r="C6769">
        <v>21</v>
      </c>
      <c r="D6769">
        <f>VLOOKUP(Table1[[#This Row],[violation_code]],Table24[[#All],[violation_code]:[category]],3,FALSE)</f>
        <v>1</v>
      </c>
      <c r="E6769">
        <v>349850</v>
      </c>
      <c r="F6769" s="1">
        <v>0.27083333333333331</v>
      </c>
      <c r="G6769">
        <v>0.27083333333333331</v>
      </c>
      <c r="H6769">
        <v>401</v>
      </c>
      <c r="I6769" t="s">
        <v>429</v>
      </c>
      <c r="J6769" t="e">
        <f>CONCATENATE([1]!Table14[[#This Row],[house_number]], " ",[1]!Table14[[#This Row],[street_name]], ", New York, NY")</f>
        <v>#VALUE!</v>
      </c>
    </row>
    <row r="6770" spans="1:10" x14ac:dyDescent="0.25">
      <c r="A6770">
        <v>7998734796</v>
      </c>
      <c r="B6770" s="3">
        <v>41577</v>
      </c>
      <c r="C6770">
        <v>21</v>
      </c>
      <c r="D6770">
        <f>VLOOKUP(Table1[[#This Row],[violation_code]],Table24[[#All],[violation_code]:[category]],3,FALSE)</f>
        <v>1</v>
      </c>
      <c r="E6770">
        <v>349850</v>
      </c>
      <c r="F6770" s="1">
        <v>0.27013888888888887</v>
      </c>
      <c r="G6770">
        <v>0.27013888888888887</v>
      </c>
      <c r="H6770">
        <v>401</v>
      </c>
      <c r="I6770" t="s">
        <v>429</v>
      </c>
      <c r="J6770" t="e">
        <f>CONCATENATE([1]!Table14[[#This Row],[house_number]], " ",[1]!Table14[[#This Row],[street_name]], ", New York, NY")</f>
        <v>#VALUE!</v>
      </c>
    </row>
    <row r="6771" spans="1:10" x14ac:dyDescent="0.25">
      <c r="A6771">
        <v>7810492597</v>
      </c>
      <c r="B6771" s="3">
        <v>41577</v>
      </c>
      <c r="C6771">
        <v>14</v>
      </c>
      <c r="D6771">
        <f>VLOOKUP(Table1[[#This Row],[violation_code]],Table24[[#All],[violation_code]:[category]],3,FALSE)</f>
        <v>2</v>
      </c>
      <c r="E6771">
        <v>355710</v>
      </c>
      <c r="F6771" s="1">
        <v>0.50902777777777775</v>
      </c>
      <c r="G6771">
        <v>0.50902777777777775</v>
      </c>
      <c r="H6771">
        <v>3</v>
      </c>
      <c r="I6771" t="s">
        <v>430</v>
      </c>
      <c r="J6771" t="e">
        <f>CONCATENATE([1]!Table14[[#This Row],[house_number]], " ",[1]!Table14[[#This Row],[street_name]], ", New York, NY")</f>
        <v>#VALUE!</v>
      </c>
    </row>
    <row r="6772" spans="1:10" x14ac:dyDescent="0.25">
      <c r="A6772">
        <v>7810492573</v>
      </c>
      <c r="B6772" s="3">
        <v>41577</v>
      </c>
      <c r="C6772">
        <v>14</v>
      </c>
      <c r="D6772">
        <f>VLOOKUP(Table1[[#This Row],[violation_code]],Table24[[#All],[violation_code]:[category]],3,FALSE)</f>
        <v>2</v>
      </c>
      <c r="E6772">
        <v>355710</v>
      </c>
      <c r="F6772" s="1">
        <v>0.50069444444444444</v>
      </c>
      <c r="G6772">
        <v>0.50069444444444444</v>
      </c>
      <c r="H6772">
        <v>80</v>
      </c>
      <c r="I6772" t="s">
        <v>386</v>
      </c>
      <c r="J6772" t="e">
        <f>CONCATENATE([1]!Table14[[#This Row],[house_number]], " ",[1]!Table14[[#This Row],[street_name]], ", New York, NY")</f>
        <v>#VALUE!</v>
      </c>
    </row>
    <row r="6773" spans="1:10" x14ac:dyDescent="0.25">
      <c r="A6773">
        <v>7810492500</v>
      </c>
      <c r="B6773" s="3">
        <v>41577</v>
      </c>
      <c r="C6773">
        <v>38</v>
      </c>
      <c r="D6773">
        <f>VLOOKUP(Table1[[#This Row],[violation_code]],Table24[[#All],[violation_code]:[category]],3,FALSE)</f>
        <v>5</v>
      </c>
      <c r="E6773">
        <v>355710</v>
      </c>
      <c r="F6773" s="1">
        <v>0.47152777777777777</v>
      </c>
      <c r="G6773">
        <v>0.47152777777777777</v>
      </c>
      <c r="H6773">
        <v>41696</v>
      </c>
      <c r="I6773" t="s">
        <v>163</v>
      </c>
      <c r="J6773" t="e">
        <f>CONCATENATE([1]!Table14[[#This Row],[house_number]], " ",[1]!Table14[[#This Row],[street_name]], ", New York, NY")</f>
        <v>#VALUE!</v>
      </c>
    </row>
    <row r="6774" spans="1:10" x14ac:dyDescent="0.25">
      <c r="A6774">
        <v>7810492494</v>
      </c>
      <c r="B6774" s="3">
        <v>41577</v>
      </c>
      <c r="C6774">
        <v>37</v>
      </c>
      <c r="D6774">
        <f>VLOOKUP(Table1[[#This Row],[violation_code]],Table24[[#All],[violation_code]:[category]],3,FALSE)</f>
        <v>4</v>
      </c>
      <c r="E6774">
        <v>355710</v>
      </c>
      <c r="F6774" s="1">
        <v>0.47013888888888888</v>
      </c>
      <c r="G6774">
        <v>0.47013888888888888</v>
      </c>
      <c r="H6774">
        <v>41696</v>
      </c>
      <c r="I6774" t="s">
        <v>163</v>
      </c>
      <c r="J6774" t="e">
        <f>CONCATENATE([1]!Table14[[#This Row],[house_number]], " ",[1]!Table14[[#This Row],[street_name]], ", New York, NY")</f>
        <v>#VALUE!</v>
      </c>
    </row>
    <row r="6775" spans="1:10" x14ac:dyDescent="0.25">
      <c r="A6775">
        <v>7810492433</v>
      </c>
      <c r="B6775" s="3">
        <v>41577</v>
      </c>
      <c r="C6775">
        <v>17</v>
      </c>
      <c r="D6775">
        <f>VLOOKUP(Table1[[#This Row],[violation_code]],Table24[[#All],[violation_code]:[category]],3,FALSE)</f>
        <v>2</v>
      </c>
      <c r="E6775">
        <v>355710</v>
      </c>
      <c r="F6775" s="1">
        <v>0.43611111111111112</v>
      </c>
      <c r="G6775">
        <v>0.43611111111111112</v>
      </c>
      <c r="H6775">
        <v>32</v>
      </c>
      <c r="I6775" t="s">
        <v>431</v>
      </c>
      <c r="J6775" t="e">
        <f>CONCATENATE([1]!Table14[[#This Row],[house_number]], " ",[1]!Table14[[#This Row],[street_name]], ", New York, NY")</f>
        <v>#VALUE!</v>
      </c>
    </row>
    <row r="6776" spans="1:10" x14ac:dyDescent="0.25">
      <c r="A6776">
        <v>7810492421</v>
      </c>
      <c r="B6776" s="3">
        <v>41577</v>
      </c>
      <c r="C6776">
        <v>70</v>
      </c>
      <c r="D6776">
        <f>VLOOKUP(Table1[[#This Row],[violation_code]],Table24[[#All],[violation_code]:[category]],3,FALSE)</f>
        <v>5</v>
      </c>
      <c r="E6776">
        <v>355710</v>
      </c>
      <c r="F6776" s="1">
        <v>0.43472222222222223</v>
      </c>
      <c r="G6776">
        <v>0.43472222222222223</v>
      </c>
      <c r="H6776">
        <v>32</v>
      </c>
      <c r="I6776" t="s">
        <v>431</v>
      </c>
      <c r="J6776" t="e">
        <f>CONCATENATE([1]!Table14[[#This Row],[house_number]], " ",[1]!Table14[[#This Row],[street_name]], ", New York, NY")</f>
        <v>#VALUE!</v>
      </c>
    </row>
    <row r="6777" spans="1:10" x14ac:dyDescent="0.25">
      <c r="A6777">
        <v>7810492410</v>
      </c>
      <c r="B6777" s="3">
        <v>41577</v>
      </c>
      <c r="C6777">
        <v>14</v>
      </c>
      <c r="D6777">
        <f>VLOOKUP(Table1[[#This Row],[violation_code]],Table24[[#All],[violation_code]:[category]],3,FALSE)</f>
        <v>2</v>
      </c>
      <c r="E6777">
        <v>355710</v>
      </c>
      <c r="F6777" s="1">
        <v>0.43333333333333335</v>
      </c>
      <c r="G6777">
        <v>0.43333333333333335</v>
      </c>
      <c r="H6777">
        <v>34</v>
      </c>
      <c r="I6777" t="s">
        <v>431</v>
      </c>
      <c r="J6777" t="e">
        <f>CONCATENATE([1]!Table14[[#This Row],[house_number]], " ",[1]!Table14[[#This Row],[street_name]], ", New York, NY")</f>
        <v>#VALUE!</v>
      </c>
    </row>
    <row r="6778" spans="1:10" x14ac:dyDescent="0.25">
      <c r="A6778">
        <v>7810492354</v>
      </c>
      <c r="B6778" s="3">
        <v>41577</v>
      </c>
      <c r="C6778">
        <v>19</v>
      </c>
      <c r="D6778">
        <f>VLOOKUP(Table1[[#This Row],[violation_code]],Table24[[#All],[violation_code]:[category]],3,FALSE)</f>
        <v>2</v>
      </c>
      <c r="E6778">
        <v>355710</v>
      </c>
      <c r="F6778" s="1">
        <v>0.34930555555555554</v>
      </c>
      <c r="G6778">
        <v>0.34930555555555554</v>
      </c>
      <c r="H6778">
        <v>99</v>
      </c>
      <c r="I6778" t="s">
        <v>432</v>
      </c>
      <c r="J6778" t="e">
        <f>CONCATENATE([1]!Table14[[#This Row],[house_number]], " ",[1]!Table14[[#This Row],[street_name]], ", New York, NY")</f>
        <v>#VALUE!</v>
      </c>
    </row>
    <row r="6779" spans="1:10" x14ac:dyDescent="0.25">
      <c r="A6779">
        <v>7810492342</v>
      </c>
      <c r="B6779" s="3">
        <v>41577</v>
      </c>
      <c r="C6779">
        <v>40</v>
      </c>
      <c r="D6779">
        <f>VLOOKUP(Table1[[#This Row],[violation_code]],Table24[[#All],[violation_code]:[category]],3,FALSE)</f>
        <v>2</v>
      </c>
      <c r="E6779">
        <v>355710</v>
      </c>
      <c r="F6779" s="1">
        <v>0.3444444444444445</v>
      </c>
      <c r="G6779">
        <v>0.3444444444444445</v>
      </c>
      <c r="H6779">
        <v>41696</v>
      </c>
      <c r="I6779" t="s">
        <v>163</v>
      </c>
      <c r="J6779" t="e">
        <f>CONCATENATE([1]!Table14[[#This Row],[house_number]], " ",[1]!Table14[[#This Row],[street_name]], ", New York, NY")</f>
        <v>#VALUE!</v>
      </c>
    </row>
    <row r="6780" spans="1:10" x14ac:dyDescent="0.25">
      <c r="A6780">
        <v>7810492275</v>
      </c>
      <c r="B6780" s="3">
        <v>41577</v>
      </c>
      <c r="C6780">
        <v>19</v>
      </c>
      <c r="D6780">
        <f>VLOOKUP(Table1[[#This Row],[violation_code]],Table24[[#All],[violation_code]:[category]],3,FALSE)</f>
        <v>2</v>
      </c>
      <c r="E6780">
        <v>355710</v>
      </c>
      <c r="F6780" s="1">
        <v>0.30416666666666664</v>
      </c>
      <c r="G6780">
        <v>0.30416666666666664</v>
      </c>
      <c r="H6780">
        <v>30</v>
      </c>
      <c r="I6780" t="s">
        <v>315</v>
      </c>
      <c r="J6780" t="e">
        <f>CONCATENATE([1]!Table14[[#This Row],[house_number]], " ",[1]!Table14[[#This Row],[street_name]], ", New York, NY")</f>
        <v>#VALUE!</v>
      </c>
    </row>
    <row r="6781" spans="1:10" x14ac:dyDescent="0.25">
      <c r="A6781">
        <v>7333885197</v>
      </c>
      <c r="B6781" s="3">
        <v>41577</v>
      </c>
      <c r="C6781">
        <v>38</v>
      </c>
      <c r="D6781">
        <f>VLOOKUP(Table1[[#This Row],[violation_code]],Table24[[#All],[violation_code]:[category]],3,FALSE)</f>
        <v>5</v>
      </c>
      <c r="E6781">
        <v>355134</v>
      </c>
      <c r="F6781" s="1">
        <v>0.46249999999999997</v>
      </c>
      <c r="G6781">
        <v>0.46249999999999997</v>
      </c>
      <c r="H6781">
        <v>580</v>
      </c>
      <c r="I6781" t="s">
        <v>85</v>
      </c>
      <c r="J6781" t="e">
        <f>CONCATENATE([1]!Table14[[#This Row],[house_number]], " ",[1]!Table14[[#This Row],[street_name]], ", New York, NY")</f>
        <v>#VALUE!</v>
      </c>
    </row>
    <row r="6782" spans="1:10" x14ac:dyDescent="0.25">
      <c r="A6782">
        <v>7333885185</v>
      </c>
      <c r="B6782" s="3">
        <v>41577</v>
      </c>
      <c r="C6782">
        <v>19</v>
      </c>
      <c r="D6782">
        <f>VLOOKUP(Table1[[#This Row],[violation_code]],Table24[[#All],[violation_code]:[category]],3,FALSE)</f>
        <v>2</v>
      </c>
      <c r="E6782">
        <v>355134</v>
      </c>
      <c r="F6782" s="1">
        <v>0.40416666666666662</v>
      </c>
      <c r="G6782">
        <v>0.40416666666666662</v>
      </c>
      <c r="H6782">
        <v>2071</v>
      </c>
      <c r="I6782" t="s">
        <v>32</v>
      </c>
      <c r="J6782" t="e">
        <f>CONCATENATE([1]!Table14[[#This Row],[house_number]], " ",[1]!Table14[[#This Row],[street_name]], ", New York, NY")</f>
        <v>#VALUE!</v>
      </c>
    </row>
    <row r="6783" spans="1:10" x14ac:dyDescent="0.25">
      <c r="A6783">
        <v>7333885173</v>
      </c>
      <c r="B6783" s="3">
        <v>41577</v>
      </c>
      <c r="C6783">
        <v>20</v>
      </c>
      <c r="D6783">
        <f>VLOOKUP(Table1[[#This Row],[violation_code]],Table24[[#All],[violation_code]:[category]],3,FALSE)</f>
        <v>2</v>
      </c>
      <c r="E6783">
        <v>355134</v>
      </c>
      <c r="F6783" s="1">
        <v>0.40277777777777773</v>
      </c>
      <c r="G6783">
        <v>0.40277777777777773</v>
      </c>
      <c r="H6783">
        <v>2086</v>
      </c>
      <c r="I6783" t="s">
        <v>32</v>
      </c>
      <c r="J6783" t="e">
        <f>CONCATENATE([1]!Table14[[#This Row],[house_number]], " ",[1]!Table14[[#This Row],[street_name]], ", New York, NY")</f>
        <v>#VALUE!</v>
      </c>
    </row>
    <row r="6784" spans="1:10" x14ac:dyDescent="0.25">
      <c r="A6784">
        <v>7333885148</v>
      </c>
      <c r="B6784" s="3">
        <v>41577</v>
      </c>
      <c r="C6784">
        <v>14</v>
      </c>
      <c r="D6784">
        <f>VLOOKUP(Table1[[#This Row],[violation_code]],Table24[[#All],[violation_code]:[category]],3,FALSE)</f>
        <v>2</v>
      </c>
      <c r="E6784">
        <v>355134</v>
      </c>
      <c r="F6784" s="1">
        <v>0.3576388888888889</v>
      </c>
      <c r="G6784">
        <v>0.3576388888888889</v>
      </c>
      <c r="H6784">
        <v>644</v>
      </c>
      <c r="I6784" t="s">
        <v>58</v>
      </c>
      <c r="J6784" t="e">
        <f>CONCATENATE([1]!Table14[[#This Row],[house_number]], " ",[1]!Table14[[#This Row],[street_name]], ", New York, NY")</f>
        <v>#VALUE!</v>
      </c>
    </row>
    <row r="6785" spans="1:10" x14ac:dyDescent="0.25">
      <c r="A6785">
        <v>7333885112</v>
      </c>
      <c r="B6785" s="3">
        <v>41577</v>
      </c>
      <c r="C6785">
        <v>14</v>
      </c>
      <c r="D6785">
        <f>VLOOKUP(Table1[[#This Row],[violation_code]],Table24[[#All],[violation_code]:[category]],3,FALSE)</f>
        <v>2</v>
      </c>
      <c r="E6785">
        <v>355134</v>
      </c>
      <c r="F6785" s="1">
        <v>0.35347222222222219</v>
      </c>
      <c r="G6785">
        <v>0.35347222222222219</v>
      </c>
      <c r="H6785">
        <v>622</v>
      </c>
      <c r="I6785" t="s">
        <v>58</v>
      </c>
      <c r="J6785" t="e">
        <f>CONCATENATE([1]!Table14[[#This Row],[house_number]], " ",[1]!Table14[[#This Row],[street_name]], ", New York, NY")</f>
        <v>#VALUE!</v>
      </c>
    </row>
    <row r="6786" spans="1:10" x14ac:dyDescent="0.25">
      <c r="A6786">
        <v>7333885094</v>
      </c>
      <c r="B6786" s="3">
        <v>41577</v>
      </c>
      <c r="C6786">
        <v>14</v>
      </c>
      <c r="D6786">
        <f>VLOOKUP(Table1[[#This Row],[violation_code]],Table24[[#All],[violation_code]:[category]],3,FALSE)</f>
        <v>2</v>
      </c>
      <c r="E6786">
        <v>355134</v>
      </c>
      <c r="F6786" s="1">
        <v>0.3520833333333333</v>
      </c>
      <c r="G6786">
        <v>0.3520833333333333</v>
      </c>
      <c r="H6786">
        <v>634</v>
      </c>
      <c r="I6786" t="s">
        <v>58</v>
      </c>
      <c r="J6786" t="e">
        <f>CONCATENATE([1]!Table14[[#This Row],[house_number]], " ",[1]!Table14[[#This Row],[street_name]], ", New York, NY")</f>
        <v>#VALUE!</v>
      </c>
    </row>
    <row r="6787" spans="1:10" x14ac:dyDescent="0.25">
      <c r="A6787">
        <v>7333885082</v>
      </c>
      <c r="B6787" s="3">
        <v>41577</v>
      </c>
      <c r="C6787">
        <v>14</v>
      </c>
      <c r="D6787">
        <f>VLOOKUP(Table1[[#This Row],[violation_code]],Table24[[#All],[violation_code]:[category]],3,FALSE)</f>
        <v>2</v>
      </c>
      <c r="E6787">
        <v>355134</v>
      </c>
      <c r="F6787" s="1">
        <v>0.3520833333333333</v>
      </c>
      <c r="G6787">
        <v>0.3520833333333333</v>
      </c>
      <c r="H6787">
        <v>620</v>
      </c>
      <c r="I6787" t="s">
        <v>58</v>
      </c>
      <c r="J6787" t="e">
        <f>CONCATENATE([1]!Table14[[#This Row],[house_number]], " ",[1]!Table14[[#This Row],[street_name]], ", New York, NY")</f>
        <v>#VALUE!</v>
      </c>
    </row>
    <row r="6788" spans="1:10" x14ac:dyDescent="0.25">
      <c r="A6788">
        <v>7333885070</v>
      </c>
      <c r="B6788" s="3">
        <v>41577</v>
      </c>
      <c r="C6788">
        <v>14</v>
      </c>
      <c r="D6788">
        <f>VLOOKUP(Table1[[#This Row],[violation_code]],Table24[[#All],[violation_code]:[category]],3,FALSE)</f>
        <v>2</v>
      </c>
      <c r="E6788">
        <v>355134</v>
      </c>
      <c r="F6788" s="1">
        <v>0.35138888888888892</v>
      </c>
      <c r="G6788">
        <v>0.35138888888888892</v>
      </c>
      <c r="H6788">
        <v>634</v>
      </c>
      <c r="I6788" t="s">
        <v>58</v>
      </c>
      <c r="J6788" t="e">
        <f>CONCATENATE([1]!Table14[[#This Row],[house_number]], " ",[1]!Table14[[#This Row],[street_name]], ", New York, NY")</f>
        <v>#VALUE!</v>
      </c>
    </row>
    <row r="6789" spans="1:10" x14ac:dyDescent="0.25">
      <c r="A6789">
        <v>7333885045</v>
      </c>
      <c r="B6789" s="3">
        <v>41577</v>
      </c>
      <c r="C6789">
        <v>14</v>
      </c>
      <c r="D6789">
        <f>VLOOKUP(Table1[[#This Row],[violation_code]],Table24[[#All],[violation_code]:[category]],3,FALSE)</f>
        <v>2</v>
      </c>
      <c r="E6789">
        <v>355134</v>
      </c>
      <c r="F6789" s="1">
        <v>0.34930555555555554</v>
      </c>
      <c r="G6789">
        <v>0.34930555555555554</v>
      </c>
      <c r="H6789">
        <v>642</v>
      </c>
      <c r="I6789" t="s">
        <v>58</v>
      </c>
      <c r="J6789" t="e">
        <f>CONCATENATE([1]!Table14[[#This Row],[house_number]], " ",[1]!Table14[[#This Row],[street_name]], ", New York, NY")</f>
        <v>#VALUE!</v>
      </c>
    </row>
    <row r="6790" spans="1:10" x14ac:dyDescent="0.25">
      <c r="A6790">
        <v>7333885021</v>
      </c>
      <c r="B6790" s="3">
        <v>41577</v>
      </c>
      <c r="C6790">
        <v>14</v>
      </c>
      <c r="D6790">
        <f>VLOOKUP(Table1[[#This Row],[violation_code]],Table24[[#All],[violation_code]:[category]],3,FALSE)</f>
        <v>2</v>
      </c>
      <c r="E6790">
        <v>355134</v>
      </c>
      <c r="F6790" s="1">
        <v>0.34791666666666665</v>
      </c>
      <c r="G6790">
        <v>0.34791666666666665</v>
      </c>
      <c r="H6790">
        <v>638</v>
      </c>
      <c r="I6790" t="s">
        <v>58</v>
      </c>
      <c r="J6790" t="e">
        <f>CONCATENATE([1]!Table14[[#This Row],[house_number]], " ",[1]!Table14[[#This Row],[street_name]], ", New York, NY")</f>
        <v>#VALUE!</v>
      </c>
    </row>
    <row r="6791" spans="1:10" x14ac:dyDescent="0.25">
      <c r="A6791">
        <v>7333885008</v>
      </c>
      <c r="B6791" s="3">
        <v>41577</v>
      </c>
      <c r="C6791">
        <v>14</v>
      </c>
      <c r="D6791">
        <f>VLOOKUP(Table1[[#This Row],[violation_code]],Table24[[#All],[violation_code]:[category]],3,FALSE)</f>
        <v>2</v>
      </c>
      <c r="E6791">
        <v>355134</v>
      </c>
      <c r="F6791" s="1">
        <v>0.34652777777777777</v>
      </c>
      <c r="G6791">
        <v>0.34652777777777777</v>
      </c>
      <c r="H6791">
        <v>644</v>
      </c>
      <c r="I6791" t="s">
        <v>58</v>
      </c>
      <c r="J6791" t="e">
        <f>CONCATENATE([1]!Table14[[#This Row],[house_number]], " ",[1]!Table14[[#This Row],[street_name]], ", New York, NY")</f>
        <v>#VALUE!</v>
      </c>
    </row>
    <row r="6792" spans="1:10" x14ac:dyDescent="0.25">
      <c r="A6792">
        <v>7333884983</v>
      </c>
      <c r="B6792" s="3">
        <v>41577</v>
      </c>
      <c r="C6792">
        <v>21</v>
      </c>
      <c r="D6792">
        <f>VLOOKUP(Table1[[#This Row],[violation_code]],Table24[[#All],[violation_code]:[category]],3,FALSE)</f>
        <v>1</v>
      </c>
      <c r="E6792">
        <v>355134</v>
      </c>
      <c r="F6792" s="1">
        <v>0.33958333333333335</v>
      </c>
      <c r="G6792">
        <v>0.33958333333333335</v>
      </c>
      <c r="H6792">
        <v>3552</v>
      </c>
      <c r="I6792" t="s">
        <v>24</v>
      </c>
      <c r="J6792" t="e">
        <f>CONCATENATE([1]!Table14[[#This Row],[house_number]], " ",[1]!Table14[[#This Row],[street_name]], ", New York, NY")</f>
        <v>#VALUE!</v>
      </c>
    </row>
    <row r="6793" spans="1:10" x14ac:dyDescent="0.25">
      <c r="A6793">
        <v>7333884971</v>
      </c>
      <c r="B6793" s="3">
        <v>41577</v>
      </c>
      <c r="C6793">
        <v>38</v>
      </c>
      <c r="D6793">
        <f>VLOOKUP(Table1[[#This Row],[violation_code]],Table24[[#All],[violation_code]:[category]],3,FALSE)</f>
        <v>5</v>
      </c>
      <c r="E6793">
        <v>355134</v>
      </c>
      <c r="F6793" s="1">
        <v>0.33819444444444446</v>
      </c>
      <c r="G6793">
        <v>0.33819444444444446</v>
      </c>
      <c r="H6793">
        <v>524</v>
      </c>
      <c r="I6793" t="s">
        <v>61</v>
      </c>
      <c r="J6793" t="e">
        <f>CONCATENATE([1]!Table14[[#This Row],[house_number]], " ",[1]!Table14[[#This Row],[street_name]], ", New York, NY")</f>
        <v>#VALUE!</v>
      </c>
    </row>
    <row r="6794" spans="1:10" x14ac:dyDescent="0.25">
      <c r="A6794">
        <v>7333884960</v>
      </c>
      <c r="B6794" s="3">
        <v>41577</v>
      </c>
      <c r="C6794">
        <v>21</v>
      </c>
      <c r="D6794">
        <f>VLOOKUP(Table1[[#This Row],[violation_code]],Table24[[#All],[violation_code]:[category]],3,FALSE)</f>
        <v>1</v>
      </c>
      <c r="E6794">
        <v>355134</v>
      </c>
      <c r="F6794" s="1">
        <v>0.33749999999999997</v>
      </c>
      <c r="G6794">
        <v>0.33749999999999997</v>
      </c>
      <c r="H6794">
        <v>520</v>
      </c>
      <c r="I6794" t="s">
        <v>61</v>
      </c>
      <c r="J6794" t="e">
        <f>CONCATENATE([1]!Table14[[#This Row],[house_number]], " ",[1]!Table14[[#This Row],[street_name]], ", New York, NY")</f>
        <v>#VALUE!</v>
      </c>
    </row>
    <row r="6795" spans="1:10" x14ac:dyDescent="0.25">
      <c r="A6795">
        <v>7333884958</v>
      </c>
      <c r="B6795" s="3">
        <v>41577</v>
      </c>
      <c r="C6795">
        <v>21</v>
      </c>
      <c r="D6795">
        <f>VLOOKUP(Table1[[#This Row],[violation_code]],Table24[[#All],[violation_code]:[category]],3,FALSE)</f>
        <v>1</v>
      </c>
      <c r="E6795">
        <v>355134</v>
      </c>
      <c r="F6795" s="1">
        <v>0.31736111111111115</v>
      </c>
      <c r="G6795">
        <v>0.31736111111111115</v>
      </c>
      <c r="H6795">
        <v>520</v>
      </c>
      <c r="I6795" t="s">
        <v>61</v>
      </c>
      <c r="J6795" t="e">
        <f>CONCATENATE([1]!Table14[[#This Row],[house_number]], " ",[1]!Table14[[#This Row],[street_name]], ", New York, NY")</f>
        <v>#VALUE!</v>
      </c>
    </row>
    <row r="6796" spans="1:10" x14ac:dyDescent="0.25">
      <c r="A6796">
        <v>7333884946</v>
      </c>
      <c r="B6796" s="3">
        <v>41577</v>
      </c>
      <c r="C6796">
        <v>14</v>
      </c>
      <c r="D6796">
        <f>VLOOKUP(Table1[[#This Row],[violation_code]],Table24[[#All],[violation_code]:[category]],3,FALSE)</f>
        <v>2</v>
      </c>
      <c r="E6796">
        <v>355134</v>
      </c>
      <c r="F6796" s="1">
        <v>0.30763888888888891</v>
      </c>
      <c r="G6796">
        <v>0.30763888888888891</v>
      </c>
      <c r="H6796">
        <v>638</v>
      </c>
      <c r="I6796" t="s">
        <v>58</v>
      </c>
      <c r="J6796" t="e">
        <f>CONCATENATE([1]!Table14[[#This Row],[house_number]], " ",[1]!Table14[[#This Row],[street_name]], ", New York, NY")</f>
        <v>#VALUE!</v>
      </c>
    </row>
    <row r="6797" spans="1:10" x14ac:dyDescent="0.25">
      <c r="A6797">
        <v>7333884934</v>
      </c>
      <c r="B6797" s="3">
        <v>41577</v>
      </c>
      <c r="C6797">
        <v>14</v>
      </c>
      <c r="D6797">
        <f>VLOOKUP(Table1[[#This Row],[violation_code]],Table24[[#All],[violation_code]:[category]],3,FALSE)</f>
        <v>2</v>
      </c>
      <c r="E6797">
        <v>355134</v>
      </c>
      <c r="F6797" s="1">
        <v>0.30624999999999997</v>
      </c>
      <c r="G6797">
        <v>0.30624999999999997</v>
      </c>
      <c r="H6797">
        <v>620</v>
      </c>
      <c r="I6797" t="s">
        <v>58</v>
      </c>
      <c r="J6797" t="e">
        <f>CONCATENATE([1]!Table14[[#This Row],[house_number]], " ",[1]!Table14[[#This Row],[street_name]], ", New York, NY")</f>
        <v>#VALUE!</v>
      </c>
    </row>
    <row r="6798" spans="1:10" x14ac:dyDescent="0.25">
      <c r="A6798">
        <v>7333884892</v>
      </c>
      <c r="B6798" s="3">
        <v>41577</v>
      </c>
      <c r="C6798">
        <v>70</v>
      </c>
      <c r="D6798">
        <f>VLOOKUP(Table1[[#This Row],[violation_code]],Table24[[#All],[violation_code]:[category]],3,FALSE)</f>
        <v>5</v>
      </c>
      <c r="E6798">
        <v>355134</v>
      </c>
      <c r="F6798" s="1">
        <v>0.29722222222222222</v>
      </c>
      <c r="G6798">
        <v>0.29722222222222222</v>
      </c>
      <c r="H6798">
        <v>300</v>
      </c>
      <c r="I6798" t="s">
        <v>61</v>
      </c>
      <c r="J6798" t="e">
        <f>CONCATENATE([1]!Table14[[#This Row],[house_number]], " ",[1]!Table14[[#This Row],[street_name]], ", New York, NY")</f>
        <v>#VALUE!</v>
      </c>
    </row>
    <row r="6799" spans="1:10" x14ac:dyDescent="0.25">
      <c r="A6799">
        <v>7333884880</v>
      </c>
      <c r="B6799" s="3">
        <v>41577</v>
      </c>
      <c r="C6799">
        <v>20</v>
      </c>
      <c r="D6799">
        <f>VLOOKUP(Table1[[#This Row],[violation_code]],Table24[[#All],[violation_code]:[category]],3,FALSE)</f>
        <v>2</v>
      </c>
      <c r="E6799">
        <v>355134</v>
      </c>
      <c r="F6799" s="1">
        <v>0.29652777777777778</v>
      </c>
      <c r="G6799">
        <v>0.29652777777777778</v>
      </c>
      <c r="H6799">
        <v>300</v>
      </c>
      <c r="I6799" t="s">
        <v>61</v>
      </c>
      <c r="J6799" t="e">
        <f>CONCATENATE([1]!Table14[[#This Row],[house_number]], " ",[1]!Table14[[#This Row],[street_name]], ", New York, NY")</f>
        <v>#VALUE!</v>
      </c>
    </row>
    <row r="6800" spans="1:10" x14ac:dyDescent="0.25">
      <c r="A6800">
        <v>7335095943</v>
      </c>
      <c r="B6800" s="3">
        <v>41577</v>
      </c>
      <c r="C6800">
        <v>46</v>
      </c>
      <c r="D6800">
        <f>VLOOKUP(Table1[[#This Row],[violation_code]],Table24[[#All],[violation_code]:[category]],3,FALSE)</f>
        <v>3</v>
      </c>
      <c r="E6800">
        <v>347489</v>
      </c>
      <c r="F6800" s="1">
        <v>0.47013888888888888</v>
      </c>
      <c r="G6800">
        <v>0.47013888888888888</v>
      </c>
      <c r="H6800">
        <v>1550</v>
      </c>
      <c r="I6800" t="s">
        <v>37</v>
      </c>
      <c r="J6800" t="e">
        <f>CONCATENATE([1]!Table14[[#This Row],[house_number]], " ",[1]!Table14[[#This Row],[street_name]], ", New York, NY")</f>
        <v>#VALUE!</v>
      </c>
    </row>
    <row r="6801" spans="1:10" x14ac:dyDescent="0.25">
      <c r="A6801">
        <v>7335095920</v>
      </c>
      <c r="B6801" s="3">
        <v>41577</v>
      </c>
      <c r="C6801">
        <v>38</v>
      </c>
      <c r="D6801">
        <f>VLOOKUP(Table1[[#This Row],[violation_code]],Table24[[#All],[violation_code]:[category]],3,FALSE)</f>
        <v>5</v>
      </c>
      <c r="E6801">
        <v>347489</v>
      </c>
      <c r="F6801" s="1">
        <v>0.44444444444444442</v>
      </c>
      <c r="G6801">
        <v>0.44444444444444442</v>
      </c>
      <c r="H6801">
        <v>1456</v>
      </c>
      <c r="I6801" t="s">
        <v>30</v>
      </c>
      <c r="J6801" t="e">
        <f>CONCATENATE([1]!Table14[[#This Row],[house_number]], " ",[1]!Table14[[#This Row],[street_name]], ", New York, NY")</f>
        <v>#VALUE!</v>
      </c>
    </row>
    <row r="6802" spans="1:10" x14ac:dyDescent="0.25">
      <c r="A6802">
        <v>7335095918</v>
      </c>
      <c r="B6802" s="3">
        <v>41577</v>
      </c>
      <c r="C6802">
        <v>20</v>
      </c>
      <c r="D6802">
        <f>VLOOKUP(Table1[[#This Row],[violation_code]],Table24[[#All],[violation_code]:[category]],3,FALSE)</f>
        <v>2</v>
      </c>
      <c r="E6802">
        <v>347489</v>
      </c>
      <c r="F6802" s="1">
        <v>0.43958333333333338</v>
      </c>
      <c r="G6802">
        <v>0.43958333333333338</v>
      </c>
      <c r="H6802">
        <v>530</v>
      </c>
      <c r="I6802" t="s">
        <v>177</v>
      </c>
      <c r="J6802" t="e">
        <f>CONCATENATE([1]!Table14[[#This Row],[house_number]], " ",[1]!Table14[[#This Row],[street_name]], ", New York, NY")</f>
        <v>#VALUE!</v>
      </c>
    </row>
    <row r="6803" spans="1:10" x14ac:dyDescent="0.25">
      <c r="A6803">
        <v>7335095876</v>
      </c>
      <c r="B6803" s="3">
        <v>41577</v>
      </c>
      <c r="C6803">
        <v>20</v>
      </c>
      <c r="D6803">
        <f>VLOOKUP(Table1[[#This Row],[violation_code]],Table24[[#All],[violation_code]:[category]],3,FALSE)</f>
        <v>2</v>
      </c>
      <c r="E6803">
        <v>347489</v>
      </c>
      <c r="F6803" s="1">
        <v>0.4145833333333333</v>
      </c>
      <c r="G6803">
        <v>0.4145833333333333</v>
      </c>
      <c r="H6803">
        <v>8</v>
      </c>
      <c r="I6803" t="s">
        <v>93</v>
      </c>
      <c r="J6803" t="e">
        <f>CONCATENATE([1]!Table14[[#This Row],[house_number]], " ",[1]!Table14[[#This Row],[street_name]], ", New York, NY")</f>
        <v>#VALUE!</v>
      </c>
    </row>
    <row r="6804" spans="1:10" x14ac:dyDescent="0.25">
      <c r="A6804">
        <v>7335095797</v>
      </c>
      <c r="B6804" s="3">
        <v>41577</v>
      </c>
      <c r="C6804">
        <v>14</v>
      </c>
      <c r="D6804">
        <f>VLOOKUP(Table1[[#This Row],[violation_code]],Table24[[#All],[violation_code]:[category]],3,FALSE)</f>
        <v>2</v>
      </c>
      <c r="E6804">
        <v>347489</v>
      </c>
      <c r="F6804" s="1">
        <v>0.36388888888888887</v>
      </c>
      <c r="G6804">
        <v>0.36388888888888887</v>
      </c>
      <c r="H6804">
        <v>1465</v>
      </c>
      <c r="I6804" t="s">
        <v>37</v>
      </c>
      <c r="J6804" t="e">
        <f>CONCATENATE([1]!Table14[[#This Row],[house_number]], " ",[1]!Table14[[#This Row],[street_name]], ", New York, NY")</f>
        <v>#VALUE!</v>
      </c>
    </row>
    <row r="6805" spans="1:10" x14ac:dyDescent="0.25">
      <c r="A6805">
        <v>7335095785</v>
      </c>
      <c r="B6805" s="3">
        <v>41577</v>
      </c>
      <c r="C6805">
        <v>21</v>
      </c>
      <c r="D6805">
        <f>VLOOKUP(Table1[[#This Row],[violation_code]],Table24[[#All],[violation_code]:[category]],3,FALSE)</f>
        <v>1</v>
      </c>
      <c r="E6805">
        <v>347489</v>
      </c>
      <c r="F6805" s="1">
        <v>0.36180555555555555</v>
      </c>
      <c r="G6805">
        <v>0.36180555555555555</v>
      </c>
      <c r="H6805">
        <v>38</v>
      </c>
      <c r="I6805" t="s">
        <v>116</v>
      </c>
      <c r="J6805" t="e">
        <f>CONCATENATE([1]!Table14[[#This Row],[house_number]], " ",[1]!Table14[[#This Row],[street_name]], ", New York, NY")</f>
        <v>#VALUE!</v>
      </c>
    </row>
    <row r="6806" spans="1:10" x14ac:dyDescent="0.25">
      <c r="A6806">
        <v>7335095761</v>
      </c>
      <c r="B6806" s="3">
        <v>41577</v>
      </c>
      <c r="C6806">
        <v>21</v>
      </c>
      <c r="D6806">
        <f>VLOOKUP(Table1[[#This Row],[violation_code]],Table24[[#All],[violation_code]:[category]],3,FALSE)</f>
        <v>1</v>
      </c>
      <c r="E6806">
        <v>347489</v>
      </c>
      <c r="F6806" s="1">
        <v>0.31944444444444448</v>
      </c>
      <c r="G6806">
        <v>0.31944444444444448</v>
      </c>
      <c r="H6806">
        <v>1550</v>
      </c>
      <c r="I6806" t="s">
        <v>15</v>
      </c>
      <c r="J6806" t="e">
        <f>CONCATENATE([1]!Table14[[#This Row],[house_number]], " ",[1]!Table14[[#This Row],[street_name]], ", New York, NY")</f>
        <v>#VALUE!</v>
      </c>
    </row>
    <row r="6807" spans="1:10" x14ac:dyDescent="0.25">
      <c r="A6807">
        <v>7335095748</v>
      </c>
      <c r="B6807" s="3">
        <v>41577</v>
      </c>
      <c r="C6807">
        <v>18</v>
      </c>
      <c r="D6807">
        <f>VLOOKUP(Table1[[#This Row],[violation_code]],Table24[[#All],[violation_code]:[category]],3,FALSE)</f>
        <v>2</v>
      </c>
      <c r="E6807">
        <v>347489</v>
      </c>
      <c r="F6807" s="1">
        <v>0.3034722222222222</v>
      </c>
      <c r="G6807">
        <v>0.3034722222222222</v>
      </c>
      <c r="H6807">
        <v>1020</v>
      </c>
      <c r="I6807" t="s">
        <v>41</v>
      </c>
      <c r="J6807" t="e">
        <f>CONCATENATE([1]!Table14[[#This Row],[house_number]], " ",[1]!Table14[[#This Row],[street_name]], ", New York, NY")</f>
        <v>#VALUE!</v>
      </c>
    </row>
    <row r="6808" spans="1:10" x14ac:dyDescent="0.25">
      <c r="A6808">
        <v>7335095724</v>
      </c>
      <c r="B6808" s="3">
        <v>41577</v>
      </c>
      <c r="C6808">
        <v>18</v>
      </c>
      <c r="D6808">
        <f>VLOOKUP(Table1[[#This Row],[violation_code]],Table24[[#All],[violation_code]:[category]],3,FALSE)</f>
        <v>2</v>
      </c>
      <c r="E6808">
        <v>347489</v>
      </c>
      <c r="F6808" s="1">
        <v>0.3</v>
      </c>
      <c r="G6808">
        <v>0.3</v>
      </c>
      <c r="H6808">
        <v>1106</v>
      </c>
      <c r="I6808" t="s">
        <v>41</v>
      </c>
      <c r="J6808" t="e">
        <f>CONCATENATE([1]!Table14[[#This Row],[house_number]], " ",[1]!Table14[[#This Row],[street_name]], ", New York, NY")</f>
        <v>#VALUE!</v>
      </c>
    </row>
    <row r="6809" spans="1:10" x14ac:dyDescent="0.25">
      <c r="A6809">
        <v>7335095712</v>
      </c>
      <c r="B6809" s="3">
        <v>41577</v>
      </c>
      <c r="C6809">
        <v>16</v>
      </c>
      <c r="D6809">
        <f>VLOOKUP(Table1[[#This Row],[violation_code]],Table24[[#All],[violation_code]:[category]],3,FALSE)</f>
        <v>2</v>
      </c>
      <c r="E6809">
        <v>347489</v>
      </c>
      <c r="F6809" s="1">
        <v>0.29583333333333334</v>
      </c>
      <c r="G6809">
        <v>0.29583333333333334</v>
      </c>
      <c r="H6809">
        <v>1377</v>
      </c>
      <c r="I6809" t="s">
        <v>41</v>
      </c>
      <c r="J6809" t="e">
        <f>CONCATENATE([1]!Table14[[#This Row],[house_number]], " ",[1]!Table14[[#This Row],[street_name]], ", New York, NY")</f>
        <v>#VALUE!</v>
      </c>
    </row>
    <row r="6810" spans="1:10" x14ac:dyDescent="0.25">
      <c r="A6810">
        <v>7335095694</v>
      </c>
      <c r="B6810" s="3">
        <v>41577</v>
      </c>
      <c r="C6810">
        <v>19</v>
      </c>
      <c r="D6810">
        <f>VLOOKUP(Table1[[#This Row],[violation_code]],Table24[[#All],[violation_code]:[category]],3,FALSE)</f>
        <v>2</v>
      </c>
      <c r="E6810">
        <v>347489</v>
      </c>
      <c r="F6810" s="1">
        <v>0.27083333333333331</v>
      </c>
      <c r="G6810">
        <v>0.27083333333333331</v>
      </c>
      <c r="H6810">
        <v>1526</v>
      </c>
      <c r="I6810" t="s">
        <v>30</v>
      </c>
      <c r="J6810" t="e">
        <f>CONCATENATE([1]!Table14[[#This Row],[house_number]], " ",[1]!Table14[[#This Row],[street_name]], ", New York, NY")</f>
        <v>#VALUE!</v>
      </c>
    </row>
    <row r="6811" spans="1:10" x14ac:dyDescent="0.25">
      <c r="A6811">
        <v>7335095682</v>
      </c>
      <c r="B6811" s="3">
        <v>41577</v>
      </c>
      <c r="C6811">
        <v>10</v>
      </c>
      <c r="D6811">
        <f>VLOOKUP(Table1[[#This Row],[violation_code]],Table24[[#All],[violation_code]:[category]],3,FALSE)</f>
        <v>2</v>
      </c>
      <c r="E6811">
        <v>347489</v>
      </c>
      <c r="F6811" s="1">
        <v>0.25833333333333336</v>
      </c>
      <c r="G6811">
        <v>0.25833333333333336</v>
      </c>
      <c r="H6811">
        <v>1505</v>
      </c>
      <c r="I6811" t="s">
        <v>30</v>
      </c>
      <c r="J6811" t="e">
        <f>CONCATENATE([1]!Table14[[#This Row],[house_number]], " ",[1]!Table14[[#This Row],[street_name]], ", New York, NY")</f>
        <v>#VALUE!</v>
      </c>
    </row>
    <row r="6812" spans="1:10" x14ac:dyDescent="0.25">
      <c r="A6812">
        <v>7333884867</v>
      </c>
      <c r="B6812" s="3">
        <v>41577</v>
      </c>
      <c r="C6812">
        <v>14</v>
      </c>
      <c r="D6812">
        <f>VLOOKUP(Table1[[#This Row],[violation_code]],Table24[[#All],[violation_code]:[category]],3,FALSE)</f>
        <v>2</v>
      </c>
      <c r="E6812">
        <v>355134</v>
      </c>
      <c r="F6812" s="1">
        <v>0.26597222222222222</v>
      </c>
      <c r="G6812">
        <v>0.26597222222222222</v>
      </c>
      <c r="H6812">
        <v>3362</v>
      </c>
      <c r="I6812" t="s">
        <v>24</v>
      </c>
      <c r="J6812" t="e">
        <f>CONCATENATE([1]!Table14[[#This Row],[house_number]], " ",[1]!Table14[[#This Row],[street_name]], ", New York, NY")</f>
        <v>#VALUE!</v>
      </c>
    </row>
    <row r="6813" spans="1:10" x14ac:dyDescent="0.25">
      <c r="A6813">
        <v>7127494782</v>
      </c>
      <c r="B6813" s="3">
        <v>41577</v>
      </c>
      <c r="C6813">
        <v>19</v>
      </c>
      <c r="D6813">
        <f>VLOOKUP(Table1[[#This Row],[violation_code]],Table24[[#All],[violation_code]:[category]],3,FALSE)</f>
        <v>2</v>
      </c>
      <c r="E6813">
        <v>354098</v>
      </c>
      <c r="F6813" s="1">
        <v>0.46527777777777773</v>
      </c>
      <c r="G6813">
        <v>0.46527777777777773</v>
      </c>
      <c r="H6813">
        <v>247</v>
      </c>
      <c r="I6813" t="s">
        <v>16</v>
      </c>
      <c r="J6813" t="e">
        <f>CONCATENATE([1]!Table14[[#This Row],[house_number]], " ",[1]!Table14[[#This Row],[street_name]], ", New York, NY")</f>
        <v>#VALUE!</v>
      </c>
    </row>
    <row r="6814" spans="1:10" x14ac:dyDescent="0.25">
      <c r="A6814">
        <v>7127494769</v>
      </c>
      <c r="B6814" s="3">
        <v>41577</v>
      </c>
      <c r="C6814">
        <v>46</v>
      </c>
      <c r="D6814">
        <f>VLOOKUP(Table1[[#This Row],[violation_code]],Table24[[#All],[violation_code]:[category]],3,FALSE)</f>
        <v>3</v>
      </c>
      <c r="E6814">
        <v>354098</v>
      </c>
      <c r="F6814" s="1">
        <v>0.46180555555555558</v>
      </c>
      <c r="G6814">
        <v>0.46180555555555558</v>
      </c>
      <c r="H6814">
        <v>225</v>
      </c>
      <c r="I6814" t="s">
        <v>34</v>
      </c>
      <c r="J6814" t="e">
        <f>CONCATENATE([1]!Table14[[#This Row],[house_number]], " ",[1]!Table14[[#This Row],[street_name]], ", New York, NY")</f>
        <v>#VALUE!</v>
      </c>
    </row>
    <row r="6815" spans="1:10" x14ac:dyDescent="0.25">
      <c r="A6815">
        <v>7127494733</v>
      </c>
      <c r="B6815" s="3">
        <v>41577</v>
      </c>
      <c r="C6815">
        <v>20</v>
      </c>
      <c r="D6815">
        <f>VLOOKUP(Table1[[#This Row],[violation_code]],Table24[[#All],[violation_code]:[category]],3,FALSE)</f>
        <v>2</v>
      </c>
      <c r="E6815">
        <v>354098</v>
      </c>
      <c r="F6815" s="1">
        <v>0.4513888888888889</v>
      </c>
      <c r="G6815">
        <v>0.4513888888888889</v>
      </c>
      <c r="H6815">
        <v>517</v>
      </c>
      <c r="I6815" t="s">
        <v>34</v>
      </c>
      <c r="J6815" t="e">
        <f>CONCATENATE([1]!Table14[[#This Row],[house_number]], " ",[1]!Table14[[#This Row],[street_name]], ", New York, NY")</f>
        <v>#VALUE!</v>
      </c>
    </row>
    <row r="6816" spans="1:10" x14ac:dyDescent="0.25">
      <c r="A6816">
        <v>7127494721</v>
      </c>
      <c r="B6816" s="3">
        <v>41577</v>
      </c>
      <c r="C6816">
        <v>16</v>
      </c>
      <c r="D6816">
        <f>VLOOKUP(Table1[[#This Row],[violation_code]],Table24[[#All],[violation_code]:[category]],3,FALSE)</f>
        <v>2</v>
      </c>
      <c r="E6816">
        <v>354098</v>
      </c>
      <c r="F6816" s="1">
        <v>0.39999999999999997</v>
      </c>
      <c r="G6816">
        <v>0.39999999999999997</v>
      </c>
      <c r="H6816">
        <v>2294</v>
      </c>
      <c r="I6816" t="s">
        <v>32</v>
      </c>
      <c r="J6816" t="e">
        <f>CONCATENATE([1]!Table14[[#This Row],[house_number]], " ",[1]!Table14[[#This Row],[street_name]], ", New York, NY")</f>
        <v>#VALUE!</v>
      </c>
    </row>
    <row r="6817" spans="1:10" x14ac:dyDescent="0.25">
      <c r="A6817">
        <v>7127494678</v>
      </c>
      <c r="B6817" s="3">
        <v>41577</v>
      </c>
      <c r="C6817">
        <v>38</v>
      </c>
      <c r="D6817">
        <f>VLOOKUP(Table1[[#This Row],[violation_code]],Table24[[#All],[violation_code]:[category]],3,FALSE)</f>
        <v>5</v>
      </c>
      <c r="E6817">
        <v>354098</v>
      </c>
      <c r="F6817" s="1">
        <v>0.37777777777777777</v>
      </c>
      <c r="G6817">
        <v>0.37777777777777777</v>
      </c>
      <c r="H6817">
        <v>1968</v>
      </c>
      <c r="I6817" t="s">
        <v>15</v>
      </c>
      <c r="J6817" t="e">
        <f>CONCATENATE([1]!Table14[[#This Row],[house_number]], " ",[1]!Table14[[#This Row],[street_name]], ", New York, NY")</f>
        <v>#VALUE!</v>
      </c>
    </row>
    <row r="6818" spans="1:10" x14ac:dyDescent="0.25">
      <c r="A6818">
        <v>7127494642</v>
      </c>
      <c r="B6818" s="3">
        <v>41577</v>
      </c>
      <c r="C6818">
        <v>21</v>
      </c>
      <c r="D6818">
        <f>VLOOKUP(Table1[[#This Row],[violation_code]],Table24[[#All],[violation_code]:[category]],3,FALSE)</f>
        <v>1</v>
      </c>
      <c r="E6818">
        <v>354098</v>
      </c>
      <c r="F6818" s="1">
        <v>0.36180555555555555</v>
      </c>
      <c r="G6818">
        <v>0.36180555555555555</v>
      </c>
      <c r="H6818">
        <v>2147</v>
      </c>
      <c r="I6818" t="s">
        <v>15</v>
      </c>
      <c r="J6818" t="e">
        <f>CONCATENATE([1]!Table14[[#This Row],[house_number]], " ",[1]!Table14[[#This Row],[street_name]], ", New York, NY")</f>
        <v>#VALUE!</v>
      </c>
    </row>
    <row r="6819" spans="1:10" x14ac:dyDescent="0.25">
      <c r="A6819">
        <v>7127494630</v>
      </c>
      <c r="B6819" s="3">
        <v>41577</v>
      </c>
      <c r="C6819">
        <v>38</v>
      </c>
      <c r="D6819">
        <f>VLOOKUP(Table1[[#This Row],[violation_code]],Table24[[#All],[violation_code]:[category]],3,FALSE)</f>
        <v>5</v>
      </c>
      <c r="E6819">
        <v>354098</v>
      </c>
      <c r="F6819" s="1">
        <v>0.36041666666666666</v>
      </c>
      <c r="G6819">
        <v>0.36041666666666666</v>
      </c>
      <c r="H6819">
        <v>2147</v>
      </c>
      <c r="I6819" t="s">
        <v>15</v>
      </c>
      <c r="J6819" t="e">
        <f>CONCATENATE([1]!Table14[[#This Row],[house_number]], " ",[1]!Table14[[#This Row],[street_name]], ", New York, NY")</f>
        <v>#VALUE!</v>
      </c>
    </row>
    <row r="6820" spans="1:10" x14ac:dyDescent="0.25">
      <c r="A6820">
        <v>7127494629</v>
      </c>
      <c r="B6820" s="3">
        <v>41577</v>
      </c>
      <c r="C6820">
        <v>21</v>
      </c>
      <c r="D6820">
        <f>VLOOKUP(Table1[[#This Row],[violation_code]],Table24[[#All],[violation_code]:[category]],3,FALSE)</f>
        <v>1</v>
      </c>
      <c r="E6820">
        <v>354098</v>
      </c>
      <c r="F6820" s="1">
        <v>0.34097222222222223</v>
      </c>
      <c r="G6820">
        <v>0.34097222222222223</v>
      </c>
      <c r="H6820">
        <v>2147</v>
      </c>
      <c r="I6820" t="s">
        <v>15</v>
      </c>
      <c r="J6820" t="e">
        <f>CONCATENATE([1]!Table14[[#This Row],[house_number]], " ",[1]!Table14[[#This Row],[street_name]], ", New York, NY")</f>
        <v>#VALUE!</v>
      </c>
    </row>
    <row r="6821" spans="1:10" x14ac:dyDescent="0.25">
      <c r="A6821">
        <v>7127494587</v>
      </c>
      <c r="B6821" s="3">
        <v>41577</v>
      </c>
      <c r="C6821">
        <v>16</v>
      </c>
      <c r="D6821">
        <f>VLOOKUP(Table1[[#This Row],[violation_code]],Table24[[#All],[violation_code]:[category]],3,FALSE)</f>
        <v>2</v>
      </c>
      <c r="E6821">
        <v>354098</v>
      </c>
      <c r="F6821" s="1">
        <v>0.31180555555555556</v>
      </c>
      <c r="G6821">
        <v>0.31180555555555556</v>
      </c>
      <c r="H6821">
        <v>2252</v>
      </c>
      <c r="I6821" t="s">
        <v>32</v>
      </c>
      <c r="J6821" t="e">
        <f>CONCATENATE([1]!Table14[[#This Row],[house_number]], " ",[1]!Table14[[#This Row],[street_name]], ", New York, NY")</f>
        <v>#VALUE!</v>
      </c>
    </row>
    <row r="6822" spans="1:10" x14ac:dyDescent="0.25">
      <c r="A6822">
        <v>7998734917</v>
      </c>
      <c r="B6822" s="3">
        <v>41577</v>
      </c>
      <c r="C6822">
        <v>21</v>
      </c>
      <c r="D6822">
        <f>VLOOKUP(Table1[[#This Row],[violation_code]],Table24[[#All],[violation_code]:[category]],3,FALSE)</f>
        <v>1</v>
      </c>
      <c r="E6822">
        <v>349850</v>
      </c>
      <c r="F6822" s="1">
        <v>0.34513888888888888</v>
      </c>
      <c r="G6822">
        <v>0.34513888888888888</v>
      </c>
      <c r="H6822">
        <v>2339</v>
      </c>
      <c r="I6822" t="s">
        <v>125</v>
      </c>
      <c r="J6822" t="e">
        <f>CONCATENATE([1]!Table14[[#This Row],[house_number]], " ",[1]!Table14[[#This Row],[street_name]], ", New York, NY")</f>
        <v>#VALUE!</v>
      </c>
    </row>
    <row r="6823" spans="1:10" x14ac:dyDescent="0.25">
      <c r="A6823">
        <v>7998734905</v>
      </c>
      <c r="B6823" s="3">
        <v>41577</v>
      </c>
      <c r="C6823">
        <v>14</v>
      </c>
      <c r="D6823">
        <f>VLOOKUP(Table1[[#This Row],[violation_code]],Table24[[#All],[violation_code]:[category]],3,FALSE)</f>
        <v>2</v>
      </c>
      <c r="E6823">
        <v>349850</v>
      </c>
      <c r="F6823" s="1">
        <v>0.3298611111111111</v>
      </c>
      <c r="G6823">
        <v>0.3298611111111111</v>
      </c>
      <c r="H6823">
        <v>622</v>
      </c>
      <c r="I6823" t="s">
        <v>58</v>
      </c>
      <c r="J6823" t="e">
        <f>CONCATENATE([1]!Table14[[#This Row],[house_number]], " ",[1]!Table14[[#This Row],[street_name]], ", New York, NY")</f>
        <v>#VALUE!</v>
      </c>
    </row>
    <row r="6824" spans="1:10" x14ac:dyDescent="0.25">
      <c r="A6824">
        <v>7998734887</v>
      </c>
      <c r="B6824" s="3">
        <v>41577</v>
      </c>
      <c r="C6824">
        <v>20</v>
      </c>
      <c r="D6824">
        <f>VLOOKUP(Table1[[#This Row],[violation_code]],Table24[[#All],[violation_code]:[category]],3,FALSE)</f>
        <v>2</v>
      </c>
      <c r="E6824">
        <v>349850</v>
      </c>
      <c r="F6824" s="1">
        <v>0.3215277777777778</v>
      </c>
      <c r="G6824">
        <v>0.3215277777777778</v>
      </c>
      <c r="H6824">
        <v>496</v>
      </c>
      <c r="I6824" t="s">
        <v>59</v>
      </c>
      <c r="J6824" t="e">
        <f>CONCATENATE([1]!Table14[[#This Row],[house_number]], " ",[1]!Table14[[#This Row],[street_name]], ", New York, NY")</f>
        <v>#VALUE!</v>
      </c>
    </row>
    <row r="6825" spans="1:10" x14ac:dyDescent="0.25">
      <c r="A6825">
        <v>7998734875</v>
      </c>
      <c r="B6825" s="3">
        <v>41577</v>
      </c>
      <c r="C6825">
        <v>21</v>
      </c>
      <c r="D6825">
        <f>VLOOKUP(Table1[[#This Row],[violation_code]],Table24[[#All],[violation_code]:[category]],3,FALSE)</f>
        <v>1</v>
      </c>
      <c r="E6825">
        <v>349850</v>
      </c>
      <c r="F6825" s="1">
        <v>0.31666666666666665</v>
      </c>
      <c r="G6825">
        <v>0.31666666666666665</v>
      </c>
      <c r="H6825">
        <v>3472</v>
      </c>
      <c r="I6825" t="s">
        <v>24</v>
      </c>
      <c r="J6825" t="e">
        <f>CONCATENATE([1]!Table14[[#This Row],[house_number]], " ",[1]!Table14[[#This Row],[street_name]], ", New York, NY")</f>
        <v>#VALUE!</v>
      </c>
    </row>
    <row r="6826" spans="1:10" x14ac:dyDescent="0.25">
      <c r="A6826">
        <v>7998734826</v>
      </c>
      <c r="B6826" s="3">
        <v>41577</v>
      </c>
      <c r="C6826">
        <v>21</v>
      </c>
      <c r="D6826">
        <f>VLOOKUP(Table1[[#This Row],[violation_code]],Table24[[#All],[violation_code]:[category]],3,FALSE)</f>
        <v>1</v>
      </c>
      <c r="E6826">
        <v>349850</v>
      </c>
      <c r="F6826" s="1">
        <v>0.27152777777777776</v>
      </c>
      <c r="G6826">
        <v>0.27152777777777776</v>
      </c>
      <c r="H6826">
        <v>401</v>
      </c>
      <c r="I6826" t="s">
        <v>429</v>
      </c>
      <c r="J6826" t="e">
        <f>CONCATENATE([1]!Table14[[#This Row],[house_number]], " ",[1]!Table14[[#This Row],[street_name]], ", New York, NY")</f>
        <v>#VALUE!</v>
      </c>
    </row>
    <row r="6827" spans="1:10" x14ac:dyDescent="0.25">
      <c r="A6827">
        <v>7998735028</v>
      </c>
      <c r="B6827" s="3">
        <v>41577</v>
      </c>
      <c r="C6827">
        <v>21</v>
      </c>
      <c r="D6827">
        <f>VLOOKUP(Table1[[#This Row],[violation_code]],Table24[[#All],[violation_code]:[category]],3,FALSE)</f>
        <v>1</v>
      </c>
      <c r="E6827">
        <v>349850</v>
      </c>
      <c r="F6827" s="1">
        <v>0.4861111111111111</v>
      </c>
      <c r="G6827">
        <v>0.4861111111111111</v>
      </c>
      <c r="H6827">
        <v>50</v>
      </c>
      <c r="I6827" t="s">
        <v>427</v>
      </c>
      <c r="J6827" t="e">
        <f>CONCATENATE([1]!Table14[[#This Row],[house_number]], " ",[1]!Table14[[#This Row],[street_name]], ", New York, NY")</f>
        <v>#VALUE!</v>
      </c>
    </row>
    <row r="6828" spans="1:10" x14ac:dyDescent="0.25">
      <c r="A6828">
        <v>7984372858</v>
      </c>
      <c r="B6828" s="3">
        <v>41577</v>
      </c>
      <c r="C6828">
        <v>14</v>
      </c>
      <c r="D6828">
        <f>VLOOKUP(Table1[[#This Row],[violation_code]],Table24[[#All],[violation_code]:[category]],3,FALSE)</f>
        <v>2</v>
      </c>
      <c r="E6828">
        <v>345221</v>
      </c>
      <c r="F6828" s="1">
        <v>0.4465277777777778</v>
      </c>
      <c r="G6828">
        <v>0.4465277777777778</v>
      </c>
      <c r="H6828">
        <v>1467</v>
      </c>
      <c r="I6828" t="s">
        <v>31</v>
      </c>
      <c r="J6828" t="e">
        <f>CONCATENATE([1]!Table14[[#This Row],[house_number]], " ",[1]!Table14[[#This Row],[street_name]], ", New York, NY")</f>
        <v>#VALUE!</v>
      </c>
    </row>
    <row r="6829" spans="1:10" x14ac:dyDescent="0.25">
      <c r="A6829">
        <v>7984372810</v>
      </c>
      <c r="B6829" s="3">
        <v>41577</v>
      </c>
      <c r="C6829">
        <v>14</v>
      </c>
      <c r="D6829">
        <f>VLOOKUP(Table1[[#This Row],[violation_code]],Table24[[#All],[violation_code]:[category]],3,FALSE)</f>
        <v>2</v>
      </c>
      <c r="E6829">
        <v>345221</v>
      </c>
      <c r="F6829" s="1">
        <v>0.41736111111111113</v>
      </c>
      <c r="G6829">
        <v>0.41736111111111113</v>
      </c>
      <c r="H6829">
        <v>11</v>
      </c>
      <c r="I6829" t="s">
        <v>93</v>
      </c>
      <c r="J6829" t="e">
        <f>CONCATENATE([1]!Table14[[#This Row],[house_number]], " ",[1]!Table14[[#This Row],[street_name]], ", New York, NY")</f>
        <v>#VALUE!</v>
      </c>
    </row>
    <row r="6830" spans="1:10" x14ac:dyDescent="0.25">
      <c r="A6830">
        <v>7984372809</v>
      </c>
      <c r="B6830" s="3">
        <v>41577</v>
      </c>
      <c r="C6830">
        <v>14</v>
      </c>
      <c r="D6830">
        <f>VLOOKUP(Table1[[#This Row],[violation_code]],Table24[[#All],[violation_code]:[category]],3,FALSE)</f>
        <v>2</v>
      </c>
      <c r="E6830">
        <v>345221</v>
      </c>
      <c r="F6830" s="1">
        <v>0.41666666666666669</v>
      </c>
      <c r="G6830">
        <v>0.41666666666666669</v>
      </c>
      <c r="H6830">
        <v>11</v>
      </c>
      <c r="I6830" t="s">
        <v>93</v>
      </c>
      <c r="J6830" t="e">
        <f>CONCATENATE([1]!Table14[[#This Row],[house_number]], " ",[1]!Table14[[#This Row],[street_name]], ", New York, NY")</f>
        <v>#VALUE!</v>
      </c>
    </row>
    <row r="6831" spans="1:10" x14ac:dyDescent="0.25">
      <c r="A6831">
        <v>7984372792</v>
      </c>
      <c r="B6831" s="3">
        <v>41577</v>
      </c>
      <c r="C6831">
        <v>14</v>
      </c>
      <c r="D6831">
        <f>VLOOKUP(Table1[[#This Row],[violation_code]],Table24[[#All],[violation_code]:[category]],3,FALSE)</f>
        <v>2</v>
      </c>
      <c r="E6831">
        <v>345221</v>
      </c>
      <c r="F6831" s="1">
        <v>0.40486111111111112</v>
      </c>
      <c r="G6831">
        <v>0.40486111111111112</v>
      </c>
      <c r="H6831">
        <v>435</v>
      </c>
      <c r="I6831" t="s">
        <v>213</v>
      </c>
      <c r="J6831" t="e">
        <f>CONCATENATE([1]!Table14[[#This Row],[house_number]], " ",[1]!Table14[[#This Row],[street_name]], ", New York, NY")</f>
        <v>#VALUE!</v>
      </c>
    </row>
    <row r="6832" spans="1:10" x14ac:dyDescent="0.25">
      <c r="A6832">
        <v>7984372755</v>
      </c>
      <c r="B6832" s="3">
        <v>41577</v>
      </c>
      <c r="C6832">
        <v>14</v>
      </c>
      <c r="D6832">
        <f>VLOOKUP(Table1[[#This Row],[violation_code]],Table24[[#All],[violation_code]:[category]],3,FALSE)</f>
        <v>2</v>
      </c>
      <c r="E6832">
        <v>345221</v>
      </c>
      <c r="F6832" s="1">
        <v>0.38263888888888892</v>
      </c>
      <c r="G6832">
        <v>0.38263888888888892</v>
      </c>
      <c r="H6832">
        <v>1737</v>
      </c>
      <c r="I6832" t="s">
        <v>32</v>
      </c>
      <c r="J6832" t="e">
        <f>CONCATENATE([1]!Table14[[#This Row],[house_number]], " ",[1]!Table14[[#This Row],[street_name]], ", New York, NY")</f>
        <v>#VALUE!</v>
      </c>
    </row>
    <row r="6833" spans="1:10" x14ac:dyDescent="0.25">
      <c r="A6833">
        <v>7984372731</v>
      </c>
      <c r="B6833" s="3">
        <v>41577</v>
      </c>
      <c r="C6833">
        <v>21</v>
      </c>
      <c r="D6833">
        <f>VLOOKUP(Table1[[#This Row],[violation_code]],Table24[[#All],[violation_code]:[category]],3,FALSE)</f>
        <v>1</v>
      </c>
      <c r="E6833">
        <v>345221</v>
      </c>
      <c r="F6833" s="1">
        <v>0.3659722222222222</v>
      </c>
      <c r="G6833">
        <v>0.3659722222222222</v>
      </c>
      <c r="H6833">
        <v>1634</v>
      </c>
      <c r="I6833" t="s">
        <v>37</v>
      </c>
      <c r="J6833" t="e">
        <f>CONCATENATE([1]!Table14[[#This Row],[house_number]], " ",[1]!Table14[[#This Row],[street_name]], ", New York, NY")</f>
        <v>#VALUE!</v>
      </c>
    </row>
    <row r="6834" spans="1:10" x14ac:dyDescent="0.25">
      <c r="A6834">
        <v>7984372718</v>
      </c>
      <c r="B6834" s="3">
        <v>41577</v>
      </c>
      <c r="C6834">
        <v>21</v>
      </c>
      <c r="D6834">
        <f>VLOOKUP(Table1[[#This Row],[violation_code]],Table24[[#All],[violation_code]:[category]],3,FALSE)</f>
        <v>1</v>
      </c>
      <c r="E6834">
        <v>345221</v>
      </c>
      <c r="F6834" s="1">
        <v>0.33888888888888885</v>
      </c>
      <c r="G6834">
        <v>0.33888888888888885</v>
      </c>
      <c r="H6834">
        <v>1481</v>
      </c>
      <c r="I6834" t="s">
        <v>37</v>
      </c>
      <c r="J6834" t="e">
        <f>CONCATENATE([1]!Table14[[#This Row],[house_number]], " ",[1]!Table14[[#This Row],[street_name]], ", New York, NY")</f>
        <v>#VALUE!</v>
      </c>
    </row>
    <row r="6835" spans="1:10" x14ac:dyDescent="0.25">
      <c r="A6835">
        <v>7984372690</v>
      </c>
      <c r="B6835" s="3">
        <v>41577</v>
      </c>
      <c r="C6835">
        <v>84</v>
      </c>
      <c r="D6835">
        <f>VLOOKUP(Table1[[#This Row],[violation_code]],Table24[[#All],[violation_code]:[category]],3,FALSE)</f>
        <v>5</v>
      </c>
      <c r="E6835">
        <v>345221</v>
      </c>
      <c r="F6835" s="1">
        <v>0.30208333333333331</v>
      </c>
      <c r="G6835">
        <v>0.30208333333333331</v>
      </c>
      <c r="H6835">
        <v>1065</v>
      </c>
      <c r="I6835" t="s">
        <v>41</v>
      </c>
      <c r="J6835" t="e">
        <f>CONCATENATE([1]!Table14[[#This Row],[house_number]], " ",[1]!Table14[[#This Row],[street_name]], ", New York, NY")</f>
        <v>#VALUE!</v>
      </c>
    </row>
    <row r="6836" spans="1:10" x14ac:dyDescent="0.25">
      <c r="A6836">
        <v>7984372688</v>
      </c>
      <c r="B6836" s="3">
        <v>41577</v>
      </c>
      <c r="C6836">
        <v>14</v>
      </c>
      <c r="D6836">
        <f>VLOOKUP(Table1[[#This Row],[violation_code]],Table24[[#All],[violation_code]:[category]],3,FALSE)</f>
        <v>2</v>
      </c>
      <c r="E6836">
        <v>345221</v>
      </c>
      <c r="F6836" s="1">
        <v>0.30138888888888887</v>
      </c>
      <c r="G6836">
        <v>0.30138888888888887</v>
      </c>
      <c r="H6836">
        <v>1065</v>
      </c>
      <c r="I6836" t="s">
        <v>41</v>
      </c>
      <c r="J6836" t="e">
        <f>CONCATENATE([1]!Table14[[#This Row],[house_number]], " ",[1]!Table14[[#This Row],[street_name]], ", New York, NY")</f>
        <v>#VALUE!</v>
      </c>
    </row>
    <row r="6837" spans="1:10" x14ac:dyDescent="0.25">
      <c r="A6837">
        <v>7984372640</v>
      </c>
      <c r="B6837" s="3">
        <v>41577</v>
      </c>
      <c r="C6837">
        <v>10</v>
      </c>
      <c r="D6837">
        <f>VLOOKUP(Table1[[#This Row],[violation_code]],Table24[[#All],[violation_code]:[category]],3,FALSE)</f>
        <v>2</v>
      </c>
      <c r="E6837">
        <v>345221</v>
      </c>
      <c r="F6837" s="1">
        <v>0.25694444444444448</v>
      </c>
      <c r="G6837">
        <v>0.25694444444444448</v>
      </c>
      <c r="H6837">
        <v>1461</v>
      </c>
      <c r="I6837" t="s">
        <v>30</v>
      </c>
      <c r="J6837" t="e">
        <f>CONCATENATE([1]!Table14[[#This Row],[house_number]], " ",[1]!Table14[[#This Row],[street_name]], ", New York, NY")</f>
        <v>#VALUE!</v>
      </c>
    </row>
    <row r="6838" spans="1:10" x14ac:dyDescent="0.25">
      <c r="A6838">
        <v>7810492603</v>
      </c>
      <c r="B6838" s="3">
        <v>41577</v>
      </c>
      <c r="C6838">
        <v>46</v>
      </c>
      <c r="D6838">
        <f>VLOOKUP(Table1[[#This Row],[violation_code]],Table24[[#All],[violation_code]:[category]],3,FALSE)</f>
        <v>3</v>
      </c>
      <c r="E6838">
        <v>355710</v>
      </c>
      <c r="F6838" s="1">
        <v>0.51111111111111118</v>
      </c>
      <c r="G6838">
        <v>0.51111111111111118</v>
      </c>
      <c r="H6838">
        <v>3</v>
      </c>
      <c r="I6838" t="s">
        <v>430</v>
      </c>
      <c r="J6838" t="e">
        <f>CONCATENATE([1]!Table14[[#This Row],[house_number]], " ",[1]!Table14[[#This Row],[street_name]], ", New York, NY")</f>
        <v>#VALUE!</v>
      </c>
    </row>
    <row r="6839" spans="1:10" x14ac:dyDescent="0.25">
      <c r="A6839">
        <v>7810492585</v>
      </c>
      <c r="B6839" s="3">
        <v>41577</v>
      </c>
      <c r="C6839">
        <v>14</v>
      </c>
      <c r="D6839">
        <f>VLOOKUP(Table1[[#This Row],[violation_code]],Table24[[#All],[violation_code]:[category]],3,FALSE)</f>
        <v>2</v>
      </c>
      <c r="E6839">
        <v>355710</v>
      </c>
      <c r="F6839" s="1">
        <v>0.50347222222222221</v>
      </c>
      <c r="G6839">
        <v>0.50347222222222221</v>
      </c>
      <c r="H6839">
        <v>85</v>
      </c>
      <c r="I6839" t="s">
        <v>386</v>
      </c>
      <c r="J6839" t="e">
        <f>CONCATENATE([1]!Table14[[#This Row],[house_number]], " ",[1]!Table14[[#This Row],[street_name]], ", New York, NY")</f>
        <v>#VALUE!</v>
      </c>
    </row>
    <row r="6840" spans="1:10" x14ac:dyDescent="0.25">
      <c r="A6840">
        <v>7810492561</v>
      </c>
      <c r="B6840" s="3">
        <v>41577</v>
      </c>
      <c r="C6840">
        <v>14</v>
      </c>
      <c r="D6840">
        <f>VLOOKUP(Table1[[#This Row],[violation_code]],Table24[[#All],[violation_code]:[category]],3,FALSE)</f>
        <v>2</v>
      </c>
      <c r="E6840">
        <v>355710</v>
      </c>
      <c r="F6840" s="1">
        <v>0.4993055555555555</v>
      </c>
      <c r="G6840">
        <v>0.4993055555555555</v>
      </c>
      <c r="H6840">
        <v>74</v>
      </c>
      <c r="I6840" t="s">
        <v>386</v>
      </c>
      <c r="J6840" t="e">
        <f>CONCATENATE([1]!Table14[[#This Row],[house_number]], " ",[1]!Table14[[#This Row],[street_name]], ", New York, NY")</f>
        <v>#VALUE!</v>
      </c>
    </row>
    <row r="6841" spans="1:10" x14ac:dyDescent="0.25">
      <c r="A6841">
        <v>7810492548</v>
      </c>
      <c r="B6841" s="3">
        <v>41577</v>
      </c>
      <c r="C6841">
        <v>69</v>
      </c>
      <c r="D6841">
        <f>VLOOKUP(Table1[[#This Row],[violation_code]],Table24[[#All],[violation_code]:[category]],3,FALSE)</f>
        <v>5</v>
      </c>
      <c r="E6841">
        <v>355710</v>
      </c>
      <c r="F6841" s="1">
        <v>0.48888888888888887</v>
      </c>
      <c r="G6841">
        <v>0.48888888888888887</v>
      </c>
      <c r="H6841">
        <v>25</v>
      </c>
      <c r="I6841" t="s">
        <v>433</v>
      </c>
      <c r="J6841" t="e">
        <f>CONCATENATE([1]!Table14[[#This Row],[house_number]], " ",[1]!Table14[[#This Row],[street_name]], ", New York, NY")</f>
        <v>#VALUE!</v>
      </c>
    </row>
    <row r="6842" spans="1:10" x14ac:dyDescent="0.25">
      <c r="A6842">
        <v>7810492524</v>
      </c>
      <c r="B6842" s="3">
        <v>41577</v>
      </c>
      <c r="C6842">
        <v>19</v>
      </c>
      <c r="D6842">
        <f>VLOOKUP(Table1[[#This Row],[violation_code]],Table24[[#All],[violation_code]:[category]],3,FALSE)</f>
        <v>2</v>
      </c>
      <c r="E6842">
        <v>355710</v>
      </c>
      <c r="F6842" s="1">
        <v>0.47569444444444442</v>
      </c>
      <c r="G6842">
        <v>0.47569444444444442</v>
      </c>
      <c r="H6842">
        <v>17</v>
      </c>
      <c r="I6842" t="s">
        <v>432</v>
      </c>
      <c r="J6842" t="e">
        <f>CONCATENATE([1]!Table14[[#This Row],[house_number]], " ",[1]!Table14[[#This Row],[street_name]], ", New York, NY")</f>
        <v>#VALUE!</v>
      </c>
    </row>
    <row r="6843" spans="1:10" x14ac:dyDescent="0.25">
      <c r="A6843">
        <v>7810492482</v>
      </c>
      <c r="B6843" s="3">
        <v>41577</v>
      </c>
      <c r="C6843">
        <v>38</v>
      </c>
      <c r="D6843">
        <f>VLOOKUP(Table1[[#This Row],[violation_code]],Table24[[#All],[violation_code]:[category]],3,FALSE)</f>
        <v>5</v>
      </c>
      <c r="E6843">
        <v>355710</v>
      </c>
      <c r="F6843" s="1">
        <v>0.46875</v>
      </c>
      <c r="G6843">
        <v>0.46875</v>
      </c>
      <c r="H6843">
        <v>2</v>
      </c>
      <c r="I6843" t="s">
        <v>163</v>
      </c>
      <c r="J6843" t="e">
        <f>CONCATENATE([1]!Table14[[#This Row],[house_number]], " ",[1]!Table14[[#This Row],[street_name]], ", New York, NY")</f>
        <v>#VALUE!</v>
      </c>
    </row>
    <row r="6844" spans="1:10" x14ac:dyDescent="0.25">
      <c r="A6844">
        <v>7810492445</v>
      </c>
      <c r="B6844" s="3">
        <v>41577</v>
      </c>
      <c r="C6844">
        <v>24</v>
      </c>
      <c r="D6844">
        <f>VLOOKUP(Table1[[#This Row],[violation_code]],Table24[[#All],[violation_code]:[category]],3,FALSE)</f>
        <v>2</v>
      </c>
      <c r="E6844">
        <v>355710</v>
      </c>
      <c r="F6844" s="1">
        <v>0.44305555555555554</v>
      </c>
      <c r="G6844">
        <v>0.44305555555555554</v>
      </c>
      <c r="H6844">
        <v>345</v>
      </c>
      <c r="I6844" t="s">
        <v>434</v>
      </c>
      <c r="J6844" t="e">
        <f>CONCATENATE([1]!Table14[[#This Row],[house_number]], " ",[1]!Table14[[#This Row],[street_name]], ", New York, NY")</f>
        <v>#VALUE!</v>
      </c>
    </row>
    <row r="6845" spans="1:10" x14ac:dyDescent="0.25">
      <c r="A6845">
        <v>7810492408</v>
      </c>
      <c r="B6845" s="3">
        <v>41577</v>
      </c>
      <c r="C6845">
        <v>38</v>
      </c>
      <c r="D6845">
        <f>VLOOKUP(Table1[[#This Row],[violation_code]],Table24[[#All],[violation_code]:[category]],3,FALSE)</f>
        <v>5</v>
      </c>
      <c r="E6845">
        <v>355710</v>
      </c>
      <c r="F6845" s="1">
        <v>0.43194444444444446</v>
      </c>
      <c r="G6845">
        <v>0.43194444444444446</v>
      </c>
      <c r="H6845">
        <v>125</v>
      </c>
      <c r="I6845" t="s">
        <v>304</v>
      </c>
      <c r="J6845" t="e">
        <f>CONCATENATE([1]!Table14[[#This Row],[house_number]], " ",[1]!Table14[[#This Row],[street_name]], ", New York, NY")</f>
        <v>#VALUE!</v>
      </c>
    </row>
    <row r="6846" spans="1:10" x14ac:dyDescent="0.25">
      <c r="A6846">
        <v>7810492391</v>
      </c>
      <c r="B6846" s="3">
        <v>41577</v>
      </c>
      <c r="C6846">
        <v>10</v>
      </c>
      <c r="D6846">
        <f>VLOOKUP(Table1[[#This Row],[violation_code]],Table24[[#All],[violation_code]:[category]],3,FALSE)</f>
        <v>2</v>
      </c>
      <c r="E6846">
        <v>355710</v>
      </c>
      <c r="F6846" s="1">
        <v>0.4291666666666667</v>
      </c>
      <c r="G6846">
        <v>0.4291666666666667</v>
      </c>
      <c r="H6846">
        <v>149</v>
      </c>
      <c r="I6846" t="s">
        <v>304</v>
      </c>
      <c r="J6846" t="e">
        <f>CONCATENATE([1]!Table14[[#This Row],[house_number]], " ",[1]!Table14[[#This Row],[street_name]], ", New York, NY")</f>
        <v>#VALUE!</v>
      </c>
    </row>
    <row r="6847" spans="1:10" x14ac:dyDescent="0.25">
      <c r="A6847">
        <v>7810492366</v>
      </c>
      <c r="B6847" s="3">
        <v>41577</v>
      </c>
      <c r="C6847">
        <v>17</v>
      </c>
      <c r="D6847">
        <f>VLOOKUP(Table1[[#This Row],[violation_code]],Table24[[#All],[violation_code]:[category]],3,FALSE)</f>
        <v>2</v>
      </c>
      <c r="E6847">
        <v>355710</v>
      </c>
      <c r="F6847" s="1">
        <v>0.3743055555555555</v>
      </c>
      <c r="G6847">
        <v>0.3743055555555555</v>
      </c>
      <c r="H6847">
        <v>26</v>
      </c>
      <c r="I6847" t="s">
        <v>163</v>
      </c>
      <c r="J6847" t="e">
        <f>CONCATENATE([1]!Table14[[#This Row],[house_number]], " ",[1]!Table14[[#This Row],[street_name]], ", New York, NY")</f>
        <v>#VALUE!</v>
      </c>
    </row>
    <row r="6848" spans="1:10" x14ac:dyDescent="0.25">
      <c r="A6848">
        <v>7810492330</v>
      </c>
      <c r="B6848" s="3">
        <v>41577</v>
      </c>
      <c r="C6848">
        <v>16</v>
      </c>
      <c r="D6848">
        <f>VLOOKUP(Table1[[#This Row],[violation_code]],Table24[[#All],[violation_code]:[category]],3,FALSE)</f>
        <v>2</v>
      </c>
      <c r="E6848">
        <v>355710</v>
      </c>
      <c r="F6848" s="1">
        <v>0.3430555555555555</v>
      </c>
      <c r="G6848">
        <v>0.3430555555555555</v>
      </c>
      <c r="H6848">
        <v>41696</v>
      </c>
      <c r="I6848" t="s">
        <v>163</v>
      </c>
      <c r="J6848" t="e">
        <f>CONCATENATE([1]!Table14[[#This Row],[house_number]], " ",[1]!Table14[[#This Row],[street_name]], ", New York, NY")</f>
        <v>#VALUE!</v>
      </c>
    </row>
    <row r="6849" spans="1:10" x14ac:dyDescent="0.25">
      <c r="A6849">
        <v>7810492329</v>
      </c>
      <c r="B6849" s="3">
        <v>41577</v>
      </c>
      <c r="C6849">
        <v>17</v>
      </c>
      <c r="D6849">
        <f>VLOOKUP(Table1[[#This Row],[violation_code]],Table24[[#All],[violation_code]:[category]],3,FALSE)</f>
        <v>2</v>
      </c>
      <c r="E6849">
        <v>355710</v>
      </c>
      <c r="F6849" s="1">
        <v>0.34097222222222223</v>
      </c>
      <c r="G6849">
        <v>0.34097222222222223</v>
      </c>
      <c r="H6849">
        <v>26</v>
      </c>
      <c r="I6849" t="s">
        <v>163</v>
      </c>
      <c r="J6849" t="e">
        <f>CONCATENATE([1]!Table14[[#This Row],[house_number]], " ",[1]!Table14[[#This Row],[street_name]], ", New York, NY")</f>
        <v>#VALUE!</v>
      </c>
    </row>
    <row r="6850" spans="1:10" x14ac:dyDescent="0.25">
      <c r="A6850">
        <v>7810492317</v>
      </c>
      <c r="B6850" s="3">
        <v>41577</v>
      </c>
      <c r="C6850">
        <v>21</v>
      </c>
      <c r="D6850">
        <f>VLOOKUP(Table1[[#This Row],[violation_code]],Table24[[#All],[violation_code]:[category]],3,FALSE)</f>
        <v>1</v>
      </c>
      <c r="E6850">
        <v>355710</v>
      </c>
      <c r="F6850" s="1">
        <v>0.33749999999999997</v>
      </c>
      <c r="G6850">
        <v>0.33749999999999997</v>
      </c>
      <c r="H6850">
        <v>21</v>
      </c>
      <c r="I6850" t="s">
        <v>435</v>
      </c>
      <c r="J6850" t="e">
        <f>CONCATENATE([1]!Table14[[#This Row],[house_number]], " ",[1]!Table14[[#This Row],[street_name]], ", New York, NY")</f>
        <v>#VALUE!</v>
      </c>
    </row>
    <row r="6851" spans="1:10" x14ac:dyDescent="0.25">
      <c r="A6851">
        <v>7810492287</v>
      </c>
      <c r="B6851" s="3">
        <v>41577</v>
      </c>
      <c r="C6851">
        <v>14</v>
      </c>
      <c r="D6851">
        <f>VLOOKUP(Table1[[#This Row],[violation_code]],Table24[[#All],[violation_code]:[category]],3,FALSE)</f>
        <v>2</v>
      </c>
      <c r="E6851">
        <v>355710</v>
      </c>
      <c r="F6851" s="1">
        <v>0.30972222222222223</v>
      </c>
      <c r="G6851">
        <v>0.30972222222222223</v>
      </c>
      <c r="H6851">
        <v>259</v>
      </c>
      <c r="I6851" t="s">
        <v>308</v>
      </c>
      <c r="J6851" t="e">
        <f>CONCATENATE([1]!Table14[[#This Row],[house_number]], " ",[1]!Table14[[#This Row],[street_name]], ", New York, NY")</f>
        <v>#VALUE!</v>
      </c>
    </row>
    <row r="6852" spans="1:10" x14ac:dyDescent="0.25">
      <c r="A6852">
        <v>7335095931</v>
      </c>
      <c r="B6852" s="3">
        <v>41577</v>
      </c>
      <c r="C6852">
        <v>69</v>
      </c>
      <c r="D6852">
        <f>VLOOKUP(Table1[[#This Row],[violation_code]],Table24[[#All],[violation_code]:[category]],3,FALSE)</f>
        <v>5</v>
      </c>
      <c r="E6852">
        <v>347489</v>
      </c>
      <c r="F6852" s="1">
        <v>0.44722222222222219</v>
      </c>
      <c r="G6852">
        <v>0.44722222222222219</v>
      </c>
      <c r="H6852">
        <v>1500</v>
      </c>
      <c r="I6852" t="s">
        <v>30</v>
      </c>
      <c r="J6852" t="e">
        <f>CONCATENATE([1]!Table14[[#This Row],[house_number]], " ",[1]!Table14[[#This Row],[street_name]], ", New York, NY")</f>
        <v>#VALUE!</v>
      </c>
    </row>
    <row r="6853" spans="1:10" x14ac:dyDescent="0.25">
      <c r="A6853">
        <v>7335095890</v>
      </c>
      <c r="B6853" s="3">
        <v>41577</v>
      </c>
      <c r="C6853">
        <v>84</v>
      </c>
      <c r="D6853">
        <f>VLOOKUP(Table1[[#This Row],[violation_code]],Table24[[#All],[violation_code]:[category]],3,FALSE)</f>
        <v>5</v>
      </c>
      <c r="E6853">
        <v>347489</v>
      </c>
      <c r="F6853" s="1">
        <v>0.42708333333333331</v>
      </c>
      <c r="G6853">
        <v>0.42708333333333331</v>
      </c>
      <c r="H6853">
        <v>242</v>
      </c>
      <c r="I6853" t="s">
        <v>118</v>
      </c>
      <c r="J6853" t="e">
        <f>CONCATENATE([1]!Table14[[#This Row],[house_number]], " ",[1]!Table14[[#This Row],[street_name]], ", New York, NY")</f>
        <v>#VALUE!</v>
      </c>
    </row>
    <row r="6854" spans="1:10" x14ac:dyDescent="0.25">
      <c r="A6854">
        <v>7335095888</v>
      </c>
      <c r="B6854" s="3">
        <v>41577</v>
      </c>
      <c r="C6854">
        <v>14</v>
      </c>
      <c r="D6854">
        <f>VLOOKUP(Table1[[#This Row],[violation_code]],Table24[[#All],[violation_code]:[category]],3,FALSE)</f>
        <v>2</v>
      </c>
      <c r="E6854">
        <v>347489</v>
      </c>
      <c r="F6854" s="1">
        <v>0.42638888888888887</v>
      </c>
      <c r="G6854">
        <v>0.42638888888888887</v>
      </c>
      <c r="H6854">
        <v>242</v>
      </c>
      <c r="I6854" t="s">
        <v>118</v>
      </c>
      <c r="J6854" t="e">
        <f>CONCATENATE([1]!Table14[[#This Row],[house_number]], " ",[1]!Table14[[#This Row],[street_name]], ", New York, NY")</f>
        <v>#VALUE!</v>
      </c>
    </row>
    <row r="6855" spans="1:10" x14ac:dyDescent="0.25">
      <c r="A6855">
        <v>7335095864</v>
      </c>
      <c r="B6855" s="3">
        <v>41577</v>
      </c>
      <c r="C6855">
        <v>20</v>
      </c>
      <c r="D6855">
        <f>VLOOKUP(Table1[[#This Row],[violation_code]],Table24[[#All],[violation_code]:[category]],3,FALSE)</f>
        <v>2</v>
      </c>
      <c r="E6855">
        <v>347489</v>
      </c>
      <c r="F6855" s="1">
        <v>0.40902777777777777</v>
      </c>
      <c r="G6855">
        <v>0.40902777777777777</v>
      </c>
      <c r="H6855">
        <v>404</v>
      </c>
      <c r="I6855" t="s">
        <v>167</v>
      </c>
      <c r="J6855" t="e">
        <f>CONCATENATE([1]!Table14[[#This Row],[house_number]], " ",[1]!Table14[[#This Row],[street_name]], ", New York, NY")</f>
        <v>#VALUE!</v>
      </c>
    </row>
    <row r="6856" spans="1:10" x14ac:dyDescent="0.25">
      <c r="A6856">
        <v>7335095852</v>
      </c>
      <c r="B6856" s="3">
        <v>41577</v>
      </c>
      <c r="C6856">
        <v>14</v>
      </c>
      <c r="D6856">
        <f>VLOOKUP(Table1[[#This Row],[violation_code]],Table24[[#All],[violation_code]:[category]],3,FALSE)</f>
        <v>2</v>
      </c>
      <c r="E6856">
        <v>347489</v>
      </c>
      <c r="F6856" s="1">
        <v>0.40277777777777773</v>
      </c>
      <c r="G6856">
        <v>0.40277777777777773</v>
      </c>
      <c r="H6856">
        <v>1233</v>
      </c>
      <c r="I6856" t="s">
        <v>31</v>
      </c>
      <c r="J6856" t="e">
        <f>CONCATENATE([1]!Table14[[#This Row],[house_number]], " ",[1]!Table14[[#This Row],[street_name]], ", New York, NY")</f>
        <v>#VALUE!</v>
      </c>
    </row>
    <row r="6857" spans="1:10" x14ac:dyDescent="0.25">
      <c r="A6857">
        <v>7335095827</v>
      </c>
      <c r="B6857" s="3">
        <v>41577</v>
      </c>
      <c r="C6857">
        <v>14</v>
      </c>
      <c r="D6857">
        <f>VLOOKUP(Table1[[#This Row],[violation_code]],Table24[[#All],[violation_code]:[category]],3,FALSE)</f>
        <v>2</v>
      </c>
      <c r="E6857">
        <v>347489</v>
      </c>
      <c r="F6857" s="1">
        <v>0.39652777777777781</v>
      </c>
      <c r="G6857">
        <v>0.39652777777777781</v>
      </c>
      <c r="H6857">
        <v>523</v>
      </c>
      <c r="I6857" t="s">
        <v>213</v>
      </c>
      <c r="J6857" t="e">
        <f>CONCATENATE([1]!Table14[[#This Row],[house_number]], " ",[1]!Table14[[#This Row],[street_name]], ", New York, NY")</f>
        <v>#VALUE!</v>
      </c>
    </row>
    <row r="6858" spans="1:10" x14ac:dyDescent="0.25">
      <c r="A6858">
        <v>7335095815</v>
      </c>
      <c r="B6858" s="3">
        <v>41577</v>
      </c>
      <c r="C6858">
        <v>37</v>
      </c>
      <c r="D6858">
        <f>VLOOKUP(Table1[[#This Row],[violation_code]],Table24[[#All],[violation_code]:[category]],3,FALSE)</f>
        <v>4</v>
      </c>
      <c r="E6858">
        <v>347489</v>
      </c>
      <c r="F6858" s="1">
        <v>0.38680555555555557</v>
      </c>
      <c r="G6858">
        <v>0.38680555555555557</v>
      </c>
      <c r="H6858">
        <v>1538</v>
      </c>
      <c r="I6858" t="s">
        <v>32</v>
      </c>
      <c r="J6858" t="e">
        <f>CONCATENATE([1]!Table14[[#This Row],[house_number]], " ",[1]!Table14[[#This Row],[street_name]], ", New York, NY")</f>
        <v>#VALUE!</v>
      </c>
    </row>
    <row r="6859" spans="1:10" x14ac:dyDescent="0.25">
      <c r="A6859">
        <v>7335095803</v>
      </c>
      <c r="B6859" s="3">
        <v>41577</v>
      </c>
      <c r="C6859">
        <v>14</v>
      </c>
      <c r="D6859">
        <f>VLOOKUP(Table1[[#This Row],[violation_code]],Table24[[#All],[violation_code]:[category]],3,FALSE)</f>
        <v>2</v>
      </c>
      <c r="E6859">
        <v>347489</v>
      </c>
      <c r="F6859" s="1">
        <v>0.37986111111111115</v>
      </c>
      <c r="G6859">
        <v>0.37986111111111115</v>
      </c>
      <c r="H6859">
        <v>1804</v>
      </c>
      <c r="I6859" t="s">
        <v>32</v>
      </c>
      <c r="J6859" t="e">
        <f>CONCATENATE([1]!Table14[[#This Row],[house_number]], " ",[1]!Table14[[#This Row],[street_name]], ", New York, NY")</f>
        <v>#VALUE!</v>
      </c>
    </row>
    <row r="6860" spans="1:10" x14ac:dyDescent="0.25">
      <c r="A6860">
        <v>7335095773</v>
      </c>
      <c r="B6860" s="3">
        <v>41577</v>
      </c>
      <c r="C6860">
        <v>21</v>
      </c>
      <c r="D6860">
        <f>VLOOKUP(Table1[[#This Row],[violation_code]],Table24[[#All],[violation_code]:[category]],3,FALSE)</f>
        <v>1</v>
      </c>
      <c r="E6860">
        <v>347489</v>
      </c>
      <c r="F6860" s="1">
        <v>0.33749999999999997</v>
      </c>
      <c r="G6860">
        <v>0.33749999999999997</v>
      </c>
      <c r="H6860">
        <v>55</v>
      </c>
      <c r="I6860" t="s">
        <v>211</v>
      </c>
      <c r="J6860" t="e">
        <f>CONCATENATE([1]!Table14[[#This Row],[house_number]], " ",[1]!Table14[[#This Row],[street_name]], ", New York, NY")</f>
        <v>#VALUE!</v>
      </c>
    </row>
    <row r="6861" spans="1:10" x14ac:dyDescent="0.25">
      <c r="A6861">
        <v>7335095750</v>
      </c>
      <c r="B6861" s="3">
        <v>41577</v>
      </c>
      <c r="C6861">
        <v>21</v>
      </c>
      <c r="D6861">
        <f>VLOOKUP(Table1[[#This Row],[violation_code]],Table24[[#All],[violation_code]:[category]],3,FALSE)</f>
        <v>1</v>
      </c>
      <c r="E6861">
        <v>347489</v>
      </c>
      <c r="F6861" s="1">
        <v>0.31666666666666665</v>
      </c>
      <c r="G6861">
        <v>0.31666666666666665</v>
      </c>
      <c r="H6861">
        <v>1305</v>
      </c>
      <c r="I6861" t="s">
        <v>15</v>
      </c>
      <c r="J6861" t="e">
        <f>CONCATENATE([1]!Table14[[#This Row],[house_number]], " ",[1]!Table14[[#This Row],[street_name]], ", New York, NY")</f>
        <v>#VALUE!</v>
      </c>
    </row>
    <row r="6862" spans="1:10" x14ac:dyDescent="0.25">
      <c r="A6862">
        <v>7335095736</v>
      </c>
      <c r="B6862" s="3">
        <v>41577</v>
      </c>
      <c r="C6862">
        <v>18</v>
      </c>
      <c r="D6862">
        <f>VLOOKUP(Table1[[#This Row],[violation_code]],Table24[[#All],[violation_code]:[category]],3,FALSE)</f>
        <v>2</v>
      </c>
      <c r="E6862">
        <v>347489</v>
      </c>
      <c r="F6862" s="1">
        <v>0.30208333333333331</v>
      </c>
      <c r="G6862">
        <v>0.30208333333333331</v>
      </c>
      <c r="H6862">
        <v>1065</v>
      </c>
      <c r="I6862" t="s">
        <v>41</v>
      </c>
      <c r="J6862" t="e">
        <f>CONCATENATE([1]!Table14[[#This Row],[house_number]], " ",[1]!Table14[[#This Row],[street_name]], ", New York, NY")</f>
        <v>#VALUE!</v>
      </c>
    </row>
    <row r="6863" spans="1:10" x14ac:dyDescent="0.25">
      <c r="A6863">
        <v>7335095700</v>
      </c>
      <c r="B6863" s="3">
        <v>41577</v>
      </c>
      <c r="C6863">
        <v>21</v>
      </c>
      <c r="D6863">
        <f>VLOOKUP(Table1[[#This Row],[violation_code]],Table24[[#All],[violation_code]:[category]],3,FALSE)</f>
        <v>1</v>
      </c>
      <c r="E6863">
        <v>347489</v>
      </c>
      <c r="F6863" s="1">
        <v>0.27499999999999997</v>
      </c>
      <c r="G6863">
        <v>0.27499999999999997</v>
      </c>
      <c r="H6863">
        <v>203</v>
      </c>
      <c r="I6863" t="s">
        <v>16</v>
      </c>
      <c r="J6863" t="e">
        <f>CONCATENATE([1]!Table14[[#This Row],[house_number]], " ",[1]!Table14[[#This Row],[street_name]], ", New York, NY")</f>
        <v>#VALUE!</v>
      </c>
    </row>
    <row r="6864" spans="1:10" x14ac:dyDescent="0.25">
      <c r="A6864">
        <v>7335095670</v>
      </c>
      <c r="B6864" s="3">
        <v>41577</v>
      </c>
      <c r="C6864">
        <v>14</v>
      </c>
      <c r="D6864">
        <f>VLOOKUP(Table1[[#This Row],[violation_code]],Table24[[#All],[violation_code]:[category]],3,FALSE)</f>
        <v>2</v>
      </c>
      <c r="E6864">
        <v>347489</v>
      </c>
      <c r="F6864" s="1">
        <v>0.25277777777777777</v>
      </c>
      <c r="G6864">
        <v>0.25277777777777777</v>
      </c>
      <c r="H6864">
        <v>1693</v>
      </c>
      <c r="I6864" t="s">
        <v>32</v>
      </c>
      <c r="J6864" t="e">
        <f>CONCATENATE([1]!Table14[[#This Row],[house_number]], " ",[1]!Table14[[#This Row],[street_name]], ", New York, NY")</f>
        <v>#VALUE!</v>
      </c>
    </row>
    <row r="6865" spans="1:10" x14ac:dyDescent="0.25">
      <c r="A6865">
        <v>7349492066</v>
      </c>
      <c r="B6865" s="3">
        <v>41577</v>
      </c>
      <c r="C6865">
        <v>19</v>
      </c>
      <c r="D6865">
        <f>VLOOKUP(Table1[[#This Row],[violation_code]],Table24[[#All],[violation_code]:[category]],3,FALSE)</f>
        <v>2</v>
      </c>
      <c r="E6865">
        <v>347687</v>
      </c>
      <c r="F6865" s="1">
        <v>0.24027777777777778</v>
      </c>
      <c r="G6865">
        <v>0.24027777777777778</v>
      </c>
      <c r="H6865">
        <v>1394</v>
      </c>
      <c r="I6865" t="s">
        <v>41</v>
      </c>
      <c r="J6865" t="e">
        <f>CONCATENATE([1]!Table14[[#This Row],[house_number]], " ",[1]!Table14[[#This Row],[street_name]], ", New York, NY")</f>
        <v>#VALUE!</v>
      </c>
    </row>
    <row r="6866" spans="1:10" x14ac:dyDescent="0.25">
      <c r="A6866">
        <v>7333885227</v>
      </c>
      <c r="B6866" s="3">
        <v>41577</v>
      </c>
      <c r="C6866">
        <v>48</v>
      </c>
      <c r="D6866">
        <f>VLOOKUP(Table1[[#This Row],[violation_code]],Table24[[#All],[violation_code]:[category]],3,FALSE)</f>
        <v>3</v>
      </c>
      <c r="E6866">
        <v>355134</v>
      </c>
      <c r="F6866" s="1">
        <v>0.4916666666666667</v>
      </c>
      <c r="G6866">
        <v>0.4916666666666667</v>
      </c>
      <c r="H6866">
        <v>2164</v>
      </c>
      <c r="I6866" t="s">
        <v>154</v>
      </c>
      <c r="J6866" t="e">
        <f>CONCATENATE([1]!Table14[[#This Row],[house_number]], " ",[1]!Table14[[#This Row],[street_name]], ", New York, NY")</f>
        <v>#VALUE!</v>
      </c>
    </row>
    <row r="6867" spans="1:10" x14ac:dyDescent="0.25">
      <c r="A6867">
        <v>7333885215</v>
      </c>
      <c r="B6867" s="3">
        <v>41577</v>
      </c>
      <c r="C6867">
        <v>16</v>
      </c>
      <c r="D6867">
        <f>VLOOKUP(Table1[[#This Row],[violation_code]],Table24[[#All],[violation_code]:[category]],3,FALSE)</f>
        <v>2</v>
      </c>
      <c r="E6867">
        <v>355134</v>
      </c>
      <c r="F6867" s="1">
        <v>0.48819444444444443</v>
      </c>
      <c r="G6867">
        <v>0.48819444444444443</v>
      </c>
      <c r="H6867">
        <v>2319</v>
      </c>
      <c r="I6867" t="s">
        <v>154</v>
      </c>
      <c r="J6867" t="e">
        <f>CONCATENATE([1]!Table14[[#This Row],[house_number]], " ",[1]!Table14[[#This Row],[street_name]], ", New York, NY")</f>
        <v>#VALUE!</v>
      </c>
    </row>
    <row r="6868" spans="1:10" x14ac:dyDescent="0.25">
      <c r="A6868">
        <v>7333885161</v>
      </c>
      <c r="B6868" s="3">
        <v>41577</v>
      </c>
      <c r="C6868">
        <v>20</v>
      </c>
      <c r="D6868">
        <f>VLOOKUP(Table1[[#This Row],[violation_code]],Table24[[#All],[violation_code]:[category]],3,FALSE)</f>
        <v>2</v>
      </c>
      <c r="E6868">
        <v>355134</v>
      </c>
      <c r="F6868" s="1">
        <v>0.3659722222222222</v>
      </c>
      <c r="G6868">
        <v>0.3659722222222222</v>
      </c>
      <c r="H6868">
        <v>501</v>
      </c>
      <c r="I6868" t="s">
        <v>106</v>
      </c>
      <c r="J6868" t="e">
        <f>CONCATENATE([1]!Table14[[#This Row],[house_number]], " ",[1]!Table14[[#This Row],[street_name]], ", New York, NY")</f>
        <v>#VALUE!</v>
      </c>
    </row>
    <row r="6869" spans="1:10" x14ac:dyDescent="0.25">
      <c r="A6869">
        <v>7333885150</v>
      </c>
      <c r="B6869" s="3">
        <v>41577</v>
      </c>
      <c r="C6869">
        <v>38</v>
      </c>
      <c r="D6869">
        <f>VLOOKUP(Table1[[#This Row],[violation_code]],Table24[[#All],[violation_code]:[category]],3,FALSE)</f>
        <v>5</v>
      </c>
      <c r="E6869">
        <v>355134</v>
      </c>
      <c r="F6869" s="1">
        <v>0.36319444444444443</v>
      </c>
      <c r="G6869">
        <v>0.36319444444444443</v>
      </c>
      <c r="H6869">
        <v>1305</v>
      </c>
      <c r="I6869" t="s">
        <v>85</v>
      </c>
      <c r="J6869" t="e">
        <f>CONCATENATE([1]!Table14[[#This Row],[house_number]], " ",[1]!Table14[[#This Row],[street_name]], ", New York, NY")</f>
        <v>#VALUE!</v>
      </c>
    </row>
    <row r="6870" spans="1:10" x14ac:dyDescent="0.25">
      <c r="A6870">
        <v>7333885136</v>
      </c>
      <c r="B6870" s="3">
        <v>41577</v>
      </c>
      <c r="C6870">
        <v>14</v>
      </c>
      <c r="D6870">
        <f>VLOOKUP(Table1[[#This Row],[violation_code]],Table24[[#All],[violation_code]:[category]],3,FALSE)</f>
        <v>2</v>
      </c>
      <c r="E6870">
        <v>355134</v>
      </c>
      <c r="F6870" s="1">
        <v>0.35625000000000001</v>
      </c>
      <c r="G6870">
        <v>0.35625000000000001</v>
      </c>
      <c r="H6870">
        <v>624</v>
      </c>
      <c r="I6870" t="s">
        <v>58</v>
      </c>
      <c r="J6870" t="e">
        <f>CONCATENATE([1]!Table14[[#This Row],[house_number]], " ",[1]!Table14[[#This Row],[street_name]], ", New York, NY")</f>
        <v>#VALUE!</v>
      </c>
    </row>
    <row r="6871" spans="1:10" x14ac:dyDescent="0.25">
      <c r="A6871">
        <v>7333885124</v>
      </c>
      <c r="B6871" s="3">
        <v>41577</v>
      </c>
      <c r="C6871">
        <v>14</v>
      </c>
      <c r="D6871">
        <f>VLOOKUP(Table1[[#This Row],[violation_code]],Table24[[#All],[violation_code]:[category]],3,FALSE)</f>
        <v>2</v>
      </c>
      <c r="E6871">
        <v>355134</v>
      </c>
      <c r="F6871" s="1">
        <v>0.35486111111111113</v>
      </c>
      <c r="G6871">
        <v>0.35486111111111113</v>
      </c>
      <c r="H6871">
        <v>624</v>
      </c>
      <c r="I6871" t="s">
        <v>58</v>
      </c>
      <c r="J6871" t="e">
        <f>CONCATENATE([1]!Table14[[#This Row],[house_number]], " ",[1]!Table14[[#This Row],[street_name]], ", New York, NY")</f>
        <v>#VALUE!</v>
      </c>
    </row>
    <row r="6872" spans="1:10" x14ac:dyDescent="0.25">
      <c r="A6872">
        <v>7333885100</v>
      </c>
      <c r="B6872" s="3">
        <v>41577</v>
      </c>
      <c r="C6872">
        <v>14</v>
      </c>
      <c r="D6872">
        <f>VLOOKUP(Table1[[#This Row],[violation_code]],Table24[[#All],[violation_code]:[category]],3,FALSE)</f>
        <v>2</v>
      </c>
      <c r="E6872">
        <v>355134</v>
      </c>
      <c r="F6872" s="1">
        <v>0.35347222222222219</v>
      </c>
      <c r="G6872">
        <v>0.35347222222222219</v>
      </c>
      <c r="H6872">
        <v>624</v>
      </c>
      <c r="I6872" t="s">
        <v>58</v>
      </c>
      <c r="J6872" t="e">
        <f>CONCATENATE([1]!Table14[[#This Row],[house_number]], " ",[1]!Table14[[#This Row],[street_name]], ", New York, NY")</f>
        <v>#VALUE!</v>
      </c>
    </row>
    <row r="6873" spans="1:10" x14ac:dyDescent="0.25">
      <c r="A6873">
        <v>7333885069</v>
      </c>
      <c r="B6873" s="3">
        <v>41577</v>
      </c>
      <c r="C6873">
        <v>14</v>
      </c>
      <c r="D6873">
        <f>VLOOKUP(Table1[[#This Row],[violation_code]],Table24[[#All],[violation_code]:[category]],3,FALSE)</f>
        <v>2</v>
      </c>
      <c r="E6873">
        <v>355134</v>
      </c>
      <c r="F6873" s="1">
        <v>0.35000000000000003</v>
      </c>
      <c r="G6873">
        <v>0.35000000000000003</v>
      </c>
      <c r="H6873">
        <v>638</v>
      </c>
      <c r="I6873" t="s">
        <v>58</v>
      </c>
      <c r="J6873" t="e">
        <f>CONCATENATE([1]!Table14[[#This Row],[house_number]], " ",[1]!Table14[[#This Row],[street_name]], ", New York, NY")</f>
        <v>#VALUE!</v>
      </c>
    </row>
    <row r="6874" spans="1:10" x14ac:dyDescent="0.25">
      <c r="A6874">
        <v>7333885057</v>
      </c>
      <c r="B6874" s="3">
        <v>41577</v>
      </c>
      <c r="C6874">
        <v>14</v>
      </c>
      <c r="D6874">
        <f>VLOOKUP(Table1[[#This Row],[violation_code]],Table24[[#All],[violation_code]:[category]],3,FALSE)</f>
        <v>2</v>
      </c>
      <c r="E6874">
        <v>355134</v>
      </c>
      <c r="F6874" s="1">
        <v>0.34930555555555554</v>
      </c>
      <c r="G6874">
        <v>0.34930555555555554</v>
      </c>
      <c r="H6874">
        <v>638</v>
      </c>
      <c r="I6874" t="s">
        <v>58</v>
      </c>
      <c r="J6874" t="e">
        <f>CONCATENATE([1]!Table14[[#This Row],[house_number]], " ",[1]!Table14[[#This Row],[street_name]], ", New York, NY")</f>
        <v>#VALUE!</v>
      </c>
    </row>
    <row r="6875" spans="1:10" x14ac:dyDescent="0.25">
      <c r="A6875">
        <v>7333885033</v>
      </c>
      <c r="B6875" s="3">
        <v>41577</v>
      </c>
      <c r="C6875">
        <v>14</v>
      </c>
      <c r="D6875">
        <f>VLOOKUP(Table1[[#This Row],[violation_code]],Table24[[#All],[violation_code]:[category]],3,FALSE)</f>
        <v>2</v>
      </c>
      <c r="E6875">
        <v>355134</v>
      </c>
      <c r="F6875" s="1">
        <v>0.34861111111111115</v>
      </c>
      <c r="G6875">
        <v>0.34861111111111115</v>
      </c>
      <c r="H6875">
        <v>632</v>
      </c>
      <c r="I6875" t="s">
        <v>58</v>
      </c>
      <c r="J6875" t="e">
        <f>CONCATENATE([1]!Table14[[#This Row],[house_number]], " ",[1]!Table14[[#This Row],[street_name]], ", New York, NY")</f>
        <v>#VALUE!</v>
      </c>
    </row>
    <row r="6876" spans="1:10" x14ac:dyDescent="0.25">
      <c r="A6876">
        <v>7333885010</v>
      </c>
      <c r="B6876" s="3">
        <v>41577</v>
      </c>
      <c r="C6876">
        <v>14</v>
      </c>
      <c r="D6876">
        <f>VLOOKUP(Table1[[#This Row],[violation_code]],Table24[[#All],[violation_code]:[category]],3,FALSE)</f>
        <v>2</v>
      </c>
      <c r="E6876">
        <v>355134</v>
      </c>
      <c r="F6876" s="1">
        <v>0.34722222222222227</v>
      </c>
      <c r="G6876">
        <v>0.34722222222222227</v>
      </c>
      <c r="H6876">
        <v>642</v>
      </c>
      <c r="I6876" t="s">
        <v>58</v>
      </c>
      <c r="J6876" t="e">
        <f>CONCATENATE([1]!Table14[[#This Row],[house_number]], " ",[1]!Table14[[#This Row],[street_name]], ", New York, NY")</f>
        <v>#VALUE!</v>
      </c>
    </row>
    <row r="6877" spans="1:10" x14ac:dyDescent="0.25">
      <c r="A6877">
        <v>7333884995</v>
      </c>
      <c r="B6877" s="3">
        <v>41577</v>
      </c>
      <c r="C6877">
        <v>14</v>
      </c>
      <c r="D6877">
        <f>VLOOKUP(Table1[[#This Row],[violation_code]],Table24[[#All],[violation_code]:[category]],3,FALSE)</f>
        <v>2</v>
      </c>
      <c r="E6877">
        <v>355134</v>
      </c>
      <c r="F6877" s="1">
        <v>0.34513888888888888</v>
      </c>
      <c r="G6877">
        <v>0.34513888888888888</v>
      </c>
      <c r="H6877">
        <v>638</v>
      </c>
      <c r="I6877" t="s">
        <v>58</v>
      </c>
      <c r="J6877" t="e">
        <f>CONCATENATE([1]!Table14[[#This Row],[house_number]], " ",[1]!Table14[[#This Row],[street_name]], ", New York, NY")</f>
        <v>#VALUE!</v>
      </c>
    </row>
    <row r="6878" spans="1:10" x14ac:dyDescent="0.25">
      <c r="A6878">
        <v>7333884922</v>
      </c>
      <c r="B6878" s="3">
        <v>41577</v>
      </c>
      <c r="C6878">
        <v>14</v>
      </c>
      <c r="D6878">
        <f>VLOOKUP(Table1[[#This Row],[violation_code]],Table24[[#All],[violation_code]:[category]],3,FALSE)</f>
        <v>2</v>
      </c>
      <c r="E6878">
        <v>355134</v>
      </c>
      <c r="F6878" s="1">
        <v>0.30555555555555552</v>
      </c>
      <c r="G6878">
        <v>0.30555555555555552</v>
      </c>
      <c r="H6878">
        <v>620</v>
      </c>
      <c r="I6878" t="s">
        <v>58</v>
      </c>
      <c r="J6878" t="e">
        <f>CONCATENATE([1]!Table14[[#This Row],[house_number]], " ",[1]!Table14[[#This Row],[street_name]], ", New York, NY")</f>
        <v>#VALUE!</v>
      </c>
    </row>
    <row r="6879" spans="1:10" x14ac:dyDescent="0.25">
      <c r="A6879">
        <v>7333884910</v>
      </c>
      <c r="B6879" s="3">
        <v>41577</v>
      </c>
      <c r="C6879">
        <v>14</v>
      </c>
      <c r="D6879">
        <f>VLOOKUP(Table1[[#This Row],[violation_code]],Table24[[#All],[violation_code]:[category]],3,FALSE)</f>
        <v>2</v>
      </c>
      <c r="E6879">
        <v>355134</v>
      </c>
      <c r="F6879" s="1">
        <v>0.30416666666666664</v>
      </c>
      <c r="G6879">
        <v>0.30416666666666664</v>
      </c>
      <c r="H6879">
        <v>622</v>
      </c>
      <c r="I6879" t="s">
        <v>58</v>
      </c>
      <c r="J6879" t="e">
        <f>CONCATENATE([1]!Table14[[#This Row],[house_number]], " ",[1]!Table14[[#This Row],[street_name]], ", New York, NY")</f>
        <v>#VALUE!</v>
      </c>
    </row>
    <row r="6880" spans="1:10" x14ac:dyDescent="0.25">
      <c r="A6880">
        <v>7333884909</v>
      </c>
      <c r="B6880" s="3">
        <v>41577</v>
      </c>
      <c r="C6880">
        <v>14</v>
      </c>
      <c r="D6880">
        <f>VLOOKUP(Table1[[#This Row],[violation_code]],Table24[[#All],[violation_code]:[category]],3,FALSE)</f>
        <v>2</v>
      </c>
      <c r="E6880">
        <v>355134</v>
      </c>
      <c r="F6880" s="1">
        <v>0.3034722222222222</v>
      </c>
      <c r="G6880">
        <v>0.3034722222222222</v>
      </c>
      <c r="H6880">
        <v>620</v>
      </c>
      <c r="I6880" t="s">
        <v>58</v>
      </c>
      <c r="J6880" t="e">
        <f>CONCATENATE([1]!Table14[[#This Row],[house_number]], " ",[1]!Table14[[#This Row],[street_name]], ", New York, NY")</f>
        <v>#VALUE!</v>
      </c>
    </row>
    <row r="6881" spans="1:10" x14ac:dyDescent="0.25">
      <c r="A6881">
        <v>7333884879</v>
      </c>
      <c r="B6881" s="3">
        <v>41577</v>
      </c>
      <c r="C6881">
        <v>16</v>
      </c>
      <c r="D6881">
        <f>VLOOKUP(Table1[[#This Row],[violation_code]],Table24[[#All],[violation_code]:[category]],3,FALSE)</f>
        <v>2</v>
      </c>
      <c r="E6881">
        <v>355134</v>
      </c>
      <c r="F6881" s="1">
        <v>0.27708333333333335</v>
      </c>
      <c r="G6881">
        <v>0.27708333333333335</v>
      </c>
      <c r="H6881">
        <v>4247</v>
      </c>
      <c r="I6881" t="s">
        <v>24</v>
      </c>
      <c r="J6881" t="e">
        <f>CONCATENATE([1]!Table14[[#This Row],[house_number]], " ",[1]!Table14[[#This Row],[street_name]], ", New York, NY")</f>
        <v>#VALUE!</v>
      </c>
    </row>
    <row r="6882" spans="1:10" x14ac:dyDescent="0.25">
      <c r="A6882">
        <v>7333884855</v>
      </c>
      <c r="B6882" s="3">
        <v>41577</v>
      </c>
      <c r="C6882">
        <v>19</v>
      </c>
      <c r="D6882">
        <f>VLOOKUP(Table1[[#This Row],[violation_code]],Table24[[#All],[violation_code]:[category]],3,FALSE)</f>
        <v>2</v>
      </c>
      <c r="E6882">
        <v>355134</v>
      </c>
      <c r="F6882" s="1">
        <v>0.25069444444444444</v>
      </c>
      <c r="G6882">
        <v>0.25069444444444444</v>
      </c>
      <c r="H6882">
        <v>372</v>
      </c>
      <c r="I6882" t="s">
        <v>14</v>
      </c>
      <c r="J6882" t="e">
        <f>CONCATENATE([1]!Table14[[#This Row],[house_number]], " ",[1]!Table14[[#This Row],[street_name]], ", New York, NY")</f>
        <v>#VALUE!</v>
      </c>
    </row>
    <row r="6883" spans="1:10" x14ac:dyDescent="0.25">
      <c r="A6883">
        <v>7127494745</v>
      </c>
      <c r="B6883" s="3">
        <v>41577</v>
      </c>
      <c r="C6883">
        <v>40</v>
      </c>
      <c r="D6883">
        <f>VLOOKUP(Table1[[#This Row],[violation_code]],Table24[[#All],[violation_code]:[category]],3,FALSE)</f>
        <v>2</v>
      </c>
      <c r="E6883">
        <v>354098</v>
      </c>
      <c r="F6883" s="1">
        <v>0.4548611111111111</v>
      </c>
      <c r="G6883">
        <v>0.4548611111111111</v>
      </c>
      <c r="H6883">
        <v>424</v>
      </c>
      <c r="I6883" t="s">
        <v>36</v>
      </c>
      <c r="J6883" t="e">
        <f>CONCATENATE([1]!Table14[[#This Row],[house_number]], " ",[1]!Table14[[#This Row],[street_name]], ", New York, NY")</f>
        <v>#VALUE!</v>
      </c>
    </row>
    <row r="6884" spans="1:10" x14ac:dyDescent="0.25">
      <c r="A6884">
        <v>7127494708</v>
      </c>
      <c r="B6884" s="3">
        <v>41577</v>
      </c>
      <c r="C6884">
        <v>38</v>
      </c>
      <c r="D6884">
        <f>VLOOKUP(Table1[[#This Row],[violation_code]],Table24[[#All],[violation_code]:[category]],3,FALSE)</f>
        <v>5</v>
      </c>
      <c r="E6884">
        <v>354098</v>
      </c>
      <c r="F6884" s="1">
        <v>0.39305555555555555</v>
      </c>
      <c r="G6884">
        <v>0.39305555555555555</v>
      </c>
      <c r="H6884">
        <v>2205</v>
      </c>
      <c r="I6884" t="s">
        <v>15</v>
      </c>
      <c r="J6884" t="e">
        <f>CONCATENATE([1]!Table14[[#This Row],[house_number]], " ",[1]!Table14[[#This Row],[street_name]], ", New York, NY")</f>
        <v>#VALUE!</v>
      </c>
    </row>
    <row r="6885" spans="1:10" x14ac:dyDescent="0.25">
      <c r="A6885">
        <v>7127494691</v>
      </c>
      <c r="B6885" s="3">
        <v>41577</v>
      </c>
      <c r="C6885">
        <v>16</v>
      </c>
      <c r="D6885">
        <f>VLOOKUP(Table1[[#This Row],[violation_code]],Table24[[#All],[violation_code]:[category]],3,FALSE)</f>
        <v>2</v>
      </c>
      <c r="E6885">
        <v>354098</v>
      </c>
      <c r="F6885" s="1">
        <v>0.39027777777777778</v>
      </c>
      <c r="G6885">
        <v>0.39027777777777778</v>
      </c>
      <c r="H6885">
        <v>341</v>
      </c>
      <c r="I6885" t="s">
        <v>36</v>
      </c>
      <c r="J6885" t="e">
        <f>CONCATENATE([1]!Table14[[#This Row],[house_number]], " ",[1]!Table14[[#This Row],[street_name]], ", New York, NY")</f>
        <v>#VALUE!</v>
      </c>
    </row>
    <row r="6886" spans="1:10" x14ac:dyDescent="0.25">
      <c r="A6886">
        <v>7127494680</v>
      </c>
      <c r="B6886" s="3">
        <v>41577</v>
      </c>
      <c r="C6886">
        <v>16</v>
      </c>
      <c r="D6886">
        <f>VLOOKUP(Table1[[#This Row],[violation_code]],Table24[[#All],[violation_code]:[category]],3,FALSE)</f>
        <v>2</v>
      </c>
      <c r="E6886">
        <v>354098</v>
      </c>
      <c r="F6886" s="1">
        <v>0.38472222222222219</v>
      </c>
      <c r="G6886">
        <v>0.38472222222222219</v>
      </c>
      <c r="H6886">
        <v>327</v>
      </c>
      <c r="I6886" t="s">
        <v>179</v>
      </c>
      <c r="J6886" t="e">
        <f>CONCATENATE([1]!Table14[[#This Row],[house_number]], " ",[1]!Table14[[#This Row],[street_name]], ", New York, NY")</f>
        <v>#VALUE!</v>
      </c>
    </row>
    <row r="6887" spans="1:10" x14ac:dyDescent="0.25">
      <c r="A6887">
        <v>7127494666</v>
      </c>
      <c r="B6887" s="3">
        <v>41577</v>
      </c>
      <c r="C6887">
        <v>53</v>
      </c>
      <c r="D6887">
        <f>VLOOKUP(Table1[[#This Row],[violation_code]],Table24[[#All],[violation_code]:[category]],3,FALSE)</f>
        <v>3</v>
      </c>
      <c r="E6887">
        <v>354098</v>
      </c>
      <c r="F6887" s="1">
        <v>0.36527777777777781</v>
      </c>
      <c r="G6887">
        <v>0.36527777777777781</v>
      </c>
      <c r="H6887">
        <v>2224</v>
      </c>
      <c r="I6887" t="s">
        <v>32</v>
      </c>
      <c r="J6887" t="e">
        <f>CONCATENATE([1]!Table14[[#This Row],[house_number]], " ",[1]!Table14[[#This Row],[street_name]], ", New York, NY")</f>
        <v>#VALUE!</v>
      </c>
    </row>
    <row r="6888" spans="1:10" x14ac:dyDescent="0.25">
      <c r="A6888">
        <v>7127494654</v>
      </c>
      <c r="B6888" s="3">
        <v>41577</v>
      </c>
      <c r="C6888">
        <v>38</v>
      </c>
      <c r="D6888">
        <f>VLOOKUP(Table1[[#This Row],[violation_code]],Table24[[#All],[violation_code]:[category]],3,FALSE)</f>
        <v>5</v>
      </c>
      <c r="E6888">
        <v>354098</v>
      </c>
      <c r="F6888" s="1">
        <v>0.36249999999999999</v>
      </c>
      <c r="G6888">
        <v>0.36249999999999999</v>
      </c>
      <c r="H6888">
        <v>160</v>
      </c>
      <c r="I6888" t="s">
        <v>40</v>
      </c>
      <c r="J6888" t="e">
        <f>CONCATENATE([1]!Table14[[#This Row],[house_number]], " ",[1]!Table14[[#This Row],[street_name]], ", New York, NY")</f>
        <v>#VALUE!</v>
      </c>
    </row>
    <row r="6889" spans="1:10" x14ac:dyDescent="0.25">
      <c r="A6889">
        <v>7127494617</v>
      </c>
      <c r="B6889" s="3">
        <v>41577</v>
      </c>
      <c r="C6889">
        <v>21</v>
      </c>
      <c r="D6889">
        <f>VLOOKUP(Table1[[#This Row],[violation_code]],Table24[[#All],[violation_code]:[category]],3,FALSE)</f>
        <v>1</v>
      </c>
      <c r="E6889">
        <v>354098</v>
      </c>
      <c r="F6889" s="1">
        <v>0.33819444444444446</v>
      </c>
      <c r="G6889">
        <v>0.33819444444444446</v>
      </c>
      <c r="H6889">
        <v>160</v>
      </c>
      <c r="I6889" t="s">
        <v>40</v>
      </c>
      <c r="J6889" t="e">
        <f>CONCATENATE([1]!Table14[[#This Row],[house_number]], " ",[1]!Table14[[#This Row],[street_name]], ", New York, NY")</f>
        <v>#VALUE!</v>
      </c>
    </row>
    <row r="6890" spans="1:10" x14ac:dyDescent="0.25">
      <c r="A6890">
        <v>7127494605</v>
      </c>
      <c r="B6890" s="3">
        <v>41577</v>
      </c>
      <c r="C6890">
        <v>21</v>
      </c>
      <c r="D6890">
        <f>VLOOKUP(Table1[[#This Row],[violation_code]],Table24[[#All],[violation_code]:[category]],3,FALSE)</f>
        <v>1</v>
      </c>
      <c r="E6890">
        <v>354098</v>
      </c>
      <c r="F6890" s="1">
        <v>0.31736111111111115</v>
      </c>
      <c r="G6890">
        <v>0.31736111111111115</v>
      </c>
      <c r="H6890">
        <v>1878</v>
      </c>
      <c r="I6890" t="s">
        <v>15</v>
      </c>
      <c r="J6890" t="e">
        <f>CONCATENATE([1]!Table14[[#This Row],[house_number]], " ",[1]!Table14[[#This Row],[street_name]], ", New York, NY")</f>
        <v>#VALUE!</v>
      </c>
    </row>
    <row r="6891" spans="1:10" x14ac:dyDescent="0.25">
      <c r="A6891">
        <v>7127494599</v>
      </c>
      <c r="B6891" s="3">
        <v>41577</v>
      </c>
      <c r="C6891">
        <v>21</v>
      </c>
      <c r="D6891">
        <f>VLOOKUP(Table1[[#This Row],[violation_code]],Table24[[#All],[violation_code]:[category]],3,FALSE)</f>
        <v>1</v>
      </c>
      <c r="E6891">
        <v>354098</v>
      </c>
      <c r="F6891" s="1">
        <v>0.31666666666666665</v>
      </c>
      <c r="G6891">
        <v>0.31666666666666665</v>
      </c>
      <c r="H6891">
        <v>1876</v>
      </c>
      <c r="I6891" t="s">
        <v>15</v>
      </c>
      <c r="J6891" t="e">
        <f>CONCATENATE([1]!Table14[[#This Row],[house_number]], " ",[1]!Table14[[#This Row],[street_name]], ", New York, NY")</f>
        <v>#VALUE!</v>
      </c>
    </row>
    <row r="6892" spans="1:10" x14ac:dyDescent="0.25">
      <c r="A6892">
        <v>7127494575</v>
      </c>
      <c r="B6892" s="3">
        <v>41577</v>
      </c>
      <c r="C6892">
        <v>16</v>
      </c>
      <c r="D6892">
        <f>VLOOKUP(Table1[[#This Row],[violation_code]],Table24[[#All],[violation_code]:[category]],3,FALSE)</f>
        <v>2</v>
      </c>
      <c r="E6892">
        <v>354098</v>
      </c>
      <c r="F6892" s="1">
        <v>0.30902777777777779</v>
      </c>
      <c r="G6892">
        <v>0.30902777777777779</v>
      </c>
      <c r="H6892">
        <v>2310</v>
      </c>
      <c r="I6892" t="s">
        <v>32</v>
      </c>
      <c r="J6892" t="e">
        <f>CONCATENATE([1]!Table14[[#This Row],[house_number]], " ",[1]!Table14[[#This Row],[street_name]], ", New York, NY")</f>
        <v>#VALUE!</v>
      </c>
    </row>
    <row r="6893" spans="1:10" x14ac:dyDescent="0.25">
      <c r="A6893">
        <v>7127494540</v>
      </c>
      <c r="B6893" s="3">
        <v>41577</v>
      </c>
      <c r="C6893">
        <v>10</v>
      </c>
      <c r="D6893">
        <f>VLOOKUP(Table1[[#This Row],[violation_code]],Table24[[#All],[violation_code]:[category]],3,FALSE)</f>
        <v>2</v>
      </c>
      <c r="E6893">
        <v>354098</v>
      </c>
      <c r="F6893" s="1">
        <v>0.27013888888888887</v>
      </c>
      <c r="G6893">
        <v>0.27013888888888887</v>
      </c>
      <c r="H6893">
        <v>2102</v>
      </c>
      <c r="I6893" t="s">
        <v>32</v>
      </c>
      <c r="J6893" t="e">
        <f>CONCATENATE([1]!Table14[[#This Row],[house_number]], " ",[1]!Table14[[#This Row],[street_name]], ", New York, NY")</f>
        <v>#VALUE!</v>
      </c>
    </row>
    <row r="6894" spans="1:10" x14ac:dyDescent="0.25">
      <c r="A6894">
        <v>7127494538</v>
      </c>
      <c r="B6894" s="3">
        <v>41577</v>
      </c>
      <c r="C6894">
        <v>10</v>
      </c>
      <c r="D6894">
        <f>VLOOKUP(Table1[[#This Row],[violation_code]],Table24[[#All],[violation_code]:[category]],3,FALSE)</f>
        <v>2</v>
      </c>
      <c r="E6894">
        <v>354098</v>
      </c>
      <c r="F6894" s="1">
        <v>0.26874999999999999</v>
      </c>
      <c r="G6894">
        <v>0.26874999999999999</v>
      </c>
      <c r="H6894">
        <v>2102</v>
      </c>
      <c r="I6894" t="s">
        <v>30</v>
      </c>
      <c r="J6894" t="e">
        <f>CONCATENATE([1]!Table14[[#This Row],[house_number]], " ",[1]!Table14[[#This Row],[street_name]], ", New York, NY")</f>
        <v>#VALUE!</v>
      </c>
    </row>
    <row r="6895" spans="1:10" x14ac:dyDescent="0.25">
      <c r="A6895">
        <v>7127494526</v>
      </c>
      <c r="B6895" s="3">
        <v>41577</v>
      </c>
      <c r="C6895">
        <v>20</v>
      </c>
      <c r="D6895">
        <f>VLOOKUP(Table1[[#This Row],[violation_code]],Table24[[#All],[violation_code]:[category]],3,FALSE)</f>
        <v>2</v>
      </c>
      <c r="E6895">
        <v>354098</v>
      </c>
      <c r="F6895" s="1">
        <v>0.26319444444444445</v>
      </c>
      <c r="G6895">
        <v>0.26319444444444445</v>
      </c>
      <c r="H6895">
        <v>313</v>
      </c>
      <c r="I6895" t="s">
        <v>36</v>
      </c>
      <c r="J6895" t="e">
        <f>CONCATENATE([1]!Table14[[#This Row],[house_number]], " ",[1]!Table14[[#This Row],[street_name]], ", New York, NY")</f>
        <v>#VALUE!</v>
      </c>
    </row>
    <row r="6896" spans="1:10" x14ac:dyDescent="0.25">
      <c r="A6896">
        <v>7127494502</v>
      </c>
      <c r="B6896" s="3">
        <v>41577</v>
      </c>
      <c r="C6896">
        <v>19</v>
      </c>
      <c r="D6896">
        <f>VLOOKUP(Table1[[#This Row],[violation_code]],Table24[[#All],[violation_code]:[category]],3,FALSE)</f>
        <v>2</v>
      </c>
      <c r="E6896">
        <v>354098</v>
      </c>
      <c r="F6896" s="1">
        <v>0.2388888888888889</v>
      </c>
      <c r="G6896">
        <v>0.2388888888888889</v>
      </c>
      <c r="H6896">
        <v>1662</v>
      </c>
      <c r="I6896" t="s">
        <v>30</v>
      </c>
      <c r="J6896" t="e">
        <f>CONCATENATE([1]!Table14[[#This Row],[house_number]], " ",[1]!Table14[[#This Row],[street_name]], ", New York, NY")</f>
        <v>#VALUE!</v>
      </c>
    </row>
    <row r="6897" spans="1:10" x14ac:dyDescent="0.25">
      <c r="A6897">
        <v>7127494800</v>
      </c>
      <c r="B6897" s="3">
        <v>41577</v>
      </c>
      <c r="C6897">
        <v>53</v>
      </c>
      <c r="D6897">
        <f>VLOOKUP(Table1[[#This Row],[violation_code]],Table24[[#All],[violation_code]:[category]],3,FALSE)</f>
        <v>3</v>
      </c>
      <c r="E6897">
        <v>354098</v>
      </c>
      <c r="F6897" s="1">
        <v>0.47916666666666669</v>
      </c>
      <c r="G6897">
        <v>0.47916666666666669</v>
      </c>
      <c r="H6897">
        <v>1316</v>
      </c>
      <c r="I6897" t="s">
        <v>38</v>
      </c>
      <c r="J6897" t="e">
        <f>CONCATENATE([1]!Table14[[#This Row],[house_number]], " ",[1]!Table14[[#This Row],[street_name]], ", New York, NY")</f>
        <v>#VALUE!</v>
      </c>
    </row>
    <row r="6898" spans="1:10" x14ac:dyDescent="0.25">
      <c r="A6898">
        <v>7127494770</v>
      </c>
      <c r="B6898" s="3">
        <v>41577</v>
      </c>
      <c r="C6898">
        <v>16</v>
      </c>
      <c r="D6898">
        <f>VLOOKUP(Table1[[#This Row],[violation_code]],Table24[[#All],[violation_code]:[category]],3,FALSE)</f>
        <v>2</v>
      </c>
      <c r="E6898">
        <v>354098</v>
      </c>
      <c r="F6898" s="1">
        <v>0.46319444444444446</v>
      </c>
      <c r="G6898">
        <v>0.46319444444444446</v>
      </c>
      <c r="H6898">
        <v>2285</v>
      </c>
      <c r="I6898" t="s">
        <v>32</v>
      </c>
      <c r="J6898" t="e">
        <f>CONCATENATE([1]!Table14[[#This Row],[house_number]], " ",[1]!Table14[[#This Row],[street_name]], ", New York, NY")</f>
        <v>#VALUE!</v>
      </c>
    </row>
    <row r="6899" spans="1:10" x14ac:dyDescent="0.25">
      <c r="A6899">
        <v>7127494757</v>
      </c>
      <c r="B6899" s="3">
        <v>41577</v>
      </c>
      <c r="C6899">
        <v>20</v>
      </c>
      <c r="D6899">
        <f>VLOOKUP(Table1[[#This Row],[violation_code]],Table24[[#All],[violation_code]:[category]],3,FALSE)</f>
        <v>2</v>
      </c>
      <c r="E6899">
        <v>354098</v>
      </c>
      <c r="F6899" s="1">
        <v>0.4597222222222222</v>
      </c>
      <c r="G6899">
        <v>0.4597222222222222</v>
      </c>
      <c r="H6899">
        <v>165</v>
      </c>
      <c r="I6899" t="s">
        <v>34</v>
      </c>
      <c r="J6899" t="e">
        <f>CONCATENATE([1]!Table14[[#This Row],[house_number]], " ",[1]!Table14[[#This Row],[street_name]], ", New York, NY")</f>
        <v>#VALUE!</v>
      </c>
    </row>
    <row r="6900" spans="1:10" x14ac:dyDescent="0.25">
      <c r="A6900">
        <v>7984373152</v>
      </c>
      <c r="B6900" s="3">
        <v>41578</v>
      </c>
      <c r="C6900">
        <v>21</v>
      </c>
      <c r="D6900">
        <f>VLOOKUP(Table1[[#This Row],[violation_code]],Table24[[#All],[violation_code]:[category]],3,FALSE)</f>
        <v>1</v>
      </c>
      <c r="E6900">
        <v>345221</v>
      </c>
      <c r="F6900" s="1">
        <v>0.50416666666666665</v>
      </c>
      <c r="G6900">
        <v>0.50416666666666665</v>
      </c>
      <c r="H6900">
        <v>413</v>
      </c>
      <c r="I6900" t="s">
        <v>40</v>
      </c>
      <c r="J6900" t="e">
        <f>CONCATENATE([1]!Table14[[#This Row],[house_number]], " ",[1]!Table14[[#This Row],[street_name]], ", New York, NY")</f>
        <v>#VALUE!</v>
      </c>
    </row>
    <row r="6901" spans="1:10" x14ac:dyDescent="0.25">
      <c r="A6901">
        <v>7984373139</v>
      </c>
      <c r="B6901" s="3">
        <v>41578</v>
      </c>
      <c r="C6901">
        <v>48</v>
      </c>
      <c r="D6901">
        <f>VLOOKUP(Table1[[#This Row],[violation_code]],Table24[[#All],[violation_code]:[category]],3,FALSE)</f>
        <v>3</v>
      </c>
      <c r="E6901">
        <v>345221</v>
      </c>
      <c r="F6901" s="1">
        <v>0.49236111111111108</v>
      </c>
      <c r="G6901">
        <v>0.49236111111111108</v>
      </c>
      <c r="H6901">
        <v>429</v>
      </c>
      <c r="I6901" t="s">
        <v>35</v>
      </c>
      <c r="J6901" t="e">
        <f>CONCATENATE([1]!Table14[[#This Row],[house_number]], " ",[1]!Table14[[#This Row],[street_name]], ", New York, NY")</f>
        <v>#VALUE!</v>
      </c>
    </row>
    <row r="6902" spans="1:10" x14ac:dyDescent="0.25">
      <c r="A6902">
        <v>7984373127</v>
      </c>
      <c r="B6902" s="3">
        <v>41578</v>
      </c>
      <c r="C6902">
        <v>21</v>
      </c>
      <c r="D6902">
        <f>VLOOKUP(Table1[[#This Row],[violation_code]],Table24[[#All],[violation_code]:[category]],3,FALSE)</f>
        <v>1</v>
      </c>
      <c r="E6902">
        <v>345221</v>
      </c>
      <c r="F6902" s="1">
        <v>0.4916666666666667</v>
      </c>
      <c r="G6902">
        <v>0.4916666666666667</v>
      </c>
      <c r="H6902">
        <v>429</v>
      </c>
      <c r="I6902" t="s">
        <v>35</v>
      </c>
      <c r="J6902" t="e">
        <f>CONCATENATE([1]!Table14[[#This Row],[house_number]], " ",[1]!Table14[[#This Row],[street_name]], ", New York, NY")</f>
        <v>#VALUE!</v>
      </c>
    </row>
    <row r="6903" spans="1:10" x14ac:dyDescent="0.25">
      <c r="A6903">
        <v>7984373115</v>
      </c>
      <c r="B6903" s="3">
        <v>41578</v>
      </c>
      <c r="C6903">
        <v>21</v>
      </c>
      <c r="D6903">
        <f>VLOOKUP(Table1[[#This Row],[violation_code]],Table24[[#All],[violation_code]:[category]],3,FALSE)</f>
        <v>1</v>
      </c>
      <c r="E6903">
        <v>345221</v>
      </c>
      <c r="F6903" s="1">
        <v>0.4284722222222222</v>
      </c>
      <c r="G6903">
        <v>0.4284722222222222</v>
      </c>
      <c r="H6903">
        <v>166</v>
      </c>
      <c r="I6903" t="s">
        <v>79</v>
      </c>
      <c r="J6903" t="e">
        <f>CONCATENATE([1]!Table14[[#This Row],[house_number]], " ",[1]!Table14[[#This Row],[street_name]], ", New York, NY")</f>
        <v>#VALUE!</v>
      </c>
    </row>
    <row r="6904" spans="1:10" x14ac:dyDescent="0.25">
      <c r="A6904">
        <v>7984373036</v>
      </c>
      <c r="B6904" s="3">
        <v>41578</v>
      </c>
      <c r="C6904">
        <v>21</v>
      </c>
      <c r="D6904">
        <f>VLOOKUP(Table1[[#This Row],[violation_code]],Table24[[#All],[violation_code]:[category]],3,FALSE)</f>
        <v>1</v>
      </c>
      <c r="E6904">
        <v>345221</v>
      </c>
      <c r="F6904" s="1">
        <v>0.38125000000000003</v>
      </c>
      <c r="G6904">
        <v>0.38125000000000003</v>
      </c>
      <c r="H6904">
        <v>333</v>
      </c>
      <c r="I6904" t="s">
        <v>79</v>
      </c>
      <c r="J6904" t="e">
        <f>CONCATENATE([1]!Table14[[#This Row],[house_number]], " ",[1]!Table14[[#This Row],[street_name]], ", New York, NY")</f>
        <v>#VALUE!</v>
      </c>
    </row>
    <row r="6905" spans="1:10" x14ac:dyDescent="0.25">
      <c r="A6905">
        <v>7984373012</v>
      </c>
      <c r="B6905" s="3">
        <v>41578</v>
      </c>
      <c r="C6905">
        <v>19</v>
      </c>
      <c r="D6905">
        <f>VLOOKUP(Table1[[#This Row],[violation_code]],Table24[[#All],[violation_code]:[category]],3,FALSE)</f>
        <v>2</v>
      </c>
      <c r="E6905">
        <v>345221</v>
      </c>
      <c r="F6905" s="1">
        <v>0.37222222222222223</v>
      </c>
      <c r="G6905">
        <v>0.37222222222222223</v>
      </c>
      <c r="H6905">
        <v>2069</v>
      </c>
      <c r="I6905" t="s">
        <v>32</v>
      </c>
      <c r="J6905" t="e">
        <f>CONCATENATE([1]!Table14[[#This Row],[house_number]], " ",[1]!Table14[[#This Row],[street_name]], ", New York, NY")</f>
        <v>#VALUE!</v>
      </c>
    </row>
    <row r="6906" spans="1:10" x14ac:dyDescent="0.25">
      <c r="A6906">
        <v>7984372986</v>
      </c>
      <c r="B6906" s="3">
        <v>41578</v>
      </c>
      <c r="C6906">
        <v>21</v>
      </c>
      <c r="D6906">
        <f>VLOOKUP(Table1[[#This Row],[violation_code]],Table24[[#All],[violation_code]:[category]],3,FALSE)</f>
        <v>1</v>
      </c>
      <c r="E6906">
        <v>345221</v>
      </c>
      <c r="F6906" s="1">
        <v>0.3611111111111111</v>
      </c>
      <c r="G6906">
        <v>0.3611111111111111</v>
      </c>
      <c r="H6906">
        <v>2127</v>
      </c>
      <c r="I6906" t="s">
        <v>30</v>
      </c>
      <c r="J6906" t="e">
        <f>CONCATENATE([1]!Table14[[#This Row],[house_number]], " ",[1]!Table14[[#This Row],[street_name]], ", New York, NY")</f>
        <v>#VALUE!</v>
      </c>
    </row>
    <row r="6907" spans="1:10" x14ac:dyDescent="0.25">
      <c r="A6907">
        <v>7984372949</v>
      </c>
      <c r="B6907" s="3">
        <v>41578</v>
      </c>
      <c r="C6907">
        <v>21</v>
      </c>
      <c r="D6907">
        <f>VLOOKUP(Table1[[#This Row],[violation_code]],Table24[[#All],[violation_code]:[category]],3,FALSE)</f>
        <v>1</v>
      </c>
      <c r="E6907">
        <v>345221</v>
      </c>
      <c r="F6907" s="1">
        <v>0.32291666666666669</v>
      </c>
      <c r="G6907">
        <v>0.32291666666666669</v>
      </c>
      <c r="H6907">
        <v>1442</v>
      </c>
      <c r="I6907" t="s">
        <v>15</v>
      </c>
      <c r="J6907" t="e">
        <f>CONCATENATE([1]!Table14[[#This Row],[house_number]], " ",[1]!Table14[[#This Row],[street_name]], ", New York, NY")</f>
        <v>#VALUE!</v>
      </c>
    </row>
    <row r="6908" spans="1:10" x14ac:dyDescent="0.25">
      <c r="A6908">
        <v>7984372925</v>
      </c>
      <c r="B6908" s="3">
        <v>41578</v>
      </c>
      <c r="C6908">
        <v>21</v>
      </c>
      <c r="D6908">
        <f>VLOOKUP(Table1[[#This Row],[violation_code]],Table24[[#All],[violation_code]:[category]],3,FALSE)</f>
        <v>1</v>
      </c>
      <c r="E6908">
        <v>345221</v>
      </c>
      <c r="F6908" s="1">
        <v>0.31944444444444448</v>
      </c>
      <c r="G6908">
        <v>0.31944444444444448</v>
      </c>
      <c r="H6908">
        <v>1376</v>
      </c>
      <c r="I6908" t="s">
        <v>15</v>
      </c>
      <c r="J6908" t="e">
        <f>CONCATENATE([1]!Table14[[#This Row],[house_number]], " ",[1]!Table14[[#This Row],[street_name]], ", New York, NY")</f>
        <v>#VALUE!</v>
      </c>
    </row>
    <row r="6909" spans="1:10" x14ac:dyDescent="0.25">
      <c r="A6909">
        <v>7984372913</v>
      </c>
      <c r="B6909" s="3">
        <v>41578</v>
      </c>
      <c r="C6909">
        <v>21</v>
      </c>
      <c r="D6909">
        <f>VLOOKUP(Table1[[#This Row],[violation_code]],Table24[[#All],[violation_code]:[category]],3,FALSE)</f>
        <v>1</v>
      </c>
      <c r="E6909">
        <v>345221</v>
      </c>
      <c r="F6909" s="1">
        <v>0.31736111111111115</v>
      </c>
      <c r="G6909">
        <v>0.31736111111111115</v>
      </c>
      <c r="H6909">
        <v>1321</v>
      </c>
      <c r="I6909" t="s">
        <v>15</v>
      </c>
      <c r="J6909" t="e">
        <f>CONCATENATE([1]!Table14[[#This Row],[house_number]], " ",[1]!Table14[[#This Row],[street_name]], ", New York, NY")</f>
        <v>#VALUE!</v>
      </c>
    </row>
    <row r="6910" spans="1:10" x14ac:dyDescent="0.25">
      <c r="A6910">
        <v>7984372901</v>
      </c>
      <c r="B6910" s="3">
        <v>41578</v>
      </c>
      <c r="C6910">
        <v>40</v>
      </c>
      <c r="D6910">
        <f>VLOOKUP(Table1[[#This Row],[violation_code]],Table24[[#All],[violation_code]:[category]],3,FALSE)</f>
        <v>2</v>
      </c>
      <c r="E6910">
        <v>345221</v>
      </c>
      <c r="F6910" s="1">
        <v>0.31111111111111112</v>
      </c>
      <c r="G6910">
        <v>0.31111111111111112</v>
      </c>
      <c r="H6910">
        <v>407</v>
      </c>
      <c r="I6910" t="s">
        <v>178</v>
      </c>
      <c r="J6910" t="e">
        <f>CONCATENATE([1]!Table14[[#This Row],[house_number]], " ",[1]!Table14[[#This Row],[street_name]], ", New York, NY")</f>
        <v>#VALUE!</v>
      </c>
    </row>
    <row r="6911" spans="1:10" x14ac:dyDescent="0.25">
      <c r="A6911">
        <v>7984372883</v>
      </c>
      <c r="B6911" s="3">
        <v>41578</v>
      </c>
      <c r="C6911">
        <v>16</v>
      </c>
      <c r="D6911">
        <f>VLOOKUP(Table1[[#This Row],[violation_code]],Table24[[#All],[violation_code]:[category]],3,FALSE)</f>
        <v>2</v>
      </c>
      <c r="E6911">
        <v>345221</v>
      </c>
      <c r="F6911" s="1">
        <v>0.29652777777777778</v>
      </c>
      <c r="G6911">
        <v>0.29652777777777778</v>
      </c>
      <c r="H6911">
        <v>1240</v>
      </c>
      <c r="I6911" t="s">
        <v>41</v>
      </c>
      <c r="J6911" t="e">
        <f>CONCATENATE([1]!Table14[[#This Row],[house_number]], " ",[1]!Table14[[#This Row],[street_name]], ", New York, NY")</f>
        <v>#VALUE!</v>
      </c>
    </row>
    <row r="6912" spans="1:10" x14ac:dyDescent="0.25">
      <c r="A6912">
        <v>7998735363</v>
      </c>
      <c r="B6912" s="3">
        <v>41578</v>
      </c>
      <c r="C6912">
        <v>21</v>
      </c>
      <c r="D6912">
        <f>VLOOKUP(Table1[[#This Row],[violation_code]],Table24[[#All],[violation_code]:[category]],3,FALSE)</f>
        <v>1</v>
      </c>
      <c r="E6912">
        <v>349850</v>
      </c>
      <c r="F6912" s="1">
        <v>0.49652777777777773</v>
      </c>
      <c r="G6912">
        <v>0.49652777777777773</v>
      </c>
      <c r="H6912">
        <v>143</v>
      </c>
      <c r="I6912" t="s">
        <v>262</v>
      </c>
      <c r="J6912" t="e">
        <f>CONCATENATE([1]!Table14[[#This Row],[house_number]], " ",[1]!Table14[[#This Row],[street_name]], ", New York, NY")</f>
        <v>#VALUE!</v>
      </c>
    </row>
    <row r="6913" spans="1:10" x14ac:dyDescent="0.25">
      <c r="A6913">
        <v>7998735351</v>
      </c>
      <c r="B6913" s="3">
        <v>41578</v>
      </c>
      <c r="C6913">
        <v>21</v>
      </c>
      <c r="D6913">
        <f>VLOOKUP(Table1[[#This Row],[violation_code]],Table24[[#All],[violation_code]:[category]],3,FALSE)</f>
        <v>1</v>
      </c>
      <c r="E6913">
        <v>349850</v>
      </c>
      <c r="F6913" s="1">
        <v>0.49583333333333335</v>
      </c>
      <c r="G6913">
        <v>0.49583333333333335</v>
      </c>
      <c r="H6913">
        <v>143</v>
      </c>
      <c r="I6913" t="s">
        <v>262</v>
      </c>
      <c r="J6913" t="e">
        <f>CONCATENATE([1]!Table14[[#This Row],[house_number]], " ",[1]!Table14[[#This Row],[street_name]], ", New York, NY")</f>
        <v>#VALUE!</v>
      </c>
    </row>
    <row r="6914" spans="1:10" x14ac:dyDescent="0.25">
      <c r="A6914">
        <v>7998735314</v>
      </c>
      <c r="B6914" s="3">
        <v>41578</v>
      </c>
      <c r="C6914">
        <v>21</v>
      </c>
      <c r="D6914">
        <f>VLOOKUP(Table1[[#This Row],[violation_code]],Table24[[#All],[violation_code]:[category]],3,FALSE)</f>
        <v>1</v>
      </c>
      <c r="E6914">
        <v>349850</v>
      </c>
      <c r="F6914" s="1">
        <v>0.48888888888888887</v>
      </c>
      <c r="G6914">
        <v>0.48888888888888887</v>
      </c>
      <c r="H6914">
        <v>124</v>
      </c>
      <c r="I6914" t="s">
        <v>11</v>
      </c>
      <c r="J6914" t="e">
        <f>CONCATENATE([1]!Table14[[#This Row],[house_number]], " ",[1]!Table14[[#This Row],[street_name]], ", New York, NY")</f>
        <v>#VALUE!</v>
      </c>
    </row>
    <row r="6915" spans="1:10" x14ac:dyDescent="0.25">
      <c r="A6915">
        <v>7998735296</v>
      </c>
      <c r="B6915" s="3">
        <v>41578</v>
      </c>
      <c r="C6915">
        <v>21</v>
      </c>
      <c r="D6915">
        <f>VLOOKUP(Table1[[#This Row],[violation_code]],Table24[[#All],[violation_code]:[category]],3,FALSE)</f>
        <v>1</v>
      </c>
      <c r="E6915">
        <v>349850</v>
      </c>
      <c r="F6915" s="1">
        <v>0.46736111111111112</v>
      </c>
      <c r="G6915">
        <v>0.46736111111111112</v>
      </c>
      <c r="H6915">
        <v>540</v>
      </c>
      <c r="I6915" t="s">
        <v>156</v>
      </c>
      <c r="J6915" t="e">
        <f>CONCATENATE([1]!Table14[[#This Row],[house_number]], " ",[1]!Table14[[#This Row],[street_name]], ", New York, NY")</f>
        <v>#VALUE!</v>
      </c>
    </row>
    <row r="6916" spans="1:10" x14ac:dyDescent="0.25">
      <c r="A6916">
        <v>7998735260</v>
      </c>
      <c r="B6916" s="3">
        <v>41578</v>
      </c>
      <c r="C6916">
        <v>21</v>
      </c>
      <c r="D6916">
        <f>VLOOKUP(Table1[[#This Row],[violation_code]],Table24[[#All],[violation_code]:[category]],3,FALSE)</f>
        <v>1</v>
      </c>
      <c r="E6916">
        <v>349850</v>
      </c>
      <c r="F6916" s="1">
        <v>0.46319444444444446</v>
      </c>
      <c r="G6916">
        <v>0.46319444444444446</v>
      </c>
      <c r="H6916">
        <v>155</v>
      </c>
      <c r="I6916" t="s">
        <v>8</v>
      </c>
      <c r="J6916" t="e">
        <f>CONCATENATE([1]!Table14[[#This Row],[house_number]], " ",[1]!Table14[[#This Row],[street_name]], ", New York, NY")</f>
        <v>#VALUE!</v>
      </c>
    </row>
    <row r="6917" spans="1:10" x14ac:dyDescent="0.25">
      <c r="A6917">
        <v>7998735259</v>
      </c>
      <c r="B6917" s="3">
        <v>41578</v>
      </c>
      <c r="C6917">
        <v>46</v>
      </c>
      <c r="D6917">
        <f>VLOOKUP(Table1[[#This Row],[violation_code]],Table24[[#All],[violation_code]:[category]],3,FALSE)</f>
        <v>3</v>
      </c>
      <c r="E6917">
        <v>349850</v>
      </c>
      <c r="F6917" s="1">
        <v>0.42291666666666666</v>
      </c>
      <c r="G6917">
        <v>0.42291666666666666</v>
      </c>
      <c r="H6917">
        <v>216</v>
      </c>
      <c r="I6917" t="s">
        <v>74</v>
      </c>
      <c r="J6917" t="e">
        <f>CONCATENATE([1]!Table14[[#This Row],[house_number]], " ",[1]!Table14[[#This Row],[street_name]], ", New York, NY")</f>
        <v>#VALUE!</v>
      </c>
    </row>
    <row r="6918" spans="1:10" x14ac:dyDescent="0.25">
      <c r="A6918">
        <v>7998735247</v>
      </c>
      <c r="B6918" s="3">
        <v>41578</v>
      </c>
      <c r="C6918">
        <v>46</v>
      </c>
      <c r="D6918">
        <f>VLOOKUP(Table1[[#This Row],[violation_code]],Table24[[#All],[violation_code]:[category]],3,FALSE)</f>
        <v>3</v>
      </c>
      <c r="E6918">
        <v>349850</v>
      </c>
      <c r="F6918" s="1">
        <v>0.42083333333333334</v>
      </c>
      <c r="G6918">
        <v>0.42083333333333334</v>
      </c>
      <c r="H6918">
        <v>295</v>
      </c>
      <c r="I6918" t="s">
        <v>10</v>
      </c>
      <c r="J6918" t="e">
        <f>CONCATENATE([1]!Table14[[#This Row],[house_number]], " ",[1]!Table14[[#This Row],[street_name]], ", New York, NY")</f>
        <v>#VALUE!</v>
      </c>
    </row>
    <row r="6919" spans="1:10" x14ac:dyDescent="0.25">
      <c r="A6919">
        <v>7998735235</v>
      </c>
      <c r="B6919" s="3">
        <v>41578</v>
      </c>
      <c r="C6919">
        <v>21</v>
      </c>
      <c r="D6919">
        <f>VLOOKUP(Table1[[#This Row],[violation_code]],Table24[[#All],[violation_code]:[category]],3,FALSE)</f>
        <v>1</v>
      </c>
      <c r="E6919">
        <v>349850</v>
      </c>
      <c r="F6919" s="1">
        <v>0.40486111111111112</v>
      </c>
      <c r="G6919">
        <v>0.40486111111111112</v>
      </c>
      <c r="H6919">
        <v>610</v>
      </c>
      <c r="I6919" t="s">
        <v>285</v>
      </c>
      <c r="J6919" t="e">
        <f>CONCATENATE([1]!Table14[[#This Row],[house_number]], " ",[1]!Table14[[#This Row],[street_name]], ", New York, NY")</f>
        <v>#VALUE!</v>
      </c>
    </row>
    <row r="6920" spans="1:10" x14ac:dyDescent="0.25">
      <c r="A6920">
        <v>7998735200</v>
      </c>
      <c r="B6920" s="3">
        <v>41578</v>
      </c>
      <c r="C6920">
        <v>21</v>
      </c>
      <c r="D6920">
        <f>VLOOKUP(Table1[[#This Row],[violation_code]],Table24[[#All],[violation_code]:[category]],3,FALSE)</f>
        <v>1</v>
      </c>
      <c r="E6920">
        <v>349850</v>
      </c>
      <c r="F6920" s="1">
        <v>0.38263888888888892</v>
      </c>
      <c r="G6920">
        <v>0.38263888888888892</v>
      </c>
      <c r="H6920">
        <v>371</v>
      </c>
      <c r="I6920" t="s">
        <v>90</v>
      </c>
      <c r="J6920" t="e">
        <f>CONCATENATE([1]!Table14[[#This Row],[house_number]], " ",[1]!Table14[[#This Row],[street_name]], ", New York, NY")</f>
        <v>#VALUE!</v>
      </c>
    </row>
    <row r="6921" spans="1:10" x14ac:dyDescent="0.25">
      <c r="A6921">
        <v>7998735181</v>
      </c>
      <c r="B6921" s="3">
        <v>41578</v>
      </c>
      <c r="C6921">
        <v>21</v>
      </c>
      <c r="D6921">
        <f>VLOOKUP(Table1[[#This Row],[violation_code]],Table24[[#All],[violation_code]:[category]],3,FALSE)</f>
        <v>1</v>
      </c>
      <c r="E6921">
        <v>349850</v>
      </c>
      <c r="F6921" s="1">
        <v>0.38055555555555554</v>
      </c>
      <c r="G6921">
        <v>0.38055555555555554</v>
      </c>
      <c r="H6921">
        <v>401</v>
      </c>
      <c r="I6921" t="s">
        <v>90</v>
      </c>
      <c r="J6921" t="e">
        <f>CONCATENATE([1]!Table14[[#This Row],[house_number]], " ",[1]!Table14[[#This Row],[street_name]], ", New York, NY")</f>
        <v>#VALUE!</v>
      </c>
    </row>
    <row r="6922" spans="1:10" x14ac:dyDescent="0.25">
      <c r="A6922">
        <v>7998735156</v>
      </c>
      <c r="B6922" s="3">
        <v>41578</v>
      </c>
      <c r="C6922">
        <v>14</v>
      </c>
      <c r="D6922">
        <f>VLOOKUP(Table1[[#This Row],[violation_code]],Table24[[#All],[violation_code]:[category]],3,FALSE)</f>
        <v>2</v>
      </c>
      <c r="E6922">
        <v>349850</v>
      </c>
      <c r="F6922" s="1">
        <v>0.31319444444444444</v>
      </c>
      <c r="G6922">
        <v>0.31319444444444444</v>
      </c>
      <c r="H6922">
        <v>638</v>
      </c>
      <c r="I6922" t="s">
        <v>58</v>
      </c>
      <c r="J6922" t="e">
        <f>CONCATENATE([1]!Table14[[#This Row],[house_number]], " ",[1]!Table14[[#This Row],[street_name]], ", New York, NY")</f>
        <v>#VALUE!</v>
      </c>
    </row>
    <row r="6923" spans="1:10" x14ac:dyDescent="0.25">
      <c r="A6923">
        <v>7998735107</v>
      </c>
      <c r="B6923" s="3">
        <v>41578</v>
      </c>
      <c r="C6923">
        <v>38</v>
      </c>
      <c r="D6923">
        <f>VLOOKUP(Table1[[#This Row],[violation_code]],Table24[[#All],[violation_code]:[category]],3,FALSE)</f>
        <v>5</v>
      </c>
      <c r="E6923">
        <v>349850</v>
      </c>
      <c r="F6923" s="1">
        <v>0.29583333333333334</v>
      </c>
      <c r="G6923">
        <v>0.29583333333333334</v>
      </c>
      <c r="H6923">
        <v>700</v>
      </c>
      <c r="I6923" t="s">
        <v>28</v>
      </c>
      <c r="J6923" t="e">
        <f>CONCATENATE([1]!Table14[[#This Row],[house_number]], " ",[1]!Table14[[#This Row],[street_name]], ", New York, NY")</f>
        <v>#VALUE!</v>
      </c>
    </row>
    <row r="6924" spans="1:10" x14ac:dyDescent="0.25">
      <c r="A6924">
        <v>7998735077</v>
      </c>
      <c r="B6924" s="3">
        <v>41578</v>
      </c>
      <c r="C6924">
        <v>26</v>
      </c>
      <c r="D6924">
        <f>VLOOKUP(Table1[[#This Row],[violation_code]],Table24[[#All],[violation_code]:[category]],3,FALSE)</f>
        <v>2</v>
      </c>
      <c r="E6924">
        <v>349850</v>
      </c>
      <c r="F6924" s="1">
        <v>0.25416666666666665</v>
      </c>
      <c r="G6924">
        <v>0.25416666666666665</v>
      </c>
      <c r="H6924">
        <v>140</v>
      </c>
      <c r="I6924" t="s">
        <v>261</v>
      </c>
      <c r="J6924" t="e">
        <f>CONCATENATE([1]!Table14[[#This Row],[house_number]], " ",[1]!Table14[[#This Row],[street_name]], ", New York, NY")</f>
        <v>#VALUE!</v>
      </c>
    </row>
    <row r="6925" spans="1:10" x14ac:dyDescent="0.25">
      <c r="A6925">
        <v>7810492810</v>
      </c>
      <c r="B6925" s="3">
        <v>41578</v>
      </c>
      <c r="C6925">
        <v>53</v>
      </c>
      <c r="D6925">
        <f>VLOOKUP(Table1[[#This Row],[violation_code]],Table24[[#All],[violation_code]:[category]],3,FALSE)</f>
        <v>3</v>
      </c>
      <c r="E6925">
        <v>355710</v>
      </c>
      <c r="F6925" s="1">
        <v>0.38472222222222219</v>
      </c>
      <c r="G6925">
        <v>0.38472222222222219</v>
      </c>
      <c r="H6925">
        <v>70</v>
      </c>
      <c r="I6925" t="s">
        <v>402</v>
      </c>
      <c r="J6925" t="e">
        <f>CONCATENATE([1]!Table14[[#This Row],[house_number]], " ",[1]!Table14[[#This Row],[street_name]], ", New York, NY")</f>
        <v>#VALUE!</v>
      </c>
    </row>
    <row r="6926" spans="1:10" x14ac:dyDescent="0.25">
      <c r="A6926">
        <v>7810492950</v>
      </c>
      <c r="B6926" s="3">
        <v>41578</v>
      </c>
      <c r="C6926">
        <v>21</v>
      </c>
      <c r="D6926">
        <f>VLOOKUP(Table1[[#This Row],[violation_code]],Table24[[#All],[violation_code]:[category]],3,FALSE)</f>
        <v>1</v>
      </c>
      <c r="E6926">
        <v>355710</v>
      </c>
      <c r="F6926" s="1">
        <v>0.48055555555555557</v>
      </c>
      <c r="G6926">
        <v>0.48055555555555557</v>
      </c>
      <c r="H6926">
        <v>605</v>
      </c>
      <c r="I6926" t="s">
        <v>337</v>
      </c>
      <c r="J6926" t="e">
        <f>CONCATENATE([1]!Table14[[#This Row],[house_number]], " ",[1]!Table14[[#This Row],[street_name]], ", New York, NY")</f>
        <v>#VALUE!</v>
      </c>
    </row>
    <row r="6927" spans="1:10" x14ac:dyDescent="0.25">
      <c r="A6927">
        <v>7810492925</v>
      </c>
      <c r="B6927" s="3">
        <v>41578</v>
      </c>
      <c r="C6927">
        <v>21</v>
      </c>
      <c r="D6927">
        <f>VLOOKUP(Table1[[#This Row],[violation_code]],Table24[[#All],[violation_code]:[category]],3,FALSE)</f>
        <v>1</v>
      </c>
      <c r="E6927">
        <v>355710</v>
      </c>
      <c r="F6927" s="1">
        <v>0.47500000000000003</v>
      </c>
      <c r="G6927">
        <v>0.47500000000000003</v>
      </c>
      <c r="H6927">
        <v>292</v>
      </c>
      <c r="I6927" t="s">
        <v>189</v>
      </c>
      <c r="J6927" t="e">
        <f>CONCATENATE([1]!Table14[[#This Row],[house_number]], " ",[1]!Table14[[#This Row],[street_name]], ", New York, NY")</f>
        <v>#VALUE!</v>
      </c>
    </row>
    <row r="6928" spans="1:10" x14ac:dyDescent="0.25">
      <c r="A6928">
        <v>7810492901</v>
      </c>
      <c r="B6928" s="3">
        <v>41578</v>
      </c>
      <c r="C6928">
        <v>21</v>
      </c>
      <c r="D6928">
        <f>VLOOKUP(Table1[[#This Row],[violation_code]],Table24[[#All],[violation_code]:[category]],3,FALSE)</f>
        <v>1</v>
      </c>
      <c r="E6928">
        <v>355710</v>
      </c>
      <c r="F6928" s="1">
        <v>0.47083333333333338</v>
      </c>
      <c r="G6928">
        <v>0.47083333333333338</v>
      </c>
      <c r="H6928">
        <v>213</v>
      </c>
      <c r="I6928" t="s">
        <v>189</v>
      </c>
      <c r="J6928" t="e">
        <f>CONCATENATE([1]!Table14[[#This Row],[house_number]], " ",[1]!Table14[[#This Row],[street_name]], ", New York, NY")</f>
        <v>#VALUE!</v>
      </c>
    </row>
    <row r="6929" spans="1:10" x14ac:dyDescent="0.25">
      <c r="A6929">
        <v>7810492883</v>
      </c>
      <c r="B6929" s="3">
        <v>41578</v>
      </c>
      <c r="C6929">
        <v>21</v>
      </c>
      <c r="D6929">
        <f>VLOOKUP(Table1[[#This Row],[violation_code]],Table24[[#All],[violation_code]:[category]],3,FALSE)</f>
        <v>1</v>
      </c>
      <c r="E6929">
        <v>355710</v>
      </c>
      <c r="F6929" s="1">
        <v>0.46319444444444446</v>
      </c>
      <c r="G6929">
        <v>0.46319444444444446</v>
      </c>
      <c r="H6929" t="s">
        <v>187</v>
      </c>
      <c r="I6929" t="s">
        <v>188</v>
      </c>
      <c r="J6929" t="e">
        <f>CONCATENATE([1]!Table14[[#This Row],[house_number]], " ",[1]!Table14[[#This Row],[street_name]], ", New York, NY")</f>
        <v>#VALUE!</v>
      </c>
    </row>
    <row r="6930" spans="1:10" x14ac:dyDescent="0.25">
      <c r="A6930">
        <v>7810492871</v>
      </c>
      <c r="B6930" s="3">
        <v>41578</v>
      </c>
      <c r="C6930">
        <v>24</v>
      </c>
      <c r="D6930">
        <f>VLOOKUP(Table1[[#This Row],[violation_code]],Table24[[#All],[violation_code]:[category]],3,FALSE)</f>
        <v>2</v>
      </c>
      <c r="E6930">
        <v>355710</v>
      </c>
      <c r="F6930" s="1">
        <v>0.44166666666666665</v>
      </c>
      <c r="G6930">
        <v>0.44166666666666665</v>
      </c>
      <c r="H6930">
        <v>292</v>
      </c>
      <c r="I6930" t="s">
        <v>189</v>
      </c>
      <c r="J6930" t="e">
        <f>CONCATENATE([1]!Table14[[#This Row],[house_number]], " ",[1]!Table14[[#This Row],[street_name]], ", New York, NY")</f>
        <v>#VALUE!</v>
      </c>
    </row>
    <row r="6931" spans="1:10" x14ac:dyDescent="0.25">
      <c r="A6931">
        <v>7810492834</v>
      </c>
      <c r="B6931" s="3">
        <v>41578</v>
      </c>
      <c r="C6931">
        <v>21</v>
      </c>
      <c r="D6931">
        <f>VLOOKUP(Table1[[#This Row],[violation_code]],Table24[[#All],[violation_code]:[category]],3,FALSE)</f>
        <v>1</v>
      </c>
      <c r="E6931">
        <v>355710</v>
      </c>
      <c r="F6931" s="1">
        <v>0.3888888888888889</v>
      </c>
      <c r="G6931">
        <v>0.3888888888888889</v>
      </c>
      <c r="H6931">
        <v>80</v>
      </c>
      <c r="I6931" t="s">
        <v>401</v>
      </c>
      <c r="J6931" t="e">
        <f>CONCATENATE([1]!Table14[[#This Row],[house_number]], " ",[1]!Table14[[#This Row],[street_name]], ", New York, NY")</f>
        <v>#VALUE!</v>
      </c>
    </row>
    <row r="6932" spans="1:10" x14ac:dyDescent="0.25">
      <c r="A6932">
        <v>7810492780</v>
      </c>
      <c r="B6932" s="3">
        <v>41578</v>
      </c>
      <c r="C6932">
        <v>21</v>
      </c>
      <c r="D6932">
        <f>VLOOKUP(Table1[[#This Row],[violation_code]],Table24[[#All],[violation_code]:[category]],3,FALSE)</f>
        <v>1</v>
      </c>
      <c r="E6932">
        <v>355710</v>
      </c>
      <c r="F6932" s="1">
        <v>0.35069444444444442</v>
      </c>
      <c r="G6932">
        <v>0.35069444444444442</v>
      </c>
      <c r="H6932">
        <v>157</v>
      </c>
      <c r="I6932" t="s">
        <v>436</v>
      </c>
      <c r="J6932" t="e">
        <f>CONCATENATE([1]!Table14[[#This Row],[house_number]], " ",[1]!Table14[[#This Row],[street_name]], ", New York, NY")</f>
        <v>#VALUE!</v>
      </c>
    </row>
    <row r="6933" spans="1:10" x14ac:dyDescent="0.25">
      <c r="A6933">
        <v>7810492743</v>
      </c>
      <c r="B6933" s="3">
        <v>41578</v>
      </c>
      <c r="C6933">
        <v>48</v>
      </c>
      <c r="D6933">
        <f>VLOOKUP(Table1[[#This Row],[violation_code]],Table24[[#All],[violation_code]:[category]],3,FALSE)</f>
        <v>3</v>
      </c>
      <c r="E6933">
        <v>355710</v>
      </c>
      <c r="F6933" s="1">
        <v>0.34236111111111112</v>
      </c>
      <c r="G6933">
        <v>0.34236111111111112</v>
      </c>
      <c r="H6933">
        <v>185</v>
      </c>
      <c r="I6933" t="s">
        <v>182</v>
      </c>
      <c r="J6933" t="e">
        <f>CONCATENATE([1]!Table14[[#This Row],[house_number]], " ",[1]!Table14[[#This Row],[street_name]], ", New York, NY")</f>
        <v>#VALUE!</v>
      </c>
    </row>
    <row r="6934" spans="1:10" x14ac:dyDescent="0.25">
      <c r="A6934">
        <v>7810492664</v>
      </c>
      <c r="B6934" s="3">
        <v>41578</v>
      </c>
      <c r="C6934">
        <v>20</v>
      </c>
      <c r="D6934">
        <f>VLOOKUP(Table1[[#This Row],[violation_code]],Table24[[#All],[violation_code]:[category]],3,FALSE)</f>
        <v>2</v>
      </c>
      <c r="E6934">
        <v>355710</v>
      </c>
      <c r="F6934" s="1">
        <v>0.31458333333333333</v>
      </c>
      <c r="G6934">
        <v>0.31458333333333333</v>
      </c>
      <c r="H6934">
        <v>47</v>
      </c>
      <c r="I6934" t="s">
        <v>437</v>
      </c>
      <c r="J6934" t="e">
        <f>CONCATENATE([1]!Table14[[#This Row],[house_number]], " ",[1]!Table14[[#This Row],[street_name]], ", New York, NY")</f>
        <v>#VALUE!</v>
      </c>
    </row>
    <row r="6935" spans="1:10" x14ac:dyDescent="0.25">
      <c r="A6935">
        <v>7810492652</v>
      </c>
      <c r="B6935" s="3">
        <v>41578</v>
      </c>
      <c r="C6935">
        <v>14</v>
      </c>
      <c r="D6935">
        <f>VLOOKUP(Table1[[#This Row],[violation_code]],Table24[[#All],[violation_code]:[category]],3,FALSE)</f>
        <v>2</v>
      </c>
      <c r="E6935">
        <v>355710</v>
      </c>
      <c r="F6935" s="1">
        <v>0.30902777777777779</v>
      </c>
      <c r="G6935">
        <v>0.30902777777777779</v>
      </c>
      <c r="H6935">
        <v>77</v>
      </c>
      <c r="I6935" t="s">
        <v>407</v>
      </c>
      <c r="J6935" t="e">
        <f>CONCATENATE([1]!Table14[[#This Row],[house_number]], " ",[1]!Table14[[#This Row],[street_name]], ", New York, NY")</f>
        <v>#VALUE!</v>
      </c>
    </row>
    <row r="6936" spans="1:10" x14ac:dyDescent="0.25">
      <c r="A6936">
        <v>7810492639</v>
      </c>
      <c r="B6936" s="3">
        <v>41578</v>
      </c>
      <c r="C6936">
        <v>46</v>
      </c>
      <c r="D6936">
        <f>VLOOKUP(Table1[[#This Row],[violation_code]],Table24[[#All],[violation_code]:[category]],3,FALSE)</f>
        <v>3</v>
      </c>
      <c r="E6936">
        <v>355710</v>
      </c>
      <c r="F6936" s="1">
        <v>0.30486111111111108</v>
      </c>
      <c r="G6936">
        <v>0.30486111111111108</v>
      </c>
      <c r="H6936">
        <v>265</v>
      </c>
      <c r="I6936" t="s">
        <v>206</v>
      </c>
      <c r="J6936" t="e">
        <f>CONCATENATE([1]!Table14[[#This Row],[house_number]], " ",[1]!Table14[[#This Row],[street_name]], ", New York, NY")</f>
        <v>#VALUE!</v>
      </c>
    </row>
    <row r="6937" spans="1:10" x14ac:dyDescent="0.25">
      <c r="A6937">
        <v>7335096297</v>
      </c>
      <c r="B6937" s="3">
        <v>41578</v>
      </c>
      <c r="C6937">
        <v>48</v>
      </c>
      <c r="D6937">
        <f>VLOOKUP(Table1[[#This Row],[violation_code]],Table24[[#All],[violation_code]:[category]],3,FALSE)</f>
        <v>3</v>
      </c>
      <c r="E6937">
        <v>347489</v>
      </c>
      <c r="F6937" s="1">
        <v>0.49236111111111108</v>
      </c>
      <c r="G6937">
        <v>0.49236111111111108</v>
      </c>
      <c r="H6937">
        <v>454</v>
      </c>
      <c r="I6937" t="s">
        <v>35</v>
      </c>
      <c r="J6937" t="e">
        <f>CONCATENATE([1]!Table14[[#This Row],[house_number]], " ",[1]!Table14[[#This Row],[street_name]], ", New York, NY")</f>
        <v>#VALUE!</v>
      </c>
    </row>
    <row r="6938" spans="1:10" x14ac:dyDescent="0.25">
      <c r="A6938">
        <v>7335096273</v>
      </c>
      <c r="B6938" s="3">
        <v>41578</v>
      </c>
      <c r="C6938">
        <v>21</v>
      </c>
      <c r="D6938">
        <f>VLOOKUP(Table1[[#This Row],[violation_code]],Table24[[#All],[violation_code]:[category]],3,FALSE)</f>
        <v>1</v>
      </c>
      <c r="E6938">
        <v>347489</v>
      </c>
      <c r="F6938" s="1">
        <v>0.43124999999999997</v>
      </c>
      <c r="G6938">
        <v>0.43124999999999997</v>
      </c>
      <c r="H6938">
        <v>253</v>
      </c>
      <c r="I6938" t="s">
        <v>100</v>
      </c>
      <c r="J6938" t="e">
        <f>CONCATENATE([1]!Table14[[#This Row],[house_number]], " ",[1]!Table14[[#This Row],[street_name]], ", New York, NY")</f>
        <v>#VALUE!</v>
      </c>
    </row>
    <row r="6939" spans="1:10" x14ac:dyDescent="0.25">
      <c r="A6939">
        <v>7335096224</v>
      </c>
      <c r="B6939" s="3">
        <v>41578</v>
      </c>
      <c r="C6939">
        <v>21</v>
      </c>
      <c r="D6939">
        <f>VLOOKUP(Table1[[#This Row],[violation_code]],Table24[[#All],[violation_code]:[category]],3,FALSE)</f>
        <v>1</v>
      </c>
      <c r="E6939">
        <v>347489</v>
      </c>
      <c r="F6939" s="1">
        <v>0.40069444444444446</v>
      </c>
      <c r="G6939">
        <v>0.40069444444444446</v>
      </c>
      <c r="H6939">
        <v>327</v>
      </c>
      <c r="I6939" t="s">
        <v>63</v>
      </c>
      <c r="J6939" t="e">
        <f>CONCATENATE([1]!Table14[[#This Row],[house_number]], " ",[1]!Table14[[#This Row],[street_name]], ", New York, NY")</f>
        <v>#VALUE!</v>
      </c>
    </row>
    <row r="6940" spans="1:10" x14ac:dyDescent="0.25">
      <c r="A6940">
        <v>7335096212</v>
      </c>
      <c r="B6940" s="3">
        <v>41578</v>
      </c>
      <c r="C6940">
        <v>21</v>
      </c>
      <c r="D6940">
        <f>VLOOKUP(Table1[[#This Row],[violation_code]],Table24[[#All],[violation_code]:[category]],3,FALSE)</f>
        <v>1</v>
      </c>
      <c r="E6940">
        <v>347489</v>
      </c>
      <c r="F6940" s="1">
        <v>0.39861111111111108</v>
      </c>
      <c r="G6940">
        <v>0.39861111111111108</v>
      </c>
      <c r="H6940">
        <v>2025</v>
      </c>
      <c r="I6940" t="s">
        <v>30</v>
      </c>
      <c r="J6940" t="e">
        <f>CONCATENATE([1]!Table14[[#This Row],[house_number]], " ",[1]!Table14[[#This Row],[street_name]], ", New York, NY")</f>
        <v>#VALUE!</v>
      </c>
    </row>
    <row r="6941" spans="1:10" x14ac:dyDescent="0.25">
      <c r="A6941">
        <v>7335096200</v>
      </c>
      <c r="B6941" s="3">
        <v>41578</v>
      </c>
      <c r="C6941">
        <v>21</v>
      </c>
      <c r="D6941">
        <f>VLOOKUP(Table1[[#This Row],[violation_code]],Table24[[#All],[violation_code]:[category]],3,FALSE)</f>
        <v>1</v>
      </c>
      <c r="E6941">
        <v>347489</v>
      </c>
      <c r="F6941" s="1">
        <v>0.39305555555555555</v>
      </c>
      <c r="G6941">
        <v>0.39305555555555555</v>
      </c>
      <c r="H6941">
        <v>505</v>
      </c>
      <c r="I6941" t="s">
        <v>180</v>
      </c>
      <c r="J6941" t="e">
        <f>CONCATENATE([1]!Table14[[#This Row],[house_number]], " ",[1]!Table14[[#This Row],[street_name]], ", New York, NY")</f>
        <v>#VALUE!</v>
      </c>
    </row>
    <row r="6942" spans="1:10" x14ac:dyDescent="0.25">
      <c r="A6942">
        <v>7335096169</v>
      </c>
      <c r="B6942" s="3">
        <v>41578</v>
      </c>
      <c r="C6942">
        <v>21</v>
      </c>
      <c r="D6942">
        <f>VLOOKUP(Table1[[#This Row],[violation_code]],Table24[[#All],[violation_code]:[category]],3,FALSE)</f>
        <v>1</v>
      </c>
      <c r="E6942">
        <v>347489</v>
      </c>
      <c r="F6942" s="1">
        <v>0.37916666666666665</v>
      </c>
      <c r="G6942">
        <v>0.37916666666666665</v>
      </c>
      <c r="H6942">
        <v>303</v>
      </c>
      <c r="I6942" t="s">
        <v>79</v>
      </c>
      <c r="J6942" t="e">
        <f>CONCATENATE([1]!Table14[[#This Row],[house_number]], " ",[1]!Table14[[#This Row],[street_name]], ", New York, NY")</f>
        <v>#VALUE!</v>
      </c>
    </row>
    <row r="6943" spans="1:10" x14ac:dyDescent="0.25">
      <c r="A6943">
        <v>7335096157</v>
      </c>
      <c r="B6943" s="3">
        <v>41578</v>
      </c>
      <c r="C6943">
        <v>18</v>
      </c>
      <c r="D6943">
        <f>VLOOKUP(Table1[[#This Row],[violation_code]],Table24[[#All],[violation_code]:[category]],3,FALSE)</f>
        <v>2</v>
      </c>
      <c r="E6943">
        <v>347489</v>
      </c>
      <c r="F6943" s="1">
        <v>0.37291666666666662</v>
      </c>
      <c r="G6943">
        <v>0.37291666666666662</v>
      </c>
      <c r="H6943">
        <v>2035</v>
      </c>
      <c r="I6943" t="s">
        <v>32</v>
      </c>
      <c r="J6943" t="e">
        <f>CONCATENATE([1]!Table14[[#This Row],[house_number]], " ",[1]!Table14[[#This Row],[street_name]], ", New York, NY")</f>
        <v>#VALUE!</v>
      </c>
    </row>
    <row r="6944" spans="1:10" x14ac:dyDescent="0.25">
      <c r="A6944">
        <v>7335096121</v>
      </c>
      <c r="B6944" s="3">
        <v>41578</v>
      </c>
      <c r="C6944">
        <v>21</v>
      </c>
      <c r="D6944">
        <f>VLOOKUP(Table1[[#This Row],[violation_code]],Table24[[#All],[violation_code]:[category]],3,FALSE)</f>
        <v>1</v>
      </c>
      <c r="E6944">
        <v>347489</v>
      </c>
      <c r="F6944" s="1">
        <v>0.36388888888888887</v>
      </c>
      <c r="G6944">
        <v>0.36388888888888887</v>
      </c>
      <c r="H6944">
        <v>2335</v>
      </c>
      <c r="I6944" t="s">
        <v>30</v>
      </c>
      <c r="J6944" t="e">
        <f>CONCATENATE([1]!Table14[[#This Row],[house_number]], " ",[1]!Table14[[#This Row],[street_name]], ", New York, NY")</f>
        <v>#VALUE!</v>
      </c>
    </row>
    <row r="6945" spans="1:10" x14ac:dyDescent="0.25">
      <c r="A6945">
        <v>7335096110</v>
      </c>
      <c r="B6945" s="3">
        <v>41578</v>
      </c>
      <c r="C6945">
        <v>84</v>
      </c>
      <c r="D6945">
        <f>VLOOKUP(Table1[[#This Row],[violation_code]],Table24[[#All],[violation_code]:[category]],3,FALSE)</f>
        <v>5</v>
      </c>
      <c r="E6945">
        <v>347489</v>
      </c>
      <c r="F6945" s="1">
        <v>0.36041666666666666</v>
      </c>
      <c r="G6945">
        <v>0.36041666666666666</v>
      </c>
      <c r="H6945">
        <v>2070</v>
      </c>
      <c r="I6945" t="s">
        <v>30</v>
      </c>
      <c r="J6945" t="e">
        <f>CONCATENATE([1]!Table14[[#This Row],[house_number]], " ",[1]!Table14[[#This Row],[street_name]], ", New York, NY")</f>
        <v>#VALUE!</v>
      </c>
    </row>
    <row r="6946" spans="1:10" x14ac:dyDescent="0.25">
      <c r="A6946">
        <v>7335096108</v>
      </c>
      <c r="B6946" s="3">
        <v>41578</v>
      </c>
      <c r="C6946">
        <v>18</v>
      </c>
      <c r="D6946">
        <f>VLOOKUP(Table1[[#This Row],[violation_code]],Table24[[#All],[violation_code]:[category]],3,FALSE)</f>
        <v>2</v>
      </c>
      <c r="E6946">
        <v>347489</v>
      </c>
      <c r="F6946" s="1">
        <v>0.35972222222222222</v>
      </c>
      <c r="G6946">
        <v>0.35972222222222222</v>
      </c>
      <c r="H6946">
        <v>2070</v>
      </c>
      <c r="I6946" t="s">
        <v>30</v>
      </c>
      <c r="J6946" t="e">
        <f>CONCATENATE([1]!Table14[[#This Row],[house_number]], " ",[1]!Table14[[#This Row],[street_name]], ", New York, NY")</f>
        <v>#VALUE!</v>
      </c>
    </row>
    <row r="6947" spans="1:10" x14ac:dyDescent="0.25">
      <c r="A6947">
        <v>7335096091</v>
      </c>
      <c r="B6947" s="3">
        <v>41578</v>
      </c>
      <c r="C6947">
        <v>21</v>
      </c>
      <c r="D6947">
        <f>VLOOKUP(Table1[[#This Row],[violation_code]],Table24[[#All],[violation_code]:[category]],3,FALSE)</f>
        <v>1</v>
      </c>
      <c r="E6947">
        <v>347489</v>
      </c>
      <c r="F6947" s="1">
        <v>0.35902777777777778</v>
      </c>
      <c r="G6947">
        <v>0.35902777777777778</v>
      </c>
      <c r="H6947">
        <v>2021</v>
      </c>
      <c r="I6947" t="s">
        <v>30</v>
      </c>
      <c r="J6947" t="e">
        <f>CONCATENATE([1]!Table14[[#This Row],[house_number]], " ",[1]!Table14[[#This Row],[street_name]], ", New York, NY")</f>
        <v>#VALUE!</v>
      </c>
    </row>
    <row r="6948" spans="1:10" x14ac:dyDescent="0.25">
      <c r="A6948">
        <v>7335096080</v>
      </c>
      <c r="B6948" s="3">
        <v>41578</v>
      </c>
      <c r="C6948">
        <v>21</v>
      </c>
      <c r="D6948">
        <f>VLOOKUP(Table1[[#This Row],[violation_code]],Table24[[#All],[violation_code]:[category]],3,FALSE)</f>
        <v>1</v>
      </c>
      <c r="E6948">
        <v>347489</v>
      </c>
      <c r="F6948" s="1">
        <v>0.35833333333333334</v>
      </c>
      <c r="G6948">
        <v>0.35833333333333334</v>
      </c>
      <c r="H6948">
        <v>2025</v>
      </c>
      <c r="I6948" t="s">
        <v>30</v>
      </c>
      <c r="J6948" t="e">
        <f>CONCATENATE([1]!Table14[[#This Row],[house_number]], " ",[1]!Table14[[#This Row],[street_name]], ", New York, NY")</f>
        <v>#VALUE!</v>
      </c>
    </row>
    <row r="6949" spans="1:10" x14ac:dyDescent="0.25">
      <c r="A6949">
        <v>7335096066</v>
      </c>
      <c r="B6949" s="3">
        <v>41578</v>
      </c>
      <c r="C6949">
        <v>21</v>
      </c>
      <c r="D6949">
        <f>VLOOKUP(Table1[[#This Row],[violation_code]],Table24[[#All],[violation_code]:[category]],3,FALSE)</f>
        <v>1</v>
      </c>
      <c r="E6949">
        <v>347489</v>
      </c>
      <c r="F6949" s="1">
        <v>0.32361111111111113</v>
      </c>
      <c r="G6949">
        <v>0.32361111111111113</v>
      </c>
      <c r="H6949">
        <v>1456</v>
      </c>
      <c r="I6949" t="s">
        <v>15</v>
      </c>
      <c r="J6949" t="e">
        <f>CONCATENATE([1]!Table14[[#This Row],[house_number]], " ",[1]!Table14[[#This Row],[street_name]], ", New York, NY")</f>
        <v>#VALUE!</v>
      </c>
    </row>
    <row r="6950" spans="1:10" x14ac:dyDescent="0.25">
      <c r="A6950">
        <v>7335096054</v>
      </c>
      <c r="B6950" s="3">
        <v>41578</v>
      </c>
      <c r="C6950">
        <v>21</v>
      </c>
      <c r="D6950">
        <f>VLOOKUP(Table1[[#This Row],[violation_code]],Table24[[#All],[violation_code]:[category]],3,FALSE)</f>
        <v>1</v>
      </c>
      <c r="E6950">
        <v>347489</v>
      </c>
      <c r="F6950" s="1">
        <v>0.3215277777777778</v>
      </c>
      <c r="G6950">
        <v>0.3215277777777778</v>
      </c>
      <c r="H6950">
        <v>1404</v>
      </c>
      <c r="I6950" t="s">
        <v>15</v>
      </c>
      <c r="J6950" t="e">
        <f>CONCATENATE([1]!Table14[[#This Row],[house_number]], " ",[1]!Table14[[#This Row],[street_name]], ", New York, NY")</f>
        <v>#VALUE!</v>
      </c>
    </row>
    <row r="6951" spans="1:10" x14ac:dyDescent="0.25">
      <c r="A6951">
        <v>7335096029</v>
      </c>
      <c r="B6951" s="3">
        <v>41578</v>
      </c>
      <c r="C6951">
        <v>14</v>
      </c>
      <c r="D6951">
        <f>VLOOKUP(Table1[[#This Row],[violation_code]],Table24[[#All],[violation_code]:[category]],3,FALSE)</f>
        <v>2</v>
      </c>
      <c r="E6951">
        <v>347489</v>
      </c>
      <c r="F6951" s="1">
        <v>0.30416666666666664</v>
      </c>
      <c r="G6951">
        <v>0.30416666666666664</v>
      </c>
      <c r="H6951">
        <v>1306</v>
      </c>
      <c r="I6951" t="s">
        <v>30</v>
      </c>
      <c r="J6951" t="e">
        <f>CONCATENATE([1]!Table14[[#This Row],[house_number]], " ",[1]!Table14[[#This Row],[street_name]], ", New York, NY")</f>
        <v>#VALUE!</v>
      </c>
    </row>
    <row r="6952" spans="1:10" x14ac:dyDescent="0.25">
      <c r="A6952">
        <v>7335096017</v>
      </c>
      <c r="B6952" s="3">
        <v>41578</v>
      </c>
      <c r="C6952">
        <v>84</v>
      </c>
      <c r="D6952">
        <f>VLOOKUP(Table1[[#This Row],[violation_code]],Table24[[#All],[violation_code]:[category]],3,FALSE)</f>
        <v>5</v>
      </c>
      <c r="E6952">
        <v>347489</v>
      </c>
      <c r="F6952" s="1">
        <v>0.26180555555555557</v>
      </c>
      <c r="G6952">
        <v>0.26180555555555557</v>
      </c>
      <c r="H6952">
        <v>1500</v>
      </c>
      <c r="I6952" t="s">
        <v>32</v>
      </c>
      <c r="J6952" t="e">
        <f>CONCATENATE([1]!Table14[[#This Row],[house_number]], " ",[1]!Table14[[#This Row],[street_name]], ", New York, NY")</f>
        <v>#VALUE!</v>
      </c>
    </row>
    <row r="6953" spans="1:10" x14ac:dyDescent="0.25">
      <c r="A6953">
        <v>7335096005</v>
      </c>
      <c r="B6953" s="3">
        <v>41578</v>
      </c>
      <c r="C6953">
        <v>19</v>
      </c>
      <c r="D6953">
        <f>VLOOKUP(Table1[[#This Row],[violation_code]],Table24[[#All],[violation_code]:[category]],3,FALSE)</f>
        <v>2</v>
      </c>
      <c r="E6953">
        <v>347489</v>
      </c>
      <c r="F6953" s="1">
        <v>0.26180555555555557</v>
      </c>
      <c r="G6953">
        <v>0.26180555555555557</v>
      </c>
      <c r="H6953">
        <v>1500</v>
      </c>
      <c r="I6953" t="s">
        <v>32</v>
      </c>
      <c r="J6953" t="e">
        <f>CONCATENATE([1]!Table14[[#This Row],[house_number]], " ",[1]!Table14[[#This Row],[street_name]], ", New York, NY")</f>
        <v>#VALUE!</v>
      </c>
    </row>
    <row r="6954" spans="1:10" x14ac:dyDescent="0.25">
      <c r="A6954">
        <v>7335095992</v>
      </c>
      <c r="B6954" s="3">
        <v>41578</v>
      </c>
      <c r="C6954">
        <v>40</v>
      </c>
      <c r="D6954">
        <f>VLOOKUP(Table1[[#This Row],[violation_code]],Table24[[#All],[violation_code]:[category]],3,FALSE)</f>
        <v>2</v>
      </c>
      <c r="E6954">
        <v>347489</v>
      </c>
      <c r="F6954" s="1">
        <v>0.25763888888888892</v>
      </c>
      <c r="G6954">
        <v>0.25763888888888892</v>
      </c>
      <c r="H6954">
        <v>1463</v>
      </c>
      <c r="I6954" t="s">
        <v>15</v>
      </c>
      <c r="J6954" t="e">
        <f>CONCATENATE([1]!Table14[[#This Row],[house_number]], " ",[1]!Table14[[#This Row],[street_name]], ", New York, NY")</f>
        <v>#VALUE!</v>
      </c>
    </row>
    <row r="6955" spans="1:10" x14ac:dyDescent="0.25">
      <c r="A6955">
        <v>7335095979</v>
      </c>
      <c r="B6955" s="3">
        <v>41578</v>
      </c>
      <c r="C6955">
        <v>10</v>
      </c>
      <c r="D6955">
        <f>VLOOKUP(Table1[[#This Row],[violation_code]],Table24[[#All],[violation_code]:[category]],3,FALSE)</f>
        <v>2</v>
      </c>
      <c r="E6955">
        <v>347489</v>
      </c>
      <c r="F6955" s="1">
        <v>0.24027777777777778</v>
      </c>
      <c r="G6955">
        <v>0.24027777777777778</v>
      </c>
      <c r="H6955">
        <v>1330</v>
      </c>
      <c r="I6955" t="s">
        <v>30</v>
      </c>
      <c r="J6955" t="e">
        <f>CONCATENATE([1]!Table14[[#This Row],[house_number]], " ",[1]!Table14[[#This Row],[street_name]], ", New York, NY")</f>
        <v>#VALUE!</v>
      </c>
    </row>
    <row r="6956" spans="1:10" x14ac:dyDescent="0.25">
      <c r="A6956">
        <v>7335095967</v>
      </c>
      <c r="B6956" s="3">
        <v>41578</v>
      </c>
      <c r="C6956">
        <v>19</v>
      </c>
      <c r="D6956">
        <f>VLOOKUP(Table1[[#This Row],[violation_code]],Table24[[#All],[violation_code]:[category]],3,FALSE)</f>
        <v>2</v>
      </c>
      <c r="E6956">
        <v>347489</v>
      </c>
      <c r="F6956" s="1">
        <v>0.23680555555555557</v>
      </c>
      <c r="G6956">
        <v>0.23680555555555557</v>
      </c>
      <c r="H6956">
        <v>1575</v>
      </c>
      <c r="I6956" t="s">
        <v>32</v>
      </c>
      <c r="J6956" t="e">
        <f>CONCATENATE([1]!Table14[[#This Row],[house_number]], " ",[1]!Table14[[#This Row],[street_name]], ", New York, NY")</f>
        <v>#VALUE!</v>
      </c>
    </row>
    <row r="6957" spans="1:10" x14ac:dyDescent="0.25">
      <c r="A6957">
        <v>7335095955</v>
      </c>
      <c r="B6957" s="3">
        <v>41578</v>
      </c>
      <c r="C6957">
        <v>17</v>
      </c>
      <c r="D6957">
        <f>VLOOKUP(Table1[[#This Row],[violation_code]],Table24[[#All],[violation_code]:[category]],3,FALSE)</f>
        <v>2</v>
      </c>
      <c r="E6957">
        <v>347489</v>
      </c>
      <c r="F6957" s="1">
        <v>0.23333333333333331</v>
      </c>
      <c r="G6957">
        <v>0.23333333333333331</v>
      </c>
      <c r="H6957">
        <v>158</v>
      </c>
      <c r="I6957" t="s">
        <v>79</v>
      </c>
      <c r="J6957" t="e">
        <f>CONCATENATE([1]!Table14[[#This Row],[house_number]], " ",[1]!Table14[[#This Row],[street_name]], ", New York, NY")</f>
        <v>#VALUE!</v>
      </c>
    </row>
    <row r="6958" spans="1:10" x14ac:dyDescent="0.25">
      <c r="A6958">
        <v>7349492390</v>
      </c>
      <c r="B6958" s="3">
        <v>41578</v>
      </c>
      <c r="C6958">
        <v>19</v>
      </c>
      <c r="D6958">
        <f>VLOOKUP(Table1[[#This Row],[violation_code]],Table24[[#All],[violation_code]:[category]],3,FALSE)</f>
        <v>2</v>
      </c>
      <c r="E6958">
        <v>347687</v>
      </c>
      <c r="F6958" s="1">
        <v>0.40486111111111112</v>
      </c>
      <c r="G6958">
        <v>0.40486111111111112</v>
      </c>
      <c r="H6958">
        <v>543</v>
      </c>
      <c r="I6958" t="s">
        <v>37</v>
      </c>
      <c r="J6958" t="e">
        <f>CONCATENATE([1]!Table14[[#This Row],[house_number]], " ",[1]!Table14[[#This Row],[street_name]], ", New York, NY")</f>
        <v>#VALUE!</v>
      </c>
    </row>
    <row r="6959" spans="1:10" x14ac:dyDescent="0.25">
      <c r="A6959">
        <v>7349492315</v>
      </c>
      <c r="B6959" s="3">
        <v>41578</v>
      </c>
      <c r="C6959">
        <v>14</v>
      </c>
      <c r="D6959">
        <f>VLOOKUP(Table1[[#This Row],[violation_code]],Table24[[#All],[violation_code]:[category]],3,FALSE)</f>
        <v>2</v>
      </c>
      <c r="E6959">
        <v>347687</v>
      </c>
      <c r="F6959" s="1">
        <v>0.37361111111111112</v>
      </c>
      <c r="G6959">
        <v>0.37361111111111112</v>
      </c>
      <c r="H6959">
        <v>375</v>
      </c>
      <c r="I6959" t="s">
        <v>338</v>
      </c>
      <c r="J6959" t="e">
        <f>CONCATENATE([1]!Table14[[#This Row],[house_number]], " ",[1]!Table14[[#This Row],[street_name]], ", New York, NY")</f>
        <v>#VALUE!</v>
      </c>
    </row>
    <row r="6960" spans="1:10" x14ac:dyDescent="0.25">
      <c r="A6960">
        <v>7349492303</v>
      </c>
      <c r="B6960" s="3">
        <v>41578</v>
      </c>
      <c r="C6960">
        <v>14</v>
      </c>
      <c r="D6960">
        <f>VLOOKUP(Table1[[#This Row],[violation_code]],Table24[[#All],[violation_code]:[category]],3,FALSE)</f>
        <v>2</v>
      </c>
      <c r="E6960">
        <v>347687</v>
      </c>
      <c r="F6960" s="1">
        <v>0.36944444444444446</v>
      </c>
      <c r="G6960">
        <v>0.36944444444444446</v>
      </c>
      <c r="H6960">
        <v>226</v>
      </c>
      <c r="I6960" t="s">
        <v>150</v>
      </c>
      <c r="J6960" t="e">
        <f>CONCATENATE([1]!Table14[[#This Row],[house_number]], " ",[1]!Table14[[#This Row],[street_name]], ", New York, NY")</f>
        <v>#VALUE!</v>
      </c>
    </row>
    <row r="6961" spans="1:10" x14ac:dyDescent="0.25">
      <c r="A6961">
        <v>7349492248</v>
      </c>
      <c r="B6961" s="3">
        <v>41578</v>
      </c>
      <c r="C6961">
        <v>31</v>
      </c>
      <c r="D6961">
        <f>VLOOKUP(Table1[[#This Row],[violation_code]],Table24[[#All],[violation_code]:[category]],3,FALSE)</f>
        <v>2</v>
      </c>
      <c r="E6961">
        <v>347687</v>
      </c>
      <c r="F6961" s="1">
        <v>0.32708333333333334</v>
      </c>
      <c r="G6961">
        <v>0.32708333333333334</v>
      </c>
      <c r="H6961">
        <v>200</v>
      </c>
      <c r="I6961" t="s">
        <v>44</v>
      </c>
      <c r="J6961" t="e">
        <f>CONCATENATE([1]!Table14[[#This Row],[house_number]], " ",[1]!Table14[[#This Row],[street_name]], ", New York, NY")</f>
        <v>#VALUE!</v>
      </c>
    </row>
    <row r="6962" spans="1:10" x14ac:dyDescent="0.25">
      <c r="A6962">
        <v>7349492236</v>
      </c>
      <c r="B6962" s="3">
        <v>41578</v>
      </c>
      <c r="C6962">
        <v>14</v>
      </c>
      <c r="D6962">
        <f>VLOOKUP(Table1[[#This Row],[violation_code]],Table24[[#All],[violation_code]:[category]],3,FALSE)</f>
        <v>2</v>
      </c>
      <c r="E6962">
        <v>347687</v>
      </c>
      <c r="F6962" s="1">
        <v>0.32222222222222224</v>
      </c>
      <c r="G6962">
        <v>0.32222222222222224</v>
      </c>
      <c r="H6962">
        <v>261</v>
      </c>
      <c r="I6962" t="s">
        <v>150</v>
      </c>
      <c r="J6962" t="e">
        <f>CONCATENATE([1]!Table14[[#This Row],[house_number]], " ",[1]!Table14[[#This Row],[street_name]], ", New York, NY")</f>
        <v>#VALUE!</v>
      </c>
    </row>
    <row r="6963" spans="1:10" x14ac:dyDescent="0.25">
      <c r="A6963">
        <v>7349492224</v>
      </c>
      <c r="B6963" s="3">
        <v>41578</v>
      </c>
      <c r="C6963">
        <v>14</v>
      </c>
      <c r="D6963">
        <f>VLOOKUP(Table1[[#This Row],[violation_code]],Table24[[#All],[violation_code]:[category]],3,FALSE)</f>
        <v>2</v>
      </c>
      <c r="E6963">
        <v>347687</v>
      </c>
      <c r="F6963" s="1">
        <v>0.32013888888888892</v>
      </c>
      <c r="G6963">
        <v>0.32013888888888892</v>
      </c>
      <c r="H6963">
        <v>226</v>
      </c>
      <c r="I6963" t="s">
        <v>150</v>
      </c>
      <c r="J6963" t="e">
        <f>CONCATENATE([1]!Table14[[#This Row],[house_number]], " ",[1]!Table14[[#This Row],[street_name]], ", New York, NY")</f>
        <v>#VALUE!</v>
      </c>
    </row>
    <row r="6964" spans="1:10" x14ac:dyDescent="0.25">
      <c r="A6964">
        <v>7349492200</v>
      </c>
      <c r="B6964" s="3">
        <v>41578</v>
      </c>
      <c r="C6964">
        <v>14</v>
      </c>
      <c r="D6964">
        <f>VLOOKUP(Table1[[#This Row],[violation_code]],Table24[[#All],[violation_code]:[category]],3,FALSE)</f>
        <v>2</v>
      </c>
      <c r="E6964">
        <v>347687</v>
      </c>
      <c r="F6964" s="1">
        <v>0.29652777777777778</v>
      </c>
      <c r="G6964">
        <v>0.29652777777777778</v>
      </c>
      <c r="H6964">
        <v>430</v>
      </c>
      <c r="I6964" t="s">
        <v>51</v>
      </c>
      <c r="J6964" t="e">
        <f>CONCATENATE([1]!Table14[[#This Row],[house_number]], " ",[1]!Table14[[#This Row],[street_name]], ", New York, NY")</f>
        <v>#VALUE!</v>
      </c>
    </row>
    <row r="6965" spans="1:10" x14ac:dyDescent="0.25">
      <c r="A6965">
        <v>7349492182</v>
      </c>
      <c r="B6965" s="3">
        <v>41578</v>
      </c>
      <c r="C6965">
        <v>19</v>
      </c>
      <c r="D6965">
        <f>VLOOKUP(Table1[[#This Row],[violation_code]],Table24[[#All],[violation_code]:[category]],3,FALSE)</f>
        <v>2</v>
      </c>
      <c r="E6965">
        <v>347687</v>
      </c>
      <c r="F6965" s="1">
        <v>0.28333333333333333</v>
      </c>
      <c r="G6965">
        <v>0.28333333333333333</v>
      </c>
      <c r="H6965">
        <v>153</v>
      </c>
      <c r="I6965" t="s">
        <v>97</v>
      </c>
      <c r="J6965" t="e">
        <f>CONCATENATE([1]!Table14[[#This Row],[house_number]], " ",[1]!Table14[[#This Row],[street_name]], ", New York, NY")</f>
        <v>#VALUE!</v>
      </c>
    </row>
    <row r="6966" spans="1:10" x14ac:dyDescent="0.25">
      <c r="A6966">
        <v>7349492145</v>
      </c>
      <c r="B6966" s="3">
        <v>41578</v>
      </c>
      <c r="C6966">
        <v>14</v>
      </c>
      <c r="D6966">
        <f>VLOOKUP(Table1[[#This Row],[violation_code]],Table24[[#All],[violation_code]:[category]],3,FALSE)</f>
        <v>2</v>
      </c>
      <c r="E6966">
        <v>347687</v>
      </c>
      <c r="F6966" s="1">
        <v>0.26527777777777778</v>
      </c>
      <c r="G6966">
        <v>0.26527777777777778</v>
      </c>
      <c r="H6966">
        <v>405</v>
      </c>
      <c r="I6966" t="s">
        <v>41</v>
      </c>
      <c r="J6966" t="e">
        <f>CONCATENATE([1]!Table14[[#This Row],[house_number]], " ",[1]!Table14[[#This Row],[street_name]], ", New York, NY")</f>
        <v>#VALUE!</v>
      </c>
    </row>
    <row r="6967" spans="1:10" x14ac:dyDescent="0.25">
      <c r="A6967">
        <v>7349492110</v>
      </c>
      <c r="B6967" s="3">
        <v>41578</v>
      </c>
      <c r="C6967">
        <v>19</v>
      </c>
      <c r="D6967">
        <f>VLOOKUP(Table1[[#This Row],[violation_code]],Table24[[#All],[violation_code]:[category]],3,FALSE)</f>
        <v>2</v>
      </c>
      <c r="E6967">
        <v>347687</v>
      </c>
      <c r="F6967" s="1">
        <v>0.25763888888888892</v>
      </c>
      <c r="G6967">
        <v>0.25763888888888892</v>
      </c>
      <c r="H6967">
        <v>101</v>
      </c>
      <c r="I6967" t="s">
        <v>129</v>
      </c>
      <c r="J6967" t="e">
        <f>CONCATENATE([1]!Table14[[#This Row],[house_number]], " ",[1]!Table14[[#This Row],[street_name]], ", New York, NY")</f>
        <v>#VALUE!</v>
      </c>
    </row>
    <row r="6968" spans="1:10" x14ac:dyDescent="0.25">
      <c r="A6968">
        <v>7333885847</v>
      </c>
      <c r="B6968" s="3">
        <v>41578</v>
      </c>
      <c r="C6968">
        <v>14</v>
      </c>
      <c r="D6968">
        <f>VLOOKUP(Table1[[#This Row],[violation_code]],Table24[[#All],[violation_code]:[category]],3,FALSE)</f>
        <v>2</v>
      </c>
      <c r="E6968">
        <v>355134</v>
      </c>
      <c r="F6968" s="1">
        <v>0.58750000000000002</v>
      </c>
      <c r="G6968">
        <v>0.58750000000000002</v>
      </c>
      <c r="H6968">
        <v>83</v>
      </c>
      <c r="I6968" t="s">
        <v>438</v>
      </c>
      <c r="J6968" t="e">
        <f>CONCATENATE([1]!Table14[[#This Row],[house_number]], " ",[1]!Table14[[#This Row],[street_name]], ", New York, NY")</f>
        <v>#VALUE!</v>
      </c>
    </row>
    <row r="6969" spans="1:10" x14ac:dyDescent="0.25">
      <c r="A6969">
        <v>7333885835</v>
      </c>
      <c r="B6969" s="3">
        <v>41578</v>
      </c>
      <c r="C6969">
        <v>40</v>
      </c>
      <c r="D6969">
        <f>VLOOKUP(Table1[[#This Row],[violation_code]],Table24[[#All],[violation_code]:[category]],3,FALSE)</f>
        <v>2</v>
      </c>
      <c r="E6969">
        <v>355134</v>
      </c>
      <c r="F6969" s="1">
        <v>0.58680555555555558</v>
      </c>
      <c r="G6969">
        <v>0.58680555555555558</v>
      </c>
      <c r="H6969">
        <v>83</v>
      </c>
      <c r="I6969" t="s">
        <v>438</v>
      </c>
      <c r="J6969" t="e">
        <f>CONCATENATE([1]!Table14[[#This Row],[house_number]], " ",[1]!Table14[[#This Row],[street_name]], ", New York, NY")</f>
        <v>#VALUE!</v>
      </c>
    </row>
    <row r="6970" spans="1:10" x14ac:dyDescent="0.25">
      <c r="A6970">
        <v>7333885811</v>
      </c>
      <c r="B6970" s="3">
        <v>41578</v>
      </c>
      <c r="C6970">
        <v>14</v>
      </c>
      <c r="D6970">
        <f>VLOOKUP(Table1[[#This Row],[violation_code]],Table24[[#All],[violation_code]:[category]],3,FALSE)</f>
        <v>2</v>
      </c>
      <c r="E6970">
        <v>355134</v>
      </c>
      <c r="F6970" s="1">
        <v>0.57986111111111105</v>
      </c>
      <c r="G6970">
        <v>0.57986111111111105</v>
      </c>
      <c r="H6970">
        <v>177</v>
      </c>
      <c r="I6970" t="s">
        <v>171</v>
      </c>
      <c r="J6970" t="e">
        <f>CONCATENATE([1]!Table14[[#This Row],[house_number]], " ",[1]!Table14[[#This Row],[street_name]], ", New York, NY")</f>
        <v>#VALUE!</v>
      </c>
    </row>
    <row r="6971" spans="1:10" x14ac:dyDescent="0.25">
      <c r="A6971">
        <v>7333885720</v>
      </c>
      <c r="B6971" s="3">
        <v>41578</v>
      </c>
      <c r="C6971">
        <v>48</v>
      </c>
      <c r="D6971">
        <f>VLOOKUP(Table1[[#This Row],[violation_code]],Table24[[#All],[violation_code]:[category]],3,FALSE)</f>
        <v>3</v>
      </c>
      <c r="E6971">
        <v>355134</v>
      </c>
      <c r="F6971" s="1">
        <v>0.53749999999999998</v>
      </c>
      <c r="G6971">
        <v>0.53749999999999998</v>
      </c>
      <c r="H6971">
        <v>375</v>
      </c>
      <c r="I6971" t="s">
        <v>75</v>
      </c>
      <c r="J6971" t="e">
        <f>CONCATENATE([1]!Table14[[#This Row],[house_number]], " ",[1]!Table14[[#This Row],[street_name]], ", New York, NY")</f>
        <v>#VALUE!</v>
      </c>
    </row>
    <row r="6972" spans="1:10" x14ac:dyDescent="0.25">
      <c r="A6972">
        <v>7333885690</v>
      </c>
      <c r="B6972" s="3">
        <v>41578</v>
      </c>
      <c r="C6972">
        <v>21</v>
      </c>
      <c r="D6972">
        <f>VLOOKUP(Table1[[#This Row],[violation_code]],Table24[[#All],[violation_code]:[category]],3,FALSE)</f>
        <v>1</v>
      </c>
      <c r="E6972">
        <v>355134</v>
      </c>
      <c r="F6972" s="1">
        <v>0.53125</v>
      </c>
      <c r="G6972">
        <v>0.53125</v>
      </c>
      <c r="H6972">
        <v>248</v>
      </c>
      <c r="I6972" t="s">
        <v>92</v>
      </c>
      <c r="J6972" t="e">
        <f>CONCATENATE([1]!Table14[[#This Row],[house_number]], " ",[1]!Table14[[#This Row],[street_name]], ", New York, NY")</f>
        <v>#VALUE!</v>
      </c>
    </row>
    <row r="6973" spans="1:10" x14ac:dyDescent="0.25">
      <c r="A6973">
        <v>7333885665</v>
      </c>
      <c r="B6973" s="3">
        <v>41578</v>
      </c>
      <c r="C6973">
        <v>21</v>
      </c>
      <c r="D6973">
        <f>VLOOKUP(Table1[[#This Row],[violation_code]],Table24[[#All],[violation_code]:[category]],3,FALSE)</f>
        <v>1</v>
      </c>
      <c r="E6973">
        <v>355134</v>
      </c>
      <c r="F6973" s="1">
        <v>0.49791666666666662</v>
      </c>
      <c r="G6973">
        <v>0.49791666666666662</v>
      </c>
      <c r="H6973">
        <v>220</v>
      </c>
      <c r="I6973" t="s">
        <v>34</v>
      </c>
      <c r="J6973" t="e">
        <f>CONCATENATE([1]!Table14[[#This Row],[house_number]], " ",[1]!Table14[[#This Row],[street_name]], ", New York, NY")</f>
        <v>#VALUE!</v>
      </c>
    </row>
    <row r="6974" spans="1:10" x14ac:dyDescent="0.25">
      <c r="A6974">
        <v>7333885641</v>
      </c>
      <c r="B6974" s="3">
        <v>41578</v>
      </c>
      <c r="C6974">
        <v>21</v>
      </c>
      <c r="D6974">
        <f>VLOOKUP(Table1[[#This Row],[violation_code]],Table24[[#All],[violation_code]:[category]],3,FALSE)</f>
        <v>1</v>
      </c>
      <c r="E6974">
        <v>355134</v>
      </c>
      <c r="F6974" s="1">
        <v>0.48888888888888887</v>
      </c>
      <c r="G6974">
        <v>0.48888888888888887</v>
      </c>
      <c r="H6974">
        <v>16</v>
      </c>
      <c r="I6974" t="s">
        <v>34</v>
      </c>
      <c r="J6974" t="e">
        <f>CONCATENATE([1]!Table14[[#This Row],[house_number]], " ",[1]!Table14[[#This Row],[street_name]], ", New York, NY")</f>
        <v>#VALUE!</v>
      </c>
    </row>
    <row r="6975" spans="1:10" x14ac:dyDescent="0.25">
      <c r="A6975">
        <v>7333885616</v>
      </c>
      <c r="B6975" s="3">
        <v>41578</v>
      </c>
      <c r="C6975">
        <v>21</v>
      </c>
      <c r="D6975">
        <f>VLOOKUP(Table1[[#This Row],[violation_code]],Table24[[#All],[violation_code]:[category]],3,FALSE)</f>
        <v>1</v>
      </c>
      <c r="E6975">
        <v>355134</v>
      </c>
      <c r="F6975" s="1">
        <v>0.39999999999999997</v>
      </c>
      <c r="G6975">
        <v>0.39999999999999997</v>
      </c>
      <c r="H6975">
        <v>241</v>
      </c>
      <c r="I6975" t="s">
        <v>36</v>
      </c>
      <c r="J6975" t="e">
        <f>CONCATENATE([1]!Table14[[#This Row],[house_number]], " ",[1]!Table14[[#This Row],[street_name]], ", New York, NY")</f>
        <v>#VALUE!</v>
      </c>
    </row>
    <row r="6976" spans="1:10" x14ac:dyDescent="0.25">
      <c r="A6976">
        <v>7333885598</v>
      </c>
      <c r="B6976" s="3">
        <v>41578</v>
      </c>
      <c r="C6976">
        <v>20</v>
      </c>
      <c r="D6976">
        <f>VLOOKUP(Table1[[#This Row],[violation_code]],Table24[[#All],[violation_code]:[category]],3,FALSE)</f>
        <v>2</v>
      </c>
      <c r="E6976">
        <v>355134</v>
      </c>
      <c r="F6976" s="1">
        <v>0.38611111111111113</v>
      </c>
      <c r="G6976">
        <v>0.38611111111111113</v>
      </c>
      <c r="H6976">
        <v>2319</v>
      </c>
      <c r="I6976" t="s">
        <v>154</v>
      </c>
      <c r="J6976" t="e">
        <f>CONCATENATE([1]!Table14[[#This Row],[house_number]], " ",[1]!Table14[[#This Row],[street_name]], ", New York, NY")</f>
        <v>#VALUE!</v>
      </c>
    </row>
    <row r="6977" spans="1:10" x14ac:dyDescent="0.25">
      <c r="A6977">
        <v>7333885586</v>
      </c>
      <c r="B6977" s="3">
        <v>41578</v>
      </c>
      <c r="C6977">
        <v>21</v>
      </c>
      <c r="D6977">
        <f>VLOOKUP(Table1[[#This Row],[violation_code]],Table24[[#All],[violation_code]:[category]],3,FALSE)</f>
        <v>1</v>
      </c>
      <c r="E6977">
        <v>355134</v>
      </c>
      <c r="F6977" s="1">
        <v>0.38194444444444442</v>
      </c>
      <c r="G6977">
        <v>0.38194444444444442</v>
      </c>
      <c r="H6977">
        <v>1470</v>
      </c>
      <c r="I6977" t="s">
        <v>85</v>
      </c>
      <c r="J6977" t="e">
        <f>CONCATENATE([1]!Table14[[#This Row],[house_number]], " ",[1]!Table14[[#This Row],[street_name]], ", New York, NY")</f>
        <v>#VALUE!</v>
      </c>
    </row>
    <row r="6978" spans="1:10" x14ac:dyDescent="0.25">
      <c r="A6978">
        <v>7333885562</v>
      </c>
      <c r="B6978" s="3">
        <v>41578</v>
      </c>
      <c r="C6978">
        <v>21</v>
      </c>
      <c r="D6978">
        <f>VLOOKUP(Table1[[#This Row],[violation_code]],Table24[[#All],[violation_code]:[category]],3,FALSE)</f>
        <v>1</v>
      </c>
      <c r="E6978">
        <v>355134</v>
      </c>
      <c r="F6978" s="1">
        <v>0.37708333333333338</v>
      </c>
      <c r="G6978">
        <v>0.37708333333333338</v>
      </c>
      <c r="H6978">
        <v>529</v>
      </c>
      <c r="I6978" t="s">
        <v>59</v>
      </c>
      <c r="J6978" t="e">
        <f>CONCATENATE([1]!Table14[[#This Row],[house_number]], " ",[1]!Table14[[#This Row],[street_name]], ", New York, NY")</f>
        <v>#VALUE!</v>
      </c>
    </row>
    <row r="6979" spans="1:10" x14ac:dyDescent="0.25">
      <c r="A6979">
        <v>7333885550</v>
      </c>
      <c r="B6979" s="3">
        <v>41578</v>
      </c>
      <c r="C6979">
        <v>14</v>
      </c>
      <c r="D6979">
        <f>VLOOKUP(Table1[[#This Row],[violation_code]],Table24[[#All],[violation_code]:[category]],3,FALSE)</f>
        <v>2</v>
      </c>
      <c r="E6979">
        <v>355134</v>
      </c>
      <c r="F6979" s="1">
        <v>0.36805555555555558</v>
      </c>
      <c r="G6979">
        <v>0.36805555555555558</v>
      </c>
      <c r="H6979">
        <v>634</v>
      </c>
      <c r="I6979" t="s">
        <v>58</v>
      </c>
      <c r="J6979" t="e">
        <f>CONCATENATE([1]!Table14[[#This Row],[house_number]], " ",[1]!Table14[[#This Row],[street_name]], ", New York, NY")</f>
        <v>#VALUE!</v>
      </c>
    </row>
    <row r="6980" spans="1:10" x14ac:dyDescent="0.25">
      <c r="A6980">
        <v>7333885537</v>
      </c>
      <c r="B6980" s="3">
        <v>41578</v>
      </c>
      <c r="C6980">
        <v>14</v>
      </c>
      <c r="D6980">
        <f>VLOOKUP(Table1[[#This Row],[violation_code]],Table24[[#All],[violation_code]:[category]],3,FALSE)</f>
        <v>2</v>
      </c>
      <c r="E6980">
        <v>355134</v>
      </c>
      <c r="F6980" s="1">
        <v>0.36388888888888887</v>
      </c>
      <c r="G6980">
        <v>0.36388888888888887</v>
      </c>
      <c r="H6980">
        <v>644</v>
      </c>
      <c r="I6980" t="s">
        <v>58</v>
      </c>
      <c r="J6980" t="e">
        <f>CONCATENATE([1]!Table14[[#This Row],[house_number]], " ",[1]!Table14[[#This Row],[street_name]], ", New York, NY")</f>
        <v>#VALUE!</v>
      </c>
    </row>
    <row r="6981" spans="1:10" x14ac:dyDescent="0.25">
      <c r="A6981">
        <v>7333885501</v>
      </c>
      <c r="B6981" s="3">
        <v>41578</v>
      </c>
      <c r="C6981">
        <v>14</v>
      </c>
      <c r="D6981">
        <f>VLOOKUP(Table1[[#This Row],[violation_code]],Table24[[#All],[violation_code]:[category]],3,FALSE)</f>
        <v>2</v>
      </c>
      <c r="E6981">
        <v>355134</v>
      </c>
      <c r="F6981" s="1">
        <v>0.36180555555555555</v>
      </c>
      <c r="G6981">
        <v>0.36180555555555555</v>
      </c>
      <c r="H6981">
        <v>624</v>
      </c>
      <c r="I6981" t="s">
        <v>58</v>
      </c>
      <c r="J6981" t="e">
        <f>CONCATENATE([1]!Table14[[#This Row],[house_number]], " ",[1]!Table14[[#This Row],[street_name]], ", New York, NY")</f>
        <v>#VALUE!</v>
      </c>
    </row>
    <row r="6982" spans="1:10" x14ac:dyDescent="0.25">
      <c r="A6982">
        <v>7333885471</v>
      </c>
      <c r="B6982" s="3">
        <v>41578</v>
      </c>
      <c r="C6982">
        <v>14</v>
      </c>
      <c r="D6982">
        <f>VLOOKUP(Table1[[#This Row],[violation_code]],Table24[[#All],[violation_code]:[category]],3,FALSE)</f>
        <v>2</v>
      </c>
      <c r="E6982">
        <v>355134</v>
      </c>
      <c r="F6982" s="1">
        <v>0.35972222222222222</v>
      </c>
      <c r="G6982">
        <v>0.35972222222222222</v>
      </c>
      <c r="H6982">
        <v>638</v>
      </c>
      <c r="I6982" t="s">
        <v>58</v>
      </c>
      <c r="J6982" t="e">
        <f>CONCATENATE([1]!Table14[[#This Row],[house_number]], " ",[1]!Table14[[#This Row],[street_name]], ", New York, NY")</f>
        <v>#VALUE!</v>
      </c>
    </row>
    <row r="6983" spans="1:10" x14ac:dyDescent="0.25">
      <c r="A6983">
        <v>7333885460</v>
      </c>
      <c r="B6983" s="3">
        <v>41578</v>
      </c>
      <c r="C6983">
        <v>14</v>
      </c>
      <c r="D6983">
        <f>VLOOKUP(Table1[[#This Row],[violation_code]],Table24[[#All],[violation_code]:[category]],3,FALSE)</f>
        <v>2</v>
      </c>
      <c r="E6983">
        <v>355134</v>
      </c>
      <c r="F6983" s="1">
        <v>0.35972222222222222</v>
      </c>
      <c r="G6983">
        <v>0.35972222222222222</v>
      </c>
      <c r="H6983">
        <v>632</v>
      </c>
      <c r="I6983" t="s">
        <v>58</v>
      </c>
      <c r="J6983" t="e">
        <f>CONCATENATE([1]!Table14[[#This Row],[house_number]], " ",[1]!Table14[[#This Row],[street_name]], ", New York, NY")</f>
        <v>#VALUE!</v>
      </c>
    </row>
    <row r="6984" spans="1:10" x14ac:dyDescent="0.25">
      <c r="A6984">
        <v>7333885434</v>
      </c>
      <c r="B6984" s="3">
        <v>41578</v>
      </c>
      <c r="C6984">
        <v>14</v>
      </c>
      <c r="D6984">
        <f>VLOOKUP(Table1[[#This Row],[violation_code]],Table24[[#All],[violation_code]:[category]],3,FALSE)</f>
        <v>2</v>
      </c>
      <c r="E6984">
        <v>355134</v>
      </c>
      <c r="F6984" s="1">
        <v>0.3576388888888889</v>
      </c>
      <c r="G6984">
        <v>0.3576388888888889</v>
      </c>
      <c r="H6984">
        <v>630</v>
      </c>
      <c r="I6984" t="s">
        <v>58</v>
      </c>
      <c r="J6984" t="e">
        <f>CONCATENATE([1]!Table14[[#This Row],[house_number]], " ",[1]!Table14[[#This Row],[street_name]], ", New York, NY")</f>
        <v>#VALUE!</v>
      </c>
    </row>
    <row r="6985" spans="1:10" x14ac:dyDescent="0.25">
      <c r="A6985">
        <v>7333885422</v>
      </c>
      <c r="B6985" s="3">
        <v>41578</v>
      </c>
      <c r="C6985">
        <v>14</v>
      </c>
      <c r="D6985">
        <f>VLOOKUP(Table1[[#This Row],[violation_code]],Table24[[#All],[violation_code]:[category]],3,FALSE)</f>
        <v>2</v>
      </c>
      <c r="E6985">
        <v>355134</v>
      </c>
      <c r="F6985" s="1">
        <v>0.35694444444444445</v>
      </c>
      <c r="G6985">
        <v>0.35694444444444445</v>
      </c>
      <c r="H6985">
        <v>622</v>
      </c>
      <c r="I6985" t="s">
        <v>58</v>
      </c>
      <c r="J6985" t="e">
        <f>CONCATENATE([1]!Table14[[#This Row],[house_number]], " ",[1]!Table14[[#This Row],[street_name]], ", New York, NY")</f>
        <v>#VALUE!</v>
      </c>
    </row>
    <row r="6986" spans="1:10" x14ac:dyDescent="0.25">
      <c r="A6986">
        <v>7333885409</v>
      </c>
      <c r="B6986" s="3">
        <v>41578</v>
      </c>
      <c r="C6986">
        <v>14</v>
      </c>
      <c r="D6986">
        <f>VLOOKUP(Table1[[#This Row],[violation_code]],Table24[[#All],[violation_code]:[category]],3,FALSE)</f>
        <v>2</v>
      </c>
      <c r="E6986">
        <v>355134</v>
      </c>
      <c r="F6986" s="1">
        <v>0.35555555555555557</v>
      </c>
      <c r="G6986">
        <v>0.35555555555555557</v>
      </c>
      <c r="H6986">
        <v>620</v>
      </c>
      <c r="I6986" t="s">
        <v>58</v>
      </c>
      <c r="J6986" t="e">
        <f>CONCATENATE([1]!Table14[[#This Row],[house_number]], " ",[1]!Table14[[#This Row],[street_name]], ", New York, NY")</f>
        <v>#VALUE!</v>
      </c>
    </row>
    <row r="6987" spans="1:10" x14ac:dyDescent="0.25">
      <c r="A6987">
        <v>7333885380</v>
      </c>
      <c r="B6987" s="3">
        <v>41578</v>
      </c>
      <c r="C6987">
        <v>14</v>
      </c>
      <c r="D6987">
        <f>VLOOKUP(Table1[[#This Row],[violation_code]],Table24[[#All],[violation_code]:[category]],3,FALSE)</f>
        <v>2</v>
      </c>
      <c r="E6987">
        <v>355134</v>
      </c>
      <c r="F6987" s="1">
        <v>0.35416666666666669</v>
      </c>
      <c r="G6987">
        <v>0.35416666666666669</v>
      </c>
      <c r="H6987">
        <v>620</v>
      </c>
      <c r="I6987" t="s">
        <v>58</v>
      </c>
      <c r="J6987" t="e">
        <f>CONCATENATE([1]!Table14[[#This Row],[house_number]], " ",[1]!Table14[[#This Row],[street_name]], ", New York, NY")</f>
        <v>#VALUE!</v>
      </c>
    </row>
    <row r="6988" spans="1:10" x14ac:dyDescent="0.25">
      <c r="A6988">
        <v>7333885379</v>
      </c>
      <c r="B6988" s="3">
        <v>41578</v>
      </c>
      <c r="C6988">
        <v>14</v>
      </c>
      <c r="D6988">
        <f>VLOOKUP(Table1[[#This Row],[violation_code]],Table24[[#All],[violation_code]:[category]],3,FALSE)</f>
        <v>2</v>
      </c>
      <c r="E6988">
        <v>355134</v>
      </c>
      <c r="F6988" s="1">
        <v>0.35347222222222219</v>
      </c>
      <c r="G6988">
        <v>0.35347222222222219</v>
      </c>
      <c r="H6988">
        <v>622</v>
      </c>
      <c r="I6988" t="s">
        <v>58</v>
      </c>
      <c r="J6988" t="e">
        <f>CONCATENATE([1]!Table14[[#This Row],[house_number]], " ",[1]!Table14[[#This Row],[street_name]], ", New York, NY")</f>
        <v>#VALUE!</v>
      </c>
    </row>
    <row r="6989" spans="1:10" x14ac:dyDescent="0.25">
      <c r="A6989">
        <v>7333885367</v>
      </c>
      <c r="B6989" s="3">
        <v>41578</v>
      </c>
      <c r="C6989">
        <v>14</v>
      </c>
      <c r="D6989">
        <f>VLOOKUP(Table1[[#This Row],[violation_code]],Table24[[#All],[violation_code]:[category]],3,FALSE)</f>
        <v>2</v>
      </c>
      <c r="E6989">
        <v>355134</v>
      </c>
      <c r="F6989" s="1">
        <v>0.34930555555555554</v>
      </c>
      <c r="G6989">
        <v>0.34930555555555554</v>
      </c>
      <c r="H6989">
        <v>511</v>
      </c>
      <c r="I6989" t="s">
        <v>98</v>
      </c>
      <c r="J6989" t="e">
        <f>CONCATENATE([1]!Table14[[#This Row],[house_number]], " ",[1]!Table14[[#This Row],[street_name]], ", New York, NY")</f>
        <v>#VALUE!</v>
      </c>
    </row>
    <row r="6990" spans="1:10" x14ac:dyDescent="0.25">
      <c r="A6990">
        <v>7333885355</v>
      </c>
      <c r="B6990" s="3">
        <v>41578</v>
      </c>
      <c r="C6990">
        <v>21</v>
      </c>
      <c r="D6990">
        <f>VLOOKUP(Table1[[#This Row],[violation_code]],Table24[[#All],[violation_code]:[category]],3,FALSE)</f>
        <v>1</v>
      </c>
      <c r="E6990">
        <v>355134</v>
      </c>
      <c r="F6990" s="1">
        <v>0.34652777777777777</v>
      </c>
      <c r="G6990">
        <v>0.34652777777777777</v>
      </c>
      <c r="H6990">
        <v>620</v>
      </c>
      <c r="I6990" t="s">
        <v>74</v>
      </c>
      <c r="J6990" t="e">
        <f>CONCATENATE([1]!Table14[[#This Row],[house_number]], " ",[1]!Table14[[#This Row],[street_name]], ", New York, NY")</f>
        <v>#VALUE!</v>
      </c>
    </row>
    <row r="6991" spans="1:10" x14ac:dyDescent="0.25">
      <c r="A6991">
        <v>7333885343</v>
      </c>
      <c r="B6991" s="3">
        <v>41578</v>
      </c>
      <c r="C6991">
        <v>21</v>
      </c>
      <c r="D6991">
        <f>VLOOKUP(Table1[[#This Row],[violation_code]],Table24[[#All],[violation_code]:[category]],3,FALSE)</f>
        <v>1</v>
      </c>
      <c r="E6991">
        <v>355134</v>
      </c>
      <c r="F6991" s="1">
        <v>0.34375</v>
      </c>
      <c r="G6991">
        <v>0.34375</v>
      </c>
      <c r="H6991">
        <v>613</v>
      </c>
      <c r="I6991" t="s">
        <v>60</v>
      </c>
      <c r="J6991" t="e">
        <f>CONCATENATE([1]!Table14[[#This Row],[house_number]], " ",[1]!Table14[[#This Row],[street_name]], ", New York, NY")</f>
        <v>#VALUE!</v>
      </c>
    </row>
    <row r="6992" spans="1:10" x14ac:dyDescent="0.25">
      <c r="A6992">
        <v>7333885306</v>
      </c>
      <c r="B6992" s="3">
        <v>41578</v>
      </c>
      <c r="C6992">
        <v>14</v>
      </c>
      <c r="D6992">
        <f>VLOOKUP(Table1[[#This Row],[violation_code]],Table24[[#All],[violation_code]:[category]],3,FALSE)</f>
        <v>2</v>
      </c>
      <c r="E6992">
        <v>355134</v>
      </c>
      <c r="F6992" s="1">
        <v>0.32708333333333334</v>
      </c>
      <c r="G6992">
        <v>0.32708333333333334</v>
      </c>
      <c r="H6992">
        <v>644</v>
      </c>
      <c r="I6992" t="s">
        <v>58</v>
      </c>
      <c r="J6992" t="e">
        <f>CONCATENATE([1]!Table14[[#This Row],[house_number]], " ",[1]!Table14[[#This Row],[street_name]], ", New York, NY")</f>
        <v>#VALUE!</v>
      </c>
    </row>
    <row r="6993" spans="1:10" x14ac:dyDescent="0.25">
      <c r="A6993">
        <v>7333885264</v>
      </c>
      <c r="B6993" s="3">
        <v>41578</v>
      </c>
      <c r="C6993">
        <v>20</v>
      </c>
      <c r="D6993">
        <f>VLOOKUP(Table1[[#This Row],[violation_code]],Table24[[#All],[violation_code]:[category]],3,FALSE)</f>
        <v>2</v>
      </c>
      <c r="E6993">
        <v>355134</v>
      </c>
      <c r="F6993" s="1">
        <v>0.29791666666666666</v>
      </c>
      <c r="G6993">
        <v>0.29791666666666666</v>
      </c>
      <c r="H6993">
        <v>256</v>
      </c>
      <c r="I6993" t="s">
        <v>61</v>
      </c>
      <c r="J6993" t="e">
        <f>CONCATENATE([1]!Table14[[#This Row],[house_number]], " ",[1]!Table14[[#This Row],[street_name]], ", New York, NY")</f>
        <v>#VALUE!</v>
      </c>
    </row>
    <row r="6994" spans="1:10" x14ac:dyDescent="0.25">
      <c r="A6994">
        <v>7127495233</v>
      </c>
      <c r="B6994" s="3">
        <v>41578</v>
      </c>
      <c r="C6994">
        <v>21</v>
      </c>
      <c r="D6994">
        <f>VLOOKUP(Table1[[#This Row],[violation_code]],Table24[[#All],[violation_code]:[category]],3,FALSE)</f>
        <v>1</v>
      </c>
      <c r="E6994">
        <v>354098</v>
      </c>
      <c r="F6994" s="1">
        <v>0.48749999999999999</v>
      </c>
      <c r="G6994">
        <v>0.48749999999999999</v>
      </c>
      <c r="H6994">
        <v>3</v>
      </c>
      <c r="I6994" t="s">
        <v>34</v>
      </c>
      <c r="J6994" t="e">
        <f>CONCATENATE([1]!Table14[[#This Row],[house_number]], " ",[1]!Table14[[#This Row],[street_name]], ", New York, NY")</f>
        <v>#VALUE!</v>
      </c>
    </row>
    <row r="6995" spans="1:10" x14ac:dyDescent="0.25">
      <c r="A6995">
        <v>7127495221</v>
      </c>
      <c r="B6995" s="3">
        <v>41578</v>
      </c>
      <c r="C6995">
        <v>21</v>
      </c>
      <c r="D6995">
        <f>VLOOKUP(Table1[[#This Row],[violation_code]],Table24[[#All],[violation_code]:[category]],3,FALSE)</f>
        <v>1</v>
      </c>
      <c r="E6995">
        <v>354098</v>
      </c>
      <c r="F6995" s="1">
        <v>0.4861111111111111</v>
      </c>
      <c r="G6995">
        <v>0.4861111111111111</v>
      </c>
      <c r="H6995">
        <v>22</v>
      </c>
      <c r="I6995" t="s">
        <v>35</v>
      </c>
      <c r="J6995" t="e">
        <f>CONCATENATE([1]!Table14[[#This Row],[house_number]], " ",[1]!Table14[[#This Row],[street_name]], ", New York, NY")</f>
        <v>#VALUE!</v>
      </c>
    </row>
    <row r="6996" spans="1:10" x14ac:dyDescent="0.25">
      <c r="A6996">
        <v>7127495210</v>
      </c>
      <c r="B6996" s="3">
        <v>41578</v>
      </c>
      <c r="C6996">
        <v>21</v>
      </c>
      <c r="D6996">
        <f>VLOOKUP(Table1[[#This Row],[violation_code]],Table24[[#All],[violation_code]:[category]],3,FALSE)</f>
        <v>1</v>
      </c>
      <c r="E6996">
        <v>354098</v>
      </c>
      <c r="F6996" s="1">
        <v>0.48333333333333334</v>
      </c>
      <c r="G6996">
        <v>0.48333333333333334</v>
      </c>
      <c r="H6996">
        <v>78</v>
      </c>
      <c r="I6996" t="s">
        <v>35</v>
      </c>
      <c r="J6996" t="e">
        <f>CONCATENATE([1]!Table14[[#This Row],[house_number]], " ",[1]!Table14[[#This Row],[street_name]], ", New York, NY")</f>
        <v>#VALUE!</v>
      </c>
    </row>
    <row r="6997" spans="1:10" x14ac:dyDescent="0.25">
      <c r="A6997">
        <v>7127495208</v>
      </c>
      <c r="B6997" s="3">
        <v>41578</v>
      </c>
      <c r="C6997">
        <v>21</v>
      </c>
      <c r="D6997">
        <f>VLOOKUP(Table1[[#This Row],[violation_code]],Table24[[#All],[violation_code]:[category]],3,FALSE)</f>
        <v>1</v>
      </c>
      <c r="E6997">
        <v>354098</v>
      </c>
      <c r="F6997" s="1">
        <v>0.47291666666666665</v>
      </c>
      <c r="G6997">
        <v>0.47291666666666665</v>
      </c>
      <c r="H6997">
        <v>321</v>
      </c>
      <c r="I6997" t="s">
        <v>153</v>
      </c>
      <c r="J6997" t="e">
        <f>CONCATENATE([1]!Table14[[#This Row],[house_number]], " ",[1]!Table14[[#This Row],[street_name]], ", New York, NY")</f>
        <v>#VALUE!</v>
      </c>
    </row>
    <row r="6998" spans="1:10" x14ac:dyDescent="0.25">
      <c r="A6998">
        <v>7127495191</v>
      </c>
      <c r="B6998" s="3">
        <v>41578</v>
      </c>
      <c r="C6998">
        <v>46</v>
      </c>
      <c r="D6998">
        <f>VLOOKUP(Table1[[#This Row],[violation_code]],Table24[[#All],[violation_code]:[category]],3,FALSE)</f>
        <v>3</v>
      </c>
      <c r="E6998">
        <v>354098</v>
      </c>
      <c r="F6998" s="1">
        <v>0.47152777777777777</v>
      </c>
      <c r="G6998">
        <v>0.47152777777777777</v>
      </c>
      <c r="H6998">
        <v>346</v>
      </c>
      <c r="I6998" t="s">
        <v>153</v>
      </c>
      <c r="J6998" t="e">
        <f>CONCATENATE([1]!Table14[[#This Row],[house_number]], " ",[1]!Table14[[#This Row],[street_name]], ", New York, NY")</f>
        <v>#VALUE!</v>
      </c>
    </row>
    <row r="6999" spans="1:10" x14ac:dyDescent="0.25">
      <c r="A6999">
        <v>7127495178</v>
      </c>
      <c r="B6999" s="3">
        <v>41578</v>
      </c>
      <c r="C6999">
        <v>21</v>
      </c>
      <c r="D6999">
        <f>VLOOKUP(Table1[[#This Row],[violation_code]],Table24[[#All],[violation_code]:[category]],3,FALSE)</f>
        <v>1</v>
      </c>
      <c r="E6999">
        <v>354098</v>
      </c>
      <c r="F6999" s="1">
        <v>0.46458333333333335</v>
      </c>
      <c r="G6999">
        <v>0.46458333333333335</v>
      </c>
      <c r="H6999">
        <v>515</v>
      </c>
      <c r="I6999" t="s">
        <v>103</v>
      </c>
      <c r="J6999" t="e">
        <f>CONCATENATE([1]!Table14[[#This Row],[house_number]], " ",[1]!Table14[[#This Row],[street_name]], ", New York, NY")</f>
        <v>#VALUE!</v>
      </c>
    </row>
    <row r="7000" spans="1:10" x14ac:dyDescent="0.25">
      <c r="A7000">
        <v>7127495166</v>
      </c>
      <c r="B7000" s="3">
        <v>41578</v>
      </c>
      <c r="C7000">
        <v>21</v>
      </c>
      <c r="D7000">
        <f>VLOOKUP(Table1[[#This Row],[violation_code]],Table24[[#All],[violation_code]:[category]],3,FALSE)</f>
        <v>1</v>
      </c>
      <c r="E7000">
        <v>354098</v>
      </c>
      <c r="F7000" s="1">
        <v>0.40902777777777777</v>
      </c>
      <c r="G7000">
        <v>0.40902777777777777</v>
      </c>
      <c r="H7000">
        <v>10</v>
      </c>
      <c r="I7000" t="s">
        <v>64</v>
      </c>
      <c r="J7000" t="e">
        <f>CONCATENATE([1]!Table14[[#This Row],[house_number]], " ",[1]!Table14[[#This Row],[street_name]], ", New York, NY")</f>
        <v>#VALUE!</v>
      </c>
    </row>
    <row r="7001" spans="1:10" x14ac:dyDescent="0.25">
      <c r="A7001">
        <v>7127495154</v>
      </c>
      <c r="B7001" s="3">
        <v>41578</v>
      </c>
      <c r="C7001">
        <v>21</v>
      </c>
      <c r="D7001">
        <f>VLOOKUP(Table1[[#This Row],[violation_code]],Table24[[#All],[violation_code]:[category]],3,FALSE)</f>
        <v>1</v>
      </c>
      <c r="E7001">
        <v>354098</v>
      </c>
      <c r="F7001" s="1">
        <v>0.40625</v>
      </c>
      <c r="G7001">
        <v>0.40625</v>
      </c>
      <c r="H7001">
        <v>1309</v>
      </c>
      <c r="I7001" t="s">
        <v>38</v>
      </c>
      <c r="J7001" t="e">
        <f>CONCATENATE([1]!Table14[[#This Row],[house_number]], " ",[1]!Table14[[#This Row],[street_name]], ", New York, NY")</f>
        <v>#VALUE!</v>
      </c>
    </row>
    <row r="7002" spans="1:10" x14ac:dyDescent="0.25">
      <c r="A7002">
        <v>7127495130</v>
      </c>
      <c r="B7002" s="3">
        <v>41578</v>
      </c>
      <c r="C7002">
        <v>21</v>
      </c>
      <c r="D7002">
        <f>VLOOKUP(Table1[[#This Row],[violation_code]],Table24[[#All],[violation_code]:[category]],3,FALSE)</f>
        <v>1</v>
      </c>
      <c r="E7002">
        <v>354098</v>
      </c>
      <c r="F7002" s="1">
        <v>0.40208333333333335</v>
      </c>
      <c r="G7002">
        <v>0.40208333333333335</v>
      </c>
      <c r="H7002">
        <v>5</v>
      </c>
      <c r="I7002" t="s">
        <v>36</v>
      </c>
      <c r="J7002" t="e">
        <f>CONCATENATE([1]!Table14[[#This Row],[house_number]], " ",[1]!Table14[[#This Row],[street_name]], ", New York, NY")</f>
        <v>#VALUE!</v>
      </c>
    </row>
    <row r="7003" spans="1:10" x14ac:dyDescent="0.25">
      <c r="A7003">
        <v>7127495087</v>
      </c>
      <c r="B7003" s="3">
        <v>41578</v>
      </c>
      <c r="C7003">
        <v>21</v>
      </c>
      <c r="D7003">
        <f>VLOOKUP(Table1[[#This Row],[violation_code]],Table24[[#All],[violation_code]:[category]],3,FALSE)</f>
        <v>1</v>
      </c>
      <c r="E7003">
        <v>354098</v>
      </c>
      <c r="F7003" s="1">
        <v>0.38125000000000003</v>
      </c>
      <c r="G7003">
        <v>0.38125000000000003</v>
      </c>
      <c r="H7003">
        <v>1185</v>
      </c>
      <c r="I7003" t="s">
        <v>51</v>
      </c>
      <c r="J7003" t="e">
        <f>CONCATENATE([1]!Table14[[#This Row],[house_number]], " ",[1]!Table14[[#This Row],[street_name]], ", New York, NY")</f>
        <v>#VALUE!</v>
      </c>
    </row>
    <row r="7004" spans="1:10" x14ac:dyDescent="0.25">
      <c r="A7004">
        <v>7127495026</v>
      </c>
      <c r="B7004" s="3">
        <v>41578</v>
      </c>
      <c r="C7004">
        <v>21</v>
      </c>
      <c r="D7004">
        <f>VLOOKUP(Table1[[#This Row],[violation_code]],Table24[[#All],[violation_code]:[category]],3,FALSE)</f>
        <v>1</v>
      </c>
      <c r="E7004">
        <v>354098</v>
      </c>
      <c r="F7004" s="1">
        <v>0.3611111111111111</v>
      </c>
      <c r="G7004">
        <v>0.3611111111111111</v>
      </c>
      <c r="H7004">
        <v>1832</v>
      </c>
      <c r="I7004" t="s">
        <v>37</v>
      </c>
      <c r="J7004" t="e">
        <f>CONCATENATE([1]!Table14[[#This Row],[house_number]], " ",[1]!Table14[[#This Row],[street_name]], ", New York, NY")</f>
        <v>#VALUE!</v>
      </c>
    </row>
    <row r="7005" spans="1:10" x14ac:dyDescent="0.25">
      <c r="A7005">
        <v>7127495014</v>
      </c>
      <c r="B7005" s="3">
        <v>41578</v>
      </c>
      <c r="C7005">
        <v>21</v>
      </c>
      <c r="D7005">
        <f>VLOOKUP(Table1[[#This Row],[violation_code]],Table24[[#All],[violation_code]:[category]],3,FALSE)</f>
        <v>1</v>
      </c>
      <c r="E7005">
        <v>354098</v>
      </c>
      <c r="F7005" s="1">
        <v>0.35902777777777778</v>
      </c>
      <c r="G7005">
        <v>0.35902777777777778</v>
      </c>
      <c r="H7005">
        <v>1644</v>
      </c>
      <c r="I7005" t="s">
        <v>37</v>
      </c>
      <c r="J7005" t="e">
        <f>CONCATENATE([1]!Table14[[#This Row],[house_number]], " ",[1]!Table14[[#This Row],[street_name]], ", New York, NY")</f>
        <v>#VALUE!</v>
      </c>
    </row>
    <row r="7006" spans="1:10" x14ac:dyDescent="0.25">
      <c r="A7006">
        <v>7127494990</v>
      </c>
      <c r="B7006" s="3">
        <v>41578</v>
      </c>
      <c r="C7006">
        <v>16</v>
      </c>
      <c r="D7006">
        <f>VLOOKUP(Table1[[#This Row],[violation_code]],Table24[[#All],[violation_code]:[category]],3,FALSE)</f>
        <v>2</v>
      </c>
      <c r="E7006">
        <v>354098</v>
      </c>
      <c r="F7006" s="1">
        <v>0.3444444444444445</v>
      </c>
      <c r="G7006">
        <v>0.3444444444444445</v>
      </c>
      <c r="H7006">
        <v>205</v>
      </c>
      <c r="I7006" t="s">
        <v>92</v>
      </c>
      <c r="J7006" t="e">
        <f>CONCATENATE([1]!Table14[[#This Row],[house_number]], " ",[1]!Table14[[#This Row],[street_name]], ", New York, NY")</f>
        <v>#VALUE!</v>
      </c>
    </row>
    <row r="7007" spans="1:10" x14ac:dyDescent="0.25">
      <c r="A7007">
        <v>7127494976</v>
      </c>
      <c r="B7007" s="3">
        <v>41578</v>
      </c>
      <c r="C7007">
        <v>21</v>
      </c>
      <c r="D7007">
        <f>VLOOKUP(Table1[[#This Row],[violation_code]],Table24[[#All],[violation_code]:[category]],3,FALSE)</f>
        <v>1</v>
      </c>
      <c r="E7007">
        <v>354098</v>
      </c>
      <c r="F7007" s="1">
        <v>0.3215277777777778</v>
      </c>
      <c r="G7007">
        <v>0.3215277777777778</v>
      </c>
      <c r="H7007">
        <v>2142</v>
      </c>
      <c r="I7007" t="s">
        <v>15</v>
      </c>
      <c r="J7007" t="e">
        <f>CONCATENATE([1]!Table14[[#This Row],[house_number]], " ",[1]!Table14[[#This Row],[street_name]], ", New York, NY")</f>
        <v>#VALUE!</v>
      </c>
    </row>
    <row r="7008" spans="1:10" x14ac:dyDescent="0.25">
      <c r="A7008">
        <v>7127494964</v>
      </c>
      <c r="B7008" s="3">
        <v>41578</v>
      </c>
      <c r="C7008">
        <v>21</v>
      </c>
      <c r="D7008">
        <f>VLOOKUP(Table1[[#This Row],[violation_code]],Table24[[#All],[violation_code]:[category]],3,FALSE)</f>
        <v>1</v>
      </c>
      <c r="E7008">
        <v>354098</v>
      </c>
      <c r="F7008" s="1">
        <v>0.32013888888888892</v>
      </c>
      <c r="G7008">
        <v>0.32013888888888892</v>
      </c>
      <c r="H7008">
        <v>1996</v>
      </c>
      <c r="I7008" t="s">
        <v>15</v>
      </c>
      <c r="J7008" t="e">
        <f>CONCATENATE([1]!Table14[[#This Row],[house_number]], " ",[1]!Table14[[#This Row],[street_name]], ", New York, NY")</f>
        <v>#VALUE!</v>
      </c>
    </row>
    <row r="7009" spans="1:10" x14ac:dyDescent="0.25">
      <c r="A7009">
        <v>7127494940</v>
      </c>
      <c r="B7009" s="3">
        <v>41578</v>
      </c>
      <c r="C7009">
        <v>21</v>
      </c>
      <c r="D7009">
        <f>VLOOKUP(Table1[[#This Row],[violation_code]],Table24[[#All],[violation_code]:[category]],3,FALSE)</f>
        <v>1</v>
      </c>
      <c r="E7009">
        <v>354098</v>
      </c>
      <c r="F7009" s="1">
        <v>0.31736111111111115</v>
      </c>
      <c r="G7009">
        <v>0.31736111111111115</v>
      </c>
      <c r="H7009">
        <v>1968</v>
      </c>
      <c r="I7009" t="s">
        <v>15</v>
      </c>
      <c r="J7009" t="e">
        <f>CONCATENATE([1]!Table14[[#This Row],[house_number]], " ",[1]!Table14[[#This Row],[street_name]], ", New York, NY")</f>
        <v>#VALUE!</v>
      </c>
    </row>
    <row r="7010" spans="1:10" x14ac:dyDescent="0.25">
      <c r="A7010">
        <v>7127494939</v>
      </c>
      <c r="B7010" s="3">
        <v>41578</v>
      </c>
      <c r="C7010">
        <v>19</v>
      </c>
      <c r="D7010">
        <f>VLOOKUP(Table1[[#This Row],[violation_code]],Table24[[#All],[violation_code]:[category]],3,FALSE)</f>
        <v>2</v>
      </c>
      <c r="E7010">
        <v>354098</v>
      </c>
      <c r="F7010" s="1">
        <v>0.31527777777777777</v>
      </c>
      <c r="G7010">
        <v>0.31527777777777777</v>
      </c>
      <c r="H7010">
        <v>2069</v>
      </c>
      <c r="I7010" t="s">
        <v>32</v>
      </c>
      <c r="J7010" t="e">
        <f>CONCATENATE([1]!Table14[[#This Row],[house_number]], " ",[1]!Table14[[#This Row],[street_name]], ", New York, NY")</f>
        <v>#VALUE!</v>
      </c>
    </row>
    <row r="7011" spans="1:10" x14ac:dyDescent="0.25">
      <c r="A7011">
        <v>7127494927</v>
      </c>
      <c r="B7011" s="3">
        <v>41578</v>
      </c>
      <c r="C7011">
        <v>18</v>
      </c>
      <c r="D7011">
        <f>VLOOKUP(Table1[[#This Row],[violation_code]],Table24[[#All],[violation_code]:[category]],3,FALSE)</f>
        <v>2</v>
      </c>
      <c r="E7011">
        <v>354098</v>
      </c>
      <c r="F7011" s="1">
        <v>0.31319444444444444</v>
      </c>
      <c r="G7011">
        <v>0.31319444444444444</v>
      </c>
      <c r="H7011">
        <v>2123</v>
      </c>
      <c r="I7011" t="s">
        <v>32</v>
      </c>
      <c r="J7011" t="e">
        <f>CONCATENATE([1]!Table14[[#This Row],[house_number]], " ",[1]!Table14[[#This Row],[street_name]], ", New York, NY")</f>
        <v>#VALUE!</v>
      </c>
    </row>
    <row r="7012" spans="1:10" x14ac:dyDescent="0.25">
      <c r="A7012">
        <v>7127494915</v>
      </c>
      <c r="B7012" s="3">
        <v>41578</v>
      </c>
      <c r="C7012">
        <v>16</v>
      </c>
      <c r="D7012">
        <f>VLOOKUP(Table1[[#This Row],[violation_code]],Table24[[#All],[violation_code]:[category]],3,FALSE)</f>
        <v>2</v>
      </c>
      <c r="E7012">
        <v>354098</v>
      </c>
      <c r="F7012" s="1">
        <v>0.31041666666666667</v>
      </c>
      <c r="G7012">
        <v>0.31041666666666667</v>
      </c>
      <c r="H7012">
        <v>2292</v>
      </c>
      <c r="I7012" t="s">
        <v>32</v>
      </c>
      <c r="J7012" t="e">
        <f>CONCATENATE([1]!Table14[[#This Row],[house_number]], " ",[1]!Table14[[#This Row],[street_name]], ", New York, NY")</f>
        <v>#VALUE!</v>
      </c>
    </row>
    <row r="7013" spans="1:10" x14ac:dyDescent="0.25">
      <c r="A7013">
        <v>7127494903</v>
      </c>
      <c r="B7013" s="3">
        <v>41578</v>
      </c>
      <c r="C7013">
        <v>16</v>
      </c>
      <c r="D7013">
        <f>VLOOKUP(Table1[[#This Row],[violation_code]],Table24[[#All],[violation_code]:[category]],3,FALSE)</f>
        <v>2</v>
      </c>
      <c r="E7013">
        <v>354098</v>
      </c>
      <c r="F7013" s="1">
        <v>0.30624999999999997</v>
      </c>
      <c r="G7013">
        <v>0.30624999999999997</v>
      </c>
      <c r="H7013">
        <v>1955</v>
      </c>
      <c r="I7013" t="s">
        <v>30</v>
      </c>
      <c r="J7013" t="e">
        <f>CONCATENATE([1]!Table14[[#This Row],[house_number]], " ",[1]!Table14[[#This Row],[street_name]], ", New York, NY")</f>
        <v>#VALUE!</v>
      </c>
    </row>
    <row r="7014" spans="1:10" x14ac:dyDescent="0.25">
      <c r="A7014">
        <v>7127494873</v>
      </c>
      <c r="B7014" s="3">
        <v>41578</v>
      </c>
      <c r="C7014">
        <v>14</v>
      </c>
      <c r="D7014">
        <f>VLOOKUP(Table1[[#This Row],[violation_code]],Table24[[#All],[violation_code]:[category]],3,FALSE)</f>
        <v>2</v>
      </c>
      <c r="E7014">
        <v>354098</v>
      </c>
      <c r="F7014" s="1">
        <v>0.29722222222222222</v>
      </c>
      <c r="G7014">
        <v>0.29722222222222222</v>
      </c>
      <c r="H7014">
        <v>1564</v>
      </c>
      <c r="I7014" t="s">
        <v>32</v>
      </c>
      <c r="J7014" t="e">
        <f>CONCATENATE([1]!Table14[[#This Row],[house_number]], " ",[1]!Table14[[#This Row],[street_name]], ", New York, NY")</f>
        <v>#VALUE!</v>
      </c>
    </row>
    <row r="7015" spans="1:10" x14ac:dyDescent="0.25">
      <c r="A7015">
        <v>7127494824</v>
      </c>
      <c r="B7015" s="3">
        <v>41578</v>
      </c>
      <c r="C7015">
        <v>14</v>
      </c>
      <c r="D7015">
        <f>VLOOKUP(Table1[[#This Row],[violation_code]],Table24[[#All],[violation_code]:[category]],3,FALSE)</f>
        <v>2</v>
      </c>
      <c r="E7015">
        <v>354098</v>
      </c>
      <c r="F7015" s="1">
        <v>0.2298611111111111</v>
      </c>
      <c r="G7015">
        <v>0.2298611111111111</v>
      </c>
      <c r="H7015">
        <v>336</v>
      </c>
      <c r="I7015" t="s">
        <v>16</v>
      </c>
      <c r="J7015" t="e">
        <f>CONCATENATE([1]!Table14[[#This Row],[house_number]], " ",[1]!Table14[[#This Row],[street_name]], ", New York, NY")</f>
        <v>#VALUE!</v>
      </c>
    </row>
    <row r="7016" spans="1:10" x14ac:dyDescent="0.25">
      <c r="A7016">
        <v>7097840018</v>
      </c>
      <c r="B7016" s="3">
        <v>41578</v>
      </c>
      <c r="C7016">
        <v>46</v>
      </c>
      <c r="D7016">
        <f>VLOOKUP(Table1[[#This Row],[violation_code]],Table24[[#All],[violation_code]:[category]],3,FALSE)</f>
        <v>3</v>
      </c>
      <c r="E7016">
        <v>349570</v>
      </c>
      <c r="F7016" s="1">
        <v>0.57361111111111118</v>
      </c>
      <c r="G7016">
        <v>0.57361111111111118</v>
      </c>
      <c r="H7016">
        <v>228</v>
      </c>
      <c r="I7016" t="s">
        <v>40</v>
      </c>
      <c r="J7016" t="e">
        <f>CONCATENATE([1]!Table14[[#This Row],[house_number]], " ",[1]!Table14[[#This Row],[street_name]], ", New York, NY")</f>
        <v>#VALUE!</v>
      </c>
    </row>
    <row r="7017" spans="1:10" x14ac:dyDescent="0.25">
      <c r="A7017">
        <v>7097839995</v>
      </c>
      <c r="B7017" s="3">
        <v>41578</v>
      </c>
      <c r="C7017">
        <v>16</v>
      </c>
      <c r="D7017">
        <f>VLOOKUP(Table1[[#This Row],[violation_code]],Table24[[#All],[violation_code]:[category]],3,FALSE)</f>
        <v>2</v>
      </c>
      <c r="E7017">
        <v>349570</v>
      </c>
      <c r="F7017" s="1">
        <v>0.56527777777777777</v>
      </c>
      <c r="G7017">
        <v>0.56527777777777777</v>
      </c>
      <c r="H7017">
        <v>2252</v>
      </c>
      <c r="I7017" t="s">
        <v>32</v>
      </c>
      <c r="J7017" t="e">
        <f>CONCATENATE([1]!Table14[[#This Row],[house_number]], " ",[1]!Table14[[#This Row],[street_name]], ", New York, NY")</f>
        <v>#VALUE!</v>
      </c>
    </row>
    <row r="7018" spans="1:10" x14ac:dyDescent="0.25">
      <c r="A7018">
        <v>7097839971</v>
      </c>
      <c r="B7018" s="3">
        <v>41578</v>
      </c>
      <c r="C7018">
        <v>46</v>
      </c>
      <c r="D7018">
        <f>VLOOKUP(Table1[[#This Row],[violation_code]],Table24[[#All],[violation_code]:[category]],3,FALSE)</f>
        <v>3</v>
      </c>
      <c r="E7018">
        <v>349570</v>
      </c>
      <c r="F7018" s="1">
        <v>0.56180555555555556</v>
      </c>
      <c r="G7018">
        <v>0.56180555555555556</v>
      </c>
      <c r="H7018">
        <v>246</v>
      </c>
      <c r="I7018" t="s">
        <v>40</v>
      </c>
      <c r="J7018" t="e">
        <f>CONCATENATE([1]!Table14[[#This Row],[house_number]], " ",[1]!Table14[[#This Row],[street_name]], ", New York, NY")</f>
        <v>#VALUE!</v>
      </c>
    </row>
    <row r="7019" spans="1:10" x14ac:dyDescent="0.25">
      <c r="A7019">
        <v>7097839958</v>
      </c>
      <c r="B7019" s="3">
        <v>41578</v>
      </c>
      <c r="C7019">
        <v>46</v>
      </c>
      <c r="D7019">
        <f>VLOOKUP(Table1[[#This Row],[violation_code]],Table24[[#All],[violation_code]:[category]],3,FALSE)</f>
        <v>3</v>
      </c>
      <c r="E7019">
        <v>349570</v>
      </c>
      <c r="F7019" s="1">
        <v>0.55833333333333335</v>
      </c>
      <c r="G7019">
        <v>0.55833333333333335</v>
      </c>
      <c r="H7019">
        <v>224</v>
      </c>
      <c r="I7019" t="s">
        <v>40</v>
      </c>
      <c r="J7019" t="e">
        <f>CONCATENATE([1]!Table14[[#This Row],[house_number]], " ",[1]!Table14[[#This Row],[street_name]], ", New York, NY")</f>
        <v>#VALUE!</v>
      </c>
    </row>
    <row r="7020" spans="1:10" x14ac:dyDescent="0.25">
      <c r="A7020">
        <v>7097839922</v>
      </c>
      <c r="B7020" s="3">
        <v>41578</v>
      </c>
      <c r="C7020">
        <v>19</v>
      </c>
      <c r="D7020">
        <f>VLOOKUP(Table1[[#This Row],[violation_code]],Table24[[#All],[violation_code]:[category]],3,FALSE)</f>
        <v>2</v>
      </c>
      <c r="E7020">
        <v>349570</v>
      </c>
      <c r="F7020" s="1">
        <v>0.55208333333333337</v>
      </c>
      <c r="G7020">
        <v>0.55208333333333337</v>
      </c>
      <c r="H7020">
        <v>161</v>
      </c>
      <c r="I7020" t="s">
        <v>40</v>
      </c>
      <c r="J7020" t="e">
        <f>CONCATENATE([1]!Table14[[#This Row],[house_number]], " ",[1]!Table14[[#This Row],[street_name]], ", New York, NY")</f>
        <v>#VALUE!</v>
      </c>
    </row>
    <row r="7021" spans="1:10" x14ac:dyDescent="0.25">
      <c r="A7021">
        <v>7097839909</v>
      </c>
      <c r="B7021" s="3">
        <v>41578</v>
      </c>
      <c r="C7021">
        <v>21</v>
      </c>
      <c r="D7021">
        <f>VLOOKUP(Table1[[#This Row],[violation_code]],Table24[[#All],[violation_code]:[category]],3,FALSE)</f>
        <v>1</v>
      </c>
      <c r="E7021">
        <v>349570</v>
      </c>
      <c r="F7021" s="1">
        <v>0.48749999999999999</v>
      </c>
      <c r="G7021">
        <v>0.48749999999999999</v>
      </c>
      <c r="H7021">
        <v>560</v>
      </c>
      <c r="I7021" t="s">
        <v>66</v>
      </c>
      <c r="J7021" t="e">
        <f>CONCATENATE([1]!Table14[[#This Row],[house_number]], " ",[1]!Table14[[#This Row],[street_name]], ", New York, NY")</f>
        <v>#VALUE!</v>
      </c>
    </row>
    <row r="7022" spans="1:10" x14ac:dyDescent="0.25">
      <c r="A7022">
        <v>7097839892</v>
      </c>
      <c r="B7022" s="3">
        <v>41578</v>
      </c>
      <c r="C7022">
        <v>21</v>
      </c>
      <c r="D7022">
        <f>VLOOKUP(Table1[[#This Row],[violation_code]],Table24[[#All],[violation_code]:[category]],3,FALSE)</f>
        <v>1</v>
      </c>
      <c r="E7022">
        <v>349570</v>
      </c>
      <c r="F7022" s="1">
        <v>0.48541666666666666</v>
      </c>
      <c r="G7022">
        <v>0.48541666666666666</v>
      </c>
      <c r="H7022">
        <v>174</v>
      </c>
      <c r="I7022" t="s">
        <v>104</v>
      </c>
      <c r="J7022" t="e">
        <f>CONCATENATE([1]!Table14[[#This Row],[house_number]], " ",[1]!Table14[[#This Row],[street_name]], ", New York, NY")</f>
        <v>#VALUE!</v>
      </c>
    </row>
    <row r="7023" spans="1:10" x14ac:dyDescent="0.25">
      <c r="A7023">
        <v>7097839880</v>
      </c>
      <c r="B7023" s="3">
        <v>41578</v>
      </c>
      <c r="C7023">
        <v>21</v>
      </c>
      <c r="D7023">
        <f>VLOOKUP(Table1[[#This Row],[violation_code]],Table24[[#All],[violation_code]:[category]],3,FALSE)</f>
        <v>1</v>
      </c>
      <c r="E7023">
        <v>349570</v>
      </c>
      <c r="F7023" s="1">
        <v>0.48472222222222222</v>
      </c>
      <c r="G7023">
        <v>0.48472222222222222</v>
      </c>
      <c r="H7023">
        <v>201</v>
      </c>
      <c r="I7023" t="s">
        <v>104</v>
      </c>
      <c r="J7023" t="e">
        <f>CONCATENATE([1]!Table14[[#This Row],[house_number]], " ",[1]!Table14[[#This Row],[street_name]], ", New York, NY")</f>
        <v>#VALUE!</v>
      </c>
    </row>
    <row r="7024" spans="1:10" x14ac:dyDescent="0.25">
      <c r="A7024">
        <v>7097839867</v>
      </c>
      <c r="B7024" s="3">
        <v>41578</v>
      </c>
      <c r="C7024">
        <v>21</v>
      </c>
      <c r="D7024">
        <f>VLOOKUP(Table1[[#This Row],[violation_code]],Table24[[#All],[violation_code]:[category]],3,FALSE)</f>
        <v>1</v>
      </c>
      <c r="E7024">
        <v>349570</v>
      </c>
      <c r="F7024" s="1">
        <v>0.48333333333333334</v>
      </c>
      <c r="G7024">
        <v>0.48333333333333334</v>
      </c>
      <c r="H7024">
        <v>270</v>
      </c>
      <c r="I7024" t="s">
        <v>104</v>
      </c>
      <c r="J7024" t="e">
        <f>CONCATENATE([1]!Table14[[#This Row],[house_number]], " ",[1]!Table14[[#This Row],[street_name]], ", New York, NY")</f>
        <v>#VALUE!</v>
      </c>
    </row>
    <row r="7025" spans="1:10" x14ac:dyDescent="0.25">
      <c r="A7025">
        <v>7097839855</v>
      </c>
      <c r="B7025" s="3">
        <v>41578</v>
      </c>
      <c r="C7025">
        <v>21</v>
      </c>
      <c r="D7025">
        <f>VLOOKUP(Table1[[#This Row],[violation_code]],Table24[[#All],[violation_code]:[category]],3,FALSE)</f>
        <v>1</v>
      </c>
      <c r="E7025">
        <v>349570</v>
      </c>
      <c r="F7025" s="1">
        <v>0.46736111111111112</v>
      </c>
      <c r="G7025">
        <v>0.46736111111111112</v>
      </c>
      <c r="H7025">
        <v>606</v>
      </c>
      <c r="I7025" t="s">
        <v>71</v>
      </c>
      <c r="J7025" t="e">
        <f>CONCATENATE([1]!Table14[[#This Row],[house_number]], " ",[1]!Table14[[#This Row],[street_name]], ", New York, NY")</f>
        <v>#VALUE!</v>
      </c>
    </row>
    <row r="7026" spans="1:10" x14ac:dyDescent="0.25">
      <c r="A7026">
        <v>7097839843</v>
      </c>
      <c r="B7026" s="3">
        <v>41578</v>
      </c>
      <c r="C7026">
        <v>21</v>
      </c>
      <c r="D7026">
        <f>VLOOKUP(Table1[[#This Row],[violation_code]],Table24[[#All],[violation_code]:[category]],3,FALSE)</f>
        <v>1</v>
      </c>
      <c r="E7026">
        <v>349570</v>
      </c>
      <c r="F7026" s="1">
        <v>0.46388888888888885</v>
      </c>
      <c r="G7026">
        <v>0.46388888888888885</v>
      </c>
      <c r="H7026">
        <v>69</v>
      </c>
      <c r="I7026" t="s">
        <v>9</v>
      </c>
      <c r="J7026" t="e">
        <f>CONCATENATE([1]!Table14[[#This Row],[house_number]], " ",[1]!Table14[[#This Row],[street_name]], ", New York, NY")</f>
        <v>#VALUE!</v>
      </c>
    </row>
    <row r="7027" spans="1:10" x14ac:dyDescent="0.25">
      <c r="A7027">
        <v>7097839831</v>
      </c>
      <c r="B7027" s="3">
        <v>41578</v>
      </c>
      <c r="C7027">
        <v>46</v>
      </c>
      <c r="D7027">
        <f>VLOOKUP(Table1[[#This Row],[violation_code]],Table24[[#All],[violation_code]:[category]],3,FALSE)</f>
        <v>3</v>
      </c>
      <c r="E7027">
        <v>349570</v>
      </c>
      <c r="F7027" s="1">
        <v>0.4597222222222222</v>
      </c>
      <c r="G7027">
        <v>0.4597222222222222</v>
      </c>
      <c r="H7027">
        <v>138</v>
      </c>
      <c r="I7027" t="s">
        <v>27</v>
      </c>
      <c r="J7027" t="e">
        <f>CONCATENATE([1]!Table14[[#This Row],[house_number]], " ",[1]!Table14[[#This Row],[street_name]], ", New York, NY")</f>
        <v>#VALUE!</v>
      </c>
    </row>
    <row r="7028" spans="1:10" x14ac:dyDescent="0.25">
      <c r="A7028">
        <v>7097839820</v>
      </c>
      <c r="B7028" s="3">
        <v>41578</v>
      </c>
      <c r="C7028">
        <v>20</v>
      </c>
      <c r="D7028">
        <f>VLOOKUP(Table1[[#This Row],[violation_code]],Table24[[#All],[violation_code]:[category]],3,FALSE)</f>
        <v>2</v>
      </c>
      <c r="E7028">
        <v>349570</v>
      </c>
      <c r="F7028" s="1">
        <v>0.41805555555555557</v>
      </c>
      <c r="G7028">
        <v>0.41805555555555557</v>
      </c>
      <c r="H7028" t="s">
        <v>439</v>
      </c>
      <c r="I7028" t="s">
        <v>230</v>
      </c>
      <c r="J7028" t="e">
        <f>CONCATENATE([1]!Table14[[#This Row],[house_number]], " ",[1]!Table14[[#This Row],[street_name]], ", New York, NY")</f>
        <v>#VALUE!</v>
      </c>
    </row>
    <row r="7029" spans="1:10" x14ac:dyDescent="0.25">
      <c r="A7029">
        <v>7097839818</v>
      </c>
      <c r="B7029" s="3">
        <v>41578</v>
      </c>
      <c r="C7029">
        <v>21</v>
      </c>
      <c r="D7029">
        <f>VLOOKUP(Table1[[#This Row],[violation_code]],Table24[[#All],[violation_code]:[category]],3,FALSE)</f>
        <v>1</v>
      </c>
      <c r="E7029">
        <v>349570</v>
      </c>
      <c r="F7029" s="1">
        <v>0.4145833333333333</v>
      </c>
      <c r="G7029">
        <v>0.4145833333333333</v>
      </c>
      <c r="H7029" t="s">
        <v>440</v>
      </c>
      <c r="I7029" t="s">
        <v>68</v>
      </c>
      <c r="J7029" t="e">
        <f>CONCATENATE([1]!Table14[[#This Row],[house_number]], " ",[1]!Table14[[#This Row],[street_name]], ", New York, NY")</f>
        <v>#VALUE!</v>
      </c>
    </row>
    <row r="7030" spans="1:10" x14ac:dyDescent="0.25">
      <c r="A7030">
        <v>7097839790</v>
      </c>
      <c r="B7030" s="3">
        <v>41578</v>
      </c>
      <c r="C7030">
        <v>21</v>
      </c>
      <c r="D7030">
        <f>VLOOKUP(Table1[[#This Row],[violation_code]],Table24[[#All],[violation_code]:[category]],3,FALSE)</f>
        <v>1</v>
      </c>
      <c r="E7030">
        <v>349570</v>
      </c>
      <c r="F7030" s="1">
        <v>0.40625</v>
      </c>
      <c r="G7030">
        <v>0.40625</v>
      </c>
      <c r="H7030">
        <v>55</v>
      </c>
      <c r="I7030" t="s">
        <v>83</v>
      </c>
      <c r="J7030" t="e">
        <f>CONCATENATE([1]!Table14[[#This Row],[house_number]], " ",[1]!Table14[[#This Row],[street_name]], ", New York, NY")</f>
        <v>#VALUE!</v>
      </c>
    </row>
    <row r="7031" spans="1:10" x14ac:dyDescent="0.25">
      <c r="A7031">
        <v>7097839788</v>
      </c>
      <c r="B7031" s="3">
        <v>41578</v>
      </c>
      <c r="C7031">
        <v>21</v>
      </c>
      <c r="D7031">
        <f>VLOOKUP(Table1[[#This Row],[violation_code]],Table24[[#All],[violation_code]:[category]],3,FALSE)</f>
        <v>1</v>
      </c>
      <c r="E7031">
        <v>349570</v>
      </c>
      <c r="F7031" s="1">
        <v>0.40486111111111112</v>
      </c>
      <c r="G7031">
        <v>0.40486111111111112</v>
      </c>
      <c r="H7031">
        <v>1</v>
      </c>
      <c r="I7031" t="s">
        <v>83</v>
      </c>
      <c r="J7031" t="e">
        <f>CONCATENATE([1]!Table14[[#This Row],[house_number]], " ",[1]!Table14[[#This Row],[street_name]], ", New York, NY")</f>
        <v>#VALUE!</v>
      </c>
    </row>
    <row r="7032" spans="1:10" x14ac:dyDescent="0.25">
      <c r="A7032">
        <v>7097839776</v>
      </c>
      <c r="B7032" s="3">
        <v>41578</v>
      </c>
      <c r="C7032">
        <v>21</v>
      </c>
      <c r="D7032">
        <f>VLOOKUP(Table1[[#This Row],[violation_code]],Table24[[#All],[violation_code]:[category]],3,FALSE)</f>
        <v>1</v>
      </c>
      <c r="E7032">
        <v>349570</v>
      </c>
      <c r="F7032" s="1">
        <v>0.39999999999999997</v>
      </c>
      <c r="G7032">
        <v>0.39999999999999997</v>
      </c>
      <c r="H7032">
        <v>129</v>
      </c>
      <c r="I7032" t="s">
        <v>67</v>
      </c>
      <c r="J7032" t="e">
        <f>CONCATENATE([1]!Table14[[#This Row],[house_number]], " ",[1]!Table14[[#This Row],[street_name]], ", New York, NY")</f>
        <v>#VALUE!</v>
      </c>
    </row>
    <row r="7033" spans="1:10" x14ac:dyDescent="0.25">
      <c r="A7033">
        <v>7097839764</v>
      </c>
      <c r="B7033" s="3">
        <v>41578</v>
      </c>
      <c r="C7033">
        <v>46</v>
      </c>
      <c r="D7033">
        <f>VLOOKUP(Table1[[#This Row],[violation_code]],Table24[[#All],[violation_code]:[category]],3,FALSE)</f>
        <v>3</v>
      </c>
      <c r="E7033">
        <v>349570</v>
      </c>
      <c r="F7033" s="1">
        <v>0.39097222222222222</v>
      </c>
      <c r="G7033">
        <v>0.39097222222222222</v>
      </c>
      <c r="H7033">
        <v>405</v>
      </c>
      <c r="I7033" t="s">
        <v>66</v>
      </c>
      <c r="J7033" t="e">
        <f>CONCATENATE([1]!Table14[[#This Row],[house_number]], " ",[1]!Table14[[#This Row],[street_name]], ", New York, NY")</f>
        <v>#VALUE!</v>
      </c>
    </row>
    <row r="7034" spans="1:10" x14ac:dyDescent="0.25">
      <c r="A7034">
        <v>7097839752</v>
      </c>
      <c r="B7034" s="3">
        <v>41578</v>
      </c>
      <c r="C7034">
        <v>19</v>
      </c>
      <c r="D7034">
        <f>VLOOKUP(Table1[[#This Row],[violation_code]],Table24[[#All],[violation_code]:[category]],3,FALSE)</f>
        <v>2</v>
      </c>
      <c r="E7034">
        <v>349570</v>
      </c>
      <c r="F7034" s="1">
        <v>0.3888888888888889</v>
      </c>
      <c r="G7034">
        <v>0.3888888888888889</v>
      </c>
      <c r="H7034">
        <v>429</v>
      </c>
      <c r="I7034" t="s">
        <v>66</v>
      </c>
      <c r="J7034" t="e">
        <f>CONCATENATE([1]!Table14[[#This Row],[house_number]], " ",[1]!Table14[[#This Row],[street_name]], ", New York, NY")</f>
        <v>#VALUE!</v>
      </c>
    </row>
    <row r="7035" spans="1:10" x14ac:dyDescent="0.25">
      <c r="A7035">
        <v>7097839740</v>
      </c>
      <c r="B7035" s="3">
        <v>41578</v>
      </c>
      <c r="C7035">
        <v>21</v>
      </c>
      <c r="D7035">
        <f>VLOOKUP(Table1[[#This Row],[violation_code]],Table24[[#All],[violation_code]:[category]],3,FALSE)</f>
        <v>1</v>
      </c>
      <c r="E7035">
        <v>349570</v>
      </c>
      <c r="F7035" s="1">
        <v>0.3840277777777778</v>
      </c>
      <c r="G7035">
        <v>0.3840277777777778</v>
      </c>
      <c r="H7035">
        <v>5</v>
      </c>
      <c r="I7035" t="s">
        <v>260</v>
      </c>
      <c r="J7035" t="e">
        <f>CONCATENATE([1]!Table14[[#This Row],[house_number]], " ",[1]!Table14[[#This Row],[street_name]], ", New York, NY")</f>
        <v>#VALUE!</v>
      </c>
    </row>
    <row r="7036" spans="1:10" x14ac:dyDescent="0.25">
      <c r="A7036">
        <v>7097839703</v>
      </c>
      <c r="B7036" s="3">
        <v>41578</v>
      </c>
      <c r="C7036">
        <v>21</v>
      </c>
      <c r="D7036">
        <f>VLOOKUP(Table1[[#This Row],[violation_code]],Table24[[#All],[violation_code]:[category]],3,FALSE)</f>
        <v>1</v>
      </c>
      <c r="E7036">
        <v>349570</v>
      </c>
      <c r="F7036" s="1">
        <v>0.3611111111111111</v>
      </c>
      <c r="G7036">
        <v>0.3611111111111111</v>
      </c>
      <c r="H7036">
        <v>211</v>
      </c>
      <c r="I7036" t="s">
        <v>201</v>
      </c>
      <c r="J7036" t="e">
        <f>CONCATENATE([1]!Table14[[#This Row],[house_number]], " ",[1]!Table14[[#This Row],[street_name]], ", New York, NY")</f>
        <v>#VALUE!</v>
      </c>
    </row>
    <row r="7037" spans="1:10" x14ac:dyDescent="0.25">
      <c r="A7037">
        <v>7097839685</v>
      </c>
      <c r="B7037" s="3">
        <v>41578</v>
      </c>
      <c r="C7037">
        <v>21</v>
      </c>
      <c r="D7037">
        <f>VLOOKUP(Table1[[#This Row],[violation_code]],Table24[[#All],[violation_code]:[category]],3,FALSE)</f>
        <v>1</v>
      </c>
      <c r="E7037">
        <v>349570</v>
      </c>
      <c r="F7037" s="1">
        <v>0.35833333333333334</v>
      </c>
      <c r="G7037">
        <v>0.35833333333333334</v>
      </c>
      <c r="H7037">
        <v>135</v>
      </c>
      <c r="I7037" t="s">
        <v>156</v>
      </c>
      <c r="J7037" t="e">
        <f>CONCATENATE([1]!Table14[[#This Row],[house_number]], " ",[1]!Table14[[#This Row],[street_name]], ", New York, NY")</f>
        <v>#VALUE!</v>
      </c>
    </row>
    <row r="7038" spans="1:10" x14ac:dyDescent="0.25">
      <c r="A7038">
        <v>7097839648</v>
      </c>
      <c r="B7038" s="3">
        <v>41578</v>
      </c>
      <c r="C7038">
        <v>19</v>
      </c>
      <c r="D7038">
        <f>VLOOKUP(Table1[[#This Row],[violation_code]],Table24[[#All],[violation_code]:[category]],3,FALSE)</f>
        <v>2</v>
      </c>
      <c r="E7038">
        <v>349570</v>
      </c>
      <c r="F7038" s="1">
        <v>0.32222222222222224</v>
      </c>
      <c r="G7038">
        <v>0.32222222222222224</v>
      </c>
      <c r="H7038">
        <v>2900</v>
      </c>
      <c r="I7038" t="s">
        <v>24</v>
      </c>
      <c r="J7038" t="e">
        <f>CONCATENATE([1]!Table14[[#This Row],[house_number]], " ",[1]!Table14[[#This Row],[street_name]], ", New York, NY")</f>
        <v>#VALUE!</v>
      </c>
    </row>
    <row r="7039" spans="1:10" x14ac:dyDescent="0.25">
      <c r="A7039">
        <v>7097839624</v>
      </c>
      <c r="B7039" s="3">
        <v>41578</v>
      </c>
      <c r="C7039">
        <v>21</v>
      </c>
      <c r="D7039">
        <f>VLOOKUP(Table1[[#This Row],[violation_code]],Table24[[#All],[violation_code]:[category]],3,FALSE)</f>
        <v>1</v>
      </c>
      <c r="E7039">
        <v>349570</v>
      </c>
      <c r="F7039" s="1">
        <v>0.32013888888888892</v>
      </c>
      <c r="G7039">
        <v>0.32013888888888892</v>
      </c>
      <c r="H7039">
        <v>2893</v>
      </c>
      <c r="I7039" t="s">
        <v>24</v>
      </c>
      <c r="J7039" t="e">
        <f>CONCATENATE([1]!Table14[[#This Row],[house_number]], " ",[1]!Table14[[#This Row],[street_name]], ", New York, NY")</f>
        <v>#VALUE!</v>
      </c>
    </row>
    <row r="7040" spans="1:10" x14ac:dyDescent="0.25">
      <c r="A7040">
        <v>7097839594</v>
      </c>
      <c r="B7040" s="3">
        <v>41578</v>
      </c>
      <c r="C7040">
        <v>14</v>
      </c>
      <c r="D7040">
        <f>VLOOKUP(Table1[[#This Row],[violation_code]],Table24[[#All],[violation_code]:[category]],3,FALSE)</f>
        <v>2</v>
      </c>
      <c r="E7040">
        <v>349570</v>
      </c>
      <c r="F7040" s="1">
        <v>0.25763888888888892</v>
      </c>
      <c r="G7040">
        <v>0.25763888888888892</v>
      </c>
      <c r="H7040">
        <v>110</v>
      </c>
      <c r="I7040" t="s">
        <v>273</v>
      </c>
      <c r="J7040" t="e">
        <f>CONCATENATE([1]!Table14[[#This Row],[house_number]], " ",[1]!Table14[[#This Row],[street_name]], ", New York, NY")</f>
        <v>#VALUE!</v>
      </c>
    </row>
    <row r="7041" spans="1:10" x14ac:dyDescent="0.25">
      <c r="A7041">
        <v>7097839570</v>
      </c>
      <c r="B7041" s="3">
        <v>41578</v>
      </c>
      <c r="C7041">
        <v>19</v>
      </c>
      <c r="D7041">
        <f>VLOOKUP(Table1[[#This Row],[violation_code]],Table24[[#All],[violation_code]:[category]],3,FALSE)</f>
        <v>2</v>
      </c>
      <c r="E7041">
        <v>349570</v>
      </c>
      <c r="F7041" s="1">
        <v>0.24374999999999999</v>
      </c>
      <c r="G7041">
        <v>0.24374999999999999</v>
      </c>
      <c r="H7041">
        <v>2831</v>
      </c>
      <c r="I7041" t="s">
        <v>24</v>
      </c>
      <c r="J7041" t="e">
        <f>CONCATENATE([1]!Table14[[#This Row],[house_number]], " ",[1]!Table14[[#This Row],[street_name]], ", New York, NY")</f>
        <v>#VALUE!</v>
      </c>
    </row>
    <row r="7042" spans="1:10" x14ac:dyDescent="0.25">
      <c r="A7042">
        <v>7097840110</v>
      </c>
      <c r="B7042" s="3">
        <v>41578</v>
      </c>
      <c r="C7042">
        <v>48</v>
      </c>
      <c r="D7042">
        <f>VLOOKUP(Table1[[#This Row],[violation_code]],Table24[[#All],[violation_code]:[category]],3,FALSE)</f>
        <v>3</v>
      </c>
      <c r="E7042">
        <v>349570</v>
      </c>
      <c r="F7042" s="1">
        <v>0.61458333333333337</v>
      </c>
      <c r="G7042">
        <v>0.61458333333333337</v>
      </c>
      <c r="H7042">
        <v>2301</v>
      </c>
      <c r="I7042" t="s">
        <v>30</v>
      </c>
      <c r="J7042" t="e">
        <f>CONCATENATE([1]!Table14[[#This Row],[house_number]], " ",[1]!Table14[[#This Row],[street_name]], ", New York, NY")</f>
        <v>#VALUE!</v>
      </c>
    </row>
    <row r="7043" spans="1:10" x14ac:dyDescent="0.25">
      <c r="A7043">
        <v>7097840109</v>
      </c>
      <c r="B7043" s="3">
        <v>41578</v>
      </c>
      <c r="C7043">
        <v>46</v>
      </c>
      <c r="D7043">
        <f>VLOOKUP(Table1[[#This Row],[violation_code]],Table24[[#All],[violation_code]:[category]],3,FALSE)</f>
        <v>3</v>
      </c>
      <c r="E7043">
        <v>349570</v>
      </c>
      <c r="F7043" s="1">
        <v>0.60138888888888886</v>
      </c>
      <c r="G7043">
        <v>0.60138888888888886</v>
      </c>
      <c r="H7043">
        <v>248</v>
      </c>
      <c r="I7043" t="s">
        <v>40</v>
      </c>
      <c r="J7043" t="e">
        <f>CONCATENATE([1]!Table14[[#This Row],[house_number]], " ",[1]!Table14[[#This Row],[street_name]], ", New York, NY")</f>
        <v>#VALUE!</v>
      </c>
    </row>
    <row r="7044" spans="1:10" x14ac:dyDescent="0.25">
      <c r="A7044">
        <v>7998735340</v>
      </c>
      <c r="B7044" s="3">
        <v>41578</v>
      </c>
      <c r="C7044">
        <v>46</v>
      </c>
      <c r="D7044">
        <f>VLOOKUP(Table1[[#This Row],[violation_code]],Table24[[#All],[violation_code]:[category]],3,FALSE)</f>
        <v>3</v>
      </c>
      <c r="E7044">
        <v>349850</v>
      </c>
      <c r="F7044" s="1">
        <v>0.49374999999999997</v>
      </c>
      <c r="G7044">
        <v>0.49374999999999997</v>
      </c>
      <c r="H7044">
        <v>61</v>
      </c>
      <c r="I7044" t="s">
        <v>57</v>
      </c>
      <c r="J7044" t="e">
        <f>CONCATENATE([1]!Table14[[#This Row],[house_number]], " ",[1]!Table14[[#This Row],[street_name]], ", New York, NY")</f>
        <v>#VALUE!</v>
      </c>
    </row>
    <row r="7045" spans="1:10" x14ac:dyDescent="0.25">
      <c r="A7045">
        <v>7998735302</v>
      </c>
      <c r="B7045" s="3">
        <v>41578</v>
      </c>
      <c r="C7045">
        <v>46</v>
      </c>
      <c r="D7045">
        <f>VLOOKUP(Table1[[#This Row],[violation_code]],Table24[[#All],[violation_code]:[category]],3,FALSE)</f>
        <v>3</v>
      </c>
      <c r="E7045">
        <v>349850</v>
      </c>
      <c r="F7045" s="1">
        <v>0.46875</v>
      </c>
      <c r="G7045">
        <v>0.46875</v>
      </c>
      <c r="H7045">
        <v>502</v>
      </c>
      <c r="I7045" t="s">
        <v>156</v>
      </c>
      <c r="J7045" t="e">
        <f>CONCATENATE([1]!Table14[[#This Row],[house_number]], " ",[1]!Table14[[#This Row],[street_name]], ", New York, NY")</f>
        <v>#VALUE!</v>
      </c>
    </row>
    <row r="7046" spans="1:10" x14ac:dyDescent="0.25">
      <c r="A7046">
        <v>7998735284</v>
      </c>
      <c r="B7046" s="3">
        <v>41578</v>
      </c>
      <c r="C7046">
        <v>21</v>
      </c>
      <c r="D7046">
        <f>VLOOKUP(Table1[[#This Row],[violation_code]],Table24[[#All],[violation_code]:[category]],3,FALSE)</f>
        <v>1</v>
      </c>
      <c r="E7046">
        <v>349850</v>
      </c>
      <c r="F7046" s="1">
        <v>0.46666666666666662</v>
      </c>
      <c r="G7046">
        <v>0.46666666666666662</v>
      </c>
      <c r="H7046">
        <v>540</v>
      </c>
      <c r="I7046" t="s">
        <v>156</v>
      </c>
      <c r="J7046" t="e">
        <f>CONCATENATE([1]!Table14[[#This Row],[house_number]], " ",[1]!Table14[[#This Row],[street_name]], ", New York, NY")</f>
        <v>#VALUE!</v>
      </c>
    </row>
    <row r="7047" spans="1:10" x14ac:dyDescent="0.25">
      <c r="A7047">
        <v>7998735272</v>
      </c>
      <c r="B7047" s="3">
        <v>41578</v>
      </c>
      <c r="C7047">
        <v>21</v>
      </c>
      <c r="D7047">
        <f>VLOOKUP(Table1[[#This Row],[violation_code]],Table24[[#All],[violation_code]:[category]],3,FALSE)</f>
        <v>1</v>
      </c>
      <c r="E7047">
        <v>349850</v>
      </c>
      <c r="F7047" s="1">
        <v>0.46527777777777773</v>
      </c>
      <c r="G7047">
        <v>0.46527777777777773</v>
      </c>
      <c r="H7047">
        <v>601</v>
      </c>
      <c r="I7047" t="s">
        <v>156</v>
      </c>
      <c r="J7047" t="e">
        <f>CONCATENATE([1]!Table14[[#This Row],[house_number]], " ",[1]!Table14[[#This Row],[street_name]], ", New York, NY")</f>
        <v>#VALUE!</v>
      </c>
    </row>
    <row r="7048" spans="1:10" x14ac:dyDescent="0.25">
      <c r="A7048">
        <v>7998735223</v>
      </c>
      <c r="B7048" s="3">
        <v>41578</v>
      </c>
      <c r="C7048">
        <v>21</v>
      </c>
      <c r="D7048">
        <f>VLOOKUP(Table1[[#This Row],[violation_code]],Table24[[#All],[violation_code]:[category]],3,FALSE)</f>
        <v>1</v>
      </c>
      <c r="E7048">
        <v>349850</v>
      </c>
      <c r="F7048" s="1">
        <v>0.39999999999999997</v>
      </c>
      <c r="G7048">
        <v>0.39999999999999997</v>
      </c>
      <c r="H7048">
        <v>565</v>
      </c>
      <c r="I7048" t="s">
        <v>347</v>
      </c>
      <c r="J7048" t="e">
        <f>CONCATENATE([1]!Table14[[#This Row],[house_number]], " ",[1]!Table14[[#This Row],[street_name]], ", New York, NY")</f>
        <v>#VALUE!</v>
      </c>
    </row>
    <row r="7049" spans="1:10" x14ac:dyDescent="0.25">
      <c r="A7049">
        <v>7998735211</v>
      </c>
      <c r="B7049" s="3">
        <v>41578</v>
      </c>
      <c r="C7049">
        <v>21</v>
      </c>
      <c r="D7049">
        <f>VLOOKUP(Table1[[#This Row],[violation_code]],Table24[[#All],[violation_code]:[category]],3,FALSE)</f>
        <v>1</v>
      </c>
      <c r="E7049">
        <v>349850</v>
      </c>
      <c r="F7049" s="1">
        <v>0.3840277777777778</v>
      </c>
      <c r="G7049">
        <v>0.3840277777777778</v>
      </c>
      <c r="H7049">
        <v>400</v>
      </c>
      <c r="I7049" t="s">
        <v>10</v>
      </c>
      <c r="J7049" t="e">
        <f>CONCATENATE([1]!Table14[[#This Row],[house_number]], " ",[1]!Table14[[#This Row],[street_name]], ", New York, NY")</f>
        <v>#VALUE!</v>
      </c>
    </row>
    <row r="7050" spans="1:10" x14ac:dyDescent="0.25">
      <c r="A7050">
        <v>7998735193</v>
      </c>
      <c r="B7050" s="3">
        <v>41578</v>
      </c>
      <c r="C7050">
        <v>21</v>
      </c>
      <c r="D7050">
        <f>VLOOKUP(Table1[[#This Row],[violation_code]],Table24[[#All],[violation_code]:[category]],3,FALSE)</f>
        <v>1</v>
      </c>
      <c r="E7050">
        <v>349850</v>
      </c>
      <c r="F7050" s="1">
        <v>0.38194444444444442</v>
      </c>
      <c r="G7050">
        <v>0.38194444444444442</v>
      </c>
      <c r="H7050">
        <v>401</v>
      </c>
      <c r="I7050" t="s">
        <v>90</v>
      </c>
      <c r="J7050" t="e">
        <f>CONCATENATE([1]!Table14[[#This Row],[house_number]], " ",[1]!Table14[[#This Row],[street_name]], ", New York, NY")</f>
        <v>#VALUE!</v>
      </c>
    </row>
    <row r="7051" spans="1:10" x14ac:dyDescent="0.25">
      <c r="A7051">
        <v>7998735168</v>
      </c>
      <c r="B7051" s="3">
        <v>41578</v>
      </c>
      <c r="C7051">
        <v>14</v>
      </c>
      <c r="D7051">
        <f>VLOOKUP(Table1[[#This Row],[violation_code]],Table24[[#All],[violation_code]:[category]],3,FALSE)</f>
        <v>2</v>
      </c>
      <c r="E7051">
        <v>349850</v>
      </c>
      <c r="F7051" s="1">
        <v>0.31458333333333333</v>
      </c>
      <c r="G7051">
        <v>0.31458333333333333</v>
      </c>
      <c r="H7051">
        <v>638</v>
      </c>
      <c r="I7051" t="s">
        <v>58</v>
      </c>
      <c r="J7051" t="e">
        <f>CONCATENATE([1]!Table14[[#This Row],[house_number]], " ",[1]!Table14[[#This Row],[street_name]], ", New York, NY")</f>
        <v>#VALUE!</v>
      </c>
    </row>
    <row r="7052" spans="1:10" x14ac:dyDescent="0.25">
      <c r="A7052">
        <v>7998735144</v>
      </c>
      <c r="B7052" s="3">
        <v>41578</v>
      </c>
      <c r="C7052">
        <v>14</v>
      </c>
      <c r="D7052">
        <f>VLOOKUP(Table1[[#This Row],[violation_code]],Table24[[#All],[violation_code]:[category]],3,FALSE)</f>
        <v>2</v>
      </c>
      <c r="E7052">
        <v>349850</v>
      </c>
      <c r="F7052" s="1">
        <v>0.31180555555555556</v>
      </c>
      <c r="G7052">
        <v>0.31180555555555556</v>
      </c>
      <c r="H7052">
        <v>622</v>
      </c>
      <c r="I7052" t="s">
        <v>58</v>
      </c>
      <c r="J7052" t="e">
        <f>CONCATENATE([1]!Table14[[#This Row],[house_number]], " ",[1]!Table14[[#This Row],[street_name]], ", New York, NY")</f>
        <v>#VALUE!</v>
      </c>
    </row>
    <row r="7053" spans="1:10" x14ac:dyDescent="0.25">
      <c r="A7053">
        <v>7998735132</v>
      </c>
      <c r="B7053" s="3">
        <v>41578</v>
      </c>
      <c r="C7053">
        <v>14</v>
      </c>
      <c r="D7053">
        <f>VLOOKUP(Table1[[#This Row],[violation_code]],Table24[[#All],[violation_code]:[category]],3,FALSE)</f>
        <v>2</v>
      </c>
      <c r="E7053">
        <v>349850</v>
      </c>
      <c r="F7053" s="1">
        <v>0.31041666666666667</v>
      </c>
      <c r="G7053">
        <v>0.31041666666666667</v>
      </c>
      <c r="H7053">
        <v>622</v>
      </c>
      <c r="I7053" t="s">
        <v>58</v>
      </c>
      <c r="J7053" t="e">
        <f>CONCATENATE([1]!Table14[[#This Row],[house_number]], " ",[1]!Table14[[#This Row],[street_name]], ", New York, NY")</f>
        <v>#VALUE!</v>
      </c>
    </row>
    <row r="7054" spans="1:10" x14ac:dyDescent="0.25">
      <c r="A7054">
        <v>7998735120</v>
      </c>
      <c r="B7054" s="3">
        <v>41578</v>
      </c>
      <c r="C7054">
        <v>14</v>
      </c>
      <c r="D7054">
        <f>VLOOKUP(Table1[[#This Row],[violation_code]],Table24[[#All],[violation_code]:[category]],3,FALSE)</f>
        <v>2</v>
      </c>
      <c r="E7054">
        <v>349850</v>
      </c>
      <c r="F7054" s="1">
        <v>0.30972222222222223</v>
      </c>
      <c r="G7054">
        <v>0.30972222222222223</v>
      </c>
      <c r="H7054">
        <v>622</v>
      </c>
      <c r="I7054" t="s">
        <v>58</v>
      </c>
      <c r="J7054" t="e">
        <f>CONCATENATE([1]!Table14[[#This Row],[house_number]], " ",[1]!Table14[[#This Row],[street_name]], ", New York, NY")</f>
        <v>#VALUE!</v>
      </c>
    </row>
    <row r="7055" spans="1:10" x14ac:dyDescent="0.25">
      <c r="A7055">
        <v>7984373103</v>
      </c>
      <c r="B7055" s="3">
        <v>41578</v>
      </c>
      <c r="C7055">
        <v>21</v>
      </c>
      <c r="D7055">
        <f>VLOOKUP(Table1[[#This Row],[violation_code]],Table24[[#All],[violation_code]:[category]],3,FALSE)</f>
        <v>1</v>
      </c>
      <c r="E7055">
        <v>345221</v>
      </c>
      <c r="F7055" s="1">
        <v>0.42638888888888887</v>
      </c>
      <c r="G7055">
        <v>0.42638888888888887</v>
      </c>
      <c r="H7055">
        <v>122</v>
      </c>
      <c r="I7055" t="s">
        <v>79</v>
      </c>
      <c r="J7055" t="e">
        <f>CONCATENATE([1]!Table14[[#This Row],[house_number]], " ",[1]!Table14[[#This Row],[street_name]], ", New York, NY")</f>
        <v>#VALUE!</v>
      </c>
    </row>
    <row r="7056" spans="1:10" x14ac:dyDescent="0.25">
      <c r="A7056">
        <v>7984373097</v>
      </c>
      <c r="B7056" s="3">
        <v>41578</v>
      </c>
      <c r="C7056">
        <v>21</v>
      </c>
      <c r="D7056">
        <f>VLOOKUP(Table1[[#This Row],[violation_code]],Table24[[#All],[violation_code]:[category]],3,FALSE)</f>
        <v>1</v>
      </c>
      <c r="E7056">
        <v>345221</v>
      </c>
      <c r="F7056" s="1">
        <v>0.40625</v>
      </c>
      <c r="G7056">
        <v>0.40625</v>
      </c>
      <c r="H7056">
        <v>202</v>
      </c>
      <c r="I7056" t="s">
        <v>179</v>
      </c>
      <c r="J7056" t="e">
        <f>CONCATENATE([1]!Table14[[#This Row],[house_number]], " ",[1]!Table14[[#This Row],[street_name]], ", New York, NY")</f>
        <v>#VALUE!</v>
      </c>
    </row>
    <row r="7057" spans="1:10" x14ac:dyDescent="0.25">
      <c r="A7057">
        <v>7984373085</v>
      </c>
      <c r="B7057" s="3">
        <v>41578</v>
      </c>
      <c r="C7057">
        <v>21</v>
      </c>
      <c r="D7057">
        <f>VLOOKUP(Table1[[#This Row],[violation_code]],Table24[[#All],[violation_code]:[category]],3,FALSE)</f>
        <v>1</v>
      </c>
      <c r="E7057">
        <v>345221</v>
      </c>
      <c r="F7057" s="1">
        <v>0.39999999999999997</v>
      </c>
      <c r="G7057">
        <v>0.39999999999999997</v>
      </c>
      <c r="H7057">
        <v>332</v>
      </c>
      <c r="I7057" t="s">
        <v>63</v>
      </c>
      <c r="J7057" t="e">
        <f>CONCATENATE([1]!Table14[[#This Row],[house_number]], " ",[1]!Table14[[#This Row],[street_name]], ", New York, NY")</f>
        <v>#VALUE!</v>
      </c>
    </row>
    <row r="7058" spans="1:10" x14ac:dyDescent="0.25">
      <c r="A7058">
        <v>7984373073</v>
      </c>
      <c r="B7058" s="3">
        <v>41578</v>
      </c>
      <c r="C7058">
        <v>21</v>
      </c>
      <c r="D7058">
        <f>VLOOKUP(Table1[[#This Row],[violation_code]],Table24[[#All],[violation_code]:[category]],3,FALSE)</f>
        <v>1</v>
      </c>
      <c r="E7058">
        <v>345221</v>
      </c>
      <c r="F7058" s="1">
        <v>0.39652777777777781</v>
      </c>
      <c r="G7058">
        <v>0.39652777777777781</v>
      </c>
      <c r="H7058">
        <v>1978</v>
      </c>
      <c r="I7058" t="s">
        <v>30</v>
      </c>
      <c r="J7058" t="e">
        <f>CONCATENATE([1]!Table14[[#This Row],[house_number]], " ",[1]!Table14[[#This Row],[street_name]], ", New York, NY")</f>
        <v>#VALUE!</v>
      </c>
    </row>
    <row r="7059" spans="1:10" x14ac:dyDescent="0.25">
      <c r="A7059">
        <v>7984373061</v>
      </c>
      <c r="B7059" s="3">
        <v>41578</v>
      </c>
      <c r="C7059">
        <v>21</v>
      </c>
      <c r="D7059">
        <f>VLOOKUP(Table1[[#This Row],[violation_code]],Table24[[#All],[violation_code]:[category]],3,FALSE)</f>
        <v>1</v>
      </c>
      <c r="E7059">
        <v>345221</v>
      </c>
      <c r="F7059" s="1">
        <v>0.39166666666666666</v>
      </c>
      <c r="G7059">
        <v>0.39166666666666666</v>
      </c>
      <c r="H7059">
        <v>553</v>
      </c>
      <c r="I7059" t="s">
        <v>180</v>
      </c>
      <c r="J7059" t="e">
        <f>CONCATENATE([1]!Table14[[#This Row],[house_number]], " ",[1]!Table14[[#This Row],[street_name]], ", New York, NY")</f>
        <v>#VALUE!</v>
      </c>
    </row>
    <row r="7060" spans="1:10" x14ac:dyDescent="0.25">
      <c r="A7060">
        <v>7984373050</v>
      </c>
      <c r="B7060" s="3">
        <v>41578</v>
      </c>
      <c r="C7060">
        <v>21</v>
      </c>
      <c r="D7060">
        <f>VLOOKUP(Table1[[#This Row],[violation_code]],Table24[[#All],[violation_code]:[category]],3,FALSE)</f>
        <v>1</v>
      </c>
      <c r="E7060">
        <v>345221</v>
      </c>
      <c r="F7060" s="1">
        <v>0.38611111111111113</v>
      </c>
      <c r="G7060">
        <v>0.38611111111111113</v>
      </c>
      <c r="H7060">
        <v>509</v>
      </c>
      <c r="I7060" t="s">
        <v>79</v>
      </c>
      <c r="J7060" t="e">
        <f>CONCATENATE([1]!Table14[[#This Row],[house_number]], " ",[1]!Table14[[#This Row],[street_name]], ", New York, NY")</f>
        <v>#VALUE!</v>
      </c>
    </row>
    <row r="7061" spans="1:10" x14ac:dyDescent="0.25">
      <c r="A7061">
        <v>7984373048</v>
      </c>
      <c r="B7061" s="3">
        <v>41578</v>
      </c>
      <c r="C7061">
        <v>21</v>
      </c>
      <c r="D7061">
        <f>VLOOKUP(Table1[[#This Row],[violation_code]],Table24[[#All],[violation_code]:[category]],3,FALSE)</f>
        <v>1</v>
      </c>
      <c r="E7061">
        <v>345221</v>
      </c>
      <c r="F7061" s="1">
        <v>0.3833333333333333</v>
      </c>
      <c r="G7061">
        <v>0.3833333333333333</v>
      </c>
      <c r="H7061">
        <v>401</v>
      </c>
      <c r="I7061" t="s">
        <v>79</v>
      </c>
      <c r="J7061" t="e">
        <f>CONCATENATE([1]!Table14[[#This Row],[house_number]], " ",[1]!Table14[[#This Row],[street_name]], ", New York, NY")</f>
        <v>#VALUE!</v>
      </c>
    </row>
    <row r="7062" spans="1:10" x14ac:dyDescent="0.25">
      <c r="A7062">
        <v>7984373024</v>
      </c>
      <c r="B7062" s="3">
        <v>41578</v>
      </c>
      <c r="C7062">
        <v>14</v>
      </c>
      <c r="D7062">
        <f>VLOOKUP(Table1[[#This Row],[violation_code]],Table24[[#All],[violation_code]:[category]],3,FALSE)</f>
        <v>2</v>
      </c>
      <c r="E7062">
        <v>345221</v>
      </c>
      <c r="F7062" s="1">
        <v>0.3756944444444445</v>
      </c>
      <c r="G7062">
        <v>0.3756944444444445</v>
      </c>
      <c r="H7062">
        <v>1821</v>
      </c>
      <c r="I7062" t="s">
        <v>32</v>
      </c>
      <c r="J7062" t="e">
        <f>CONCATENATE([1]!Table14[[#This Row],[house_number]], " ",[1]!Table14[[#This Row],[street_name]], ", New York, NY")</f>
        <v>#VALUE!</v>
      </c>
    </row>
    <row r="7063" spans="1:10" x14ac:dyDescent="0.25">
      <c r="A7063">
        <v>7984373000</v>
      </c>
      <c r="B7063" s="3">
        <v>41578</v>
      </c>
      <c r="C7063">
        <v>21</v>
      </c>
      <c r="D7063">
        <f>VLOOKUP(Table1[[#This Row],[violation_code]],Table24[[#All],[violation_code]:[category]],3,FALSE)</f>
        <v>1</v>
      </c>
      <c r="E7063">
        <v>345221</v>
      </c>
      <c r="F7063" s="1">
        <v>0.36736111111111108</v>
      </c>
      <c r="G7063">
        <v>0.36736111111111108</v>
      </c>
      <c r="H7063">
        <v>2383</v>
      </c>
      <c r="I7063" t="s">
        <v>32</v>
      </c>
      <c r="J7063" t="e">
        <f>CONCATENATE([1]!Table14[[#This Row],[house_number]], " ",[1]!Table14[[#This Row],[street_name]], ", New York, NY")</f>
        <v>#VALUE!</v>
      </c>
    </row>
    <row r="7064" spans="1:10" x14ac:dyDescent="0.25">
      <c r="A7064">
        <v>7984372974</v>
      </c>
      <c r="B7064" s="3">
        <v>41578</v>
      </c>
      <c r="C7064">
        <v>21</v>
      </c>
      <c r="D7064">
        <f>VLOOKUP(Table1[[#This Row],[violation_code]],Table24[[#All],[violation_code]:[category]],3,FALSE)</f>
        <v>1</v>
      </c>
      <c r="E7064">
        <v>345221</v>
      </c>
      <c r="F7064" s="1">
        <v>0.35972222222222222</v>
      </c>
      <c r="G7064">
        <v>0.35972222222222222</v>
      </c>
      <c r="H7064">
        <v>2080</v>
      </c>
      <c r="I7064" t="s">
        <v>30</v>
      </c>
      <c r="J7064" t="e">
        <f>CONCATENATE([1]!Table14[[#This Row],[house_number]], " ",[1]!Table14[[#This Row],[street_name]], ", New York, NY")</f>
        <v>#VALUE!</v>
      </c>
    </row>
    <row r="7065" spans="1:10" x14ac:dyDescent="0.25">
      <c r="A7065">
        <v>7984372962</v>
      </c>
      <c r="B7065" s="3">
        <v>41578</v>
      </c>
      <c r="C7065">
        <v>21</v>
      </c>
      <c r="D7065">
        <f>VLOOKUP(Table1[[#This Row],[violation_code]],Table24[[#All],[violation_code]:[category]],3,FALSE)</f>
        <v>1</v>
      </c>
      <c r="E7065">
        <v>345221</v>
      </c>
      <c r="F7065" s="1">
        <v>0.33749999999999997</v>
      </c>
      <c r="G7065">
        <v>0.33749999999999997</v>
      </c>
      <c r="H7065">
        <v>1510</v>
      </c>
      <c r="I7065" t="s">
        <v>31</v>
      </c>
      <c r="J7065" t="e">
        <f>CONCATENATE([1]!Table14[[#This Row],[house_number]], " ",[1]!Table14[[#This Row],[street_name]], ", New York, NY")</f>
        <v>#VALUE!</v>
      </c>
    </row>
    <row r="7066" spans="1:10" x14ac:dyDescent="0.25">
      <c r="A7066">
        <v>7984372937</v>
      </c>
      <c r="B7066" s="3">
        <v>41578</v>
      </c>
      <c r="C7066">
        <v>21</v>
      </c>
      <c r="D7066">
        <f>VLOOKUP(Table1[[#This Row],[violation_code]],Table24[[#All],[violation_code]:[category]],3,FALSE)</f>
        <v>1</v>
      </c>
      <c r="E7066">
        <v>345221</v>
      </c>
      <c r="F7066" s="1">
        <v>0.32013888888888892</v>
      </c>
      <c r="G7066">
        <v>0.32013888888888892</v>
      </c>
      <c r="H7066">
        <v>1382</v>
      </c>
      <c r="I7066" t="s">
        <v>15</v>
      </c>
      <c r="J7066" t="e">
        <f>CONCATENATE([1]!Table14[[#This Row],[house_number]], " ",[1]!Table14[[#This Row],[street_name]], ", New York, NY")</f>
        <v>#VALUE!</v>
      </c>
    </row>
    <row r="7067" spans="1:10" x14ac:dyDescent="0.25">
      <c r="A7067">
        <v>7810492949</v>
      </c>
      <c r="B7067" s="3">
        <v>41578</v>
      </c>
      <c r="C7067">
        <v>71</v>
      </c>
      <c r="D7067">
        <f>VLOOKUP(Table1[[#This Row],[violation_code]],Table24[[#All],[violation_code]:[category]],3,FALSE)</f>
        <v>5</v>
      </c>
      <c r="E7067">
        <v>355710</v>
      </c>
      <c r="F7067" s="1">
        <v>0.47916666666666669</v>
      </c>
      <c r="G7067">
        <v>0.47916666666666669</v>
      </c>
      <c r="H7067">
        <v>605</v>
      </c>
      <c r="I7067" t="s">
        <v>337</v>
      </c>
      <c r="J7067" t="e">
        <f>CONCATENATE([1]!Table14[[#This Row],[house_number]], " ",[1]!Table14[[#This Row],[street_name]], ", New York, NY")</f>
        <v>#VALUE!</v>
      </c>
    </row>
    <row r="7068" spans="1:10" x14ac:dyDescent="0.25">
      <c r="A7068">
        <v>7810492937</v>
      </c>
      <c r="B7068" s="3">
        <v>41578</v>
      </c>
      <c r="C7068">
        <v>21</v>
      </c>
      <c r="D7068">
        <f>VLOOKUP(Table1[[#This Row],[violation_code]],Table24[[#All],[violation_code]:[category]],3,FALSE)</f>
        <v>1</v>
      </c>
      <c r="E7068">
        <v>355710</v>
      </c>
      <c r="F7068" s="1">
        <v>0.47847222222222219</v>
      </c>
      <c r="G7068">
        <v>0.47847222222222219</v>
      </c>
      <c r="H7068">
        <v>605</v>
      </c>
      <c r="I7068" t="s">
        <v>337</v>
      </c>
      <c r="J7068" t="e">
        <f>CONCATENATE([1]!Table14[[#This Row],[house_number]], " ",[1]!Table14[[#This Row],[street_name]], ", New York, NY")</f>
        <v>#VALUE!</v>
      </c>
    </row>
    <row r="7069" spans="1:10" x14ac:dyDescent="0.25">
      <c r="A7069">
        <v>7810492913</v>
      </c>
      <c r="B7069" s="3">
        <v>41578</v>
      </c>
      <c r="C7069">
        <v>21</v>
      </c>
      <c r="D7069">
        <f>VLOOKUP(Table1[[#This Row],[violation_code]],Table24[[#All],[violation_code]:[category]],3,FALSE)</f>
        <v>1</v>
      </c>
      <c r="E7069">
        <v>355710</v>
      </c>
      <c r="F7069" s="1">
        <v>0.47291666666666665</v>
      </c>
      <c r="G7069">
        <v>0.47291666666666665</v>
      </c>
      <c r="H7069">
        <v>237</v>
      </c>
      <c r="I7069" t="s">
        <v>189</v>
      </c>
      <c r="J7069" t="e">
        <f>CONCATENATE([1]!Table14[[#This Row],[house_number]], " ",[1]!Table14[[#This Row],[street_name]], ", New York, NY")</f>
        <v>#VALUE!</v>
      </c>
    </row>
    <row r="7070" spans="1:10" x14ac:dyDescent="0.25">
      <c r="A7070">
        <v>7810492895</v>
      </c>
      <c r="B7070" s="3">
        <v>41578</v>
      </c>
      <c r="C7070">
        <v>21</v>
      </c>
      <c r="D7070">
        <f>VLOOKUP(Table1[[#This Row],[violation_code]],Table24[[#All],[violation_code]:[category]],3,FALSE)</f>
        <v>1</v>
      </c>
      <c r="E7070">
        <v>355710</v>
      </c>
      <c r="F7070" s="1">
        <v>0.46875</v>
      </c>
      <c r="G7070">
        <v>0.46875</v>
      </c>
      <c r="H7070">
        <v>105</v>
      </c>
      <c r="I7070" t="s">
        <v>189</v>
      </c>
      <c r="J7070" t="e">
        <f>CONCATENATE([1]!Table14[[#This Row],[house_number]], " ",[1]!Table14[[#This Row],[street_name]], ", New York, NY")</f>
        <v>#VALUE!</v>
      </c>
    </row>
    <row r="7071" spans="1:10" x14ac:dyDescent="0.25">
      <c r="A7071">
        <v>7810492846</v>
      </c>
      <c r="B7071" s="3">
        <v>41578</v>
      </c>
      <c r="C7071">
        <v>14</v>
      </c>
      <c r="D7071">
        <f>VLOOKUP(Table1[[#This Row],[violation_code]],Table24[[#All],[violation_code]:[category]],3,FALSE)</f>
        <v>2</v>
      </c>
      <c r="E7071">
        <v>355710</v>
      </c>
      <c r="F7071" s="1">
        <v>0.39444444444444443</v>
      </c>
      <c r="G7071">
        <v>0.39444444444444443</v>
      </c>
      <c r="H7071">
        <v>154</v>
      </c>
      <c r="I7071" t="s">
        <v>293</v>
      </c>
      <c r="J7071" t="e">
        <f>CONCATENATE([1]!Table14[[#This Row],[house_number]], " ",[1]!Table14[[#This Row],[street_name]], ", New York, NY")</f>
        <v>#VALUE!</v>
      </c>
    </row>
    <row r="7072" spans="1:10" x14ac:dyDescent="0.25">
      <c r="A7072">
        <v>7810492822</v>
      </c>
      <c r="B7072" s="3">
        <v>41578</v>
      </c>
      <c r="C7072">
        <v>21</v>
      </c>
      <c r="D7072">
        <f>VLOOKUP(Table1[[#This Row],[violation_code]],Table24[[#All],[violation_code]:[category]],3,FALSE)</f>
        <v>1</v>
      </c>
      <c r="E7072">
        <v>355710</v>
      </c>
      <c r="F7072" s="1">
        <v>0.38611111111111113</v>
      </c>
      <c r="G7072">
        <v>0.38611111111111113</v>
      </c>
      <c r="H7072">
        <v>208</v>
      </c>
      <c r="I7072" t="s">
        <v>204</v>
      </c>
      <c r="J7072" t="e">
        <f>CONCATENATE([1]!Table14[[#This Row],[house_number]], " ",[1]!Table14[[#This Row],[street_name]], ", New York, NY")</f>
        <v>#VALUE!</v>
      </c>
    </row>
    <row r="7073" spans="1:10" x14ac:dyDescent="0.25">
      <c r="A7073">
        <v>7810492779</v>
      </c>
      <c r="B7073" s="3">
        <v>41578</v>
      </c>
      <c r="C7073">
        <v>21</v>
      </c>
      <c r="D7073">
        <f>VLOOKUP(Table1[[#This Row],[violation_code]],Table24[[#All],[violation_code]:[category]],3,FALSE)</f>
        <v>1</v>
      </c>
      <c r="E7073">
        <v>355710</v>
      </c>
      <c r="F7073" s="1">
        <v>0.35000000000000003</v>
      </c>
      <c r="G7073">
        <v>0.35000000000000003</v>
      </c>
      <c r="H7073">
        <v>157</v>
      </c>
      <c r="I7073" t="s">
        <v>436</v>
      </c>
      <c r="J7073" t="e">
        <f>CONCATENATE([1]!Table14[[#This Row],[house_number]], " ",[1]!Table14[[#This Row],[street_name]], ", New York, NY")</f>
        <v>#VALUE!</v>
      </c>
    </row>
    <row r="7074" spans="1:10" x14ac:dyDescent="0.25">
      <c r="A7074">
        <v>7810492706</v>
      </c>
      <c r="B7074" s="3">
        <v>41578</v>
      </c>
      <c r="C7074">
        <v>16</v>
      </c>
      <c r="D7074">
        <f>VLOOKUP(Table1[[#This Row],[violation_code]],Table24[[#All],[violation_code]:[category]],3,FALSE)</f>
        <v>2</v>
      </c>
      <c r="E7074">
        <v>355710</v>
      </c>
      <c r="F7074" s="1">
        <v>0.33263888888888887</v>
      </c>
      <c r="G7074">
        <v>0.33263888888888887</v>
      </c>
      <c r="H7074">
        <v>47</v>
      </c>
      <c r="I7074" t="s">
        <v>184</v>
      </c>
      <c r="J7074" t="e">
        <f>CONCATENATE([1]!Table14[[#This Row],[house_number]], " ",[1]!Table14[[#This Row],[street_name]], ", New York, NY")</f>
        <v>#VALUE!</v>
      </c>
    </row>
    <row r="7075" spans="1:10" x14ac:dyDescent="0.25">
      <c r="A7075">
        <v>7810492676</v>
      </c>
      <c r="B7075" s="3">
        <v>41578</v>
      </c>
      <c r="C7075">
        <v>21</v>
      </c>
      <c r="D7075">
        <f>VLOOKUP(Table1[[#This Row],[violation_code]],Table24[[#All],[violation_code]:[category]],3,FALSE)</f>
        <v>1</v>
      </c>
      <c r="E7075">
        <v>355710</v>
      </c>
      <c r="F7075" s="1">
        <v>0.32361111111111113</v>
      </c>
      <c r="G7075">
        <v>0.32361111111111113</v>
      </c>
      <c r="H7075">
        <v>323</v>
      </c>
      <c r="I7075" t="s">
        <v>253</v>
      </c>
      <c r="J7075" t="e">
        <f>CONCATENATE([1]!Table14[[#This Row],[house_number]], " ",[1]!Table14[[#This Row],[street_name]], ", New York, NY")</f>
        <v>#VALUE!</v>
      </c>
    </row>
    <row r="7076" spans="1:10" x14ac:dyDescent="0.25">
      <c r="A7076">
        <v>7810492640</v>
      </c>
      <c r="B7076" s="3">
        <v>41578</v>
      </c>
      <c r="C7076">
        <v>19</v>
      </c>
      <c r="D7076">
        <f>VLOOKUP(Table1[[#This Row],[violation_code]],Table24[[#All],[violation_code]:[category]],3,FALSE)</f>
        <v>2</v>
      </c>
      <c r="E7076">
        <v>355710</v>
      </c>
      <c r="F7076" s="1">
        <v>0.30694444444444441</v>
      </c>
      <c r="G7076">
        <v>0.30694444444444441</v>
      </c>
      <c r="H7076">
        <v>30</v>
      </c>
      <c r="I7076" t="s">
        <v>315</v>
      </c>
      <c r="J7076" t="e">
        <f>CONCATENATE([1]!Table14[[#This Row],[house_number]], " ",[1]!Table14[[#This Row],[street_name]], ", New York, NY")</f>
        <v>#VALUE!</v>
      </c>
    </row>
    <row r="7077" spans="1:10" x14ac:dyDescent="0.25">
      <c r="A7077">
        <v>7810492627</v>
      </c>
      <c r="B7077" s="3">
        <v>41578</v>
      </c>
      <c r="C7077">
        <v>24</v>
      </c>
      <c r="D7077">
        <f>VLOOKUP(Table1[[#This Row],[violation_code]],Table24[[#All],[violation_code]:[category]],3,FALSE)</f>
        <v>2</v>
      </c>
      <c r="E7077">
        <v>355710</v>
      </c>
      <c r="F7077" s="1">
        <v>0.30277777777777776</v>
      </c>
      <c r="G7077">
        <v>0.30277777777777776</v>
      </c>
      <c r="H7077">
        <v>340</v>
      </c>
      <c r="I7077" t="s">
        <v>206</v>
      </c>
      <c r="J7077" t="e">
        <f>CONCATENATE([1]!Table14[[#This Row],[house_number]], " ",[1]!Table14[[#This Row],[street_name]], ", New York, NY")</f>
        <v>#VALUE!</v>
      </c>
    </row>
    <row r="7078" spans="1:10" x14ac:dyDescent="0.25">
      <c r="A7078">
        <v>7810492615</v>
      </c>
      <c r="B7078" s="3">
        <v>41578</v>
      </c>
      <c r="C7078">
        <v>24</v>
      </c>
      <c r="D7078">
        <f>VLOOKUP(Table1[[#This Row],[violation_code]],Table24[[#All],[violation_code]:[category]],3,FALSE)</f>
        <v>2</v>
      </c>
      <c r="E7078">
        <v>355710</v>
      </c>
      <c r="F7078" s="1">
        <v>0.29583333333333334</v>
      </c>
      <c r="G7078">
        <v>0.29583333333333334</v>
      </c>
      <c r="H7078">
        <v>217</v>
      </c>
      <c r="I7078" t="s">
        <v>189</v>
      </c>
      <c r="J7078" t="e">
        <f>CONCATENATE([1]!Table14[[#This Row],[house_number]], " ",[1]!Table14[[#This Row],[street_name]], ", New York, NY")</f>
        <v>#VALUE!</v>
      </c>
    </row>
    <row r="7079" spans="1:10" x14ac:dyDescent="0.25">
      <c r="A7079">
        <v>7349492388</v>
      </c>
      <c r="B7079" s="3">
        <v>41578</v>
      </c>
      <c r="C7079">
        <v>14</v>
      </c>
      <c r="D7079">
        <f>VLOOKUP(Table1[[#This Row],[violation_code]],Table24[[#All],[violation_code]:[category]],3,FALSE)</f>
        <v>2</v>
      </c>
      <c r="E7079">
        <v>347687</v>
      </c>
      <c r="F7079" s="1">
        <v>0.39999999999999997</v>
      </c>
      <c r="G7079">
        <v>0.39999999999999997</v>
      </c>
      <c r="H7079">
        <v>28</v>
      </c>
      <c r="I7079" t="s">
        <v>49</v>
      </c>
      <c r="J7079" t="e">
        <f>CONCATENATE([1]!Table14[[#This Row],[house_number]], " ",[1]!Table14[[#This Row],[street_name]], ", New York, NY")</f>
        <v>#VALUE!</v>
      </c>
    </row>
    <row r="7080" spans="1:10" x14ac:dyDescent="0.25">
      <c r="A7080">
        <v>7349492376</v>
      </c>
      <c r="B7080" s="3">
        <v>41578</v>
      </c>
      <c r="C7080">
        <v>47</v>
      </c>
      <c r="D7080">
        <f>VLOOKUP(Table1[[#This Row],[violation_code]],Table24[[#All],[violation_code]:[category]],3,FALSE)</f>
        <v>3</v>
      </c>
      <c r="E7080">
        <v>347687</v>
      </c>
      <c r="F7080" s="1">
        <v>0.39513888888888887</v>
      </c>
      <c r="G7080">
        <v>0.39513888888888887</v>
      </c>
      <c r="H7080">
        <v>10</v>
      </c>
      <c r="I7080" t="s">
        <v>95</v>
      </c>
      <c r="J7080" t="e">
        <f>CONCATENATE([1]!Table14[[#This Row],[house_number]], " ",[1]!Table14[[#This Row],[street_name]], ", New York, NY")</f>
        <v>#VALUE!</v>
      </c>
    </row>
    <row r="7081" spans="1:10" x14ac:dyDescent="0.25">
      <c r="A7081">
        <v>7349492364</v>
      </c>
      <c r="B7081" s="3">
        <v>41578</v>
      </c>
      <c r="C7081">
        <v>47</v>
      </c>
      <c r="D7081">
        <f>VLOOKUP(Table1[[#This Row],[violation_code]],Table24[[#All],[violation_code]:[category]],3,FALSE)</f>
        <v>3</v>
      </c>
      <c r="E7081">
        <v>347687</v>
      </c>
      <c r="F7081" s="1">
        <v>0.39374999999999999</v>
      </c>
      <c r="G7081">
        <v>0.39374999999999999</v>
      </c>
      <c r="H7081">
        <v>4</v>
      </c>
      <c r="I7081" t="s">
        <v>95</v>
      </c>
      <c r="J7081" t="e">
        <f>CONCATENATE([1]!Table14[[#This Row],[house_number]], " ",[1]!Table14[[#This Row],[street_name]], ", New York, NY")</f>
        <v>#VALUE!</v>
      </c>
    </row>
    <row r="7082" spans="1:10" x14ac:dyDescent="0.25">
      <c r="A7082">
        <v>7349492340</v>
      </c>
      <c r="B7082" s="3">
        <v>41578</v>
      </c>
      <c r="C7082">
        <v>47</v>
      </c>
      <c r="D7082">
        <f>VLOOKUP(Table1[[#This Row],[violation_code]],Table24[[#All],[violation_code]:[category]],3,FALSE)</f>
        <v>3</v>
      </c>
      <c r="E7082">
        <v>347687</v>
      </c>
      <c r="F7082" s="1">
        <v>0.38819444444444445</v>
      </c>
      <c r="G7082">
        <v>0.38819444444444445</v>
      </c>
      <c r="H7082">
        <v>10</v>
      </c>
      <c r="I7082" t="s">
        <v>338</v>
      </c>
      <c r="J7082" t="e">
        <f>CONCATENATE([1]!Table14[[#This Row],[house_number]], " ",[1]!Table14[[#This Row],[street_name]], ", New York, NY")</f>
        <v>#VALUE!</v>
      </c>
    </row>
    <row r="7083" spans="1:10" x14ac:dyDescent="0.25">
      <c r="A7083">
        <v>7349492339</v>
      </c>
      <c r="B7083" s="3">
        <v>41578</v>
      </c>
      <c r="C7083">
        <v>40</v>
      </c>
      <c r="D7083">
        <f>VLOOKUP(Table1[[#This Row],[violation_code]],Table24[[#All],[violation_code]:[category]],3,FALSE)</f>
        <v>2</v>
      </c>
      <c r="E7083">
        <v>347687</v>
      </c>
      <c r="F7083" s="1">
        <v>0.37708333333333338</v>
      </c>
      <c r="G7083">
        <v>0.37708333333333338</v>
      </c>
      <c r="H7083">
        <v>235</v>
      </c>
      <c r="I7083" t="s">
        <v>338</v>
      </c>
      <c r="J7083" t="e">
        <f>CONCATENATE([1]!Table14[[#This Row],[house_number]], " ",[1]!Table14[[#This Row],[street_name]], ", New York, NY")</f>
        <v>#VALUE!</v>
      </c>
    </row>
    <row r="7084" spans="1:10" x14ac:dyDescent="0.25">
      <c r="A7084">
        <v>7349492327</v>
      </c>
      <c r="B7084" s="3">
        <v>41578</v>
      </c>
      <c r="C7084">
        <v>47</v>
      </c>
      <c r="D7084">
        <f>VLOOKUP(Table1[[#This Row],[violation_code]],Table24[[#All],[violation_code]:[category]],3,FALSE)</f>
        <v>3</v>
      </c>
      <c r="E7084">
        <v>347687</v>
      </c>
      <c r="F7084" s="1">
        <v>0.3756944444444445</v>
      </c>
      <c r="G7084">
        <v>0.3756944444444445</v>
      </c>
      <c r="H7084">
        <v>247</v>
      </c>
      <c r="I7084" t="s">
        <v>338</v>
      </c>
      <c r="J7084" t="e">
        <f>CONCATENATE([1]!Table14[[#This Row],[house_number]], " ",[1]!Table14[[#This Row],[street_name]], ", New York, NY")</f>
        <v>#VALUE!</v>
      </c>
    </row>
    <row r="7085" spans="1:10" x14ac:dyDescent="0.25">
      <c r="A7085">
        <v>7349492261</v>
      </c>
      <c r="B7085" s="3">
        <v>41578</v>
      </c>
      <c r="C7085">
        <v>14</v>
      </c>
      <c r="D7085">
        <f>VLOOKUP(Table1[[#This Row],[violation_code]],Table24[[#All],[violation_code]:[category]],3,FALSE)</f>
        <v>2</v>
      </c>
      <c r="E7085">
        <v>347687</v>
      </c>
      <c r="F7085" s="1">
        <v>0.3527777777777778</v>
      </c>
      <c r="G7085">
        <v>0.3527777777777778</v>
      </c>
      <c r="H7085">
        <v>450</v>
      </c>
      <c r="I7085" t="s">
        <v>51</v>
      </c>
      <c r="J7085" t="e">
        <f>CONCATENATE([1]!Table14[[#This Row],[house_number]], " ",[1]!Table14[[#This Row],[street_name]], ", New York, NY")</f>
        <v>#VALUE!</v>
      </c>
    </row>
    <row r="7086" spans="1:10" x14ac:dyDescent="0.25">
      <c r="A7086">
        <v>7349492250</v>
      </c>
      <c r="B7086" s="3">
        <v>41578</v>
      </c>
      <c r="C7086">
        <v>14</v>
      </c>
      <c r="D7086">
        <f>VLOOKUP(Table1[[#This Row],[violation_code]],Table24[[#All],[violation_code]:[category]],3,FALSE)</f>
        <v>2</v>
      </c>
      <c r="E7086">
        <v>347687</v>
      </c>
      <c r="F7086" s="1">
        <v>0.34236111111111112</v>
      </c>
      <c r="G7086">
        <v>0.34236111111111112</v>
      </c>
      <c r="H7086">
        <v>521</v>
      </c>
      <c r="I7086" t="s">
        <v>51</v>
      </c>
      <c r="J7086" t="e">
        <f>CONCATENATE([1]!Table14[[#This Row],[house_number]], " ",[1]!Table14[[#This Row],[street_name]], ", New York, NY")</f>
        <v>#VALUE!</v>
      </c>
    </row>
    <row r="7087" spans="1:10" x14ac:dyDescent="0.25">
      <c r="A7087">
        <v>7349492169</v>
      </c>
      <c r="B7087" s="3">
        <v>41578</v>
      </c>
      <c r="C7087">
        <v>14</v>
      </c>
      <c r="D7087">
        <f>VLOOKUP(Table1[[#This Row],[violation_code]],Table24[[#All],[violation_code]:[category]],3,FALSE)</f>
        <v>2</v>
      </c>
      <c r="E7087">
        <v>347687</v>
      </c>
      <c r="F7087" s="1">
        <v>0.27708333333333335</v>
      </c>
      <c r="G7087">
        <v>0.27708333333333335</v>
      </c>
      <c r="H7087">
        <v>405</v>
      </c>
      <c r="I7087" t="s">
        <v>47</v>
      </c>
      <c r="J7087" t="e">
        <f>CONCATENATE([1]!Table14[[#This Row],[house_number]], " ",[1]!Table14[[#This Row],[street_name]], ", New York, NY")</f>
        <v>#VALUE!</v>
      </c>
    </row>
    <row r="7088" spans="1:10" x14ac:dyDescent="0.25">
      <c r="A7088">
        <v>7349492133</v>
      </c>
      <c r="B7088" s="3">
        <v>41578</v>
      </c>
      <c r="C7088">
        <v>14</v>
      </c>
      <c r="D7088">
        <f>VLOOKUP(Table1[[#This Row],[violation_code]],Table24[[#All],[violation_code]:[category]],3,FALSE)</f>
        <v>2</v>
      </c>
      <c r="E7088">
        <v>347687</v>
      </c>
      <c r="F7088" s="1">
        <v>0.26180555555555557</v>
      </c>
      <c r="G7088">
        <v>0.26180555555555557</v>
      </c>
      <c r="H7088">
        <v>133</v>
      </c>
      <c r="I7088" t="s">
        <v>129</v>
      </c>
      <c r="J7088" t="e">
        <f>CONCATENATE([1]!Table14[[#This Row],[house_number]], " ",[1]!Table14[[#This Row],[street_name]], ", New York, NY")</f>
        <v>#VALUE!</v>
      </c>
    </row>
    <row r="7089" spans="1:10" x14ac:dyDescent="0.25">
      <c r="A7089">
        <v>7349492091</v>
      </c>
      <c r="B7089" s="3">
        <v>41578</v>
      </c>
      <c r="C7089">
        <v>48</v>
      </c>
      <c r="D7089">
        <f>VLOOKUP(Table1[[#This Row],[violation_code]],Table24[[#All],[violation_code]:[category]],3,FALSE)</f>
        <v>3</v>
      </c>
      <c r="E7089">
        <v>347687</v>
      </c>
      <c r="F7089" s="1">
        <v>0.25</v>
      </c>
      <c r="G7089">
        <v>0.25</v>
      </c>
      <c r="H7089">
        <v>48</v>
      </c>
      <c r="I7089" t="s">
        <v>296</v>
      </c>
      <c r="J7089" t="e">
        <f>CONCATENATE([1]!Table14[[#This Row],[house_number]], " ",[1]!Table14[[#This Row],[street_name]], ", New York, NY")</f>
        <v>#VALUE!</v>
      </c>
    </row>
    <row r="7090" spans="1:10" x14ac:dyDescent="0.25">
      <c r="A7090">
        <v>7333885884</v>
      </c>
      <c r="B7090" s="3">
        <v>41578</v>
      </c>
      <c r="C7090">
        <v>48</v>
      </c>
      <c r="D7090">
        <f>VLOOKUP(Table1[[#This Row],[violation_code]],Table24[[#All],[violation_code]:[category]],3,FALSE)</f>
        <v>3</v>
      </c>
      <c r="E7090">
        <v>355134</v>
      </c>
      <c r="F7090" s="1">
        <v>0.65208333333333335</v>
      </c>
      <c r="G7090">
        <v>0.65208333333333335</v>
      </c>
      <c r="H7090">
        <v>343</v>
      </c>
      <c r="I7090" t="s">
        <v>57</v>
      </c>
      <c r="J7090" t="e">
        <f>CONCATENATE([1]!Table14[[#This Row],[house_number]], " ",[1]!Table14[[#This Row],[street_name]], ", New York, NY")</f>
        <v>#VALUE!</v>
      </c>
    </row>
    <row r="7091" spans="1:10" x14ac:dyDescent="0.25">
      <c r="A7091">
        <v>7333885872</v>
      </c>
      <c r="B7091" s="3">
        <v>41578</v>
      </c>
      <c r="C7091">
        <v>14</v>
      </c>
      <c r="D7091">
        <f>VLOOKUP(Table1[[#This Row],[violation_code]],Table24[[#All],[violation_code]:[category]],3,FALSE)</f>
        <v>2</v>
      </c>
      <c r="E7091">
        <v>355134</v>
      </c>
      <c r="F7091" s="1">
        <v>0.61875000000000002</v>
      </c>
      <c r="G7091">
        <v>0.61875000000000002</v>
      </c>
      <c r="H7091">
        <v>96</v>
      </c>
      <c r="I7091" t="s">
        <v>428</v>
      </c>
      <c r="J7091" t="e">
        <f>CONCATENATE([1]!Table14[[#This Row],[house_number]], " ",[1]!Table14[[#This Row],[street_name]], ", New York, NY")</f>
        <v>#VALUE!</v>
      </c>
    </row>
    <row r="7092" spans="1:10" x14ac:dyDescent="0.25">
      <c r="A7092">
        <v>7333885860</v>
      </c>
      <c r="B7092" s="3">
        <v>41578</v>
      </c>
      <c r="C7092">
        <v>13</v>
      </c>
      <c r="D7092">
        <f>VLOOKUP(Table1[[#This Row],[violation_code]],Table24[[#All],[violation_code]:[category]],3,FALSE)</f>
        <v>2</v>
      </c>
      <c r="E7092">
        <v>355134</v>
      </c>
      <c r="F7092" s="1">
        <v>0.61597222222222225</v>
      </c>
      <c r="G7092">
        <v>0.61597222222222225</v>
      </c>
      <c r="H7092">
        <v>1607</v>
      </c>
      <c r="I7092" t="s">
        <v>57</v>
      </c>
      <c r="J7092" t="e">
        <f>CONCATENATE([1]!Table14[[#This Row],[house_number]], " ",[1]!Table14[[#This Row],[street_name]], ", New York, NY")</f>
        <v>#VALUE!</v>
      </c>
    </row>
    <row r="7093" spans="1:10" x14ac:dyDescent="0.25">
      <c r="A7093">
        <v>7333885800</v>
      </c>
      <c r="B7093" s="3">
        <v>41578</v>
      </c>
      <c r="C7093">
        <v>14</v>
      </c>
      <c r="D7093">
        <f>VLOOKUP(Table1[[#This Row],[violation_code]],Table24[[#All],[violation_code]:[category]],3,FALSE)</f>
        <v>2</v>
      </c>
      <c r="E7093">
        <v>355134</v>
      </c>
      <c r="F7093" s="1">
        <v>0.57916666666666672</v>
      </c>
      <c r="G7093">
        <v>0.57916666666666672</v>
      </c>
      <c r="H7093">
        <v>177</v>
      </c>
      <c r="I7093" t="s">
        <v>171</v>
      </c>
      <c r="J7093" t="e">
        <f>CONCATENATE([1]!Table14[[#This Row],[house_number]], " ",[1]!Table14[[#This Row],[street_name]], ", New York, NY")</f>
        <v>#VALUE!</v>
      </c>
    </row>
    <row r="7094" spans="1:10" x14ac:dyDescent="0.25">
      <c r="A7094">
        <v>7333885793</v>
      </c>
      <c r="B7094" s="3">
        <v>41578</v>
      </c>
      <c r="C7094">
        <v>14</v>
      </c>
      <c r="D7094">
        <f>VLOOKUP(Table1[[#This Row],[violation_code]],Table24[[#All],[violation_code]:[category]],3,FALSE)</f>
        <v>2</v>
      </c>
      <c r="E7094">
        <v>355134</v>
      </c>
      <c r="F7094" s="1">
        <v>0.57847222222222217</v>
      </c>
      <c r="G7094">
        <v>0.57847222222222217</v>
      </c>
      <c r="H7094">
        <v>177</v>
      </c>
      <c r="I7094" t="s">
        <v>171</v>
      </c>
      <c r="J7094" t="e">
        <f>CONCATENATE([1]!Table14[[#This Row],[house_number]], " ",[1]!Table14[[#This Row],[street_name]], ", New York, NY")</f>
        <v>#VALUE!</v>
      </c>
    </row>
    <row r="7095" spans="1:10" x14ac:dyDescent="0.25">
      <c r="A7095">
        <v>7333885781</v>
      </c>
      <c r="B7095" s="3">
        <v>41578</v>
      </c>
      <c r="C7095">
        <v>14</v>
      </c>
      <c r="D7095">
        <f>VLOOKUP(Table1[[#This Row],[violation_code]],Table24[[#All],[violation_code]:[category]],3,FALSE)</f>
        <v>2</v>
      </c>
      <c r="E7095">
        <v>355134</v>
      </c>
      <c r="F7095" s="1">
        <v>0.56527777777777777</v>
      </c>
      <c r="G7095">
        <v>0.56527777777777777</v>
      </c>
      <c r="H7095">
        <v>3354</v>
      </c>
      <c r="I7095" t="s">
        <v>24</v>
      </c>
      <c r="J7095" t="e">
        <f>CONCATENATE([1]!Table14[[#This Row],[house_number]], " ",[1]!Table14[[#This Row],[street_name]], ", New York, NY")</f>
        <v>#VALUE!</v>
      </c>
    </row>
    <row r="7096" spans="1:10" x14ac:dyDescent="0.25">
      <c r="A7096">
        <v>7333885770</v>
      </c>
      <c r="B7096" s="3">
        <v>41578</v>
      </c>
      <c r="C7096">
        <v>16</v>
      </c>
      <c r="D7096">
        <f>VLOOKUP(Table1[[#This Row],[violation_code]],Table24[[#All],[violation_code]:[category]],3,FALSE)</f>
        <v>2</v>
      </c>
      <c r="E7096">
        <v>355134</v>
      </c>
      <c r="F7096" s="1">
        <v>0.56180555555555556</v>
      </c>
      <c r="G7096">
        <v>0.56180555555555556</v>
      </c>
      <c r="H7096">
        <v>551</v>
      </c>
      <c r="I7096" t="s">
        <v>200</v>
      </c>
      <c r="J7096" t="e">
        <f>CONCATENATE([1]!Table14[[#This Row],[house_number]], " ",[1]!Table14[[#This Row],[street_name]], ", New York, NY")</f>
        <v>#VALUE!</v>
      </c>
    </row>
    <row r="7097" spans="1:10" x14ac:dyDescent="0.25">
      <c r="A7097">
        <v>7333885768</v>
      </c>
      <c r="B7097" s="3">
        <v>41578</v>
      </c>
      <c r="C7097">
        <v>16</v>
      </c>
      <c r="D7097">
        <f>VLOOKUP(Table1[[#This Row],[violation_code]],Table24[[#All],[violation_code]:[category]],3,FALSE)</f>
        <v>2</v>
      </c>
      <c r="E7097">
        <v>355134</v>
      </c>
      <c r="F7097" s="1">
        <v>0.56041666666666667</v>
      </c>
      <c r="G7097">
        <v>0.56041666666666667</v>
      </c>
      <c r="H7097">
        <v>545</v>
      </c>
      <c r="I7097" t="s">
        <v>200</v>
      </c>
      <c r="J7097" t="e">
        <f>CONCATENATE([1]!Table14[[#This Row],[house_number]], " ",[1]!Table14[[#This Row],[street_name]], ", New York, NY")</f>
        <v>#VALUE!</v>
      </c>
    </row>
    <row r="7098" spans="1:10" x14ac:dyDescent="0.25">
      <c r="A7098">
        <v>7335096315</v>
      </c>
      <c r="B7098" s="3">
        <v>41578</v>
      </c>
      <c r="C7098">
        <v>48</v>
      </c>
      <c r="D7098">
        <f>VLOOKUP(Table1[[#This Row],[violation_code]],Table24[[#All],[violation_code]:[category]],3,FALSE)</f>
        <v>3</v>
      </c>
      <c r="E7098">
        <v>347489</v>
      </c>
      <c r="F7098" s="1">
        <v>0.50069444444444444</v>
      </c>
      <c r="G7098">
        <v>0.50069444444444444</v>
      </c>
      <c r="H7098">
        <v>438</v>
      </c>
      <c r="I7098" t="s">
        <v>92</v>
      </c>
      <c r="J7098" t="e">
        <f>CONCATENATE([1]!Table14[[#This Row],[house_number]], " ",[1]!Table14[[#This Row],[street_name]], ", New York, NY")</f>
        <v>#VALUE!</v>
      </c>
    </row>
    <row r="7099" spans="1:10" x14ac:dyDescent="0.25">
      <c r="A7099">
        <v>7335096285</v>
      </c>
      <c r="B7099" s="3">
        <v>41578</v>
      </c>
      <c r="C7099">
        <v>21</v>
      </c>
      <c r="D7099">
        <f>VLOOKUP(Table1[[#This Row],[violation_code]],Table24[[#All],[violation_code]:[category]],3,FALSE)</f>
        <v>1</v>
      </c>
      <c r="E7099">
        <v>347489</v>
      </c>
      <c r="F7099" s="1">
        <v>0.4909722222222222</v>
      </c>
      <c r="G7099">
        <v>0.4909722222222222</v>
      </c>
      <c r="H7099">
        <v>454</v>
      </c>
      <c r="I7099" t="s">
        <v>35</v>
      </c>
      <c r="J7099" t="e">
        <f>CONCATENATE([1]!Table14[[#This Row],[house_number]], " ",[1]!Table14[[#This Row],[street_name]], ", New York, NY")</f>
        <v>#VALUE!</v>
      </c>
    </row>
    <row r="7100" spans="1:10" x14ac:dyDescent="0.25">
      <c r="A7100">
        <v>7335096261</v>
      </c>
      <c r="B7100" s="3">
        <v>41578</v>
      </c>
      <c r="C7100">
        <v>21</v>
      </c>
      <c r="D7100">
        <f>VLOOKUP(Table1[[#This Row],[violation_code]],Table24[[#All],[violation_code]:[category]],3,FALSE)</f>
        <v>1</v>
      </c>
      <c r="E7100">
        <v>347489</v>
      </c>
      <c r="F7100" s="1">
        <v>0.43055555555555558</v>
      </c>
      <c r="G7100">
        <v>0.43055555555555558</v>
      </c>
      <c r="H7100">
        <v>213</v>
      </c>
      <c r="I7100" t="s">
        <v>100</v>
      </c>
      <c r="J7100" t="e">
        <f>CONCATENATE([1]!Table14[[#This Row],[house_number]], " ",[1]!Table14[[#This Row],[street_name]], ", New York, NY")</f>
        <v>#VALUE!</v>
      </c>
    </row>
    <row r="7101" spans="1:10" x14ac:dyDescent="0.25">
      <c r="A7101">
        <v>7335096250</v>
      </c>
      <c r="B7101" s="3">
        <v>41578</v>
      </c>
      <c r="C7101">
        <v>21</v>
      </c>
      <c r="D7101">
        <f>VLOOKUP(Table1[[#This Row],[violation_code]],Table24[[#All],[violation_code]:[category]],3,FALSE)</f>
        <v>1</v>
      </c>
      <c r="E7101">
        <v>347489</v>
      </c>
      <c r="F7101" s="1">
        <v>0.42638888888888887</v>
      </c>
      <c r="G7101">
        <v>0.42638888888888887</v>
      </c>
      <c r="H7101">
        <v>121</v>
      </c>
      <c r="I7101" t="s">
        <v>100</v>
      </c>
      <c r="J7101" t="e">
        <f>CONCATENATE([1]!Table14[[#This Row],[house_number]], " ",[1]!Table14[[#This Row],[street_name]], ", New York, NY")</f>
        <v>#VALUE!</v>
      </c>
    </row>
    <row r="7102" spans="1:10" x14ac:dyDescent="0.25">
      <c r="A7102">
        <v>7335096248</v>
      </c>
      <c r="B7102" s="3">
        <v>41578</v>
      </c>
      <c r="C7102">
        <v>21</v>
      </c>
      <c r="D7102">
        <f>VLOOKUP(Table1[[#This Row],[violation_code]],Table24[[#All],[violation_code]:[category]],3,FALSE)</f>
        <v>1</v>
      </c>
      <c r="E7102">
        <v>347489</v>
      </c>
      <c r="F7102" s="1">
        <v>0.40763888888888888</v>
      </c>
      <c r="G7102">
        <v>0.40763888888888888</v>
      </c>
      <c r="H7102">
        <v>238</v>
      </c>
      <c r="I7102" t="s">
        <v>179</v>
      </c>
      <c r="J7102" t="e">
        <f>CONCATENATE([1]!Table14[[#This Row],[house_number]], " ",[1]!Table14[[#This Row],[street_name]], ", New York, NY")</f>
        <v>#VALUE!</v>
      </c>
    </row>
    <row r="7103" spans="1:10" x14ac:dyDescent="0.25">
      <c r="A7103">
        <v>7335096236</v>
      </c>
      <c r="B7103" s="3">
        <v>41578</v>
      </c>
      <c r="C7103">
        <v>21</v>
      </c>
      <c r="D7103">
        <f>VLOOKUP(Table1[[#This Row],[violation_code]],Table24[[#All],[violation_code]:[category]],3,FALSE)</f>
        <v>1</v>
      </c>
      <c r="E7103">
        <v>347489</v>
      </c>
      <c r="F7103" s="1">
        <v>0.40486111111111112</v>
      </c>
      <c r="G7103">
        <v>0.40486111111111112</v>
      </c>
      <c r="H7103">
        <v>205</v>
      </c>
      <c r="I7103" t="s">
        <v>196</v>
      </c>
      <c r="J7103" t="e">
        <f>CONCATENATE([1]!Table14[[#This Row],[house_number]], " ",[1]!Table14[[#This Row],[street_name]], ", New York, NY")</f>
        <v>#VALUE!</v>
      </c>
    </row>
    <row r="7104" spans="1:10" x14ac:dyDescent="0.25">
      <c r="A7104">
        <v>7335096194</v>
      </c>
      <c r="B7104" s="3">
        <v>41578</v>
      </c>
      <c r="C7104">
        <v>21</v>
      </c>
      <c r="D7104">
        <f>VLOOKUP(Table1[[#This Row],[violation_code]],Table24[[#All],[violation_code]:[category]],3,FALSE)</f>
        <v>1</v>
      </c>
      <c r="E7104">
        <v>347489</v>
      </c>
      <c r="F7104" s="1">
        <v>0.38750000000000001</v>
      </c>
      <c r="G7104">
        <v>0.38750000000000001</v>
      </c>
      <c r="H7104">
        <v>533</v>
      </c>
      <c r="I7104" t="s">
        <v>79</v>
      </c>
      <c r="J7104" t="e">
        <f>CONCATENATE([1]!Table14[[#This Row],[house_number]], " ",[1]!Table14[[#This Row],[street_name]], ", New York, NY")</f>
        <v>#VALUE!</v>
      </c>
    </row>
    <row r="7105" spans="1:10" x14ac:dyDescent="0.25">
      <c r="A7105">
        <v>7335096182</v>
      </c>
      <c r="B7105" s="3">
        <v>41578</v>
      </c>
      <c r="C7105">
        <v>21</v>
      </c>
      <c r="D7105">
        <f>VLOOKUP(Table1[[#This Row],[violation_code]],Table24[[#All],[violation_code]:[category]],3,FALSE)</f>
        <v>1</v>
      </c>
      <c r="E7105">
        <v>347489</v>
      </c>
      <c r="F7105" s="1">
        <v>0.3833333333333333</v>
      </c>
      <c r="G7105">
        <v>0.3833333333333333</v>
      </c>
      <c r="H7105">
        <v>413</v>
      </c>
      <c r="I7105" t="s">
        <v>79</v>
      </c>
      <c r="J7105" t="e">
        <f>CONCATENATE([1]!Table14[[#This Row],[house_number]], " ",[1]!Table14[[#This Row],[street_name]], ", New York, NY")</f>
        <v>#VALUE!</v>
      </c>
    </row>
    <row r="7106" spans="1:10" x14ac:dyDescent="0.25">
      <c r="A7106">
        <v>7335096170</v>
      </c>
      <c r="B7106" s="3">
        <v>41578</v>
      </c>
      <c r="C7106">
        <v>16</v>
      </c>
      <c r="D7106">
        <f>VLOOKUP(Table1[[#This Row],[violation_code]],Table24[[#All],[violation_code]:[category]],3,FALSE)</f>
        <v>2</v>
      </c>
      <c r="E7106">
        <v>347489</v>
      </c>
      <c r="F7106" s="1">
        <v>0.37986111111111115</v>
      </c>
      <c r="G7106">
        <v>0.37986111111111115</v>
      </c>
      <c r="H7106">
        <v>300</v>
      </c>
      <c r="I7106" t="s">
        <v>79</v>
      </c>
      <c r="J7106" t="e">
        <f>CONCATENATE([1]!Table14[[#This Row],[house_number]], " ",[1]!Table14[[#This Row],[street_name]], ", New York, NY")</f>
        <v>#VALUE!</v>
      </c>
    </row>
    <row r="7107" spans="1:10" x14ac:dyDescent="0.25">
      <c r="A7107">
        <v>7335096145</v>
      </c>
      <c r="B7107" s="3">
        <v>41578</v>
      </c>
      <c r="C7107">
        <v>21</v>
      </c>
      <c r="D7107">
        <f>VLOOKUP(Table1[[#This Row],[violation_code]],Table24[[#All],[violation_code]:[category]],3,FALSE)</f>
        <v>1</v>
      </c>
      <c r="E7107">
        <v>347489</v>
      </c>
      <c r="F7107" s="1">
        <v>0.36874999999999997</v>
      </c>
      <c r="G7107">
        <v>0.36874999999999997</v>
      </c>
      <c r="H7107">
        <v>2369</v>
      </c>
      <c r="I7107" t="s">
        <v>32</v>
      </c>
      <c r="J7107" t="e">
        <f>CONCATENATE([1]!Table14[[#This Row],[house_number]], " ",[1]!Table14[[#This Row],[street_name]], ", New York, NY")</f>
        <v>#VALUE!</v>
      </c>
    </row>
    <row r="7108" spans="1:10" x14ac:dyDescent="0.25">
      <c r="A7108">
        <v>7335096133</v>
      </c>
      <c r="B7108" s="3">
        <v>41578</v>
      </c>
      <c r="C7108">
        <v>21</v>
      </c>
      <c r="D7108">
        <f>VLOOKUP(Table1[[#This Row],[violation_code]],Table24[[#All],[violation_code]:[category]],3,FALSE)</f>
        <v>1</v>
      </c>
      <c r="E7108">
        <v>347489</v>
      </c>
      <c r="F7108" s="1">
        <v>0.36527777777777781</v>
      </c>
      <c r="G7108">
        <v>0.36527777777777781</v>
      </c>
      <c r="H7108">
        <v>2401</v>
      </c>
      <c r="I7108" t="s">
        <v>30</v>
      </c>
      <c r="J7108" t="e">
        <f>CONCATENATE([1]!Table14[[#This Row],[house_number]], " ",[1]!Table14[[#This Row],[street_name]], ", New York, NY")</f>
        <v>#VALUE!</v>
      </c>
    </row>
    <row r="7109" spans="1:10" x14ac:dyDescent="0.25">
      <c r="A7109">
        <v>7335096078</v>
      </c>
      <c r="B7109" s="3">
        <v>41578</v>
      </c>
      <c r="C7109">
        <v>14</v>
      </c>
      <c r="D7109">
        <f>VLOOKUP(Table1[[#This Row],[violation_code]],Table24[[#All],[violation_code]:[category]],3,FALSE)</f>
        <v>2</v>
      </c>
      <c r="E7109">
        <v>347489</v>
      </c>
      <c r="F7109" s="1">
        <v>0.3298611111111111</v>
      </c>
      <c r="G7109">
        <v>0.3298611111111111</v>
      </c>
      <c r="H7109">
        <v>1779</v>
      </c>
      <c r="I7109" t="s">
        <v>32</v>
      </c>
      <c r="J7109" t="e">
        <f>CONCATENATE([1]!Table14[[#This Row],[house_number]], " ",[1]!Table14[[#This Row],[street_name]], ", New York, NY")</f>
        <v>#VALUE!</v>
      </c>
    </row>
    <row r="7110" spans="1:10" x14ac:dyDescent="0.25">
      <c r="A7110">
        <v>7335096042</v>
      </c>
      <c r="B7110" s="3">
        <v>41578</v>
      </c>
      <c r="C7110">
        <v>21</v>
      </c>
      <c r="D7110">
        <f>VLOOKUP(Table1[[#This Row],[violation_code]],Table24[[#All],[violation_code]:[category]],3,FALSE)</f>
        <v>1</v>
      </c>
      <c r="E7110">
        <v>347489</v>
      </c>
      <c r="F7110" s="1">
        <v>0.31875000000000003</v>
      </c>
      <c r="G7110">
        <v>0.31875000000000003</v>
      </c>
      <c r="H7110">
        <v>1360</v>
      </c>
      <c r="I7110" t="s">
        <v>15</v>
      </c>
      <c r="J7110" t="e">
        <f>CONCATENATE([1]!Table14[[#This Row],[house_number]], " ",[1]!Table14[[#This Row],[street_name]], ", New York, NY")</f>
        <v>#VALUE!</v>
      </c>
    </row>
    <row r="7111" spans="1:10" x14ac:dyDescent="0.25">
      <c r="A7111">
        <v>7335096030</v>
      </c>
      <c r="B7111" s="3">
        <v>41578</v>
      </c>
      <c r="C7111">
        <v>21</v>
      </c>
      <c r="D7111">
        <f>VLOOKUP(Table1[[#This Row],[violation_code]],Table24[[#All],[violation_code]:[category]],3,FALSE)</f>
        <v>1</v>
      </c>
      <c r="E7111">
        <v>347489</v>
      </c>
      <c r="F7111" s="1">
        <v>0.31666666666666665</v>
      </c>
      <c r="G7111">
        <v>0.31666666666666665</v>
      </c>
      <c r="H7111">
        <v>1297</v>
      </c>
      <c r="I7111" t="s">
        <v>15</v>
      </c>
      <c r="J7111" t="e">
        <f>CONCATENATE([1]!Table14[[#This Row],[house_number]], " ",[1]!Table14[[#This Row],[street_name]], ", New York, NY")</f>
        <v>#VALUE!</v>
      </c>
    </row>
    <row r="7112" spans="1:10" x14ac:dyDescent="0.25">
      <c r="A7112">
        <v>7335095980</v>
      </c>
      <c r="B7112" s="3">
        <v>41578</v>
      </c>
      <c r="C7112">
        <v>19</v>
      </c>
      <c r="D7112">
        <f>VLOOKUP(Table1[[#This Row],[violation_code]],Table24[[#All],[violation_code]:[category]],3,FALSE)</f>
        <v>2</v>
      </c>
      <c r="E7112">
        <v>347489</v>
      </c>
      <c r="F7112" s="1">
        <v>0.24166666666666667</v>
      </c>
      <c r="G7112">
        <v>0.24166666666666667</v>
      </c>
      <c r="H7112">
        <v>355</v>
      </c>
      <c r="I7112" t="s">
        <v>118</v>
      </c>
      <c r="J7112" t="e">
        <f>CONCATENATE([1]!Table14[[#This Row],[house_number]], " ",[1]!Table14[[#This Row],[street_name]], ", New York, NY")</f>
        <v>#VALUE!</v>
      </c>
    </row>
    <row r="7113" spans="1:10" x14ac:dyDescent="0.25">
      <c r="A7113">
        <v>7333885756</v>
      </c>
      <c r="B7113" s="3">
        <v>41578</v>
      </c>
      <c r="C7113">
        <v>20</v>
      </c>
      <c r="D7113">
        <f>VLOOKUP(Table1[[#This Row],[violation_code]],Table24[[#All],[violation_code]:[category]],3,FALSE)</f>
        <v>2</v>
      </c>
      <c r="E7113">
        <v>355134</v>
      </c>
      <c r="F7113" s="1">
        <v>0.54999999999999993</v>
      </c>
      <c r="G7113">
        <v>0.54999999999999993</v>
      </c>
      <c r="H7113">
        <v>151</v>
      </c>
      <c r="I7113" t="s">
        <v>200</v>
      </c>
      <c r="J7113" t="e">
        <f>CONCATENATE([1]!Table14[[#This Row],[house_number]], " ",[1]!Table14[[#This Row],[street_name]], ", New York, NY")</f>
        <v>#VALUE!</v>
      </c>
    </row>
    <row r="7114" spans="1:10" x14ac:dyDescent="0.25">
      <c r="A7114">
        <v>7333885732</v>
      </c>
      <c r="B7114" s="3">
        <v>41578</v>
      </c>
      <c r="C7114">
        <v>24</v>
      </c>
      <c r="D7114">
        <f>VLOOKUP(Table1[[#This Row],[violation_code]],Table24[[#All],[violation_code]:[category]],3,FALSE)</f>
        <v>2</v>
      </c>
      <c r="E7114">
        <v>355134</v>
      </c>
      <c r="F7114" s="1">
        <v>0.54027777777777775</v>
      </c>
      <c r="G7114">
        <v>0.54027777777777775</v>
      </c>
      <c r="H7114">
        <v>524</v>
      </c>
      <c r="I7114" t="s">
        <v>35</v>
      </c>
      <c r="J7114" t="e">
        <f>CONCATENATE([1]!Table14[[#This Row],[house_number]], " ",[1]!Table14[[#This Row],[street_name]], ", New York, NY")</f>
        <v>#VALUE!</v>
      </c>
    </row>
    <row r="7115" spans="1:10" x14ac:dyDescent="0.25">
      <c r="A7115">
        <v>7333885719</v>
      </c>
      <c r="B7115" s="3">
        <v>41578</v>
      </c>
      <c r="C7115">
        <v>21</v>
      </c>
      <c r="D7115">
        <f>VLOOKUP(Table1[[#This Row],[violation_code]],Table24[[#All],[violation_code]:[category]],3,FALSE)</f>
        <v>1</v>
      </c>
      <c r="E7115">
        <v>355134</v>
      </c>
      <c r="F7115" s="1">
        <v>0.53402777777777777</v>
      </c>
      <c r="G7115">
        <v>0.53402777777777777</v>
      </c>
      <c r="H7115">
        <v>350</v>
      </c>
      <c r="I7115" t="s">
        <v>92</v>
      </c>
      <c r="J7115" t="e">
        <f>CONCATENATE([1]!Table14[[#This Row],[house_number]], " ",[1]!Table14[[#This Row],[street_name]], ", New York, NY")</f>
        <v>#VALUE!</v>
      </c>
    </row>
    <row r="7116" spans="1:10" x14ac:dyDescent="0.25">
      <c r="A7116">
        <v>7333885707</v>
      </c>
      <c r="B7116" s="3">
        <v>41578</v>
      </c>
      <c r="C7116">
        <v>21</v>
      </c>
      <c r="D7116">
        <f>VLOOKUP(Table1[[#This Row],[violation_code]],Table24[[#All],[violation_code]:[category]],3,FALSE)</f>
        <v>1</v>
      </c>
      <c r="E7116">
        <v>355134</v>
      </c>
      <c r="F7116" s="1">
        <v>0.53333333333333333</v>
      </c>
      <c r="G7116">
        <v>0.53333333333333333</v>
      </c>
      <c r="H7116">
        <v>350</v>
      </c>
      <c r="I7116" t="s">
        <v>92</v>
      </c>
      <c r="J7116" t="e">
        <f>CONCATENATE([1]!Table14[[#This Row],[house_number]], " ",[1]!Table14[[#This Row],[street_name]], ", New York, NY")</f>
        <v>#VALUE!</v>
      </c>
    </row>
    <row r="7117" spans="1:10" x14ac:dyDescent="0.25">
      <c r="A7117">
        <v>7333885653</v>
      </c>
      <c r="B7117" s="3">
        <v>41578</v>
      </c>
      <c r="C7117">
        <v>21</v>
      </c>
      <c r="D7117">
        <f>VLOOKUP(Table1[[#This Row],[violation_code]],Table24[[#All],[violation_code]:[category]],3,FALSE)</f>
        <v>1</v>
      </c>
      <c r="E7117">
        <v>355134</v>
      </c>
      <c r="F7117" s="1">
        <v>0.4916666666666667</v>
      </c>
      <c r="G7117">
        <v>0.4916666666666667</v>
      </c>
      <c r="H7117">
        <v>70</v>
      </c>
      <c r="I7117" t="s">
        <v>34</v>
      </c>
      <c r="J7117" t="e">
        <f>CONCATENATE([1]!Table14[[#This Row],[house_number]], " ",[1]!Table14[[#This Row],[street_name]], ", New York, NY")</f>
        <v>#VALUE!</v>
      </c>
    </row>
    <row r="7118" spans="1:10" x14ac:dyDescent="0.25">
      <c r="A7118">
        <v>7333885628</v>
      </c>
      <c r="B7118" s="3">
        <v>41578</v>
      </c>
      <c r="C7118">
        <v>21</v>
      </c>
      <c r="D7118">
        <f>VLOOKUP(Table1[[#This Row],[violation_code]],Table24[[#All],[violation_code]:[category]],3,FALSE)</f>
        <v>1</v>
      </c>
      <c r="E7118">
        <v>355134</v>
      </c>
      <c r="F7118" s="1">
        <v>0.40138888888888885</v>
      </c>
      <c r="G7118">
        <v>0.40138888888888885</v>
      </c>
      <c r="H7118">
        <v>165</v>
      </c>
      <c r="I7118" t="s">
        <v>36</v>
      </c>
      <c r="J7118" t="e">
        <f>CONCATENATE([1]!Table14[[#This Row],[house_number]], " ",[1]!Table14[[#This Row],[street_name]], ", New York, NY")</f>
        <v>#VALUE!</v>
      </c>
    </row>
    <row r="7119" spans="1:10" x14ac:dyDescent="0.25">
      <c r="A7119">
        <v>7333885574</v>
      </c>
      <c r="B7119" s="3">
        <v>41578</v>
      </c>
      <c r="C7119">
        <v>21</v>
      </c>
      <c r="D7119">
        <f>VLOOKUP(Table1[[#This Row],[violation_code]],Table24[[#All],[violation_code]:[category]],3,FALSE)</f>
        <v>1</v>
      </c>
      <c r="E7119">
        <v>355134</v>
      </c>
      <c r="F7119" s="1">
        <v>0.37986111111111115</v>
      </c>
      <c r="G7119">
        <v>0.37986111111111115</v>
      </c>
      <c r="H7119">
        <v>1492</v>
      </c>
      <c r="I7119" t="s">
        <v>85</v>
      </c>
      <c r="J7119" t="e">
        <f>CONCATENATE([1]!Table14[[#This Row],[house_number]], " ",[1]!Table14[[#This Row],[street_name]], ", New York, NY")</f>
        <v>#VALUE!</v>
      </c>
    </row>
    <row r="7120" spans="1:10" x14ac:dyDescent="0.25">
      <c r="A7120">
        <v>7333885549</v>
      </c>
      <c r="B7120" s="3">
        <v>41578</v>
      </c>
      <c r="C7120">
        <v>14</v>
      </c>
      <c r="D7120">
        <f>VLOOKUP(Table1[[#This Row],[violation_code]],Table24[[#All],[violation_code]:[category]],3,FALSE)</f>
        <v>2</v>
      </c>
      <c r="E7120">
        <v>355134</v>
      </c>
      <c r="F7120" s="1">
        <v>0.36527777777777781</v>
      </c>
      <c r="G7120">
        <v>0.36527777777777781</v>
      </c>
      <c r="H7120">
        <v>644</v>
      </c>
      <c r="I7120" t="s">
        <v>58</v>
      </c>
      <c r="J7120" t="e">
        <f>CONCATENATE([1]!Table14[[#This Row],[house_number]], " ",[1]!Table14[[#This Row],[street_name]], ", New York, NY")</f>
        <v>#VALUE!</v>
      </c>
    </row>
    <row r="7121" spans="1:10" x14ac:dyDescent="0.25">
      <c r="A7121">
        <v>7333885525</v>
      </c>
      <c r="B7121" s="3">
        <v>41578</v>
      </c>
      <c r="C7121">
        <v>14</v>
      </c>
      <c r="D7121">
        <f>VLOOKUP(Table1[[#This Row],[violation_code]],Table24[[#All],[violation_code]:[category]],3,FALSE)</f>
        <v>2</v>
      </c>
      <c r="E7121">
        <v>355134</v>
      </c>
      <c r="F7121" s="1">
        <v>0.36319444444444443</v>
      </c>
      <c r="G7121">
        <v>0.36319444444444443</v>
      </c>
      <c r="H7121">
        <v>644</v>
      </c>
      <c r="I7121" t="s">
        <v>58</v>
      </c>
      <c r="J7121" t="e">
        <f>CONCATENATE([1]!Table14[[#This Row],[house_number]], " ",[1]!Table14[[#This Row],[street_name]], ", New York, NY")</f>
        <v>#VALUE!</v>
      </c>
    </row>
    <row r="7122" spans="1:10" x14ac:dyDescent="0.25">
      <c r="A7122">
        <v>7333885513</v>
      </c>
      <c r="B7122" s="3">
        <v>41578</v>
      </c>
      <c r="C7122">
        <v>14</v>
      </c>
      <c r="D7122">
        <f>VLOOKUP(Table1[[#This Row],[violation_code]],Table24[[#All],[violation_code]:[category]],3,FALSE)</f>
        <v>2</v>
      </c>
      <c r="E7122">
        <v>355134</v>
      </c>
      <c r="F7122" s="1">
        <v>0.36249999999999999</v>
      </c>
      <c r="G7122">
        <v>0.36249999999999999</v>
      </c>
      <c r="H7122">
        <v>622</v>
      </c>
      <c r="I7122" t="s">
        <v>58</v>
      </c>
      <c r="J7122" t="e">
        <f>CONCATENATE([1]!Table14[[#This Row],[house_number]], " ",[1]!Table14[[#This Row],[street_name]], ", New York, NY")</f>
        <v>#VALUE!</v>
      </c>
    </row>
    <row r="7123" spans="1:10" x14ac:dyDescent="0.25">
      <c r="A7123">
        <v>7333885495</v>
      </c>
      <c r="B7123" s="3">
        <v>41578</v>
      </c>
      <c r="C7123">
        <v>14</v>
      </c>
      <c r="D7123">
        <f>VLOOKUP(Table1[[#This Row],[violation_code]],Table24[[#All],[violation_code]:[category]],3,FALSE)</f>
        <v>2</v>
      </c>
      <c r="E7123">
        <v>355134</v>
      </c>
      <c r="F7123" s="1">
        <v>0.3611111111111111</v>
      </c>
      <c r="G7123">
        <v>0.3611111111111111</v>
      </c>
      <c r="H7123">
        <v>644</v>
      </c>
      <c r="I7123" t="s">
        <v>58</v>
      </c>
      <c r="J7123" t="e">
        <f>CONCATENATE([1]!Table14[[#This Row],[house_number]], " ",[1]!Table14[[#This Row],[street_name]], ", New York, NY")</f>
        <v>#VALUE!</v>
      </c>
    </row>
    <row r="7124" spans="1:10" x14ac:dyDescent="0.25">
      <c r="A7124">
        <v>7333885483</v>
      </c>
      <c r="B7124" s="3">
        <v>41578</v>
      </c>
      <c r="C7124">
        <v>14</v>
      </c>
      <c r="D7124">
        <f>VLOOKUP(Table1[[#This Row],[violation_code]],Table24[[#All],[violation_code]:[category]],3,FALSE)</f>
        <v>2</v>
      </c>
      <c r="E7124">
        <v>355134</v>
      </c>
      <c r="F7124" s="1">
        <v>0.36041666666666666</v>
      </c>
      <c r="G7124">
        <v>0.36041666666666666</v>
      </c>
      <c r="H7124">
        <v>638</v>
      </c>
      <c r="I7124" t="s">
        <v>58</v>
      </c>
      <c r="J7124" t="e">
        <f>CONCATENATE([1]!Table14[[#This Row],[house_number]], " ",[1]!Table14[[#This Row],[street_name]], ", New York, NY")</f>
        <v>#VALUE!</v>
      </c>
    </row>
    <row r="7125" spans="1:10" x14ac:dyDescent="0.25">
      <c r="A7125">
        <v>7333885458</v>
      </c>
      <c r="B7125" s="3">
        <v>41578</v>
      </c>
      <c r="C7125">
        <v>14</v>
      </c>
      <c r="D7125">
        <f>VLOOKUP(Table1[[#This Row],[violation_code]],Table24[[#All],[violation_code]:[category]],3,FALSE)</f>
        <v>2</v>
      </c>
      <c r="E7125">
        <v>355134</v>
      </c>
      <c r="F7125" s="1">
        <v>0.35902777777777778</v>
      </c>
      <c r="G7125">
        <v>0.35902777777777778</v>
      </c>
      <c r="H7125">
        <v>644</v>
      </c>
      <c r="I7125" t="s">
        <v>58</v>
      </c>
      <c r="J7125" t="e">
        <f>CONCATENATE([1]!Table14[[#This Row],[house_number]], " ",[1]!Table14[[#This Row],[street_name]], ", New York, NY")</f>
        <v>#VALUE!</v>
      </c>
    </row>
    <row r="7126" spans="1:10" x14ac:dyDescent="0.25">
      <c r="A7126">
        <v>7333885446</v>
      </c>
      <c r="B7126" s="3">
        <v>41578</v>
      </c>
      <c r="C7126">
        <v>14</v>
      </c>
      <c r="D7126">
        <f>VLOOKUP(Table1[[#This Row],[violation_code]],Table24[[#All],[violation_code]:[category]],3,FALSE)</f>
        <v>2</v>
      </c>
      <c r="E7126">
        <v>355134</v>
      </c>
      <c r="F7126" s="1">
        <v>0.35833333333333334</v>
      </c>
      <c r="G7126">
        <v>0.35833333333333334</v>
      </c>
      <c r="H7126">
        <v>632</v>
      </c>
      <c r="I7126" t="s">
        <v>58</v>
      </c>
      <c r="J7126" t="e">
        <f>CONCATENATE([1]!Table14[[#This Row],[house_number]], " ",[1]!Table14[[#This Row],[street_name]], ", New York, NY")</f>
        <v>#VALUE!</v>
      </c>
    </row>
    <row r="7127" spans="1:10" x14ac:dyDescent="0.25">
      <c r="A7127">
        <v>7333885410</v>
      </c>
      <c r="B7127" s="3">
        <v>41578</v>
      </c>
      <c r="C7127">
        <v>14</v>
      </c>
      <c r="D7127">
        <f>VLOOKUP(Table1[[#This Row],[violation_code]],Table24[[#All],[violation_code]:[category]],3,FALSE)</f>
        <v>2</v>
      </c>
      <c r="E7127">
        <v>355134</v>
      </c>
      <c r="F7127" s="1">
        <v>0.35694444444444445</v>
      </c>
      <c r="G7127">
        <v>0.35694444444444445</v>
      </c>
      <c r="H7127">
        <v>612</v>
      </c>
      <c r="I7127" t="s">
        <v>58</v>
      </c>
      <c r="J7127" t="e">
        <f>CONCATENATE([1]!Table14[[#This Row],[house_number]], " ",[1]!Table14[[#This Row],[street_name]], ", New York, NY")</f>
        <v>#VALUE!</v>
      </c>
    </row>
    <row r="7128" spans="1:10" x14ac:dyDescent="0.25">
      <c r="A7128">
        <v>7333885392</v>
      </c>
      <c r="B7128" s="3">
        <v>41578</v>
      </c>
      <c r="C7128">
        <v>14</v>
      </c>
      <c r="D7128">
        <f>VLOOKUP(Table1[[#This Row],[violation_code]],Table24[[#All],[violation_code]:[category]],3,FALSE)</f>
        <v>2</v>
      </c>
      <c r="E7128">
        <v>355134</v>
      </c>
      <c r="F7128" s="1">
        <v>0.35486111111111113</v>
      </c>
      <c r="G7128">
        <v>0.35486111111111113</v>
      </c>
      <c r="H7128">
        <v>624</v>
      </c>
      <c r="I7128" t="s">
        <v>58</v>
      </c>
      <c r="J7128" t="e">
        <f>CONCATENATE([1]!Table14[[#This Row],[house_number]], " ",[1]!Table14[[#This Row],[street_name]], ", New York, NY")</f>
        <v>#VALUE!</v>
      </c>
    </row>
    <row r="7129" spans="1:10" x14ac:dyDescent="0.25">
      <c r="A7129">
        <v>7333885331</v>
      </c>
      <c r="B7129" s="3">
        <v>41578</v>
      </c>
      <c r="C7129">
        <v>21</v>
      </c>
      <c r="D7129">
        <f>VLOOKUP(Table1[[#This Row],[violation_code]],Table24[[#All],[violation_code]:[category]],3,FALSE)</f>
        <v>1</v>
      </c>
      <c r="E7129">
        <v>355134</v>
      </c>
      <c r="F7129" s="1">
        <v>0.33958333333333335</v>
      </c>
      <c r="G7129">
        <v>0.33958333333333335</v>
      </c>
      <c r="H7129">
        <v>3569</v>
      </c>
      <c r="I7129" t="s">
        <v>24</v>
      </c>
      <c r="J7129" t="e">
        <f>CONCATENATE([1]!Table14[[#This Row],[house_number]], " ",[1]!Table14[[#This Row],[street_name]], ", New York, NY")</f>
        <v>#VALUE!</v>
      </c>
    </row>
    <row r="7130" spans="1:10" x14ac:dyDescent="0.25">
      <c r="A7130">
        <v>7333885320</v>
      </c>
      <c r="B7130" s="3">
        <v>41578</v>
      </c>
      <c r="C7130">
        <v>21</v>
      </c>
      <c r="D7130">
        <f>VLOOKUP(Table1[[#This Row],[violation_code]],Table24[[#All],[violation_code]:[category]],3,FALSE)</f>
        <v>1</v>
      </c>
      <c r="E7130">
        <v>355134</v>
      </c>
      <c r="F7130" s="1">
        <v>0.33819444444444446</v>
      </c>
      <c r="G7130">
        <v>0.33819444444444446</v>
      </c>
      <c r="H7130">
        <v>563</v>
      </c>
      <c r="I7130" t="s">
        <v>61</v>
      </c>
      <c r="J7130" t="e">
        <f>CONCATENATE([1]!Table14[[#This Row],[house_number]], " ",[1]!Table14[[#This Row],[street_name]], ", New York, NY")</f>
        <v>#VALUE!</v>
      </c>
    </row>
    <row r="7131" spans="1:10" x14ac:dyDescent="0.25">
      <c r="A7131">
        <v>7333885318</v>
      </c>
      <c r="B7131" s="3">
        <v>41578</v>
      </c>
      <c r="C7131">
        <v>21</v>
      </c>
      <c r="D7131">
        <f>VLOOKUP(Table1[[#This Row],[violation_code]],Table24[[#All],[violation_code]:[category]],3,FALSE)</f>
        <v>1</v>
      </c>
      <c r="E7131">
        <v>355134</v>
      </c>
      <c r="F7131" s="1">
        <v>0.33749999999999997</v>
      </c>
      <c r="G7131">
        <v>0.33749999999999997</v>
      </c>
      <c r="H7131">
        <v>524</v>
      </c>
      <c r="I7131" t="s">
        <v>61</v>
      </c>
      <c r="J7131" t="e">
        <f>CONCATENATE([1]!Table14[[#This Row],[house_number]], " ",[1]!Table14[[#This Row],[street_name]], ", New York, NY")</f>
        <v>#VALUE!</v>
      </c>
    </row>
    <row r="7132" spans="1:10" x14ac:dyDescent="0.25">
      <c r="A7132">
        <v>7333885290</v>
      </c>
      <c r="B7132" s="3">
        <v>41578</v>
      </c>
      <c r="C7132">
        <v>21</v>
      </c>
      <c r="D7132">
        <f>VLOOKUP(Table1[[#This Row],[violation_code]],Table24[[#All],[violation_code]:[category]],3,FALSE)</f>
        <v>1</v>
      </c>
      <c r="E7132">
        <v>355134</v>
      </c>
      <c r="F7132" s="1">
        <v>0.31666666666666665</v>
      </c>
      <c r="G7132">
        <v>0.31666666666666665</v>
      </c>
      <c r="H7132">
        <v>3478</v>
      </c>
      <c r="I7132" t="s">
        <v>24</v>
      </c>
      <c r="J7132" t="e">
        <f>CONCATENATE([1]!Table14[[#This Row],[house_number]], " ",[1]!Table14[[#This Row],[street_name]], ", New York, NY")</f>
        <v>#VALUE!</v>
      </c>
    </row>
    <row r="7133" spans="1:10" x14ac:dyDescent="0.25">
      <c r="A7133">
        <v>7333885288</v>
      </c>
      <c r="B7133" s="3">
        <v>41578</v>
      </c>
      <c r="C7133">
        <v>21</v>
      </c>
      <c r="D7133">
        <f>VLOOKUP(Table1[[#This Row],[violation_code]],Table24[[#All],[violation_code]:[category]],3,FALSE)</f>
        <v>1</v>
      </c>
      <c r="E7133">
        <v>355134</v>
      </c>
      <c r="F7133" s="1">
        <v>0.31458333333333333</v>
      </c>
      <c r="G7133">
        <v>0.31458333333333333</v>
      </c>
      <c r="H7133">
        <v>3448</v>
      </c>
      <c r="I7133" t="s">
        <v>24</v>
      </c>
      <c r="J7133" t="e">
        <f>CONCATENATE([1]!Table14[[#This Row],[house_number]], " ",[1]!Table14[[#This Row],[street_name]], ", New York, NY")</f>
        <v>#VALUE!</v>
      </c>
    </row>
    <row r="7134" spans="1:10" x14ac:dyDescent="0.25">
      <c r="A7134">
        <v>7333885276</v>
      </c>
      <c r="B7134" s="3">
        <v>41578</v>
      </c>
      <c r="C7134">
        <v>20</v>
      </c>
      <c r="D7134">
        <f>VLOOKUP(Table1[[#This Row],[violation_code]],Table24[[#All],[violation_code]:[category]],3,FALSE)</f>
        <v>2</v>
      </c>
      <c r="E7134">
        <v>355134</v>
      </c>
      <c r="F7134" s="1">
        <v>0.3</v>
      </c>
      <c r="G7134">
        <v>0.3</v>
      </c>
      <c r="H7134">
        <v>110</v>
      </c>
      <c r="I7134" t="s">
        <v>61</v>
      </c>
      <c r="J7134" t="e">
        <f>CONCATENATE([1]!Table14[[#This Row],[house_number]], " ",[1]!Table14[[#This Row],[street_name]], ", New York, NY")</f>
        <v>#VALUE!</v>
      </c>
    </row>
    <row r="7135" spans="1:10" x14ac:dyDescent="0.25">
      <c r="A7135">
        <v>7333885252</v>
      </c>
      <c r="B7135" s="3">
        <v>41578</v>
      </c>
      <c r="C7135">
        <v>16</v>
      </c>
      <c r="D7135">
        <f>VLOOKUP(Table1[[#This Row],[violation_code]],Table24[[#All],[violation_code]:[category]],3,FALSE)</f>
        <v>2</v>
      </c>
      <c r="E7135">
        <v>355134</v>
      </c>
      <c r="F7135" s="1">
        <v>0.29583333333333334</v>
      </c>
      <c r="G7135">
        <v>0.29583333333333334</v>
      </c>
      <c r="H7135">
        <v>300</v>
      </c>
      <c r="I7135" t="s">
        <v>61</v>
      </c>
      <c r="J7135" t="e">
        <f>CONCATENATE([1]!Table14[[#This Row],[house_number]], " ",[1]!Table14[[#This Row],[street_name]], ", New York, NY")</f>
        <v>#VALUE!</v>
      </c>
    </row>
    <row r="7136" spans="1:10" x14ac:dyDescent="0.25">
      <c r="A7136">
        <v>7333885239</v>
      </c>
      <c r="B7136" s="3">
        <v>41578</v>
      </c>
      <c r="C7136">
        <v>21</v>
      </c>
      <c r="D7136">
        <f>VLOOKUP(Table1[[#This Row],[violation_code]],Table24[[#All],[violation_code]:[category]],3,FALSE)</f>
        <v>1</v>
      </c>
      <c r="E7136">
        <v>355134</v>
      </c>
      <c r="F7136" s="1">
        <v>0.23333333333333331</v>
      </c>
      <c r="G7136">
        <v>0.23333333333333331</v>
      </c>
      <c r="H7136">
        <v>1948</v>
      </c>
      <c r="I7136" t="s">
        <v>51</v>
      </c>
      <c r="J7136" t="e">
        <f>CONCATENATE([1]!Table14[[#This Row],[house_number]], " ",[1]!Table14[[#This Row],[street_name]], ", New York, NY")</f>
        <v>#VALUE!</v>
      </c>
    </row>
    <row r="7137" spans="1:10" x14ac:dyDescent="0.25">
      <c r="A7137">
        <v>7127495269</v>
      </c>
      <c r="B7137" s="3">
        <v>41578</v>
      </c>
      <c r="C7137">
        <v>21</v>
      </c>
      <c r="D7137">
        <f>VLOOKUP(Table1[[#This Row],[violation_code]],Table24[[#All],[violation_code]:[category]],3,FALSE)</f>
        <v>1</v>
      </c>
      <c r="E7137">
        <v>354098</v>
      </c>
      <c r="F7137" s="1">
        <v>0.49444444444444446</v>
      </c>
      <c r="G7137">
        <v>0.49444444444444446</v>
      </c>
      <c r="H7137">
        <v>149</v>
      </c>
      <c r="I7137" t="s">
        <v>34</v>
      </c>
      <c r="J7137" t="e">
        <f>CONCATENATE([1]!Table14[[#This Row],[house_number]], " ",[1]!Table14[[#This Row],[street_name]], ", New York, NY")</f>
        <v>#VALUE!</v>
      </c>
    </row>
    <row r="7138" spans="1:10" x14ac:dyDescent="0.25">
      <c r="A7138">
        <v>7127495180</v>
      </c>
      <c r="B7138" s="3">
        <v>41578</v>
      </c>
      <c r="C7138">
        <v>21</v>
      </c>
      <c r="D7138">
        <f>VLOOKUP(Table1[[#This Row],[violation_code]],Table24[[#All],[violation_code]:[category]],3,FALSE)</f>
        <v>1</v>
      </c>
      <c r="E7138">
        <v>354098</v>
      </c>
      <c r="F7138" s="1">
        <v>0.46666666666666662</v>
      </c>
      <c r="G7138">
        <v>0.46666666666666662</v>
      </c>
      <c r="H7138">
        <v>180</v>
      </c>
      <c r="I7138" t="s">
        <v>240</v>
      </c>
      <c r="J7138" t="e">
        <f>CONCATENATE([1]!Table14[[#This Row],[house_number]], " ",[1]!Table14[[#This Row],[street_name]], ", New York, NY")</f>
        <v>#VALUE!</v>
      </c>
    </row>
    <row r="7139" spans="1:10" x14ac:dyDescent="0.25">
      <c r="A7139">
        <v>7127495142</v>
      </c>
      <c r="B7139" s="3">
        <v>41578</v>
      </c>
      <c r="C7139">
        <v>21</v>
      </c>
      <c r="D7139">
        <f>VLOOKUP(Table1[[#This Row],[violation_code]],Table24[[#All],[violation_code]:[category]],3,FALSE)</f>
        <v>1</v>
      </c>
      <c r="E7139">
        <v>354098</v>
      </c>
      <c r="F7139" s="1">
        <v>0.4055555555555555</v>
      </c>
      <c r="G7139">
        <v>0.4055555555555555</v>
      </c>
      <c r="H7139">
        <v>1309</v>
      </c>
      <c r="I7139" t="s">
        <v>38</v>
      </c>
      <c r="J7139" t="e">
        <f>CONCATENATE([1]!Table14[[#This Row],[house_number]], " ",[1]!Table14[[#This Row],[street_name]], ", New York, NY")</f>
        <v>#VALUE!</v>
      </c>
    </row>
    <row r="7140" spans="1:10" x14ac:dyDescent="0.25">
      <c r="A7140">
        <v>7127495129</v>
      </c>
      <c r="B7140" s="3">
        <v>41578</v>
      </c>
      <c r="C7140">
        <v>21</v>
      </c>
      <c r="D7140">
        <f>VLOOKUP(Table1[[#This Row],[violation_code]],Table24[[#All],[violation_code]:[category]],3,FALSE)</f>
        <v>1</v>
      </c>
      <c r="E7140">
        <v>354098</v>
      </c>
      <c r="F7140" s="1">
        <v>0.40069444444444446</v>
      </c>
      <c r="G7140">
        <v>0.40069444444444446</v>
      </c>
      <c r="H7140">
        <v>55</v>
      </c>
      <c r="I7140" t="s">
        <v>36</v>
      </c>
      <c r="J7140" t="e">
        <f>CONCATENATE([1]!Table14[[#This Row],[house_number]], " ",[1]!Table14[[#This Row],[street_name]], ", New York, NY")</f>
        <v>#VALUE!</v>
      </c>
    </row>
    <row r="7141" spans="1:10" x14ac:dyDescent="0.25">
      <c r="A7141">
        <v>7127495117</v>
      </c>
      <c r="B7141" s="3">
        <v>41578</v>
      </c>
      <c r="C7141">
        <v>21</v>
      </c>
      <c r="D7141">
        <f>VLOOKUP(Table1[[#This Row],[violation_code]],Table24[[#All],[violation_code]:[category]],3,FALSE)</f>
        <v>1</v>
      </c>
      <c r="E7141">
        <v>354098</v>
      </c>
      <c r="F7141" s="1">
        <v>0.39999999999999997</v>
      </c>
      <c r="G7141">
        <v>0.39999999999999997</v>
      </c>
      <c r="H7141">
        <v>55</v>
      </c>
      <c r="I7141" t="s">
        <v>36</v>
      </c>
      <c r="J7141" t="e">
        <f>CONCATENATE([1]!Table14[[#This Row],[house_number]], " ",[1]!Table14[[#This Row],[street_name]], ", New York, NY")</f>
        <v>#VALUE!</v>
      </c>
    </row>
    <row r="7142" spans="1:10" x14ac:dyDescent="0.25">
      <c r="A7142">
        <v>7127495105</v>
      </c>
      <c r="B7142" s="3">
        <v>41578</v>
      </c>
      <c r="C7142">
        <v>19</v>
      </c>
      <c r="D7142">
        <f>VLOOKUP(Table1[[#This Row],[violation_code]],Table24[[#All],[violation_code]:[category]],3,FALSE)</f>
        <v>2</v>
      </c>
      <c r="E7142">
        <v>354098</v>
      </c>
      <c r="F7142" s="1">
        <v>0.39652777777777781</v>
      </c>
      <c r="G7142">
        <v>0.39652777777777781</v>
      </c>
      <c r="H7142">
        <v>1565</v>
      </c>
      <c r="I7142" t="s">
        <v>37</v>
      </c>
      <c r="J7142" t="e">
        <f>CONCATENATE([1]!Table14[[#This Row],[house_number]], " ",[1]!Table14[[#This Row],[street_name]], ", New York, NY")</f>
        <v>#VALUE!</v>
      </c>
    </row>
    <row r="7143" spans="1:10" x14ac:dyDescent="0.25">
      <c r="A7143">
        <v>7127495099</v>
      </c>
      <c r="B7143" s="3">
        <v>41578</v>
      </c>
      <c r="C7143">
        <v>14</v>
      </c>
      <c r="D7143">
        <f>VLOOKUP(Table1[[#This Row],[violation_code]],Table24[[#All],[violation_code]:[category]],3,FALSE)</f>
        <v>2</v>
      </c>
      <c r="E7143">
        <v>354098</v>
      </c>
      <c r="F7143" s="1">
        <v>0.39166666666666666</v>
      </c>
      <c r="G7143">
        <v>0.39166666666666666</v>
      </c>
      <c r="H7143">
        <v>1133</v>
      </c>
      <c r="I7143" t="s">
        <v>37</v>
      </c>
      <c r="J7143" t="e">
        <f>CONCATENATE([1]!Table14[[#This Row],[house_number]], " ",[1]!Table14[[#This Row],[street_name]], ", New York, NY")</f>
        <v>#VALUE!</v>
      </c>
    </row>
    <row r="7144" spans="1:10" x14ac:dyDescent="0.25">
      <c r="A7144">
        <v>7127495038</v>
      </c>
      <c r="B7144" s="3">
        <v>41578</v>
      </c>
      <c r="C7144">
        <v>21</v>
      </c>
      <c r="D7144">
        <f>VLOOKUP(Table1[[#This Row],[violation_code]],Table24[[#All],[violation_code]:[category]],3,FALSE)</f>
        <v>1</v>
      </c>
      <c r="E7144">
        <v>354098</v>
      </c>
      <c r="F7144" s="1">
        <v>0.36458333333333331</v>
      </c>
      <c r="G7144">
        <v>0.36458333333333331</v>
      </c>
      <c r="H7144">
        <v>1646</v>
      </c>
      <c r="I7144" t="s">
        <v>51</v>
      </c>
      <c r="J7144" t="e">
        <f>CONCATENATE([1]!Table14[[#This Row],[house_number]], " ",[1]!Table14[[#This Row],[street_name]], ", New York, NY")</f>
        <v>#VALUE!</v>
      </c>
    </row>
    <row r="7145" spans="1:10" x14ac:dyDescent="0.25">
      <c r="A7145">
        <v>7127495002</v>
      </c>
      <c r="B7145" s="3">
        <v>41578</v>
      </c>
      <c r="C7145">
        <v>21</v>
      </c>
      <c r="D7145">
        <f>VLOOKUP(Table1[[#This Row],[violation_code]],Table24[[#All],[violation_code]:[category]],3,FALSE)</f>
        <v>1</v>
      </c>
      <c r="E7145">
        <v>354098</v>
      </c>
      <c r="F7145" s="1">
        <v>0.35833333333333334</v>
      </c>
      <c r="G7145">
        <v>0.35833333333333334</v>
      </c>
      <c r="H7145">
        <v>1638</v>
      </c>
      <c r="I7145" t="s">
        <v>37</v>
      </c>
      <c r="J7145" t="e">
        <f>CONCATENATE([1]!Table14[[#This Row],[house_number]], " ",[1]!Table14[[#This Row],[street_name]], ", New York, NY")</f>
        <v>#VALUE!</v>
      </c>
    </row>
    <row r="7146" spans="1:10" x14ac:dyDescent="0.25">
      <c r="A7146">
        <v>7127494988</v>
      </c>
      <c r="B7146" s="3">
        <v>41578</v>
      </c>
      <c r="C7146">
        <v>21</v>
      </c>
      <c r="D7146">
        <f>VLOOKUP(Table1[[#This Row],[violation_code]],Table24[[#All],[violation_code]:[category]],3,FALSE)</f>
        <v>1</v>
      </c>
      <c r="E7146">
        <v>354098</v>
      </c>
      <c r="F7146" s="1">
        <v>0.32430555555555557</v>
      </c>
      <c r="G7146">
        <v>0.32430555555555557</v>
      </c>
      <c r="H7146">
        <v>2246</v>
      </c>
      <c r="I7146" t="s">
        <v>15</v>
      </c>
      <c r="J7146" t="e">
        <f>CONCATENATE([1]!Table14[[#This Row],[house_number]], " ",[1]!Table14[[#This Row],[street_name]], ", New York, NY")</f>
        <v>#VALUE!</v>
      </c>
    </row>
    <row r="7147" spans="1:10" x14ac:dyDescent="0.25">
      <c r="A7147">
        <v>7127494952</v>
      </c>
      <c r="B7147" s="3">
        <v>41578</v>
      </c>
      <c r="C7147">
        <v>21</v>
      </c>
      <c r="D7147">
        <f>VLOOKUP(Table1[[#This Row],[violation_code]],Table24[[#All],[violation_code]:[category]],3,FALSE)</f>
        <v>1</v>
      </c>
      <c r="E7147">
        <v>354098</v>
      </c>
      <c r="F7147" s="1">
        <v>0.31875000000000003</v>
      </c>
      <c r="G7147">
        <v>0.31875000000000003</v>
      </c>
      <c r="H7147">
        <v>1976</v>
      </c>
      <c r="I7147" t="s">
        <v>15</v>
      </c>
      <c r="J7147" t="e">
        <f>CONCATENATE([1]!Table14[[#This Row],[house_number]], " ",[1]!Table14[[#This Row],[street_name]], ", New York, NY")</f>
        <v>#VALUE!</v>
      </c>
    </row>
    <row r="7148" spans="1:10" x14ac:dyDescent="0.25">
      <c r="A7148">
        <v>7127494897</v>
      </c>
      <c r="B7148" s="3">
        <v>41578</v>
      </c>
      <c r="C7148">
        <v>16</v>
      </c>
      <c r="D7148">
        <f>VLOOKUP(Table1[[#This Row],[violation_code]],Table24[[#All],[violation_code]:[category]],3,FALSE)</f>
        <v>2</v>
      </c>
      <c r="E7148">
        <v>354098</v>
      </c>
      <c r="F7148" s="1">
        <v>0.30277777777777776</v>
      </c>
      <c r="G7148">
        <v>0.30277777777777776</v>
      </c>
      <c r="H7148">
        <v>1733</v>
      </c>
      <c r="I7148" t="s">
        <v>30</v>
      </c>
      <c r="J7148" t="e">
        <f>CONCATENATE([1]!Table14[[#This Row],[house_number]], " ",[1]!Table14[[#This Row],[street_name]], ", New York, NY")</f>
        <v>#VALUE!</v>
      </c>
    </row>
    <row r="7149" spans="1:10" x14ac:dyDescent="0.25">
      <c r="A7149">
        <v>7127494885</v>
      </c>
      <c r="B7149" s="3">
        <v>41578</v>
      </c>
      <c r="C7149">
        <v>16</v>
      </c>
      <c r="D7149">
        <f>VLOOKUP(Table1[[#This Row],[violation_code]],Table24[[#All],[violation_code]:[category]],3,FALSE)</f>
        <v>2</v>
      </c>
      <c r="E7149">
        <v>354098</v>
      </c>
      <c r="F7149" s="1">
        <v>0.30138888888888887</v>
      </c>
      <c r="G7149">
        <v>0.30138888888888887</v>
      </c>
      <c r="H7149">
        <v>1721</v>
      </c>
      <c r="I7149" t="s">
        <v>30</v>
      </c>
      <c r="J7149" t="e">
        <f>CONCATENATE([1]!Table14[[#This Row],[house_number]], " ",[1]!Table14[[#This Row],[street_name]], ", New York, NY")</f>
        <v>#VALUE!</v>
      </c>
    </row>
    <row r="7150" spans="1:10" x14ac:dyDescent="0.25">
      <c r="A7150">
        <v>7127494850</v>
      </c>
      <c r="B7150" s="3">
        <v>41578</v>
      </c>
      <c r="C7150">
        <v>19</v>
      </c>
      <c r="D7150">
        <f>VLOOKUP(Table1[[#This Row],[violation_code]],Table24[[#All],[violation_code]:[category]],3,FALSE)</f>
        <v>2</v>
      </c>
      <c r="E7150">
        <v>354098</v>
      </c>
      <c r="F7150" s="1">
        <v>0.24027777777777778</v>
      </c>
      <c r="G7150">
        <v>0.24027777777777778</v>
      </c>
      <c r="H7150">
        <v>1321</v>
      </c>
      <c r="I7150" t="s">
        <v>37</v>
      </c>
      <c r="J7150" t="e">
        <f>CONCATENATE([1]!Table14[[#This Row],[house_number]], " ",[1]!Table14[[#This Row],[street_name]], ", New York, NY")</f>
        <v>#VALUE!</v>
      </c>
    </row>
    <row r="7151" spans="1:10" x14ac:dyDescent="0.25">
      <c r="A7151">
        <v>7127494848</v>
      </c>
      <c r="B7151" s="3">
        <v>41578</v>
      </c>
      <c r="C7151">
        <v>19</v>
      </c>
      <c r="D7151">
        <f>VLOOKUP(Table1[[#This Row],[violation_code]],Table24[[#All],[violation_code]:[category]],3,FALSE)</f>
        <v>2</v>
      </c>
      <c r="E7151">
        <v>354098</v>
      </c>
      <c r="F7151" s="1">
        <v>0.2388888888888889</v>
      </c>
      <c r="G7151">
        <v>0.2388888888888889</v>
      </c>
      <c r="H7151">
        <v>1325</v>
      </c>
      <c r="I7151" t="s">
        <v>37</v>
      </c>
      <c r="J7151" t="e">
        <f>CONCATENATE([1]!Table14[[#This Row],[house_number]], " ",[1]!Table14[[#This Row],[street_name]], ", New York, NY")</f>
        <v>#VALUE!</v>
      </c>
    </row>
    <row r="7152" spans="1:10" x14ac:dyDescent="0.25">
      <c r="A7152">
        <v>7127494836</v>
      </c>
      <c r="B7152" s="3">
        <v>41578</v>
      </c>
      <c r="C7152">
        <v>40</v>
      </c>
      <c r="D7152">
        <f>VLOOKUP(Table1[[#This Row],[violation_code]],Table24[[#All],[violation_code]:[category]],3,FALSE)</f>
        <v>2</v>
      </c>
      <c r="E7152">
        <v>354098</v>
      </c>
      <c r="F7152" s="1">
        <v>0.23263888888888887</v>
      </c>
      <c r="G7152">
        <v>0.23263888888888887</v>
      </c>
      <c r="H7152">
        <v>341</v>
      </c>
      <c r="I7152" t="s">
        <v>180</v>
      </c>
      <c r="J7152" t="e">
        <f>CONCATENATE([1]!Table14[[#This Row],[house_number]], " ",[1]!Table14[[#This Row],[street_name]], ", New York, NY")</f>
        <v>#VALUE!</v>
      </c>
    </row>
    <row r="7153" spans="1:10" x14ac:dyDescent="0.25">
      <c r="A7153">
        <v>7097839673</v>
      </c>
      <c r="B7153" s="3">
        <v>41578</v>
      </c>
      <c r="C7153">
        <v>21</v>
      </c>
      <c r="D7153">
        <f>VLOOKUP(Table1[[#This Row],[violation_code]],Table24[[#All],[violation_code]:[category]],3,FALSE)</f>
        <v>1</v>
      </c>
      <c r="E7153">
        <v>349570</v>
      </c>
      <c r="F7153" s="1">
        <v>0.34375</v>
      </c>
      <c r="G7153">
        <v>0.34375</v>
      </c>
      <c r="H7153">
        <v>515</v>
      </c>
      <c r="I7153" t="s">
        <v>174</v>
      </c>
      <c r="J7153" t="e">
        <f>CONCATENATE([1]!Table14[[#This Row],[house_number]], " ",[1]!Table14[[#This Row],[street_name]], ", New York, NY")</f>
        <v>#VALUE!</v>
      </c>
    </row>
    <row r="7154" spans="1:10" x14ac:dyDescent="0.25">
      <c r="A7154">
        <v>7097839661</v>
      </c>
      <c r="B7154" s="3">
        <v>41578</v>
      </c>
      <c r="C7154">
        <v>21</v>
      </c>
      <c r="D7154">
        <f>VLOOKUP(Table1[[#This Row],[violation_code]],Table24[[#All],[violation_code]:[category]],3,FALSE)</f>
        <v>1</v>
      </c>
      <c r="E7154">
        <v>349570</v>
      </c>
      <c r="F7154" s="1">
        <v>0.34097222222222223</v>
      </c>
      <c r="G7154">
        <v>0.34097222222222223</v>
      </c>
      <c r="H7154">
        <v>506</v>
      </c>
      <c r="I7154" t="s">
        <v>10</v>
      </c>
      <c r="J7154" t="e">
        <f>CONCATENATE([1]!Table14[[#This Row],[house_number]], " ",[1]!Table14[[#This Row],[street_name]], ", New York, NY")</f>
        <v>#VALUE!</v>
      </c>
    </row>
    <row r="7155" spans="1:10" x14ac:dyDescent="0.25">
      <c r="A7155">
        <v>7097839650</v>
      </c>
      <c r="B7155" s="3">
        <v>41578</v>
      </c>
      <c r="C7155">
        <v>21</v>
      </c>
      <c r="D7155">
        <f>VLOOKUP(Table1[[#This Row],[violation_code]],Table24[[#All],[violation_code]:[category]],3,FALSE)</f>
        <v>1</v>
      </c>
      <c r="E7155">
        <v>349570</v>
      </c>
      <c r="F7155" s="1">
        <v>0.33958333333333335</v>
      </c>
      <c r="G7155">
        <v>0.33958333333333335</v>
      </c>
      <c r="H7155">
        <v>535</v>
      </c>
      <c r="I7155" t="s">
        <v>10</v>
      </c>
      <c r="J7155" t="e">
        <f>CONCATENATE([1]!Table14[[#This Row],[house_number]], " ",[1]!Table14[[#This Row],[street_name]], ", New York, NY")</f>
        <v>#VALUE!</v>
      </c>
    </row>
    <row r="7156" spans="1:10" x14ac:dyDescent="0.25">
      <c r="A7156">
        <v>7097839636</v>
      </c>
      <c r="B7156" s="3">
        <v>41578</v>
      </c>
      <c r="C7156">
        <v>19</v>
      </c>
      <c r="D7156">
        <f>VLOOKUP(Table1[[#This Row],[violation_code]],Table24[[#All],[violation_code]:[category]],3,FALSE)</f>
        <v>2</v>
      </c>
      <c r="E7156">
        <v>349570</v>
      </c>
      <c r="F7156" s="1">
        <v>0.3215277777777778</v>
      </c>
      <c r="G7156">
        <v>0.3215277777777778</v>
      </c>
      <c r="H7156">
        <v>2900</v>
      </c>
      <c r="I7156" t="s">
        <v>24</v>
      </c>
      <c r="J7156" t="e">
        <f>CONCATENATE([1]!Table14[[#This Row],[house_number]], " ",[1]!Table14[[#This Row],[street_name]], ", New York, NY")</f>
        <v>#VALUE!</v>
      </c>
    </row>
    <row r="7157" spans="1:10" x14ac:dyDescent="0.25">
      <c r="A7157">
        <v>7097839612</v>
      </c>
      <c r="B7157" s="3">
        <v>41578</v>
      </c>
      <c r="C7157">
        <v>21</v>
      </c>
      <c r="D7157">
        <f>VLOOKUP(Table1[[#This Row],[violation_code]],Table24[[#All],[violation_code]:[category]],3,FALSE)</f>
        <v>1</v>
      </c>
      <c r="E7157">
        <v>349570</v>
      </c>
      <c r="F7157" s="1">
        <v>0.30972222222222223</v>
      </c>
      <c r="G7157">
        <v>0.30972222222222223</v>
      </c>
      <c r="H7157">
        <v>924</v>
      </c>
      <c r="I7157" t="s">
        <v>28</v>
      </c>
      <c r="J7157" t="e">
        <f>CONCATENATE([1]!Table14[[#This Row],[house_number]], " ",[1]!Table14[[#This Row],[street_name]], ", New York, NY")</f>
        <v>#VALUE!</v>
      </c>
    </row>
    <row r="7158" spans="1:10" x14ac:dyDescent="0.25">
      <c r="A7158">
        <v>7097839600</v>
      </c>
      <c r="B7158" s="3">
        <v>41578</v>
      </c>
      <c r="C7158">
        <v>21</v>
      </c>
      <c r="D7158">
        <f>VLOOKUP(Table1[[#This Row],[violation_code]],Table24[[#All],[violation_code]:[category]],3,FALSE)</f>
        <v>1</v>
      </c>
      <c r="E7158">
        <v>349570</v>
      </c>
      <c r="F7158" s="1">
        <v>0.29722222222222222</v>
      </c>
      <c r="G7158">
        <v>0.29722222222222222</v>
      </c>
      <c r="H7158">
        <v>795</v>
      </c>
      <c r="I7158" t="s">
        <v>28</v>
      </c>
      <c r="J7158" t="e">
        <f>CONCATENATE([1]!Table14[[#This Row],[house_number]], " ",[1]!Table14[[#This Row],[street_name]], ", New York, NY")</f>
        <v>#VALUE!</v>
      </c>
    </row>
    <row r="7159" spans="1:10" x14ac:dyDescent="0.25">
      <c r="A7159">
        <v>7097839582</v>
      </c>
      <c r="B7159" s="3">
        <v>41578</v>
      </c>
      <c r="C7159">
        <v>21</v>
      </c>
      <c r="D7159">
        <f>VLOOKUP(Table1[[#This Row],[violation_code]],Table24[[#All],[violation_code]:[category]],3,FALSE)</f>
        <v>1</v>
      </c>
      <c r="E7159">
        <v>349570</v>
      </c>
      <c r="F7159" s="1">
        <v>0.25416666666666665</v>
      </c>
      <c r="G7159">
        <v>0.25416666666666665</v>
      </c>
      <c r="I7159" t="s">
        <v>24</v>
      </c>
      <c r="J7159" t="e">
        <f>CONCATENATE([1]!Table14[[#This Row],[house_number]], " ",[1]!Table14[[#This Row],[street_name]], ", New York, NY")</f>
        <v>#VALUE!</v>
      </c>
    </row>
    <row r="7160" spans="1:10" x14ac:dyDescent="0.25">
      <c r="A7160">
        <v>7097840092</v>
      </c>
      <c r="B7160" s="3">
        <v>41578</v>
      </c>
      <c r="C7160">
        <v>18</v>
      </c>
      <c r="D7160">
        <f>VLOOKUP(Table1[[#This Row],[violation_code]],Table24[[#All],[violation_code]:[category]],3,FALSE)</f>
        <v>2</v>
      </c>
      <c r="E7160">
        <v>349570</v>
      </c>
      <c r="F7160" s="1">
        <v>0.59930555555555554</v>
      </c>
      <c r="G7160">
        <v>0.59930555555555554</v>
      </c>
      <c r="H7160">
        <v>2403</v>
      </c>
      <c r="I7160" t="s">
        <v>32</v>
      </c>
      <c r="J7160" t="e">
        <f>CONCATENATE([1]!Table14[[#This Row],[house_number]], " ",[1]!Table14[[#This Row],[street_name]], ", New York, NY")</f>
        <v>#VALUE!</v>
      </c>
    </row>
    <row r="7161" spans="1:10" x14ac:dyDescent="0.25">
      <c r="A7161">
        <v>7097840079</v>
      </c>
      <c r="B7161" s="3">
        <v>41578</v>
      </c>
      <c r="C7161">
        <v>19</v>
      </c>
      <c r="D7161">
        <f>VLOOKUP(Table1[[#This Row],[violation_code]],Table24[[#All],[violation_code]:[category]],3,FALSE)</f>
        <v>2</v>
      </c>
      <c r="E7161">
        <v>349570</v>
      </c>
      <c r="F7161" s="1">
        <v>0.59097222222222223</v>
      </c>
      <c r="G7161">
        <v>0.59097222222222223</v>
      </c>
      <c r="H7161">
        <v>2257</v>
      </c>
      <c r="I7161" t="s">
        <v>32</v>
      </c>
      <c r="J7161" t="e">
        <f>CONCATENATE([1]!Table14[[#This Row],[house_number]], " ",[1]!Table14[[#This Row],[street_name]], ", New York, NY")</f>
        <v>#VALUE!</v>
      </c>
    </row>
    <row r="7162" spans="1:10" x14ac:dyDescent="0.25">
      <c r="A7162">
        <v>7097840067</v>
      </c>
      <c r="B7162" s="3">
        <v>41578</v>
      </c>
      <c r="C7162">
        <v>10</v>
      </c>
      <c r="D7162">
        <f>VLOOKUP(Table1[[#This Row],[violation_code]],Table24[[#All],[violation_code]:[category]],3,FALSE)</f>
        <v>2</v>
      </c>
      <c r="E7162">
        <v>349570</v>
      </c>
      <c r="F7162" s="1">
        <v>0.58888888888888891</v>
      </c>
      <c r="G7162">
        <v>0.58888888888888891</v>
      </c>
      <c r="H7162">
        <v>2308</v>
      </c>
      <c r="I7162" t="s">
        <v>32</v>
      </c>
      <c r="J7162" t="e">
        <f>CONCATENATE([1]!Table14[[#This Row],[house_number]], " ",[1]!Table14[[#This Row],[street_name]], ", New York, NY")</f>
        <v>#VALUE!</v>
      </c>
    </row>
    <row r="7163" spans="1:10" x14ac:dyDescent="0.25">
      <c r="A7163">
        <v>7097840055</v>
      </c>
      <c r="B7163" s="3">
        <v>41578</v>
      </c>
      <c r="C7163">
        <v>10</v>
      </c>
      <c r="D7163">
        <f>VLOOKUP(Table1[[#This Row],[violation_code]],Table24[[#All],[violation_code]:[category]],3,FALSE)</f>
        <v>2</v>
      </c>
      <c r="E7163">
        <v>349570</v>
      </c>
      <c r="F7163" s="1">
        <v>0.58888888888888891</v>
      </c>
      <c r="G7163">
        <v>0.58888888888888891</v>
      </c>
      <c r="H7163">
        <v>2308</v>
      </c>
      <c r="I7163" t="s">
        <v>32</v>
      </c>
      <c r="J7163" t="e">
        <f>CONCATENATE([1]!Table14[[#This Row],[house_number]], " ",[1]!Table14[[#This Row],[street_name]], ", New York, NY")</f>
        <v>#VALUE!</v>
      </c>
    </row>
    <row r="7164" spans="1:10" x14ac:dyDescent="0.25">
      <c r="A7164">
        <v>7097840043</v>
      </c>
      <c r="B7164" s="3">
        <v>41578</v>
      </c>
      <c r="C7164">
        <v>18</v>
      </c>
      <c r="D7164">
        <f>VLOOKUP(Table1[[#This Row],[violation_code]],Table24[[#All],[violation_code]:[category]],3,FALSE)</f>
        <v>2</v>
      </c>
      <c r="E7164">
        <v>349570</v>
      </c>
      <c r="F7164" s="1">
        <v>0.58750000000000002</v>
      </c>
      <c r="G7164">
        <v>0.58750000000000002</v>
      </c>
      <c r="H7164">
        <v>2355</v>
      </c>
      <c r="I7164" t="s">
        <v>32</v>
      </c>
      <c r="J7164" t="e">
        <f>CONCATENATE([1]!Table14[[#This Row],[house_number]], " ",[1]!Table14[[#This Row],[street_name]], ", New York, NY")</f>
        <v>#VALUE!</v>
      </c>
    </row>
    <row r="7165" spans="1:10" x14ac:dyDescent="0.25">
      <c r="A7165">
        <v>7097840031</v>
      </c>
      <c r="B7165" s="3">
        <v>41578</v>
      </c>
      <c r="C7165">
        <v>18</v>
      </c>
      <c r="D7165">
        <f>VLOOKUP(Table1[[#This Row],[violation_code]],Table24[[#All],[violation_code]:[category]],3,FALSE)</f>
        <v>2</v>
      </c>
      <c r="E7165">
        <v>349570</v>
      </c>
      <c r="F7165" s="1">
        <v>0.58194444444444449</v>
      </c>
      <c r="G7165">
        <v>0.58194444444444449</v>
      </c>
      <c r="H7165">
        <v>2334</v>
      </c>
      <c r="I7165" t="s">
        <v>30</v>
      </c>
      <c r="J7165" t="e">
        <f>CONCATENATE([1]!Table14[[#This Row],[house_number]], " ",[1]!Table14[[#This Row],[street_name]], ", New York, NY")</f>
        <v>#VALUE!</v>
      </c>
    </row>
    <row r="7166" spans="1:10" x14ac:dyDescent="0.25">
      <c r="A7166">
        <v>7097840020</v>
      </c>
      <c r="B7166" s="3">
        <v>41578</v>
      </c>
      <c r="C7166">
        <v>19</v>
      </c>
      <c r="D7166">
        <f>VLOOKUP(Table1[[#This Row],[violation_code]],Table24[[#All],[violation_code]:[category]],3,FALSE)</f>
        <v>2</v>
      </c>
      <c r="E7166">
        <v>349570</v>
      </c>
      <c r="F7166" s="1">
        <v>0.57500000000000007</v>
      </c>
      <c r="G7166">
        <v>0.57500000000000007</v>
      </c>
      <c r="H7166">
        <v>248</v>
      </c>
      <c r="I7166" t="s">
        <v>40</v>
      </c>
      <c r="J7166" t="e">
        <f>CONCATENATE([1]!Table14[[#This Row],[house_number]], " ",[1]!Table14[[#This Row],[street_name]], ", New York, NY")</f>
        <v>#VALUE!</v>
      </c>
    </row>
    <row r="7167" spans="1:10" x14ac:dyDescent="0.25">
      <c r="A7167">
        <v>7097840006</v>
      </c>
      <c r="B7167" s="3">
        <v>41578</v>
      </c>
      <c r="C7167">
        <v>19</v>
      </c>
      <c r="D7167">
        <f>VLOOKUP(Table1[[#This Row],[violation_code]],Table24[[#All],[violation_code]:[category]],3,FALSE)</f>
        <v>2</v>
      </c>
      <c r="E7167">
        <v>349570</v>
      </c>
      <c r="F7167" s="1">
        <v>0.5708333333333333</v>
      </c>
      <c r="G7167">
        <v>0.5708333333333333</v>
      </c>
      <c r="H7167">
        <v>159</v>
      </c>
      <c r="I7167" t="s">
        <v>40</v>
      </c>
      <c r="J7167" t="e">
        <f>CONCATENATE([1]!Table14[[#This Row],[house_number]], " ",[1]!Table14[[#This Row],[street_name]], ", New York, NY")</f>
        <v>#VALUE!</v>
      </c>
    </row>
    <row r="7168" spans="1:10" x14ac:dyDescent="0.25">
      <c r="A7168">
        <v>7097839983</v>
      </c>
      <c r="B7168" s="3">
        <v>41578</v>
      </c>
      <c r="C7168">
        <v>19</v>
      </c>
      <c r="D7168">
        <f>VLOOKUP(Table1[[#This Row],[violation_code]],Table24[[#All],[violation_code]:[category]],3,FALSE)</f>
        <v>2</v>
      </c>
      <c r="E7168">
        <v>349570</v>
      </c>
      <c r="F7168" s="1">
        <v>0.56388888888888888</v>
      </c>
      <c r="G7168">
        <v>0.56388888888888888</v>
      </c>
      <c r="H7168">
        <v>2257</v>
      </c>
      <c r="I7168" t="s">
        <v>32</v>
      </c>
      <c r="J7168" t="e">
        <f>CONCATENATE([1]!Table14[[#This Row],[house_number]], " ",[1]!Table14[[#This Row],[street_name]], ", New York, NY")</f>
        <v>#VALUE!</v>
      </c>
    </row>
    <row r="7169" spans="1:10" x14ac:dyDescent="0.25">
      <c r="A7169">
        <v>7097839960</v>
      </c>
      <c r="B7169" s="3">
        <v>41578</v>
      </c>
      <c r="C7169">
        <v>46</v>
      </c>
      <c r="D7169">
        <f>VLOOKUP(Table1[[#This Row],[violation_code]],Table24[[#All],[violation_code]:[category]],3,FALSE)</f>
        <v>3</v>
      </c>
      <c r="E7169">
        <v>349570</v>
      </c>
      <c r="F7169" s="1">
        <v>0.56041666666666667</v>
      </c>
      <c r="G7169">
        <v>0.56041666666666667</v>
      </c>
      <c r="H7169">
        <v>234</v>
      </c>
      <c r="I7169" t="s">
        <v>40</v>
      </c>
      <c r="J7169" t="e">
        <f>CONCATENATE([1]!Table14[[#This Row],[house_number]], " ",[1]!Table14[[#This Row],[street_name]], ", New York, NY")</f>
        <v>#VALUE!</v>
      </c>
    </row>
    <row r="7170" spans="1:10" x14ac:dyDescent="0.25">
      <c r="A7170">
        <v>7097839946</v>
      </c>
      <c r="B7170" s="3">
        <v>41578</v>
      </c>
      <c r="C7170">
        <v>19</v>
      </c>
      <c r="D7170">
        <f>VLOOKUP(Table1[[#This Row],[violation_code]],Table24[[#All],[violation_code]:[category]],3,FALSE)</f>
        <v>2</v>
      </c>
      <c r="E7170">
        <v>349570</v>
      </c>
      <c r="F7170" s="1">
        <v>0.55555555555555558</v>
      </c>
      <c r="G7170">
        <v>0.55555555555555558</v>
      </c>
      <c r="H7170">
        <v>200</v>
      </c>
      <c r="I7170" t="s">
        <v>40</v>
      </c>
      <c r="J7170" t="e">
        <f>CONCATENATE([1]!Table14[[#This Row],[house_number]], " ",[1]!Table14[[#This Row],[street_name]], ", New York, NY")</f>
        <v>#VALUE!</v>
      </c>
    </row>
    <row r="7171" spans="1:10" x14ac:dyDescent="0.25">
      <c r="A7171">
        <v>7097839934</v>
      </c>
      <c r="B7171" s="3">
        <v>41578</v>
      </c>
      <c r="C7171">
        <v>19</v>
      </c>
      <c r="D7171">
        <f>VLOOKUP(Table1[[#This Row],[violation_code]],Table24[[#All],[violation_code]:[category]],3,FALSE)</f>
        <v>2</v>
      </c>
      <c r="E7171">
        <v>349570</v>
      </c>
      <c r="F7171" s="1">
        <v>0.55347222222222225</v>
      </c>
      <c r="G7171">
        <v>0.55347222222222225</v>
      </c>
      <c r="H7171">
        <v>145</v>
      </c>
      <c r="I7171" t="s">
        <v>40</v>
      </c>
      <c r="J7171" t="e">
        <f>CONCATENATE([1]!Table14[[#This Row],[house_number]], " ",[1]!Table14[[#This Row],[street_name]], ", New York, NY")</f>
        <v>#VALUE!</v>
      </c>
    </row>
    <row r="7172" spans="1:10" x14ac:dyDescent="0.25">
      <c r="A7172">
        <v>7097839910</v>
      </c>
      <c r="B7172" s="3">
        <v>41578</v>
      </c>
      <c r="C7172">
        <v>21</v>
      </c>
      <c r="D7172">
        <f>VLOOKUP(Table1[[#This Row],[violation_code]],Table24[[#All],[violation_code]:[category]],3,FALSE)</f>
        <v>1</v>
      </c>
      <c r="E7172">
        <v>349570</v>
      </c>
      <c r="F7172" s="1">
        <v>0.49305555555555558</v>
      </c>
      <c r="G7172">
        <v>0.49305555555555558</v>
      </c>
      <c r="H7172">
        <v>101</v>
      </c>
      <c r="I7172" t="s">
        <v>90</v>
      </c>
      <c r="J7172" t="e">
        <f>CONCATENATE([1]!Table14[[#This Row],[house_number]], " ",[1]!Table14[[#This Row],[street_name]], ", New York, NY")</f>
        <v>#VALUE!</v>
      </c>
    </row>
    <row r="7173" spans="1:10" x14ac:dyDescent="0.25">
      <c r="A7173">
        <v>7097839879</v>
      </c>
      <c r="B7173" s="3">
        <v>41578</v>
      </c>
      <c r="C7173">
        <v>21</v>
      </c>
      <c r="D7173">
        <f>VLOOKUP(Table1[[#This Row],[violation_code]],Table24[[#All],[violation_code]:[category]],3,FALSE)</f>
        <v>1</v>
      </c>
      <c r="E7173">
        <v>349570</v>
      </c>
      <c r="F7173" s="1">
        <v>0.48402777777777778</v>
      </c>
      <c r="G7173">
        <v>0.48402777777777778</v>
      </c>
      <c r="H7173">
        <v>259</v>
      </c>
      <c r="I7173" t="s">
        <v>104</v>
      </c>
      <c r="J7173" t="e">
        <f>CONCATENATE([1]!Table14[[#This Row],[house_number]], " ",[1]!Table14[[#This Row],[street_name]], ", New York, NY")</f>
        <v>#VALUE!</v>
      </c>
    </row>
    <row r="7174" spans="1:10" x14ac:dyDescent="0.25">
      <c r="A7174">
        <v>7097839806</v>
      </c>
      <c r="B7174" s="3">
        <v>41578</v>
      </c>
      <c r="C7174">
        <v>21</v>
      </c>
      <c r="D7174">
        <f>VLOOKUP(Table1[[#This Row],[violation_code]],Table24[[#All],[violation_code]:[category]],3,FALSE)</f>
        <v>1</v>
      </c>
      <c r="E7174">
        <v>349570</v>
      </c>
      <c r="F7174" s="1">
        <v>0.40902777777777777</v>
      </c>
      <c r="G7174">
        <v>0.40902777777777777</v>
      </c>
      <c r="H7174">
        <v>164</v>
      </c>
      <c r="I7174" t="s">
        <v>83</v>
      </c>
      <c r="J7174" t="e">
        <f>CONCATENATE([1]!Table14[[#This Row],[house_number]], " ",[1]!Table14[[#This Row],[street_name]], ", New York, NY")</f>
        <v>#VALUE!</v>
      </c>
    </row>
    <row r="7175" spans="1:10" x14ac:dyDescent="0.25">
      <c r="A7175">
        <v>7097839727</v>
      </c>
      <c r="B7175" s="3">
        <v>41578</v>
      </c>
      <c r="C7175">
        <v>21</v>
      </c>
      <c r="D7175">
        <f>VLOOKUP(Table1[[#This Row],[violation_code]],Table24[[#All],[violation_code]:[category]],3,FALSE)</f>
        <v>1</v>
      </c>
      <c r="E7175">
        <v>349570</v>
      </c>
      <c r="F7175" s="1">
        <v>0.36527777777777781</v>
      </c>
      <c r="G7175">
        <v>0.36527777777777781</v>
      </c>
      <c r="H7175">
        <v>155</v>
      </c>
      <c r="I7175" t="s">
        <v>71</v>
      </c>
      <c r="J7175" t="e">
        <f>CONCATENATE([1]!Table14[[#This Row],[house_number]], " ",[1]!Table14[[#This Row],[street_name]], ", New York, NY")</f>
        <v>#VALUE!</v>
      </c>
    </row>
    <row r="7176" spans="1:10" x14ac:dyDescent="0.25">
      <c r="A7176">
        <v>7097839715</v>
      </c>
      <c r="B7176" s="3">
        <v>41578</v>
      </c>
      <c r="C7176">
        <v>21</v>
      </c>
      <c r="D7176">
        <f>VLOOKUP(Table1[[#This Row],[violation_code]],Table24[[#All],[violation_code]:[category]],3,FALSE)</f>
        <v>1</v>
      </c>
      <c r="E7176">
        <v>349570</v>
      </c>
      <c r="F7176" s="1">
        <v>0.36249999999999999</v>
      </c>
      <c r="G7176">
        <v>0.36249999999999999</v>
      </c>
      <c r="H7176">
        <v>255</v>
      </c>
      <c r="I7176" t="s">
        <v>201</v>
      </c>
      <c r="J7176" t="e">
        <f>CONCATENATE([1]!Table14[[#This Row],[house_number]], " ",[1]!Table14[[#This Row],[street_name]], ", New York, NY")</f>
        <v>#VALUE!</v>
      </c>
    </row>
    <row r="7177" spans="1:10" x14ac:dyDescent="0.25">
      <c r="A7177">
        <v>7097839697</v>
      </c>
      <c r="B7177" s="3">
        <v>41578</v>
      </c>
      <c r="C7177">
        <v>21</v>
      </c>
      <c r="D7177">
        <f>VLOOKUP(Table1[[#This Row],[violation_code]],Table24[[#All],[violation_code]:[category]],3,FALSE)</f>
        <v>1</v>
      </c>
      <c r="E7177">
        <v>349570</v>
      </c>
      <c r="F7177" s="1">
        <v>0.36041666666666666</v>
      </c>
      <c r="G7177">
        <v>0.36041666666666666</v>
      </c>
      <c r="H7177">
        <v>148</v>
      </c>
      <c r="I7177" t="s">
        <v>201</v>
      </c>
      <c r="J7177" t="e">
        <f>CONCATENATE([1]!Table14[[#This Row],[house_number]], " ",[1]!Table14[[#This Row],[street_name]], ", New York, NY")</f>
        <v>#VALUE!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41"/>
  <sheetViews>
    <sheetView tabSelected="1" workbookViewId="0">
      <selection activeCell="D3" sqref="D3"/>
    </sheetView>
  </sheetViews>
  <sheetFormatPr defaultRowHeight="15" x14ac:dyDescent="0.25"/>
  <cols>
    <col min="1" max="1" width="19.7109375" customWidth="1"/>
    <col min="2" max="2" width="15.42578125" style="3" customWidth="1"/>
    <col min="3" max="4" width="16.42578125" customWidth="1"/>
    <col min="5" max="5" width="16.140625" customWidth="1"/>
    <col min="6" max="6" width="14.28515625" style="1" customWidth="1"/>
    <col min="7" max="7" width="14.28515625" customWidth="1"/>
    <col min="8" max="8" width="16.5703125" customWidth="1"/>
    <col min="9" max="9" width="14.42578125" customWidth="1"/>
    <col min="10" max="10" width="38.28515625" bestFit="1" customWidth="1"/>
  </cols>
  <sheetData>
    <row r="1" spans="1:10" x14ac:dyDescent="0.25">
      <c r="A1" t="s">
        <v>0</v>
      </c>
      <c r="B1" s="3" t="s">
        <v>1</v>
      </c>
      <c r="C1" t="s">
        <v>2</v>
      </c>
      <c r="D1" t="s">
        <v>514</v>
      </c>
      <c r="E1" t="s">
        <v>3</v>
      </c>
      <c r="F1" s="1" t="s">
        <v>4</v>
      </c>
      <c r="G1" t="s">
        <v>460</v>
      </c>
      <c r="H1" t="s">
        <v>5</v>
      </c>
      <c r="I1" t="s">
        <v>6</v>
      </c>
      <c r="J1" t="s">
        <v>446</v>
      </c>
    </row>
    <row r="2" spans="1:10" x14ac:dyDescent="0.25">
      <c r="A2">
        <v>7972392997</v>
      </c>
      <c r="B2" s="3">
        <v>41518</v>
      </c>
      <c r="C2">
        <v>40</v>
      </c>
      <c r="D2">
        <f>VLOOKUP(Table7[[#This Row],[violation_code]],Table24[[#All],[violation_code]:[category]],3,FALSE)</f>
        <v>2</v>
      </c>
      <c r="E2">
        <v>354098</v>
      </c>
      <c r="F2" s="1">
        <v>0.27013888888888887</v>
      </c>
      <c r="G2">
        <v>0.27013888888888887</v>
      </c>
      <c r="H2">
        <v>1683</v>
      </c>
      <c r="I2" t="s">
        <v>30</v>
      </c>
      <c r="J2" t="str">
        <f>CONCATENATE(Table7[[#This Row],[house_number]]," ",Table7[[#This Row],[street_name]], ", New York, NY")</f>
        <v>1683 1st Ave, New York, NY</v>
      </c>
    </row>
    <row r="3" spans="1:10" x14ac:dyDescent="0.25">
      <c r="A3">
        <v>7664955592</v>
      </c>
      <c r="B3" s="3">
        <v>41518</v>
      </c>
      <c r="C3">
        <v>14</v>
      </c>
      <c r="D3">
        <f>VLOOKUP(Table7[[#This Row],[violation_code]],Table24[[#All],[violation_code]:[category]],3,FALSE)</f>
        <v>2</v>
      </c>
      <c r="E3">
        <v>355156</v>
      </c>
      <c r="F3" s="1">
        <v>0.27013888888888887</v>
      </c>
      <c r="G3">
        <v>0.27013888888888887</v>
      </c>
      <c r="H3">
        <v>1306</v>
      </c>
      <c r="I3" t="s">
        <v>30</v>
      </c>
      <c r="J3" t="str">
        <f>CONCATENATE(Table7[[#This Row],[house_number]]," ",Table7[[#This Row],[street_name]], ", New York, NY")</f>
        <v>1306 1st Ave, New York, NY</v>
      </c>
    </row>
    <row r="4" spans="1:10" x14ac:dyDescent="0.25">
      <c r="A4">
        <v>7972393000</v>
      </c>
      <c r="B4" s="3">
        <v>41518</v>
      </c>
      <c r="C4">
        <v>10</v>
      </c>
      <c r="D4">
        <f>VLOOKUP(Table7[[#This Row],[violation_code]],Table24[[#All],[violation_code]:[category]],3,FALSE)</f>
        <v>2</v>
      </c>
      <c r="E4">
        <v>354098</v>
      </c>
      <c r="F4" s="1">
        <v>0.2722222222222222</v>
      </c>
      <c r="G4">
        <v>0.2722222222222222</v>
      </c>
      <c r="H4">
        <v>1750</v>
      </c>
      <c r="I4" t="s">
        <v>30</v>
      </c>
      <c r="J4" t="str">
        <f>CONCATENATE(Table7[[#This Row],[house_number]]," ",Table7[[#This Row],[street_name]], ", New York, NY")</f>
        <v>1750 1st Ave, New York, NY</v>
      </c>
    </row>
    <row r="5" spans="1:10" x14ac:dyDescent="0.25">
      <c r="A5">
        <v>7664955609</v>
      </c>
      <c r="B5" s="3">
        <v>41518</v>
      </c>
      <c r="C5">
        <v>14</v>
      </c>
      <c r="D5">
        <f>VLOOKUP(Table7[[#This Row],[violation_code]],Table24[[#All],[violation_code]:[category]],3,FALSE)</f>
        <v>2</v>
      </c>
      <c r="E5">
        <v>355156</v>
      </c>
      <c r="F5" s="1">
        <v>0.2722222222222222</v>
      </c>
      <c r="G5">
        <v>0.2722222222222222</v>
      </c>
      <c r="H5">
        <v>523</v>
      </c>
      <c r="I5" t="s">
        <v>118</v>
      </c>
      <c r="J5" t="str">
        <f>CONCATENATE(Table7[[#This Row],[house_number]]," ",Table7[[#This Row],[street_name]], ", New York, NY")</f>
        <v>523 E 72nd St, New York, NY</v>
      </c>
    </row>
    <row r="6" spans="1:10" x14ac:dyDescent="0.25">
      <c r="A6">
        <v>7972393011</v>
      </c>
      <c r="B6" s="3">
        <v>41518</v>
      </c>
      <c r="C6">
        <v>40</v>
      </c>
      <c r="D6">
        <f>VLOOKUP(Table7[[#This Row],[violation_code]],Table24[[#All],[violation_code]:[category]],3,FALSE)</f>
        <v>2</v>
      </c>
      <c r="E6">
        <v>354098</v>
      </c>
      <c r="F6" s="1">
        <v>0.27361111111111108</v>
      </c>
      <c r="G6">
        <v>0.27361111111111108</v>
      </c>
      <c r="H6">
        <v>1762</v>
      </c>
      <c r="I6" t="s">
        <v>30</v>
      </c>
      <c r="J6" t="str">
        <f>CONCATENATE(Table7[[#This Row],[house_number]]," ",Table7[[#This Row],[street_name]], ", New York, NY")</f>
        <v>1762 1st Ave, New York, NY</v>
      </c>
    </row>
    <row r="7" spans="1:10" x14ac:dyDescent="0.25">
      <c r="A7">
        <v>7972393023</v>
      </c>
      <c r="B7" s="3">
        <v>41518</v>
      </c>
      <c r="C7">
        <v>40</v>
      </c>
      <c r="D7">
        <f>VLOOKUP(Table7[[#This Row],[violation_code]],Table24[[#All],[violation_code]:[category]],3,FALSE)</f>
        <v>2</v>
      </c>
      <c r="E7">
        <v>354098</v>
      </c>
      <c r="F7" s="1">
        <v>0.27430555555555552</v>
      </c>
      <c r="G7">
        <v>0.27430555555555552</v>
      </c>
      <c r="H7">
        <v>1760</v>
      </c>
      <c r="I7" t="s">
        <v>30</v>
      </c>
      <c r="J7" t="str">
        <f>CONCATENATE(Table7[[#This Row],[house_number]]," ",Table7[[#This Row],[street_name]], ", New York, NY")</f>
        <v>1760 1st Ave, New York, NY</v>
      </c>
    </row>
    <row r="8" spans="1:10" x14ac:dyDescent="0.25">
      <c r="A8">
        <v>7664955610</v>
      </c>
      <c r="B8" s="3">
        <v>41518</v>
      </c>
      <c r="C8">
        <v>20</v>
      </c>
      <c r="D8">
        <f>VLOOKUP(Table7[[#This Row],[violation_code]],Table24[[#All],[violation_code]:[category]],3,FALSE)</f>
        <v>2</v>
      </c>
      <c r="E8">
        <v>355156</v>
      </c>
      <c r="F8" s="1">
        <v>0.27569444444444446</v>
      </c>
      <c r="G8">
        <v>0.27569444444444446</v>
      </c>
      <c r="H8">
        <v>423</v>
      </c>
      <c r="I8" t="s">
        <v>102</v>
      </c>
      <c r="J8" t="str">
        <f>CONCATENATE(Table7[[#This Row],[house_number]]," ",Table7[[#This Row],[street_name]], ", New York, NY")</f>
        <v>423 E 70th St, New York, NY</v>
      </c>
    </row>
    <row r="9" spans="1:10" x14ac:dyDescent="0.25">
      <c r="A9">
        <v>7664955622</v>
      </c>
      <c r="B9" s="3">
        <v>41518</v>
      </c>
      <c r="C9">
        <v>20</v>
      </c>
      <c r="D9">
        <f>VLOOKUP(Table7[[#This Row],[violation_code]],Table24[[#All],[violation_code]:[category]],3,FALSE)</f>
        <v>2</v>
      </c>
      <c r="E9">
        <v>355156</v>
      </c>
      <c r="F9" s="1">
        <v>0.27638888888888885</v>
      </c>
      <c r="G9">
        <v>0.27638888888888885</v>
      </c>
      <c r="H9">
        <v>423</v>
      </c>
      <c r="I9" t="s">
        <v>102</v>
      </c>
      <c r="J9" t="str">
        <f>CONCATENATE(Table7[[#This Row],[house_number]]," ",Table7[[#This Row],[street_name]], ", New York, NY")</f>
        <v>423 E 70th St, New York, NY</v>
      </c>
    </row>
    <row r="10" spans="1:10" x14ac:dyDescent="0.25">
      <c r="A10">
        <v>7972393047</v>
      </c>
      <c r="B10" s="3">
        <v>41518</v>
      </c>
      <c r="C10">
        <v>10</v>
      </c>
      <c r="D10">
        <f>VLOOKUP(Table7[[#This Row],[violation_code]],Table24[[#All],[violation_code]:[category]],3,FALSE)</f>
        <v>2</v>
      </c>
      <c r="E10">
        <v>354098</v>
      </c>
      <c r="F10" s="1">
        <v>0.27638888888888885</v>
      </c>
      <c r="G10">
        <v>0.27638888888888885</v>
      </c>
      <c r="H10">
        <v>1789</v>
      </c>
      <c r="I10" t="s">
        <v>30</v>
      </c>
      <c r="J10" t="str">
        <f>CONCATENATE(Table7[[#This Row],[house_number]]," ",Table7[[#This Row],[street_name]], ", New York, NY")</f>
        <v>1789 1st Ave, New York, NY</v>
      </c>
    </row>
    <row r="11" spans="1:10" x14ac:dyDescent="0.25">
      <c r="A11">
        <v>7972393059</v>
      </c>
      <c r="B11" s="3">
        <v>41518</v>
      </c>
      <c r="C11">
        <v>10</v>
      </c>
      <c r="D11">
        <f>VLOOKUP(Table7[[#This Row],[violation_code]],Table24[[#All],[violation_code]:[category]],3,FALSE)</f>
        <v>2</v>
      </c>
      <c r="E11">
        <v>354098</v>
      </c>
      <c r="F11" s="1">
        <v>0.27708333333333335</v>
      </c>
      <c r="G11">
        <v>0.27708333333333335</v>
      </c>
      <c r="H11">
        <v>1789</v>
      </c>
      <c r="I11" t="s">
        <v>30</v>
      </c>
      <c r="J11" t="str">
        <f>CONCATENATE(Table7[[#This Row],[house_number]]," ",Table7[[#This Row],[street_name]], ", New York, NY")</f>
        <v>1789 1st Ave, New York, NY</v>
      </c>
    </row>
    <row r="12" spans="1:10" x14ac:dyDescent="0.25">
      <c r="A12">
        <v>7972393060</v>
      </c>
      <c r="B12" s="3">
        <v>41518</v>
      </c>
      <c r="C12">
        <v>10</v>
      </c>
      <c r="D12">
        <f>VLOOKUP(Table7[[#This Row],[violation_code]],Table24[[#All],[violation_code]:[category]],3,FALSE)</f>
        <v>2</v>
      </c>
      <c r="E12">
        <v>354098</v>
      </c>
      <c r="F12" s="1">
        <v>0.27777777777777779</v>
      </c>
      <c r="G12">
        <v>0.27777777777777779</v>
      </c>
      <c r="H12">
        <v>1789</v>
      </c>
      <c r="I12" t="s">
        <v>30</v>
      </c>
      <c r="J12" t="str">
        <f>CONCATENATE(Table7[[#This Row],[house_number]]," ",Table7[[#This Row],[street_name]], ", New York, NY")</f>
        <v>1789 1st Ave, New York, NY</v>
      </c>
    </row>
    <row r="13" spans="1:10" x14ac:dyDescent="0.25">
      <c r="A13">
        <v>7972393072</v>
      </c>
      <c r="B13" s="3">
        <v>41518</v>
      </c>
      <c r="C13">
        <v>10</v>
      </c>
      <c r="D13">
        <f>VLOOKUP(Table7[[#This Row],[violation_code]],Table24[[#All],[violation_code]:[category]],3,FALSE)</f>
        <v>2</v>
      </c>
      <c r="E13">
        <v>354098</v>
      </c>
      <c r="F13" s="1">
        <v>0.27847222222222223</v>
      </c>
      <c r="G13">
        <v>0.27847222222222223</v>
      </c>
      <c r="H13">
        <v>1789</v>
      </c>
      <c r="I13" t="s">
        <v>30</v>
      </c>
      <c r="J13" t="str">
        <f>CONCATENATE(Table7[[#This Row],[house_number]]," ",Table7[[#This Row],[street_name]], ", New York, NY")</f>
        <v>1789 1st Ave, New York, NY</v>
      </c>
    </row>
    <row r="14" spans="1:10" x14ac:dyDescent="0.25">
      <c r="A14">
        <v>7972393084</v>
      </c>
      <c r="B14" s="3">
        <v>41518</v>
      </c>
      <c r="C14">
        <v>40</v>
      </c>
      <c r="D14">
        <f>VLOOKUP(Table7[[#This Row],[violation_code]],Table24[[#All],[violation_code]:[category]],3,FALSE)</f>
        <v>2</v>
      </c>
      <c r="E14">
        <v>354098</v>
      </c>
      <c r="F14" s="1">
        <v>0.27986111111111112</v>
      </c>
      <c r="G14">
        <v>0.27986111111111112</v>
      </c>
      <c r="H14">
        <v>1797</v>
      </c>
      <c r="I14" t="s">
        <v>30</v>
      </c>
      <c r="J14" t="str">
        <f>CONCATENATE(Table7[[#This Row],[house_number]]," ",Table7[[#This Row],[street_name]], ", New York, NY")</f>
        <v>1797 1st Ave, New York, NY</v>
      </c>
    </row>
    <row r="15" spans="1:10" x14ac:dyDescent="0.25">
      <c r="A15">
        <v>7664955634</v>
      </c>
      <c r="B15" s="3">
        <v>41518</v>
      </c>
      <c r="C15">
        <v>46</v>
      </c>
      <c r="D15">
        <f>VLOOKUP(Table7[[#This Row],[violation_code]],Table24[[#All],[violation_code]:[category]],3,FALSE)</f>
        <v>3</v>
      </c>
      <c r="E15">
        <v>355156</v>
      </c>
      <c r="F15" s="1">
        <v>0.28194444444444444</v>
      </c>
      <c r="G15">
        <v>0.28194444444444444</v>
      </c>
      <c r="H15">
        <v>155</v>
      </c>
      <c r="I15" t="s">
        <v>118</v>
      </c>
      <c r="J15" t="str">
        <f>CONCATENATE(Table7[[#This Row],[house_number]]," ",Table7[[#This Row],[street_name]], ", New York, NY")</f>
        <v>155 E 72nd St, New York, NY</v>
      </c>
    </row>
    <row r="16" spans="1:10" x14ac:dyDescent="0.25">
      <c r="A16">
        <v>7664955646</v>
      </c>
      <c r="B16" s="3">
        <v>41518</v>
      </c>
      <c r="C16">
        <v>70</v>
      </c>
      <c r="D16">
        <f>VLOOKUP(Table7[[#This Row],[violation_code]],Table24[[#All],[violation_code]:[category]],3,FALSE)</f>
        <v>5</v>
      </c>
      <c r="E16">
        <v>355156</v>
      </c>
      <c r="F16" s="1">
        <v>0.28263888888888888</v>
      </c>
      <c r="G16">
        <v>0.28263888888888888</v>
      </c>
      <c r="H16">
        <v>155</v>
      </c>
      <c r="I16" t="s">
        <v>118</v>
      </c>
      <c r="J16" t="str">
        <f>CONCATENATE(Table7[[#This Row],[house_number]]," ",Table7[[#This Row],[street_name]], ", New York, NY")</f>
        <v>155 E 72nd St, New York, NY</v>
      </c>
    </row>
    <row r="17" spans="1:10" x14ac:dyDescent="0.25">
      <c r="A17">
        <v>7664955658</v>
      </c>
      <c r="B17" s="3">
        <v>41518</v>
      </c>
      <c r="C17">
        <v>64</v>
      </c>
      <c r="D17">
        <f>VLOOKUP(Table7[[#This Row],[violation_code]],Table24[[#All],[violation_code]:[category]],3,FALSE)</f>
        <v>2</v>
      </c>
      <c r="E17">
        <v>355156</v>
      </c>
      <c r="F17" s="1">
        <v>0.28541666666666665</v>
      </c>
      <c r="G17">
        <v>0.28541666666666665</v>
      </c>
      <c r="H17">
        <v>111</v>
      </c>
      <c r="I17" t="s">
        <v>167</v>
      </c>
      <c r="J17" t="str">
        <f>CONCATENATE(Table7[[#This Row],[house_number]]," ",Table7[[#This Row],[street_name]], ", New York, NY")</f>
        <v>111 E 69th St, New York, NY</v>
      </c>
    </row>
    <row r="18" spans="1:10" x14ac:dyDescent="0.25">
      <c r="A18">
        <v>7972393102</v>
      </c>
      <c r="B18" s="3">
        <v>41518</v>
      </c>
      <c r="C18">
        <v>70</v>
      </c>
      <c r="D18">
        <f>VLOOKUP(Table7[[#This Row],[violation_code]],Table24[[#All],[violation_code]:[category]],3,FALSE)</f>
        <v>5</v>
      </c>
      <c r="E18">
        <v>354098</v>
      </c>
      <c r="F18" s="1">
        <v>0.3</v>
      </c>
      <c r="G18">
        <v>0.3</v>
      </c>
      <c r="H18">
        <v>21</v>
      </c>
      <c r="I18" t="s">
        <v>36</v>
      </c>
      <c r="J18" t="str">
        <f>CONCATENATE(Table7[[#This Row],[house_number]]," ",Table7[[#This Row],[street_name]], ", New York, NY")</f>
        <v>21 E 115th St, New York, NY</v>
      </c>
    </row>
    <row r="19" spans="1:10" x14ac:dyDescent="0.25">
      <c r="A19">
        <v>7972393114</v>
      </c>
      <c r="B19" s="3">
        <v>41518</v>
      </c>
      <c r="C19">
        <v>14</v>
      </c>
      <c r="D19">
        <f>VLOOKUP(Table7[[#This Row],[violation_code]],Table24[[#All],[violation_code]:[category]],3,FALSE)</f>
        <v>2</v>
      </c>
      <c r="E19">
        <v>354098</v>
      </c>
      <c r="F19" s="1">
        <v>0.30208333333333331</v>
      </c>
      <c r="G19">
        <v>0.30208333333333331</v>
      </c>
      <c r="H19">
        <v>5</v>
      </c>
      <c r="I19" t="s">
        <v>36</v>
      </c>
      <c r="J19" t="str">
        <f>CONCATENATE(Table7[[#This Row],[house_number]]," ",Table7[[#This Row],[street_name]], ", New York, NY")</f>
        <v>5 E 115th St, New York, NY</v>
      </c>
    </row>
    <row r="20" spans="1:10" x14ac:dyDescent="0.25">
      <c r="A20">
        <v>7972393126</v>
      </c>
      <c r="B20" s="3">
        <v>41518</v>
      </c>
      <c r="C20">
        <v>40</v>
      </c>
      <c r="D20">
        <f>VLOOKUP(Table7[[#This Row],[violation_code]],Table24[[#All],[violation_code]:[category]],3,FALSE)</f>
        <v>2</v>
      </c>
      <c r="E20">
        <v>354098</v>
      </c>
      <c r="F20" s="1">
        <v>0.30624999999999997</v>
      </c>
      <c r="G20">
        <v>0.30624999999999997</v>
      </c>
      <c r="H20">
        <v>1190</v>
      </c>
      <c r="I20" t="s">
        <v>38</v>
      </c>
      <c r="J20" t="str">
        <f>CONCATENATE(Table7[[#This Row],[house_number]]," ",Table7[[#This Row],[street_name]], ", New York, NY")</f>
        <v>1190 5th Ave, New York, NY</v>
      </c>
    </row>
    <row r="21" spans="1:10" x14ac:dyDescent="0.25">
      <c r="A21">
        <v>7664955671</v>
      </c>
      <c r="B21" s="3">
        <v>41518</v>
      </c>
      <c r="C21">
        <v>20</v>
      </c>
      <c r="D21">
        <f>VLOOKUP(Table7[[#This Row],[violation_code]],Table24[[#All],[violation_code]:[category]],3,FALSE)</f>
        <v>2</v>
      </c>
      <c r="E21">
        <v>355156</v>
      </c>
      <c r="F21" s="1">
        <v>0.31111111111111112</v>
      </c>
      <c r="G21">
        <v>0.31111111111111112</v>
      </c>
      <c r="H21">
        <v>420</v>
      </c>
      <c r="I21" t="s">
        <v>16</v>
      </c>
      <c r="J21" t="str">
        <f>CONCATENATE(Table7[[#This Row],[house_number]]," ",Table7[[#This Row],[street_name]], ", New York, NY")</f>
        <v>420 E 86th St, New York, NY</v>
      </c>
    </row>
    <row r="22" spans="1:10" x14ac:dyDescent="0.25">
      <c r="A22">
        <v>7972393138</v>
      </c>
      <c r="B22" s="3">
        <v>41518</v>
      </c>
      <c r="C22">
        <v>17</v>
      </c>
      <c r="D22">
        <f>VLOOKUP(Table7[[#This Row],[violation_code]],Table24[[#All],[violation_code]:[category]],3,FALSE)</f>
        <v>2</v>
      </c>
      <c r="E22">
        <v>354098</v>
      </c>
      <c r="F22" s="1">
        <v>0.3125</v>
      </c>
      <c r="G22">
        <v>0.3125</v>
      </c>
      <c r="H22">
        <v>850</v>
      </c>
      <c r="I22" t="s">
        <v>51</v>
      </c>
      <c r="J22" t="str">
        <f>CONCATENATE(Table7[[#This Row],[house_number]]," ",Table7[[#This Row],[street_name]], ", New York, NY")</f>
        <v>850 Park Ave, New York, NY</v>
      </c>
    </row>
    <row r="23" spans="1:10" x14ac:dyDescent="0.25">
      <c r="A23">
        <v>7664955683</v>
      </c>
      <c r="B23" s="3">
        <v>41518</v>
      </c>
      <c r="C23">
        <v>10</v>
      </c>
      <c r="D23">
        <f>VLOOKUP(Table7[[#This Row],[violation_code]],Table24[[#All],[violation_code]:[category]],3,FALSE)</f>
        <v>2</v>
      </c>
      <c r="E23">
        <v>355156</v>
      </c>
      <c r="F23" s="1">
        <v>0.31458333333333333</v>
      </c>
      <c r="G23">
        <v>0.31458333333333333</v>
      </c>
      <c r="H23">
        <v>1713</v>
      </c>
      <c r="I23" t="s">
        <v>30</v>
      </c>
      <c r="J23" t="str">
        <f>CONCATENATE(Table7[[#This Row],[house_number]]," ",Table7[[#This Row],[street_name]], ", New York, NY")</f>
        <v>1713 1st Ave, New York, NY</v>
      </c>
    </row>
    <row r="24" spans="1:10" x14ac:dyDescent="0.25">
      <c r="A24">
        <v>7972393140</v>
      </c>
      <c r="B24" s="3">
        <v>41518</v>
      </c>
      <c r="C24">
        <v>14</v>
      </c>
      <c r="D24">
        <f>VLOOKUP(Table7[[#This Row],[violation_code]],Table24[[#All],[violation_code]:[category]],3,FALSE)</f>
        <v>2</v>
      </c>
      <c r="E24">
        <v>354098</v>
      </c>
      <c r="F24" s="1">
        <v>0.32013888888888892</v>
      </c>
      <c r="G24">
        <v>0.32013888888888892</v>
      </c>
      <c r="H24">
        <v>1306</v>
      </c>
      <c r="I24" t="s">
        <v>30</v>
      </c>
      <c r="J24" t="str">
        <f>CONCATENATE(Table7[[#This Row],[house_number]]," ",Table7[[#This Row],[street_name]], ", New York, NY")</f>
        <v>1306 1st Ave, New York, NY</v>
      </c>
    </row>
    <row r="25" spans="1:10" x14ac:dyDescent="0.25">
      <c r="A25">
        <v>7972393151</v>
      </c>
      <c r="B25" s="3">
        <v>41518</v>
      </c>
      <c r="C25">
        <v>14</v>
      </c>
      <c r="D25">
        <f>VLOOKUP(Table7[[#This Row],[violation_code]],Table24[[#All],[violation_code]:[category]],3,FALSE)</f>
        <v>2</v>
      </c>
      <c r="E25">
        <v>354098</v>
      </c>
      <c r="F25" s="1">
        <v>0.32222222222222224</v>
      </c>
      <c r="G25">
        <v>0.32222222222222224</v>
      </c>
      <c r="H25">
        <v>523</v>
      </c>
      <c r="I25" t="s">
        <v>118</v>
      </c>
      <c r="J25" t="str">
        <f>CONCATENATE(Table7[[#This Row],[house_number]]," ",Table7[[#This Row],[street_name]], ", New York, NY")</f>
        <v>523 E 72nd St, New York, NY</v>
      </c>
    </row>
    <row r="26" spans="1:10" x14ac:dyDescent="0.25">
      <c r="A26">
        <v>7664955695</v>
      </c>
      <c r="B26" s="3">
        <v>41518</v>
      </c>
      <c r="C26">
        <v>40</v>
      </c>
      <c r="D26">
        <f>VLOOKUP(Table7[[#This Row],[violation_code]],Table24[[#All],[violation_code]:[category]],3,FALSE)</f>
        <v>2</v>
      </c>
      <c r="E26">
        <v>355156</v>
      </c>
      <c r="F26" s="1">
        <v>0.32430555555555557</v>
      </c>
      <c r="G26">
        <v>0.32430555555555557</v>
      </c>
      <c r="H26">
        <v>520</v>
      </c>
      <c r="I26" t="s">
        <v>177</v>
      </c>
      <c r="J26" t="str">
        <f>CONCATENATE(Table7[[#This Row],[house_number]]," ",Table7[[#This Row],[street_name]], ", New York, NY")</f>
        <v>520 E 76th St, New York, NY</v>
      </c>
    </row>
    <row r="27" spans="1:10" x14ac:dyDescent="0.25">
      <c r="A27">
        <v>7972393163</v>
      </c>
      <c r="B27" s="3">
        <v>41518</v>
      </c>
      <c r="C27">
        <v>10</v>
      </c>
      <c r="D27">
        <f>VLOOKUP(Table7[[#This Row],[violation_code]],Table24[[#All],[violation_code]:[category]],3,FALSE)</f>
        <v>2</v>
      </c>
      <c r="E27">
        <v>354098</v>
      </c>
      <c r="F27" s="1">
        <v>0.32777777777777778</v>
      </c>
      <c r="G27">
        <v>0.32777777777777778</v>
      </c>
      <c r="H27">
        <v>1749</v>
      </c>
      <c r="I27" t="s">
        <v>30</v>
      </c>
      <c r="J27" t="str">
        <f>CONCATENATE(Table7[[#This Row],[house_number]]," ",Table7[[#This Row],[street_name]], ", New York, NY")</f>
        <v>1749 1st Ave, New York, NY</v>
      </c>
    </row>
    <row r="28" spans="1:10" x14ac:dyDescent="0.25">
      <c r="A28">
        <v>7664955713</v>
      </c>
      <c r="B28" s="3">
        <v>41518</v>
      </c>
      <c r="C28">
        <v>40</v>
      </c>
      <c r="D28">
        <f>VLOOKUP(Table7[[#This Row],[violation_code]],Table24[[#All],[violation_code]:[category]],3,FALSE)</f>
        <v>2</v>
      </c>
      <c r="E28">
        <v>355156</v>
      </c>
      <c r="F28" s="1">
        <v>0.33402777777777781</v>
      </c>
      <c r="G28">
        <v>0.33402777777777781</v>
      </c>
      <c r="H28">
        <v>321</v>
      </c>
      <c r="I28" t="s">
        <v>117</v>
      </c>
      <c r="J28" t="str">
        <f>CONCATENATE(Table7[[#This Row],[house_number]]," ",Table7[[#This Row],[street_name]], ", New York, NY")</f>
        <v>321 E 75th St, New York, NY</v>
      </c>
    </row>
    <row r="29" spans="1:10" x14ac:dyDescent="0.25">
      <c r="A29">
        <v>7664955725</v>
      </c>
      <c r="B29" s="3">
        <v>41518</v>
      </c>
      <c r="C29">
        <v>14</v>
      </c>
      <c r="D29">
        <f>VLOOKUP(Table7[[#This Row],[violation_code]],Table24[[#All],[violation_code]:[category]],3,FALSE)</f>
        <v>2</v>
      </c>
      <c r="E29">
        <v>355156</v>
      </c>
      <c r="F29" s="1">
        <v>0.34930555555555554</v>
      </c>
      <c r="G29">
        <v>0.34930555555555554</v>
      </c>
      <c r="H29">
        <v>444</v>
      </c>
      <c r="I29" t="s">
        <v>42</v>
      </c>
      <c r="J29" t="str">
        <f>CONCATENATE(Table7[[#This Row],[house_number]]," ",Table7[[#This Row],[street_name]], ", New York, NY")</f>
        <v>444 E 66th St, New York, NY</v>
      </c>
    </row>
    <row r="30" spans="1:10" x14ac:dyDescent="0.25">
      <c r="A30">
        <v>7664955737</v>
      </c>
      <c r="B30" s="3">
        <v>41518</v>
      </c>
      <c r="C30">
        <v>40</v>
      </c>
      <c r="D30">
        <f>VLOOKUP(Table7[[#This Row],[violation_code]],Table24[[#All],[violation_code]:[category]],3,FALSE)</f>
        <v>2</v>
      </c>
      <c r="E30">
        <v>355156</v>
      </c>
      <c r="F30" s="1">
        <v>0.35138888888888892</v>
      </c>
      <c r="G30">
        <v>0.35138888888888892</v>
      </c>
      <c r="H30">
        <v>1239</v>
      </c>
      <c r="I30" t="s">
        <v>32</v>
      </c>
      <c r="J30" t="str">
        <f>CONCATENATE(Table7[[#This Row],[house_number]]," ",Table7[[#This Row],[street_name]], ", New York, NY")</f>
        <v>1239 2nd Ave, New York, NY</v>
      </c>
    </row>
    <row r="31" spans="1:10" x14ac:dyDescent="0.25">
      <c r="A31">
        <v>7664955749</v>
      </c>
      <c r="B31" s="3">
        <v>41518</v>
      </c>
      <c r="C31">
        <v>40</v>
      </c>
      <c r="D31">
        <f>VLOOKUP(Table7[[#This Row],[violation_code]],Table24[[#All],[violation_code]:[category]],3,FALSE)</f>
        <v>2</v>
      </c>
      <c r="E31">
        <v>355156</v>
      </c>
      <c r="F31" s="1">
        <v>0.35416666666666669</v>
      </c>
      <c r="G31">
        <v>0.35416666666666669</v>
      </c>
      <c r="H31">
        <v>419</v>
      </c>
      <c r="I31" t="s">
        <v>311</v>
      </c>
      <c r="J31" t="str">
        <f>CONCATENATE(Table7[[#This Row],[house_number]]," ",Table7[[#This Row],[street_name]], ", New York, NY")</f>
        <v>419 E 64th St, New York, NY</v>
      </c>
    </row>
    <row r="32" spans="1:10" x14ac:dyDescent="0.25">
      <c r="A32">
        <v>7972393187</v>
      </c>
      <c r="B32" s="3">
        <v>41518</v>
      </c>
      <c r="C32">
        <v>10</v>
      </c>
      <c r="D32">
        <f>VLOOKUP(Table7[[#This Row],[violation_code]],Table24[[#All],[violation_code]:[category]],3,FALSE)</f>
        <v>2</v>
      </c>
      <c r="E32">
        <v>354098</v>
      </c>
      <c r="F32" s="1">
        <v>0.36388888888888887</v>
      </c>
      <c r="G32">
        <v>0.36388888888888887</v>
      </c>
      <c r="H32">
        <v>1789</v>
      </c>
      <c r="I32" t="s">
        <v>30</v>
      </c>
      <c r="J32" t="str">
        <f>CONCATENATE(Table7[[#This Row],[house_number]]," ",Table7[[#This Row],[street_name]], ", New York, NY")</f>
        <v>1789 1st Ave, New York, NY</v>
      </c>
    </row>
    <row r="33" spans="1:10" x14ac:dyDescent="0.25">
      <c r="A33">
        <v>7972393199</v>
      </c>
      <c r="B33" s="3">
        <v>41518</v>
      </c>
      <c r="C33">
        <v>10</v>
      </c>
      <c r="D33">
        <f>VLOOKUP(Table7[[#This Row],[violation_code]],Table24[[#All],[violation_code]:[category]],3,FALSE)</f>
        <v>2</v>
      </c>
      <c r="E33">
        <v>354098</v>
      </c>
      <c r="F33" s="1">
        <v>0.37013888888888885</v>
      </c>
      <c r="G33">
        <v>0.37013888888888885</v>
      </c>
      <c r="H33">
        <v>1544</v>
      </c>
      <c r="I33" t="s">
        <v>30</v>
      </c>
      <c r="J33" t="str">
        <f>CONCATENATE(Table7[[#This Row],[house_number]]," ",Table7[[#This Row],[street_name]], ", New York, NY")</f>
        <v>1544 1st Ave, New York, NY</v>
      </c>
    </row>
    <row r="34" spans="1:10" x14ac:dyDescent="0.25">
      <c r="A34">
        <v>7972393205</v>
      </c>
      <c r="B34" s="3">
        <v>41518</v>
      </c>
      <c r="C34">
        <v>10</v>
      </c>
      <c r="D34">
        <f>VLOOKUP(Table7[[#This Row],[violation_code]],Table24[[#All],[violation_code]:[category]],3,FALSE)</f>
        <v>2</v>
      </c>
      <c r="E34">
        <v>354098</v>
      </c>
      <c r="F34" s="1">
        <v>0.37291666666666662</v>
      </c>
      <c r="G34">
        <v>0.37291666666666662</v>
      </c>
      <c r="H34">
        <v>1711</v>
      </c>
      <c r="I34" t="s">
        <v>30</v>
      </c>
      <c r="J34" t="str">
        <f>CONCATENATE(Table7[[#This Row],[house_number]]," ",Table7[[#This Row],[street_name]], ", New York, NY")</f>
        <v>1711 1st Ave, New York, NY</v>
      </c>
    </row>
    <row r="35" spans="1:10" x14ac:dyDescent="0.25">
      <c r="A35">
        <v>7664955750</v>
      </c>
      <c r="B35" s="3">
        <v>41518</v>
      </c>
      <c r="C35">
        <v>40</v>
      </c>
      <c r="D35">
        <f>VLOOKUP(Table7[[#This Row],[violation_code]],Table24[[#All],[violation_code]:[category]],3,FALSE)</f>
        <v>2</v>
      </c>
      <c r="E35">
        <v>355156</v>
      </c>
      <c r="F35" s="1">
        <v>0.38541666666666669</v>
      </c>
      <c r="G35">
        <v>0.38541666666666669</v>
      </c>
      <c r="H35">
        <v>519</v>
      </c>
      <c r="I35" t="s">
        <v>118</v>
      </c>
      <c r="J35" t="str">
        <f>CONCATENATE(Table7[[#This Row],[house_number]]," ",Table7[[#This Row],[street_name]], ", New York, NY")</f>
        <v>519 E 72nd St, New York, NY</v>
      </c>
    </row>
    <row r="36" spans="1:10" x14ac:dyDescent="0.25">
      <c r="A36">
        <v>7664955762</v>
      </c>
      <c r="B36" s="3">
        <v>41518</v>
      </c>
      <c r="C36">
        <v>46</v>
      </c>
      <c r="D36">
        <f>VLOOKUP(Table7[[#This Row],[violation_code]],Table24[[#All],[violation_code]:[category]],3,FALSE)</f>
        <v>3</v>
      </c>
      <c r="E36">
        <v>355156</v>
      </c>
      <c r="F36" s="1">
        <v>0.39166666666666666</v>
      </c>
      <c r="G36">
        <v>0.39166666666666666</v>
      </c>
      <c r="H36">
        <v>45</v>
      </c>
      <c r="I36" t="s">
        <v>240</v>
      </c>
      <c r="J36" t="str">
        <f>CONCATENATE(Table7[[#This Row],[house_number]]," ",Table7[[#This Row],[street_name]], ", New York, NY")</f>
        <v>45 East End Ave, New York, NY</v>
      </c>
    </row>
    <row r="37" spans="1:10" x14ac:dyDescent="0.25">
      <c r="A37">
        <v>7972393333</v>
      </c>
      <c r="B37" s="3">
        <v>41519</v>
      </c>
      <c r="C37">
        <v>10</v>
      </c>
      <c r="D37">
        <f>VLOOKUP(Table7[[#This Row],[violation_code]],Table24[[#All],[violation_code]:[category]],3,FALSE)</f>
        <v>2</v>
      </c>
      <c r="E37">
        <v>354098</v>
      </c>
      <c r="F37" s="1">
        <v>0.39513888888888887</v>
      </c>
      <c r="G37">
        <v>0.39513888888888887</v>
      </c>
      <c r="H37">
        <v>1711</v>
      </c>
      <c r="I37" t="s">
        <v>30</v>
      </c>
      <c r="J37" t="str">
        <f>CONCATENATE(Table7[[#This Row],[house_number]]," ",Table7[[#This Row],[street_name]], ", New York, NY")</f>
        <v>1711 1st Ave, New York, NY</v>
      </c>
    </row>
    <row r="38" spans="1:10" x14ac:dyDescent="0.25">
      <c r="A38">
        <v>7972393345</v>
      </c>
      <c r="B38" s="3">
        <v>41519</v>
      </c>
      <c r="C38">
        <v>10</v>
      </c>
      <c r="D38">
        <f>VLOOKUP(Table7[[#This Row],[violation_code]],Table24[[#All],[violation_code]:[category]],3,FALSE)</f>
        <v>2</v>
      </c>
      <c r="E38">
        <v>354098</v>
      </c>
      <c r="F38" s="1">
        <v>0.39583333333333331</v>
      </c>
      <c r="G38">
        <v>0.39583333333333331</v>
      </c>
      <c r="H38">
        <v>1705</v>
      </c>
      <c r="I38" t="s">
        <v>30</v>
      </c>
      <c r="J38" t="str">
        <f>CONCATENATE(Table7[[#This Row],[house_number]]," ",Table7[[#This Row],[street_name]], ", New York, NY")</f>
        <v>1705 1st Ave, New York, NY</v>
      </c>
    </row>
    <row r="39" spans="1:10" x14ac:dyDescent="0.25">
      <c r="A39">
        <v>7972393357</v>
      </c>
      <c r="B39" s="3">
        <v>41519</v>
      </c>
      <c r="C39">
        <v>10</v>
      </c>
      <c r="D39">
        <f>VLOOKUP(Table7[[#This Row],[violation_code]],Table24[[#All],[violation_code]:[category]],3,FALSE)</f>
        <v>2</v>
      </c>
      <c r="E39">
        <v>354098</v>
      </c>
      <c r="F39" s="1">
        <v>0.39652777777777781</v>
      </c>
      <c r="G39">
        <v>0.39652777777777781</v>
      </c>
      <c r="H39">
        <v>1749</v>
      </c>
      <c r="I39" t="s">
        <v>30</v>
      </c>
      <c r="J39" t="str">
        <f>CONCATENATE(Table7[[#This Row],[house_number]]," ",Table7[[#This Row],[street_name]], ", New York, NY")</f>
        <v>1749 1st Ave, New York, NY</v>
      </c>
    </row>
    <row r="40" spans="1:10" x14ac:dyDescent="0.25">
      <c r="A40">
        <v>7664955774</v>
      </c>
      <c r="B40" s="3">
        <v>41518</v>
      </c>
      <c r="C40">
        <v>40</v>
      </c>
      <c r="D40">
        <f>VLOOKUP(Table7[[#This Row],[violation_code]],Table24[[#All],[violation_code]:[category]],3,FALSE)</f>
        <v>2</v>
      </c>
      <c r="E40">
        <v>355156</v>
      </c>
      <c r="F40" s="1">
        <v>0.3972222222222222</v>
      </c>
      <c r="G40">
        <v>0.3972222222222222</v>
      </c>
      <c r="H40">
        <v>423</v>
      </c>
      <c r="I40" t="s">
        <v>134</v>
      </c>
      <c r="J40" t="str">
        <f>CONCATENATE(Table7[[#This Row],[house_number]]," ",Table7[[#This Row],[street_name]], ", New York, NY")</f>
        <v>423 E 83rd St, New York, NY</v>
      </c>
    </row>
    <row r="41" spans="1:10" x14ac:dyDescent="0.25">
      <c r="A41">
        <v>7972393370</v>
      </c>
      <c r="B41" s="3">
        <v>41519</v>
      </c>
      <c r="C41">
        <v>10</v>
      </c>
      <c r="D41">
        <f>VLOOKUP(Table7[[#This Row],[violation_code]],Table24[[#All],[violation_code]:[category]],3,FALSE)</f>
        <v>2</v>
      </c>
      <c r="E41">
        <v>354098</v>
      </c>
      <c r="F41" s="1">
        <v>0.3979166666666667</v>
      </c>
      <c r="G41">
        <v>0.3979166666666667</v>
      </c>
      <c r="H41">
        <v>1789</v>
      </c>
      <c r="I41" t="s">
        <v>30</v>
      </c>
      <c r="J41" t="str">
        <f>CONCATENATE(Table7[[#This Row],[house_number]]," ",Table7[[#This Row],[street_name]], ", New York, NY")</f>
        <v>1789 1st Ave, New York, NY</v>
      </c>
    </row>
    <row r="42" spans="1:10" x14ac:dyDescent="0.25">
      <c r="A42">
        <v>7972393369</v>
      </c>
      <c r="B42" s="3">
        <v>41519</v>
      </c>
      <c r="C42">
        <v>10</v>
      </c>
      <c r="D42">
        <f>VLOOKUP(Table7[[#This Row],[violation_code]],Table24[[#All],[violation_code]:[category]],3,FALSE)</f>
        <v>2</v>
      </c>
      <c r="E42">
        <v>354098</v>
      </c>
      <c r="F42" s="1">
        <v>0.3979166666666667</v>
      </c>
      <c r="G42">
        <v>0.3979166666666667</v>
      </c>
      <c r="H42">
        <v>1789</v>
      </c>
      <c r="I42" t="s">
        <v>30</v>
      </c>
      <c r="J42" t="str">
        <f>CONCATENATE(Table7[[#This Row],[house_number]]," ",Table7[[#This Row],[street_name]], ", New York, NY")</f>
        <v>1789 1st Ave, New York, NY</v>
      </c>
    </row>
    <row r="43" spans="1:10" x14ac:dyDescent="0.25">
      <c r="A43">
        <v>7972393382</v>
      </c>
      <c r="B43" s="3">
        <v>41519</v>
      </c>
      <c r="C43">
        <v>10</v>
      </c>
      <c r="D43">
        <f>VLOOKUP(Table7[[#This Row],[violation_code]],Table24[[#All],[violation_code]:[category]],3,FALSE)</f>
        <v>2</v>
      </c>
      <c r="E43">
        <v>354098</v>
      </c>
      <c r="F43" s="1">
        <v>0.39861111111111108</v>
      </c>
      <c r="G43">
        <v>0.39861111111111108</v>
      </c>
      <c r="H43">
        <v>1789</v>
      </c>
      <c r="I43" t="s">
        <v>30</v>
      </c>
      <c r="J43" t="str">
        <f>CONCATENATE(Table7[[#This Row],[house_number]]," ",Table7[[#This Row],[street_name]], ", New York, NY")</f>
        <v>1789 1st Ave, New York, NY</v>
      </c>
    </row>
    <row r="44" spans="1:10" x14ac:dyDescent="0.25">
      <c r="A44">
        <v>7981589216</v>
      </c>
      <c r="B44" s="3">
        <v>41519</v>
      </c>
      <c r="C44">
        <v>20</v>
      </c>
      <c r="D44">
        <f>VLOOKUP(Table7[[#This Row],[violation_code]],Table24[[#All],[violation_code]:[category]],3,FALSE)</f>
        <v>2</v>
      </c>
      <c r="E44">
        <v>351997</v>
      </c>
      <c r="F44" s="1">
        <v>0.39999999999999997</v>
      </c>
      <c r="G44">
        <v>0.39999999999999997</v>
      </c>
      <c r="H44">
        <v>141</v>
      </c>
      <c r="I44" t="s">
        <v>195</v>
      </c>
      <c r="J44" t="str">
        <f>CONCATENATE(Table7[[#This Row],[house_number]]," ",Table7[[#This Row],[street_name]], ", New York, NY")</f>
        <v>141 Central Park North, New York, NY</v>
      </c>
    </row>
    <row r="45" spans="1:10" x14ac:dyDescent="0.25">
      <c r="A45">
        <v>7981589228</v>
      </c>
      <c r="B45" s="3">
        <v>41519</v>
      </c>
      <c r="C45">
        <v>20</v>
      </c>
      <c r="D45">
        <f>VLOOKUP(Table7[[#This Row],[violation_code]],Table24[[#All],[violation_code]:[category]],3,FALSE)</f>
        <v>2</v>
      </c>
      <c r="E45">
        <v>351997</v>
      </c>
      <c r="F45" s="1">
        <v>0.40069444444444446</v>
      </c>
      <c r="G45">
        <v>0.40069444444444446</v>
      </c>
      <c r="H45" t="s">
        <v>461</v>
      </c>
      <c r="I45" t="s">
        <v>195</v>
      </c>
      <c r="J45" t="str">
        <f>CONCATENATE(Table7[[#This Row],[house_number]]," ",Table7[[#This Row],[street_name]], ", New York, NY")</f>
        <v>145-151 Central Park North, New York, NY</v>
      </c>
    </row>
    <row r="46" spans="1:10" x14ac:dyDescent="0.25">
      <c r="A46">
        <v>7972393412</v>
      </c>
      <c r="B46" s="3">
        <v>41519</v>
      </c>
      <c r="C46">
        <v>40</v>
      </c>
      <c r="D46">
        <f>VLOOKUP(Table7[[#This Row],[violation_code]],Table24[[#All],[violation_code]:[category]],3,FALSE)</f>
        <v>2</v>
      </c>
      <c r="E46">
        <v>354098</v>
      </c>
      <c r="F46" s="1">
        <v>0.40208333333333335</v>
      </c>
      <c r="G46">
        <v>0.40208333333333335</v>
      </c>
      <c r="H46">
        <v>325</v>
      </c>
      <c r="I46" t="s">
        <v>123</v>
      </c>
      <c r="J46" t="str">
        <f>CONCATENATE(Table7[[#This Row],[house_number]]," ",Table7[[#This Row],[street_name]], ", New York, NY")</f>
        <v>325 E 93rd St, New York, NY</v>
      </c>
    </row>
    <row r="47" spans="1:10" x14ac:dyDescent="0.25">
      <c r="A47">
        <v>7981589230</v>
      </c>
      <c r="B47" s="3">
        <v>41519</v>
      </c>
      <c r="C47">
        <v>16</v>
      </c>
      <c r="D47">
        <f>VLOOKUP(Table7[[#This Row],[violation_code]],Table24[[#All],[violation_code]:[category]],3,FALSE)</f>
        <v>2</v>
      </c>
      <c r="E47">
        <v>351997</v>
      </c>
      <c r="F47" s="1">
        <v>0.40416666666666662</v>
      </c>
      <c r="G47">
        <v>0.40416666666666662</v>
      </c>
      <c r="H47">
        <v>545</v>
      </c>
      <c r="I47" t="s">
        <v>113</v>
      </c>
      <c r="J47" t="str">
        <f>CONCATENATE(Table7[[#This Row],[house_number]]," ",Table7[[#This Row],[street_name]], ", New York, NY")</f>
        <v>545 W 110th St, New York, NY</v>
      </c>
    </row>
    <row r="48" spans="1:10" x14ac:dyDescent="0.25">
      <c r="A48">
        <v>7981589241</v>
      </c>
      <c r="B48" s="3">
        <v>41519</v>
      </c>
      <c r="C48">
        <v>16</v>
      </c>
      <c r="D48">
        <f>VLOOKUP(Table7[[#This Row],[violation_code]],Table24[[#All],[violation_code]:[category]],3,FALSE)</f>
        <v>2</v>
      </c>
      <c r="E48">
        <v>351997</v>
      </c>
      <c r="F48" s="1">
        <v>0.4055555555555555</v>
      </c>
      <c r="G48">
        <v>0.4055555555555555</v>
      </c>
      <c r="H48">
        <v>2828</v>
      </c>
      <c r="I48" t="s">
        <v>24</v>
      </c>
      <c r="J48" t="str">
        <f>CONCATENATE(Table7[[#This Row],[house_number]]," ",Table7[[#This Row],[street_name]], ", New York, NY")</f>
        <v>2828 Broadway, New York, NY</v>
      </c>
    </row>
    <row r="49" spans="1:10" x14ac:dyDescent="0.25">
      <c r="A49">
        <v>7972393424</v>
      </c>
      <c r="B49" s="3">
        <v>41519</v>
      </c>
      <c r="C49">
        <v>10</v>
      </c>
      <c r="D49">
        <f>VLOOKUP(Table7[[#This Row],[violation_code]],Table24[[#All],[violation_code]:[category]],3,FALSE)</f>
        <v>2</v>
      </c>
      <c r="E49">
        <v>354098</v>
      </c>
      <c r="F49" s="1">
        <v>0.4055555555555555</v>
      </c>
      <c r="G49">
        <v>0.4055555555555555</v>
      </c>
      <c r="H49">
        <v>1663</v>
      </c>
      <c r="I49" t="s">
        <v>30</v>
      </c>
      <c r="J49" t="str">
        <f>CONCATENATE(Table7[[#This Row],[house_number]]," ",Table7[[#This Row],[street_name]], ", New York, NY")</f>
        <v>1663 1st Ave, New York, NY</v>
      </c>
    </row>
    <row r="50" spans="1:10" x14ac:dyDescent="0.25">
      <c r="A50">
        <v>7664955786</v>
      </c>
      <c r="B50" s="3">
        <v>41518</v>
      </c>
      <c r="C50">
        <v>14</v>
      </c>
      <c r="D50">
        <f>VLOOKUP(Table7[[#This Row],[violation_code]],Table24[[#All],[violation_code]:[category]],3,FALSE)</f>
        <v>2</v>
      </c>
      <c r="E50">
        <v>355156</v>
      </c>
      <c r="F50" s="1">
        <v>0.40625</v>
      </c>
      <c r="G50">
        <v>0.40625</v>
      </c>
      <c r="H50">
        <v>309</v>
      </c>
      <c r="I50" t="s">
        <v>123</v>
      </c>
      <c r="J50" t="str">
        <f>CONCATENATE(Table7[[#This Row],[house_number]]," ",Table7[[#This Row],[street_name]], ", New York, NY")</f>
        <v>309 E 93rd St, New York, NY</v>
      </c>
    </row>
    <row r="51" spans="1:10" x14ac:dyDescent="0.25">
      <c r="A51">
        <v>7664955920</v>
      </c>
      <c r="B51" s="3">
        <v>41519</v>
      </c>
      <c r="C51">
        <v>14</v>
      </c>
      <c r="D51">
        <f>VLOOKUP(Table7[[#This Row],[violation_code]],Table24[[#All],[violation_code]:[category]],3,FALSE)</f>
        <v>2</v>
      </c>
      <c r="E51">
        <v>355156</v>
      </c>
      <c r="F51" s="1">
        <v>0.4069444444444445</v>
      </c>
      <c r="G51">
        <v>0.4069444444444445</v>
      </c>
      <c r="H51">
        <v>1302</v>
      </c>
      <c r="I51" t="s">
        <v>30</v>
      </c>
      <c r="J51" t="str">
        <f>CONCATENATE(Table7[[#This Row],[house_number]]," ",Table7[[#This Row],[street_name]], ", New York, NY")</f>
        <v>1302 1st Ave, New York, NY</v>
      </c>
    </row>
    <row r="52" spans="1:10" x14ac:dyDescent="0.25">
      <c r="A52">
        <v>7972393436</v>
      </c>
      <c r="B52" s="3">
        <v>41519</v>
      </c>
      <c r="C52">
        <v>40</v>
      </c>
      <c r="D52">
        <f>VLOOKUP(Table7[[#This Row],[violation_code]],Table24[[#All],[violation_code]:[category]],3,FALSE)</f>
        <v>2</v>
      </c>
      <c r="E52">
        <v>354098</v>
      </c>
      <c r="F52" s="1">
        <v>0.40763888888888888</v>
      </c>
      <c r="G52">
        <v>0.40763888888888888</v>
      </c>
      <c r="H52">
        <v>1740</v>
      </c>
      <c r="I52" t="s">
        <v>30</v>
      </c>
      <c r="J52" t="str">
        <f>CONCATENATE(Table7[[#This Row],[house_number]]," ",Table7[[#This Row],[street_name]], ", New York, NY")</f>
        <v>1740 1st Ave, New York, NY</v>
      </c>
    </row>
    <row r="53" spans="1:10" x14ac:dyDescent="0.25">
      <c r="A53">
        <v>7664955932</v>
      </c>
      <c r="B53" s="3">
        <v>41519</v>
      </c>
      <c r="C53">
        <v>14</v>
      </c>
      <c r="D53">
        <f>VLOOKUP(Table7[[#This Row],[violation_code]],Table24[[#All],[violation_code]:[category]],3,FALSE)</f>
        <v>2</v>
      </c>
      <c r="E53">
        <v>355156</v>
      </c>
      <c r="F53" s="1">
        <v>0.40833333333333338</v>
      </c>
      <c r="G53">
        <v>0.40833333333333338</v>
      </c>
      <c r="H53">
        <v>1306</v>
      </c>
      <c r="I53" t="s">
        <v>30</v>
      </c>
      <c r="J53" t="str">
        <f>CONCATENATE(Table7[[#This Row],[house_number]]," ",Table7[[#This Row],[street_name]], ", New York, NY")</f>
        <v>1306 1st Ave, New York, NY</v>
      </c>
    </row>
    <row r="54" spans="1:10" x14ac:dyDescent="0.25">
      <c r="A54">
        <v>7981589253</v>
      </c>
      <c r="B54" s="3">
        <v>41519</v>
      </c>
      <c r="C54">
        <v>19</v>
      </c>
      <c r="D54">
        <f>VLOOKUP(Table7[[#This Row],[violation_code]],Table24[[#All],[violation_code]:[category]],3,FALSE)</f>
        <v>2</v>
      </c>
      <c r="E54">
        <v>351997</v>
      </c>
      <c r="F54" s="1">
        <v>0.41041666666666665</v>
      </c>
      <c r="G54">
        <v>0.41041666666666665</v>
      </c>
      <c r="H54">
        <v>476</v>
      </c>
      <c r="I54" t="s">
        <v>462</v>
      </c>
      <c r="J54" t="str">
        <f>CONCATENATE(Table7[[#This Row],[house_number]]," ",Table7[[#This Row],[street_name]], ", New York, NY")</f>
        <v>476 Central Park West, New York, NY</v>
      </c>
    </row>
    <row r="55" spans="1:10" x14ac:dyDescent="0.25">
      <c r="A55">
        <v>7981589265</v>
      </c>
      <c r="B55" s="3">
        <v>41519</v>
      </c>
      <c r="C55">
        <v>20</v>
      </c>
      <c r="D55">
        <f>VLOOKUP(Table7[[#This Row],[violation_code]],Table24[[#All],[violation_code]:[category]],3,FALSE)</f>
        <v>2</v>
      </c>
      <c r="E55">
        <v>351997</v>
      </c>
      <c r="F55" s="1">
        <v>0.41388888888888892</v>
      </c>
      <c r="G55">
        <v>0.41388888888888892</v>
      </c>
      <c r="H55">
        <v>221</v>
      </c>
      <c r="I55" t="s">
        <v>112</v>
      </c>
      <c r="J55" t="str">
        <f>CONCATENATE(Table7[[#This Row],[house_number]]," ",Table7[[#This Row],[street_name]], ", New York, NY")</f>
        <v>221 W 107th St, New York, NY</v>
      </c>
    </row>
    <row r="56" spans="1:10" x14ac:dyDescent="0.25">
      <c r="A56">
        <v>7664955798</v>
      </c>
      <c r="B56" s="3">
        <v>41518</v>
      </c>
      <c r="C56">
        <v>14</v>
      </c>
      <c r="D56">
        <f>VLOOKUP(Table7[[#This Row],[violation_code]],Table24[[#All],[violation_code]:[category]],3,FALSE)</f>
        <v>2</v>
      </c>
      <c r="E56">
        <v>355156</v>
      </c>
      <c r="F56" s="1">
        <v>0.4152777777777778</v>
      </c>
      <c r="G56">
        <v>0.4152777777777778</v>
      </c>
      <c r="H56">
        <v>340</v>
      </c>
      <c r="I56" t="s">
        <v>16</v>
      </c>
      <c r="J56" t="str">
        <f>CONCATENATE(Table7[[#This Row],[house_number]]," ",Table7[[#This Row],[street_name]], ", New York, NY")</f>
        <v>340 E 86th St, New York, NY</v>
      </c>
    </row>
    <row r="57" spans="1:10" x14ac:dyDescent="0.25">
      <c r="A57">
        <v>7664955944</v>
      </c>
      <c r="B57" s="3">
        <v>41519</v>
      </c>
      <c r="C57">
        <v>14</v>
      </c>
      <c r="D57">
        <f>VLOOKUP(Table7[[#This Row],[violation_code]],Table24[[#All],[violation_code]:[category]],3,FALSE)</f>
        <v>2</v>
      </c>
      <c r="E57">
        <v>355156</v>
      </c>
      <c r="F57" s="1">
        <v>0.41597222222222219</v>
      </c>
      <c r="G57">
        <v>0.41597222222222219</v>
      </c>
      <c r="H57">
        <v>205</v>
      </c>
      <c r="I57" t="s">
        <v>48</v>
      </c>
      <c r="J57" t="str">
        <f>CONCATENATE(Table7[[#This Row],[house_number]]," ",Table7[[#This Row],[street_name]], ", New York, NY")</f>
        <v>205 E 61st St, New York, NY</v>
      </c>
    </row>
    <row r="58" spans="1:10" x14ac:dyDescent="0.25">
      <c r="A58">
        <v>7664955804</v>
      </c>
      <c r="B58" s="3">
        <v>41518</v>
      </c>
      <c r="C58">
        <v>19</v>
      </c>
      <c r="D58">
        <f>VLOOKUP(Table7[[#This Row],[violation_code]],Table24[[#All],[violation_code]:[category]],3,FALSE)</f>
        <v>2</v>
      </c>
      <c r="E58">
        <v>355156</v>
      </c>
      <c r="F58" s="1">
        <v>0.41805555555555557</v>
      </c>
      <c r="G58">
        <v>0.41805555555555557</v>
      </c>
      <c r="H58">
        <v>1642</v>
      </c>
      <c r="I58" t="s">
        <v>31</v>
      </c>
      <c r="J58" t="str">
        <f>CONCATENATE(Table7[[#This Row],[house_number]]," ",Table7[[#This Row],[street_name]], ", New York, NY")</f>
        <v>1642 York Ave, New York, NY</v>
      </c>
    </row>
    <row r="59" spans="1:10" x14ac:dyDescent="0.25">
      <c r="A59">
        <v>7972393229</v>
      </c>
      <c r="B59" s="3">
        <v>41518</v>
      </c>
      <c r="C59">
        <v>20</v>
      </c>
      <c r="D59">
        <f>VLOOKUP(Table7[[#This Row],[violation_code]],Table24[[#All],[violation_code]:[category]],3,FALSE)</f>
        <v>2</v>
      </c>
      <c r="E59">
        <v>354098</v>
      </c>
      <c r="F59" s="1">
        <v>0.41944444444444445</v>
      </c>
      <c r="G59">
        <v>0.41944444444444445</v>
      </c>
      <c r="H59">
        <v>1230</v>
      </c>
      <c r="I59" t="s">
        <v>38</v>
      </c>
      <c r="J59" t="str">
        <f>CONCATENATE(Table7[[#This Row],[house_number]]," ",Table7[[#This Row],[street_name]], ", New York, NY")</f>
        <v>1230 5th Ave, New York, NY</v>
      </c>
    </row>
    <row r="60" spans="1:10" x14ac:dyDescent="0.25">
      <c r="A60">
        <v>7972393230</v>
      </c>
      <c r="B60" s="3">
        <v>41518</v>
      </c>
      <c r="C60">
        <v>14</v>
      </c>
      <c r="D60">
        <f>VLOOKUP(Table7[[#This Row],[violation_code]],Table24[[#All],[violation_code]:[category]],3,FALSE)</f>
        <v>2</v>
      </c>
      <c r="E60">
        <v>354098</v>
      </c>
      <c r="F60" s="1">
        <v>0.42152777777777778</v>
      </c>
      <c r="G60">
        <v>0.42152777777777778</v>
      </c>
      <c r="H60">
        <v>1176</v>
      </c>
      <c r="I60" t="s">
        <v>38</v>
      </c>
      <c r="J60" t="str">
        <f>CONCATENATE(Table7[[#This Row],[house_number]]," ",Table7[[#This Row],[street_name]], ", New York, NY")</f>
        <v>1176 5th Ave, New York, NY</v>
      </c>
    </row>
    <row r="61" spans="1:10" x14ac:dyDescent="0.25">
      <c r="A61">
        <v>7664955956</v>
      </c>
      <c r="B61" s="3">
        <v>41519</v>
      </c>
      <c r="C61">
        <v>14</v>
      </c>
      <c r="D61">
        <f>VLOOKUP(Table7[[#This Row],[violation_code]],Table24[[#All],[violation_code]:[category]],3,FALSE)</f>
        <v>2</v>
      </c>
      <c r="E61">
        <v>355156</v>
      </c>
      <c r="F61" s="1">
        <v>0.42152777777777778</v>
      </c>
      <c r="G61">
        <v>0.42152777777777778</v>
      </c>
      <c r="H61">
        <v>444</v>
      </c>
      <c r="I61" t="s">
        <v>42</v>
      </c>
      <c r="J61" t="str">
        <f>CONCATENATE(Table7[[#This Row],[house_number]]," ",Table7[[#This Row],[street_name]], ", New York, NY")</f>
        <v>444 E 66th St, New York, NY</v>
      </c>
    </row>
    <row r="62" spans="1:10" x14ac:dyDescent="0.25">
      <c r="A62">
        <v>7981589277</v>
      </c>
      <c r="B62" s="3">
        <v>41519</v>
      </c>
      <c r="C62">
        <v>46</v>
      </c>
      <c r="D62">
        <f>VLOOKUP(Table7[[#This Row],[violation_code]],Table24[[#All],[violation_code]:[category]],3,FALSE)</f>
        <v>3</v>
      </c>
      <c r="E62">
        <v>351997</v>
      </c>
      <c r="F62" s="1">
        <v>0.42291666666666666</v>
      </c>
      <c r="G62">
        <v>0.42291666666666666</v>
      </c>
      <c r="H62">
        <v>123</v>
      </c>
      <c r="I62" t="s">
        <v>327</v>
      </c>
      <c r="J62" t="str">
        <f>CONCATENATE(Table7[[#This Row],[house_number]]," ",Table7[[#This Row],[street_name]], ", New York, NY")</f>
        <v>123 W 104th St, New York, NY</v>
      </c>
    </row>
    <row r="63" spans="1:10" x14ac:dyDescent="0.25">
      <c r="A63">
        <v>7972393450</v>
      </c>
      <c r="B63" s="3">
        <v>41519</v>
      </c>
      <c r="C63">
        <v>40</v>
      </c>
      <c r="D63">
        <f>VLOOKUP(Table7[[#This Row],[violation_code]],Table24[[#All],[violation_code]:[category]],3,FALSE)</f>
        <v>2</v>
      </c>
      <c r="E63">
        <v>354098</v>
      </c>
      <c r="F63" s="1">
        <v>0.4236111111111111</v>
      </c>
      <c r="G63">
        <v>0.4236111111111111</v>
      </c>
      <c r="H63">
        <v>1257</v>
      </c>
      <c r="I63" t="s">
        <v>51</v>
      </c>
      <c r="J63" t="str">
        <f>CONCATENATE(Table7[[#This Row],[house_number]]," ",Table7[[#This Row],[street_name]], ", New York, NY")</f>
        <v>1257 Park Ave, New York, NY</v>
      </c>
    </row>
    <row r="64" spans="1:10" x14ac:dyDescent="0.25">
      <c r="A64">
        <v>7981589289</v>
      </c>
      <c r="B64" s="3">
        <v>41519</v>
      </c>
      <c r="C64">
        <v>40</v>
      </c>
      <c r="D64">
        <f>VLOOKUP(Table7[[#This Row],[violation_code]],Table24[[#All],[violation_code]:[category]],3,FALSE)</f>
        <v>2</v>
      </c>
      <c r="E64">
        <v>351997</v>
      </c>
      <c r="F64" s="1">
        <v>0.42430555555555555</v>
      </c>
      <c r="G64">
        <v>0.42430555555555555</v>
      </c>
      <c r="H64">
        <v>7</v>
      </c>
      <c r="I64" t="s">
        <v>327</v>
      </c>
      <c r="J64" t="str">
        <f>CONCATENATE(Table7[[#This Row],[house_number]]," ",Table7[[#This Row],[street_name]], ", New York, NY")</f>
        <v>7 W 104th St, New York, NY</v>
      </c>
    </row>
    <row r="65" spans="1:10" x14ac:dyDescent="0.25">
      <c r="A65">
        <v>7664955968</v>
      </c>
      <c r="B65" s="3">
        <v>41519</v>
      </c>
      <c r="C65">
        <v>20</v>
      </c>
      <c r="D65">
        <f>VLOOKUP(Table7[[#This Row],[violation_code]],Table24[[#All],[violation_code]:[category]],3,FALSE)</f>
        <v>2</v>
      </c>
      <c r="E65">
        <v>355156</v>
      </c>
      <c r="F65" s="1">
        <v>0.42499999999999999</v>
      </c>
      <c r="G65">
        <v>0.42499999999999999</v>
      </c>
      <c r="H65">
        <v>423</v>
      </c>
      <c r="I65" t="s">
        <v>102</v>
      </c>
      <c r="J65" t="str">
        <f>CONCATENATE(Table7[[#This Row],[house_number]]," ",Table7[[#This Row],[street_name]], ", New York, NY")</f>
        <v>423 E 70th St, New York, NY</v>
      </c>
    </row>
    <row r="66" spans="1:10" x14ac:dyDescent="0.25">
      <c r="A66">
        <v>7664955970</v>
      </c>
      <c r="B66" s="3">
        <v>41519</v>
      </c>
      <c r="C66">
        <v>20</v>
      </c>
      <c r="D66">
        <f>VLOOKUP(Table7[[#This Row],[violation_code]],Table24[[#All],[violation_code]:[category]],3,FALSE)</f>
        <v>2</v>
      </c>
      <c r="E66">
        <v>355156</v>
      </c>
      <c r="F66" s="1">
        <v>0.42569444444444443</v>
      </c>
      <c r="G66">
        <v>0.42569444444444443</v>
      </c>
      <c r="H66">
        <v>435</v>
      </c>
      <c r="I66" t="s">
        <v>102</v>
      </c>
      <c r="J66" t="str">
        <f>CONCATENATE(Table7[[#This Row],[house_number]]," ",Table7[[#This Row],[street_name]], ", New York, NY")</f>
        <v>435 E 70th St, New York, NY</v>
      </c>
    </row>
    <row r="67" spans="1:10" x14ac:dyDescent="0.25">
      <c r="A67">
        <v>7664955981</v>
      </c>
      <c r="B67" s="3">
        <v>41519</v>
      </c>
      <c r="C67">
        <v>40</v>
      </c>
      <c r="D67">
        <f>VLOOKUP(Table7[[#This Row],[violation_code]],Table24[[#All],[violation_code]:[category]],3,FALSE)</f>
        <v>2</v>
      </c>
      <c r="E67">
        <v>355156</v>
      </c>
      <c r="F67" s="1">
        <v>0.42638888888888887</v>
      </c>
      <c r="G67">
        <v>0.42638888888888887</v>
      </c>
      <c r="H67">
        <v>435</v>
      </c>
      <c r="I67" t="s">
        <v>102</v>
      </c>
      <c r="J67" t="str">
        <f>CONCATENATE(Table7[[#This Row],[house_number]]," ",Table7[[#This Row],[street_name]], ", New York, NY")</f>
        <v>435 E 70th St, New York, NY</v>
      </c>
    </row>
    <row r="68" spans="1:10" x14ac:dyDescent="0.25">
      <c r="A68">
        <v>7972393461</v>
      </c>
      <c r="B68" s="3">
        <v>41519</v>
      </c>
      <c r="C68">
        <v>19</v>
      </c>
      <c r="D68">
        <f>VLOOKUP(Table7[[#This Row],[violation_code]],Table24[[#All],[violation_code]:[category]],3,FALSE)</f>
        <v>2</v>
      </c>
      <c r="E68">
        <v>354098</v>
      </c>
      <c r="F68" s="1">
        <v>0.42777777777777781</v>
      </c>
      <c r="G68">
        <v>0.42777777777777781</v>
      </c>
      <c r="H68">
        <v>1212</v>
      </c>
      <c r="I68" t="s">
        <v>38</v>
      </c>
      <c r="J68" t="str">
        <f>CONCATENATE(Table7[[#This Row],[house_number]]," ",Table7[[#This Row],[street_name]], ", New York, NY")</f>
        <v>1212 5th Ave, New York, NY</v>
      </c>
    </row>
    <row r="69" spans="1:10" x14ac:dyDescent="0.25">
      <c r="A69">
        <v>7972393254</v>
      </c>
      <c r="B69" s="3">
        <v>41518</v>
      </c>
      <c r="C69">
        <v>40</v>
      </c>
      <c r="D69">
        <f>VLOOKUP(Table7[[#This Row],[violation_code]],Table24[[#All],[violation_code]:[category]],3,FALSE)</f>
        <v>2</v>
      </c>
      <c r="E69">
        <v>354098</v>
      </c>
      <c r="F69" s="1">
        <v>0.4381944444444445</v>
      </c>
      <c r="G69">
        <v>0.4381944444444445</v>
      </c>
      <c r="H69">
        <v>1303</v>
      </c>
      <c r="I69" t="s">
        <v>32</v>
      </c>
      <c r="J69" t="str">
        <f>CONCATENATE(Table7[[#This Row],[house_number]]," ",Table7[[#This Row],[street_name]], ", New York, NY")</f>
        <v>1303 2nd Ave, New York, NY</v>
      </c>
    </row>
    <row r="70" spans="1:10" x14ac:dyDescent="0.25">
      <c r="A70">
        <v>7981589319</v>
      </c>
      <c r="B70" s="3">
        <v>41519</v>
      </c>
      <c r="C70">
        <v>40</v>
      </c>
      <c r="D70">
        <f>VLOOKUP(Table7[[#This Row],[violation_code]],Table24[[#All],[violation_code]:[category]],3,FALSE)</f>
        <v>2</v>
      </c>
      <c r="E70">
        <v>351997</v>
      </c>
      <c r="F70" s="1">
        <v>0.44166666666666665</v>
      </c>
      <c r="G70">
        <v>0.44166666666666665</v>
      </c>
      <c r="H70">
        <v>243</v>
      </c>
      <c r="I70" t="s">
        <v>463</v>
      </c>
      <c r="J70" t="str">
        <f>CONCATENATE(Table7[[#This Row],[house_number]]," ",Table7[[#This Row],[street_name]], ", New York, NY")</f>
        <v>243 W 99th St, New York, NY</v>
      </c>
    </row>
    <row r="71" spans="1:10" x14ac:dyDescent="0.25">
      <c r="A71">
        <v>7664956006</v>
      </c>
      <c r="B71" s="3">
        <v>41519</v>
      </c>
      <c r="C71">
        <v>40</v>
      </c>
      <c r="D71">
        <f>VLOOKUP(Table7[[#This Row],[violation_code]],Table24[[#All],[violation_code]:[category]],3,FALSE)</f>
        <v>2</v>
      </c>
      <c r="E71">
        <v>355156</v>
      </c>
      <c r="F71" s="1">
        <v>0.44305555555555554</v>
      </c>
      <c r="G71">
        <v>0.44305555555555554</v>
      </c>
      <c r="H71">
        <v>524</v>
      </c>
      <c r="I71" t="s">
        <v>135</v>
      </c>
      <c r="J71" t="str">
        <f>CONCATENATE(Table7[[#This Row],[house_number]]," ",Table7[[#This Row],[street_name]], ", New York, NY")</f>
        <v>524 E 79th St, New York, NY</v>
      </c>
    </row>
    <row r="72" spans="1:10" x14ac:dyDescent="0.25">
      <c r="A72">
        <v>7664955828</v>
      </c>
      <c r="B72" s="3">
        <v>41518</v>
      </c>
      <c r="C72">
        <v>40</v>
      </c>
      <c r="D72">
        <f>VLOOKUP(Table7[[#This Row],[violation_code]],Table24[[#All],[violation_code]:[category]],3,FALSE)</f>
        <v>2</v>
      </c>
      <c r="E72">
        <v>355156</v>
      </c>
      <c r="F72" s="1">
        <v>0.44375000000000003</v>
      </c>
      <c r="G72">
        <v>0.44375000000000003</v>
      </c>
      <c r="H72">
        <v>417</v>
      </c>
      <c r="I72" t="s">
        <v>102</v>
      </c>
      <c r="J72" t="str">
        <f>CONCATENATE(Table7[[#This Row],[house_number]]," ",Table7[[#This Row],[street_name]], ", New York, NY")</f>
        <v>417 E 70th St, New York, NY</v>
      </c>
    </row>
    <row r="73" spans="1:10" x14ac:dyDescent="0.25">
      <c r="A73">
        <v>7972393266</v>
      </c>
      <c r="B73" s="3">
        <v>41518</v>
      </c>
      <c r="C73">
        <v>40</v>
      </c>
      <c r="D73">
        <f>VLOOKUP(Table7[[#This Row],[violation_code]],Table24[[#All],[violation_code]:[category]],3,FALSE)</f>
        <v>2</v>
      </c>
      <c r="E73">
        <v>354098</v>
      </c>
      <c r="F73" s="1">
        <v>0.44513888888888892</v>
      </c>
      <c r="G73">
        <v>0.44513888888888892</v>
      </c>
      <c r="H73">
        <v>1657</v>
      </c>
      <c r="I73" t="s">
        <v>30</v>
      </c>
      <c r="J73" t="str">
        <f>CONCATENATE(Table7[[#This Row],[house_number]]," ",Table7[[#This Row],[street_name]], ", New York, NY")</f>
        <v>1657 1st Ave, New York, NY</v>
      </c>
    </row>
    <row r="74" spans="1:10" x14ac:dyDescent="0.25">
      <c r="A74">
        <v>7664955830</v>
      </c>
      <c r="B74" s="3">
        <v>41518</v>
      </c>
      <c r="C74">
        <v>17</v>
      </c>
      <c r="D74">
        <f>VLOOKUP(Table7[[#This Row],[violation_code]],Table24[[#All],[violation_code]:[category]],3,FALSE)</f>
        <v>2</v>
      </c>
      <c r="E74">
        <v>355156</v>
      </c>
      <c r="F74" s="1">
        <v>0.4458333333333333</v>
      </c>
      <c r="G74">
        <v>0.4458333333333333</v>
      </c>
      <c r="H74">
        <v>435</v>
      </c>
      <c r="I74" t="s">
        <v>102</v>
      </c>
      <c r="J74" t="str">
        <f>CONCATENATE(Table7[[#This Row],[house_number]]," ",Table7[[#This Row],[street_name]], ", New York, NY")</f>
        <v>435 E 70th St, New York, NY</v>
      </c>
    </row>
    <row r="75" spans="1:10" x14ac:dyDescent="0.25">
      <c r="A75">
        <v>7972393278</v>
      </c>
      <c r="B75" s="3">
        <v>41518</v>
      </c>
      <c r="C75">
        <v>10</v>
      </c>
      <c r="D75">
        <f>VLOOKUP(Table7[[#This Row],[violation_code]],Table24[[#All],[violation_code]:[category]],3,FALSE)</f>
        <v>2</v>
      </c>
      <c r="E75">
        <v>354098</v>
      </c>
      <c r="F75" s="1">
        <v>0.44722222222222219</v>
      </c>
      <c r="G75">
        <v>0.44722222222222219</v>
      </c>
      <c r="H75">
        <v>1711</v>
      </c>
      <c r="I75" t="s">
        <v>30</v>
      </c>
      <c r="J75" t="str">
        <f>CONCATENATE(Table7[[#This Row],[house_number]]," ",Table7[[#This Row],[street_name]], ", New York, NY")</f>
        <v>1711 1st Ave, New York, NY</v>
      </c>
    </row>
    <row r="76" spans="1:10" x14ac:dyDescent="0.25">
      <c r="A76">
        <v>7664956018</v>
      </c>
      <c r="B76" s="3">
        <v>41519</v>
      </c>
      <c r="C76">
        <v>14</v>
      </c>
      <c r="D76">
        <f>VLOOKUP(Table7[[#This Row],[violation_code]],Table24[[#All],[violation_code]:[category]],3,FALSE)</f>
        <v>2</v>
      </c>
      <c r="E76">
        <v>355156</v>
      </c>
      <c r="F76" s="1">
        <v>0.44791666666666669</v>
      </c>
      <c r="G76">
        <v>0.44791666666666669</v>
      </c>
      <c r="H76">
        <v>1634</v>
      </c>
      <c r="I76" t="s">
        <v>31</v>
      </c>
      <c r="J76" t="str">
        <f>CONCATENATE(Table7[[#This Row],[house_number]]," ",Table7[[#This Row],[street_name]], ", New York, NY")</f>
        <v>1634 York Ave, New York, NY</v>
      </c>
    </row>
    <row r="77" spans="1:10" x14ac:dyDescent="0.25">
      <c r="A77">
        <v>7972393280</v>
      </c>
      <c r="B77" s="3">
        <v>41518</v>
      </c>
      <c r="C77">
        <v>10</v>
      </c>
      <c r="D77">
        <f>VLOOKUP(Table7[[#This Row],[violation_code]],Table24[[#All],[violation_code]:[category]],3,FALSE)</f>
        <v>2</v>
      </c>
      <c r="E77">
        <v>354098</v>
      </c>
      <c r="F77" s="1">
        <v>0.44861111111111113</v>
      </c>
      <c r="G77">
        <v>0.44861111111111113</v>
      </c>
      <c r="H77">
        <v>1749</v>
      </c>
      <c r="I77" t="s">
        <v>30</v>
      </c>
      <c r="J77" t="str">
        <f>CONCATENATE(Table7[[#This Row],[house_number]]," ",Table7[[#This Row],[street_name]], ", New York, NY")</f>
        <v>1749 1st Ave, New York, NY</v>
      </c>
    </row>
    <row r="78" spans="1:10" x14ac:dyDescent="0.25">
      <c r="A78">
        <v>7972393473</v>
      </c>
      <c r="B78" s="3">
        <v>41519</v>
      </c>
      <c r="C78">
        <v>20</v>
      </c>
      <c r="D78">
        <f>VLOOKUP(Table7[[#This Row],[violation_code]],Table24[[#All],[violation_code]:[category]],3,FALSE)</f>
        <v>2</v>
      </c>
      <c r="E78">
        <v>354098</v>
      </c>
      <c r="F78" s="1">
        <v>0.44861111111111113</v>
      </c>
      <c r="G78">
        <v>0.44861111111111113</v>
      </c>
      <c r="H78">
        <v>321</v>
      </c>
      <c r="I78" t="s">
        <v>103</v>
      </c>
      <c r="J78" t="str">
        <f>CONCATENATE(Table7[[#This Row],[house_number]]," ",Table7[[#This Row],[street_name]], ", New York, NY")</f>
        <v>321 E 88th St, New York, NY</v>
      </c>
    </row>
    <row r="79" spans="1:10" x14ac:dyDescent="0.25">
      <c r="A79">
        <v>7972393291</v>
      </c>
      <c r="B79" s="3">
        <v>41518</v>
      </c>
      <c r="C79">
        <v>10</v>
      </c>
      <c r="D79">
        <f>VLOOKUP(Table7[[#This Row],[violation_code]],Table24[[#All],[violation_code]:[category]],3,FALSE)</f>
        <v>2</v>
      </c>
      <c r="E79">
        <v>354098</v>
      </c>
      <c r="F79" s="1">
        <v>0.44930555555555557</v>
      </c>
      <c r="G79">
        <v>0.44930555555555557</v>
      </c>
      <c r="H79">
        <v>1749</v>
      </c>
      <c r="I79" t="s">
        <v>30</v>
      </c>
      <c r="J79" t="str">
        <f>CONCATENATE(Table7[[#This Row],[house_number]]," ",Table7[[#This Row],[street_name]], ", New York, NY")</f>
        <v>1749 1st Ave, New York, NY</v>
      </c>
    </row>
    <row r="80" spans="1:10" x14ac:dyDescent="0.25">
      <c r="A80">
        <v>7972393308</v>
      </c>
      <c r="B80" s="3">
        <v>41518</v>
      </c>
      <c r="C80">
        <v>10</v>
      </c>
      <c r="D80">
        <f>VLOOKUP(Table7[[#This Row],[violation_code]],Table24[[#All],[violation_code]:[category]],3,FALSE)</f>
        <v>2</v>
      </c>
      <c r="E80">
        <v>354098</v>
      </c>
      <c r="F80" s="1">
        <v>0.45</v>
      </c>
      <c r="G80">
        <v>0.45</v>
      </c>
      <c r="H80">
        <v>1749</v>
      </c>
      <c r="I80" t="s">
        <v>30</v>
      </c>
      <c r="J80" t="str">
        <f>CONCATENATE(Table7[[#This Row],[house_number]]," ",Table7[[#This Row],[street_name]], ", New York, NY")</f>
        <v>1749 1st Ave, New York, NY</v>
      </c>
    </row>
    <row r="81" spans="1:10" x14ac:dyDescent="0.25">
      <c r="A81">
        <v>7664956020</v>
      </c>
      <c r="B81" s="3">
        <v>41519</v>
      </c>
      <c r="C81">
        <v>19</v>
      </c>
      <c r="D81">
        <f>VLOOKUP(Table7[[#This Row],[violation_code]],Table24[[#All],[violation_code]:[category]],3,FALSE)</f>
        <v>2</v>
      </c>
      <c r="E81">
        <v>355156</v>
      </c>
      <c r="F81" s="1">
        <v>0.45</v>
      </c>
      <c r="G81">
        <v>0.45</v>
      </c>
      <c r="H81">
        <v>401</v>
      </c>
      <c r="I81" t="s">
        <v>16</v>
      </c>
      <c r="J81" t="str">
        <f>CONCATENATE(Table7[[#This Row],[house_number]]," ",Table7[[#This Row],[street_name]], ", New York, NY")</f>
        <v>401 E 86th St, New York, NY</v>
      </c>
    </row>
    <row r="82" spans="1:10" x14ac:dyDescent="0.25">
      <c r="A82">
        <v>7664956031</v>
      </c>
      <c r="B82" s="3">
        <v>41519</v>
      </c>
      <c r="C82">
        <v>14</v>
      </c>
      <c r="D82">
        <f>VLOOKUP(Table7[[#This Row],[violation_code]],Table24[[#All],[violation_code]:[category]],3,FALSE)</f>
        <v>2</v>
      </c>
      <c r="E82">
        <v>355156</v>
      </c>
      <c r="F82" s="1">
        <v>0.45208333333333334</v>
      </c>
      <c r="G82">
        <v>0.45208333333333334</v>
      </c>
      <c r="H82">
        <v>336</v>
      </c>
      <c r="I82" t="s">
        <v>16</v>
      </c>
      <c r="J82" t="str">
        <f>CONCATENATE(Table7[[#This Row],[house_number]]," ",Table7[[#This Row],[street_name]], ", New York, NY")</f>
        <v>336 E 86th St, New York, NY</v>
      </c>
    </row>
    <row r="83" spans="1:10" x14ac:dyDescent="0.25">
      <c r="A83">
        <v>7972393485</v>
      </c>
      <c r="B83" s="3">
        <v>41519</v>
      </c>
      <c r="C83">
        <v>19</v>
      </c>
      <c r="D83">
        <f>VLOOKUP(Table7[[#This Row],[violation_code]],Table24[[#All],[violation_code]:[category]],3,FALSE)</f>
        <v>2</v>
      </c>
      <c r="E83">
        <v>354098</v>
      </c>
      <c r="F83" s="1">
        <v>0.45416666666666666</v>
      </c>
      <c r="G83">
        <v>0.45416666666666666</v>
      </c>
      <c r="H83">
        <v>1829</v>
      </c>
      <c r="I83" t="s">
        <v>41</v>
      </c>
      <c r="J83" t="str">
        <f>CONCATENATE(Table7[[#This Row],[house_number]]," ",Table7[[#This Row],[street_name]], ", New York, NY")</f>
        <v>1829 Lexington Ave, New York, NY</v>
      </c>
    </row>
    <row r="84" spans="1:10" x14ac:dyDescent="0.25">
      <c r="A84">
        <v>7664956043</v>
      </c>
      <c r="B84" s="3">
        <v>41519</v>
      </c>
      <c r="C84">
        <v>71</v>
      </c>
      <c r="D84">
        <f>VLOOKUP(Table7[[#This Row],[violation_code]],Table24[[#All],[violation_code]:[category]],3,FALSE)</f>
        <v>5</v>
      </c>
      <c r="E84">
        <v>355156</v>
      </c>
      <c r="F84" s="1">
        <v>0.45833333333333331</v>
      </c>
      <c r="G84">
        <v>0.45833333333333331</v>
      </c>
      <c r="H84">
        <v>215</v>
      </c>
      <c r="I84" t="s">
        <v>103</v>
      </c>
      <c r="J84" t="str">
        <f>CONCATENATE(Table7[[#This Row],[house_number]]," ",Table7[[#This Row],[street_name]], ", New York, NY")</f>
        <v>215 E 88th St, New York, NY</v>
      </c>
    </row>
    <row r="85" spans="1:10" x14ac:dyDescent="0.25">
      <c r="A85">
        <v>7664956055</v>
      </c>
      <c r="B85" s="3">
        <v>41519</v>
      </c>
      <c r="C85">
        <v>40</v>
      </c>
      <c r="D85">
        <f>VLOOKUP(Table7[[#This Row],[violation_code]],Table24[[#All],[violation_code]:[category]],3,FALSE)</f>
        <v>2</v>
      </c>
      <c r="E85">
        <v>355156</v>
      </c>
      <c r="F85" s="1">
        <v>0.45902777777777781</v>
      </c>
      <c r="G85">
        <v>0.45902777777777781</v>
      </c>
      <c r="H85">
        <v>211</v>
      </c>
      <c r="I85" t="s">
        <v>103</v>
      </c>
      <c r="J85" t="str">
        <f>CONCATENATE(Table7[[#This Row],[house_number]]," ",Table7[[#This Row],[street_name]], ", New York, NY")</f>
        <v>211 E 88th St, New York, NY</v>
      </c>
    </row>
    <row r="86" spans="1:10" x14ac:dyDescent="0.25">
      <c r="A86">
        <v>7664956067</v>
      </c>
      <c r="B86" s="3">
        <v>41519</v>
      </c>
      <c r="C86">
        <v>40</v>
      </c>
      <c r="D86">
        <f>VLOOKUP(Table7[[#This Row],[violation_code]],Table24[[#All],[violation_code]:[category]],3,FALSE)</f>
        <v>2</v>
      </c>
      <c r="E86">
        <v>355156</v>
      </c>
      <c r="F86" s="1">
        <v>0.46180555555555558</v>
      </c>
      <c r="G86">
        <v>0.46180555555555558</v>
      </c>
      <c r="H86">
        <v>329</v>
      </c>
      <c r="I86" t="s">
        <v>103</v>
      </c>
      <c r="J86" t="str">
        <f>CONCATENATE(Table7[[#This Row],[house_number]]," ",Table7[[#This Row],[street_name]], ", New York, NY")</f>
        <v>329 E 88th St, New York, NY</v>
      </c>
    </row>
    <row r="87" spans="1:10" x14ac:dyDescent="0.25">
      <c r="A87">
        <v>7664956079</v>
      </c>
      <c r="B87" s="3">
        <v>41519</v>
      </c>
      <c r="C87">
        <v>10</v>
      </c>
      <c r="D87">
        <f>VLOOKUP(Table7[[#This Row],[violation_code]],Table24[[#All],[violation_code]:[category]],3,FALSE)</f>
        <v>2</v>
      </c>
      <c r="E87">
        <v>355156</v>
      </c>
      <c r="F87" s="1">
        <v>0.46388888888888885</v>
      </c>
      <c r="G87">
        <v>0.46388888888888885</v>
      </c>
      <c r="H87">
        <v>1713</v>
      </c>
      <c r="I87" t="s">
        <v>30</v>
      </c>
      <c r="J87" t="str">
        <f>CONCATENATE(Table7[[#This Row],[house_number]]," ",Table7[[#This Row],[street_name]], ", New York, NY")</f>
        <v>1713 1st Ave, New York, NY</v>
      </c>
    </row>
    <row r="88" spans="1:10" x14ac:dyDescent="0.25">
      <c r="A88">
        <v>7664956080</v>
      </c>
      <c r="B88" s="3">
        <v>41519</v>
      </c>
      <c r="C88">
        <v>40</v>
      </c>
      <c r="D88">
        <f>VLOOKUP(Table7[[#This Row],[violation_code]],Table24[[#All],[violation_code]:[category]],3,FALSE)</f>
        <v>2</v>
      </c>
      <c r="E88">
        <v>355156</v>
      </c>
      <c r="F88" s="1">
        <v>0.46666666666666662</v>
      </c>
      <c r="G88">
        <v>0.46666666666666662</v>
      </c>
      <c r="H88">
        <v>333</v>
      </c>
      <c r="I88" t="s">
        <v>127</v>
      </c>
      <c r="J88" t="str">
        <f>CONCATENATE(Table7[[#This Row],[house_number]]," ",Table7[[#This Row],[street_name]], ", New York, NY")</f>
        <v>333 E 91st St, New York, NY</v>
      </c>
    </row>
    <row r="89" spans="1:10" x14ac:dyDescent="0.25">
      <c r="A89">
        <v>7981589320</v>
      </c>
      <c r="B89" s="3">
        <v>41519</v>
      </c>
      <c r="C89">
        <v>16</v>
      </c>
      <c r="D89">
        <f>VLOOKUP(Table7[[#This Row],[violation_code]],Table24[[#All],[violation_code]:[category]],3,FALSE)</f>
        <v>2</v>
      </c>
      <c r="E89">
        <v>351997</v>
      </c>
      <c r="F89" s="1">
        <v>0.48819444444444443</v>
      </c>
      <c r="G89">
        <v>0.48819444444444443</v>
      </c>
      <c r="H89">
        <v>2121</v>
      </c>
      <c r="I89" t="s">
        <v>24</v>
      </c>
      <c r="J89" t="str">
        <f>CONCATENATE(Table7[[#This Row],[house_number]]," ",Table7[[#This Row],[street_name]], ", New York, NY")</f>
        <v>2121 Broadway, New York, NY</v>
      </c>
    </row>
    <row r="90" spans="1:10" x14ac:dyDescent="0.25">
      <c r="A90">
        <v>7664956092</v>
      </c>
      <c r="B90" s="3">
        <v>41519</v>
      </c>
      <c r="C90">
        <v>14</v>
      </c>
      <c r="D90">
        <f>VLOOKUP(Table7[[#This Row],[violation_code]],Table24[[#All],[violation_code]:[category]],3,FALSE)</f>
        <v>2</v>
      </c>
      <c r="E90">
        <v>355156</v>
      </c>
      <c r="F90" s="1">
        <v>0.48888888888888887</v>
      </c>
      <c r="G90">
        <v>0.48888888888888887</v>
      </c>
      <c r="H90">
        <v>1275</v>
      </c>
      <c r="I90" t="s">
        <v>31</v>
      </c>
      <c r="J90" t="str">
        <f>CONCATENATE(Table7[[#This Row],[house_number]]," ",Table7[[#This Row],[street_name]], ", New York, NY")</f>
        <v>1275 York Ave, New York, NY</v>
      </c>
    </row>
    <row r="91" spans="1:10" x14ac:dyDescent="0.25">
      <c r="A91">
        <v>7981589332</v>
      </c>
      <c r="B91" s="3">
        <v>41519</v>
      </c>
      <c r="C91">
        <v>46</v>
      </c>
      <c r="D91">
        <f>VLOOKUP(Table7[[#This Row],[violation_code]],Table24[[#All],[violation_code]:[category]],3,FALSE)</f>
        <v>3</v>
      </c>
      <c r="E91">
        <v>351997</v>
      </c>
      <c r="F91" s="1">
        <v>0.49305555555555558</v>
      </c>
      <c r="G91">
        <v>0.49305555555555558</v>
      </c>
      <c r="H91">
        <v>1965</v>
      </c>
      <c r="I91" t="s">
        <v>24</v>
      </c>
      <c r="J91" t="str">
        <f>CONCATENATE(Table7[[#This Row],[house_number]]," ",Table7[[#This Row],[street_name]], ", New York, NY")</f>
        <v>1965 Broadway, New York, NY</v>
      </c>
    </row>
    <row r="92" spans="1:10" x14ac:dyDescent="0.25">
      <c r="A92">
        <v>7972393310</v>
      </c>
      <c r="B92" s="3">
        <v>41518</v>
      </c>
      <c r="C92">
        <v>40</v>
      </c>
      <c r="D92">
        <f>VLOOKUP(Table7[[#This Row],[violation_code]],Table24[[#All],[violation_code]:[category]],3,FALSE)</f>
        <v>2</v>
      </c>
      <c r="E92">
        <v>354098</v>
      </c>
      <c r="F92" s="1">
        <v>0.49861111111111112</v>
      </c>
      <c r="G92">
        <v>0.49861111111111112</v>
      </c>
      <c r="H92">
        <v>352</v>
      </c>
      <c r="I92" t="s">
        <v>126</v>
      </c>
      <c r="J92" t="str">
        <f>CONCATENATE(Table7[[#This Row],[house_number]]," ",Table7[[#This Row],[street_name]], ", New York, NY")</f>
        <v>352 E 105th St, New York, NY</v>
      </c>
    </row>
    <row r="93" spans="1:10" x14ac:dyDescent="0.25">
      <c r="A93">
        <v>7972393503</v>
      </c>
      <c r="B93" s="3">
        <v>41519</v>
      </c>
      <c r="C93">
        <v>20</v>
      </c>
      <c r="D93">
        <f>VLOOKUP(Table7[[#This Row],[violation_code]],Table24[[#All],[violation_code]:[category]],3,FALSE)</f>
        <v>2</v>
      </c>
      <c r="E93">
        <v>354098</v>
      </c>
      <c r="F93" s="1">
        <v>0.49861111111111112</v>
      </c>
      <c r="G93">
        <v>0.49861111111111112</v>
      </c>
      <c r="H93">
        <v>50</v>
      </c>
      <c r="I93" t="s">
        <v>116</v>
      </c>
      <c r="J93" t="str">
        <f>CONCATENATE(Table7[[#This Row],[house_number]]," ",Table7[[#This Row],[street_name]], ", New York, NY")</f>
        <v>50 E 98th St, New York, NY</v>
      </c>
    </row>
    <row r="94" spans="1:10" x14ac:dyDescent="0.25">
      <c r="A94">
        <v>7664955841</v>
      </c>
      <c r="B94" s="3">
        <v>41518</v>
      </c>
      <c r="C94">
        <v>14</v>
      </c>
      <c r="D94">
        <f>VLOOKUP(Table7[[#This Row],[violation_code]],Table24[[#All],[violation_code]:[category]],3,FALSE)</f>
        <v>2</v>
      </c>
      <c r="E94">
        <v>355156</v>
      </c>
      <c r="F94" s="1">
        <v>0.50486111111111109</v>
      </c>
      <c r="G94">
        <v>0.50486111111111109</v>
      </c>
      <c r="H94">
        <v>1275</v>
      </c>
      <c r="I94" t="s">
        <v>31</v>
      </c>
      <c r="J94" t="str">
        <f>CONCATENATE(Table7[[#This Row],[house_number]]," ",Table7[[#This Row],[street_name]], ", New York, NY")</f>
        <v>1275 York Ave, New York, NY</v>
      </c>
    </row>
    <row r="95" spans="1:10" x14ac:dyDescent="0.25">
      <c r="A95">
        <v>7664955853</v>
      </c>
      <c r="B95" s="3">
        <v>41518</v>
      </c>
      <c r="C95">
        <v>71</v>
      </c>
      <c r="D95">
        <f>VLOOKUP(Table7[[#This Row],[violation_code]],Table24[[#All],[violation_code]:[category]],3,FALSE)</f>
        <v>5</v>
      </c>
      <c r="E95">
        <v>355156</v>
      </c>
      <c r="F95" s="1">
        <v>0.50624999999999998</v>
      </c>
      <c r="G95">
        <v>0.50624999999999998</v>
      </c>
      <c r="H95">
        <v>1275</v>
      </c>
      <c r="I95" t="s">
        <v>31</v>
      </c>
      <c r="J95" t="str">
        <f>CONCATENATE(Table7[[#This Row],[house_number]]," ",Table7[[#This Row],[street_name]], ", New York, NY")</f>
        <v>1275 York Ave, New York, NY</v>
      </c>
    </row>
    <row r="96" spans="1:10" x14ac:dyDescent="0.25">
      <c r="A96">
        <v>7664955865</v>
      </c>
      <c r="B96" s="3">
        <v>41518</v>
      </c>
      <c r="C96">
        <v>14</v>
      </c>
      <c r="D96">
        <f>VLOOKUP(Table7[[#This Row],[violation_code]],Table24[[#All],[violation_code]:[category]],3,FALSE)</f>
        <v>2</v>
      </c>
      <c r="E96">
        <v>355156</v>
      </c>
      <c r="F96" s="1">
        <v>0.50902777777777775</v>
      </c>
      <c r="G96">
        <v>0.50902777777777775</v>
      </c>
      <c r="H96">
        <v>407</v>
      </c>
      <c r="I96" t="s">
        <v>48</v>
      </c>
      <c r="J96" t="str">
        <f>CONCATENATE(Table7[[#This Row],[house_number]]," ",Table7[[#This Row],[street_name]], ", New York, NY")</f>
        <v>407 E 61st St, New York, NY</v>
      </c>
    </row>
    <row r="97" spans="1:10" x14ac:dyDescent="0.25">
      <c r="A97">
        <v>7972393515</v>
      </c>
      <c r="B97" s="3">
        <v>41519</v>
      </c>
      <c r="C97">
        <v>40</v>
      </c>
      <c r="D97">
        <f>VLOOKUP(Table7[[#This Row],[violation_code]],Table24[[#All],[violation_code]:[category]],3,FALSE)</f>
        <v>2</v>
      </c>
      <c r="E97">
        <v>354098</v>
      </c>
      <c r="F97" s="1">
        <v>0.50902777777777775</v>
      </c>
      <c r="G97">
        <v>0.50902777777777775</v>
      </c>
      <c r="H97">
        <v>1657</v>
      </c>
      <c r="I97" t="s">
        <v>30</v>
      </c>
      <c r="J97" t="str">
        <f>CONCATENATE(Table7[[#This Row],[house_number]]," ",Table7[[#This Row],[street_name]], ", New York, NY")</f>
        <v>1657 1st Ave, New York, NY</v>
      </c>
    </row>
    <row r="98" spans="1:10" x14ac:dyDescent="0.25">
      <c r="A98">
        <v>7981589344</v>
      </c>
      <c r="B98" s="3">
        <v>41519</v>
      </c>
      <c r="C98">
        <v>19</v>
      </c>
      <c r="D98">
        <f>VLOOKUP(Table7[[#This Row],[violation_code]],Table24[[#All],[violation_code]:[category]],3,FALSE)</f>
        <v>2</v>
      </c>
      <c r="E98">
        <v>351997</v>
      </c>
      <c r="F98" s="1">
        <v>0.51597222222222217</v>
      </c>
      <c r="G98">
        <v>0.51597222222222217</v>
      </c>
      <c r="H98">
        <v>2764</v>
      </c>
      <c r="I98" t="s">
        <v>24</v>
      </c>
      <c r="J98" t="str">
        <f>CONCATENATE(Table7[[#This Row],[house_number]]," ",Table7[[#This Row],[street_name]], ", New York, NY")</f>
        <v>2764 Broadway, New York, NY</v>
      </c>
    </row>
    <row r="99" spans="1:10" x14ac:dyDescent="0.25">
      <c r="A99">
        <v>7664956110</v>
      </c>
      <c r="B99" s="3">
        <v>41519</v>
      </c>
      <c r="C99">
        <v>20</v>
      </c>
      <c r="D99">
        <f>VLOOKUP(Table7[[#This Row],[violation_code]],Table24[[#All],[violation_code]:[category]],3,FALSE)</f>
        <v>2</v>
      </c>
      <c r="E99">
        <v>355156</v>
      </c>
      <c r="F99" s="1">
        <v>0.51666666666666672</v>
      </c>
      <c r="G99">
        <v>0.51666666666666672</v>
      </c>
      <c r="H99">
        <v>331</v>
      </c>
      <c r="I99" t="s">
        <v>102</v>
      </c>
      <c r="J99" t="str">
        <f>CONCATENATE(Table7[[#This Row],[house_number]]," ",Table7[[#This Row],[street_name]], ", New York, NY")</f>
        <v>331 E 70th St, New York, NY</v>
      </c>
    </row>
    <row r="100" spans="1:10" x14ac:dyDescent="0.25">
      <c r="A100">
        <v>7664955877</v>
      </c>
      <c r="B100" s="3">
        <v>41518</v>
      </c>
      <c r="C100">
        <v>19</v>
      </c>
      <c r="D100">
        <f>VLOOKUP(Table7[[#This Row],[violation_code]],Table24[[#All],[violation_code]:[category]],3,FALSE)</f>
        <v>2</v>
      </c>
      <c r="E100">
        <v>355156</v>
      </c>
      <c r="F100" s="1">
        <v>0.51736111111111105</v>
      </c>
      <c r="G100">
        <v>0.51736111111111105</v>
      </c>
      <c r="H100">
        <v>1066</v>
      </c>
      <c r="I100" t="s">
        <v>15</v>
      </c>
      <c r="J100" t="str">
        <f>CONCATENATE(Table7[[#This Row],[house_number]]," ",Table7[[#This Row],[street_name]], ", New York, NY")</f>
        <v>1066 3rd Ave, New York, NY</v>
      </c>
    </row>
    <row r="101" spans="1:10" x14ac:dyDescent="0.25">
      <c r="A101">
        <v>7972393321</v>
      </c>
      <c r="B101" s="3">
        <v>41518</v>
      </c>
      <c r="C101">
        <v>19</v>
      </c>
      <c r="D101">
        <f>VLOOKUP(Table7[[#This Row],[violation_code]],Table24[[#All],[violation_code]:[category]],3,FALSE)</f>
        <v>2</v>
      </c>
      <c r="E101">
        <v>354098</v>
      </c>
      <c r="F101" s="1">
        <v>0.51736111111111105</v>
      </c>
      <c r="G101">
        <v>0.51736111111111105</v>
      </c>
      <c r="H101">
        <v>1409</v>
      </c>
      <c r="I101" t="s">
        <v>37</v>
      </c>
      <c r="J101" t="str">
        <f>CONCATENATE(Table7[[#This Row],[house_number]]," ",Table7[[#This Row],[street_name]], ", New York, NY")</f>
        <v>1409 Madison Ave, New York, NY</v>
      </c>
    </row>
    <row r="102" spans="1:10" x14ac:dyDescent="0.25">
      <c r="A102">
        <v>7981589368</v>
      </c>
      <c r="B102" s="3">
        <v>41519</v>
      </c>
      <c r="C102">
        <v>40</v>
      </c>
      <c r="D102">
        <f>VLOOKUP(Table7[[#This Row],[violation_code]],Table24[[#All],[violation_code]:[category]],3,FALSE)</f>
        <v>2</v>
      </c>
      <c r="E102">
        <v>351997</v>
      </c>
      <c r="F102" s="1">
        <v>0.52222222222222225</v>
      </c>
      <c r="G102">
        <v>0.52222222222222225</v>
      </c>
      <c r="H102">
        <v>545</v>
      </c>
      <c r="I102" t="s">
        <v>7</v>
      </c>
      <c r="J102" t="str">
        <f>CONCATENATE(Table7[[#This Row],[house_number]]," ",Table7[[#This Row],[street_name]], ", New York, NY")</f>
        <v>545 W 112th St, New York, NY</v>
      </c>
    </row>
    <row r="103" spans="1:10" x14ac:dyDescent="0.25">
      <c r="A103">
        <v>7981589370</v>
      </c>
      <c r="B103" s="3">
        <v>41519</v>
      </c>
      <c r="C103">
        <v>14</v>
      </c>
      <c r="D103">
        <f>VLOOKUP(Table7[[#This Row],[violation_code]],Table24[[#All],[violation_code]:[category]],3,FALSE)</f>
        <v>2</v>
      </c>
      <c r="E103">
        <v>351997</v>
      </c>
      <c r="F103" s="1">
        <v>0.52500000000000002</v>
      </c>
      <c r="G103">
        <v>0.52500000000000002</v>
      </c>
      <c r="H103">
        <v>1046</v>
      </c>
      <c r="I103" t="s">
        <v>85</v>
      </c>
      <c r="J103" t="str">
        <f>CONCATENATE(Table7[[#This Row],[house_number]]," ",Table7[[#This Row],[street_name]], ", New York, NY")</f>
        <v>1046 Amsterdam Ave, New York, NY</v>
      </c>
    </row>
    <row r="104" spans="1:10" x14ac:dyDescent="0.25">
      <c r="A104">
        <v>7664956122</v>
      </c>
      <c r="B104" s="3">
        <v>41519</v>
      </c>
      <c r="C104">
        <v>20</v>
      </c>
      <c r="D104">
        <f>VLOOKUP(Table7[[#This Row],[violation_code]],Table24[[#All],[violation_code]:[category]],3,FALSE)</f>
        <v>2</v>
      </c>
      <c r="E104">
        <v>355156</v>
      </c>
      <c r="F104" s="1">
        <v>0.52569444444444446</v>
      </c>
      <c r="G104">
        <v>0.52569444444444446</v>
      </c>
      <c r="H104">
        <v>351</v>
      </c>
      <c r="I104" t="s">
        <v>238</v>
      </c>
      <c r="J104" t="str">
        <f>CONCATENATE(Table7[[#This Row],[house_number]]," ",Table7[[#This Row],[street_name]], ", New York, NY")</f>
        <v>351 E 74th St, New York, NY</v>
      </c>
    </row>
    <row r="105" spans="1:10" x14ac:dyDescent="0.25">
      <c r="A105">
        <v>7664955889</v>
      </c>
      <c r="B105" s="3">
        <v>41518</v>
      </c>
      <c r="C105">
        <v>10</v>
      </c>
      <c r="D105">
        <f>VLOOKUP(Table7[[#This Row],[violation_code]],Table24[[#All],[violation_code]:[category]],3,FALSE)</f>
        <v>2</v>
      </c>
      <c r="E105">
        <v>355156</v>
      </c>
      <c r="F105" s="1">
        <v>0.52708333333333335</v>
      </c>
      <c r="G105">
        <v>0.52708333333333335</v>
      </c>
      <c r="H105">
        <v>1504</v>
      </c>
      <c r="I105" t="s">
        <v>30</v>
      </c>
      <c r="J105" t="str">
        <f>CONCATENATE(Table7[[#This Row],[house_number]]," ",Table7[[#This Row],[street_name]], ", New York, NY")</f>
        <v>1504 1st Ave, New York, NY</v>
      </c>
    </row>
    <row r="106" spans="1:10" x14ac:dyDescent="0.25">
      <c r="A106">
        <v>7981589381</v>
      </c>
      <c r="B106" s="3">
        <v>41519</v>
      </c>
      <c r="C106">
        <v>14</v>
      </c>
      <c r="D106">
        <f>VLOOKUP(Table7[[#This Row],[violation_code]],Table24[[#All],[violation_code]:[category]],3,FALSE)</f>
        <v>2</v>
      </c>
      <c r="E106">
        <v>351997</v>
      </c>
      <c r="F106" s="1">
        <v>0.52708333333333335</v>
      </c>
      <c r="G106">
        <v>0.52708333333333335</v>
      </c>
      <c r="H106">
        <v>1046</v>
      </c>
      <c r="I106" t="s">
        <v>85</v>
      </c>
      <c r="J106" t="str">
        <f>CONCATENATE(Table7[[#This Row],[house_number]]," ",Table7[[#This Row],[street_name]], ", New York, NY")</f>
        <v>1046 Amsterdam Ave, New York, NY</v>
      </c>
    </row>
    <row r="107" spans="1:10" x14ac:dyDescent="0.25">
      <c r="A107">
        <v>7664955890</v>
      </c>
      <c r="B107" s="3">
        <v>41518</v>
      </c>
      <c r="C107">
        <v>10</v>
      </c>
      <c r="D107">
        <f>VLOOKUP(Table7[[#This Row],[violation_code]],Table24[[#All],[violation_code]:[category]],3,FALSE)</f>
        <v>2</v>
      </c>
      <c r="E107">
        <v>355156</v>
      </c>
      <c r="F107" s="1">
        <v>0.52777777777777779</v>
      </c>
      <c r="G107">
        <v>0.52777777777777779</v>
      </c>
      <c r="H107">
        <v>1504</v>
      </c>
      <c r="I107" t="s">
        <v>30</v>
      </c>
      <c r="J107" t="str">
        <f>CONCATENATE(Table7[[#This Row],[house_number]]," ",Table7[[#This Row],[street_name]], ", New York, NY")</f>
        <v>1504 1st Ave, New York, NY</v>
      </c>
    </row>
    <row r="108" spans="1:10" x14ac:dyDescent="0.25">
      <c r="A108">
        <v>7664955907</v>
      </c>
      <c r="B108" s="3">
        <v>41518</v>
      </c>
      <c r="C108">
        <v>51</v>
      </c>
      <c r="D108">
        <f>VLOOKUP(Table7[[#This Row],[violation_code]],Table24[[#All],[violation_code]:[category]],3,FALSE)</f>
        <v>3</v>
      </c>
      <c r="E108">
        <v>355156</v>
      </c>
      <c r="F108" s="1">
        <v>0.52986111111111112</v>
      </c>
      <c r="G108">
        <v>0.52986111111111112</v>
      </c>
      <c r="H108">
        <v>460</v>
      </c>
      <c r="I108" t="s">
        <v>135</v>
      </c>
      <c r="J108" t="str">
        <f>CONCATENATE(Table7[[#This Row],[house_number]]," ",Table7[[#This Row],[street_name]], ", New York, NY")</f>
        <v>460 E 79th St, New York, NY</v>
      </c>
    </row>
    <row r="109" spans="1:10" x14ac:dyDescent="0.25">
      <c r="A109">
        <v>7664956134</v>
      </c>
      <c r="B109" s="3">
        <v>41519</v>
      </c>
      <c r="C109">
        <v>10</v>
      </c>
      <c r="D109">
        <f>VLOOKUP(Table7[[#This Row],[violation_code]],Table24[[#All],[violation_code]:[category]],3,FALSE)</f>
        <v>2</v>
      </c>
      <c r="E109">
        <v>355156</v>
      </c>
      <c r="F109" s="1">
        <v>0.53333333333333333</v>
      </c>
      <c r="G109">
        <v>0.53333333333333333</v>
      </c>
      <c r="H109">
        <v>1641</v>
      </c>
      <c r="I109" t="s">
        <v>30</v>
      </c>
      <c r="J109" t="str">
        <f>CONCATENATE(Table7[[#This Row],[house_number]]," ",Table7[[#This Row],[street_name]], ", New York, NY")</f>
        <v>1641 1st Ave, New York, NY</v>
      </c>
    </row>
    <row r="110" spans="1:10" x14ac:dyDescent="0.25">
      <c r="A110">
        <v>7972393527</v>
      </c>
      <c r="B110" s="3">
        <v>41519</v>
      </c>
      <c r="C110">
        <v>10</v>
      </c>
      <c r="D110">
        <f>VLOOKUP(Table7[[#This Row],[violation_code]],Table24[[#All],[violation_code]:[category]],3,FALSE)</f>
        <v>2</v>
      </c>
      <c r="E110">
        <v>354098</v>
      </c>
      <c r="F110" s="1">
        <v>0.53680555555555554</v>
      </c>
      <c r="G110">
        <v>0.53680555555555554</v>
      </c>
      <c r="H110">
        <v>1502</v>
      </c>
      <c r="I110" t="s">
        <v>30</v>
      </c>
      <c r="J110" t="str">
        <f>CONCATENATE(Table7[[#This Row],[house_number]]," ",Table7[[#This Row],[street_name]], ", New York, NY")</f>
        <v>1502 1st Ave, New York, NY</v>
      </c>
    </row>
    <row r="111" spans="1:10" x14ac:dyDescent="0.25">
      <c r="A111">
        <v>7981589411</v>
      </c>
      <c r="B111" s="3">
        <v>41519</v>
      </c>
      <c r="C111">
        <v>16</v>
      </c>
      <c r="D111">
        <f>VLOOKUP(Table7[[#This Row],[violation_code]],Table24[[#All],[violation_code]:[category]],3,FALSE)</f>
        <v>2</v>
      </c>
      <c r="E111">
        <v>351997</v>
      </c>
      <c r="F111" s="1">
        <v>0.53749999999999998</v>
      </c>
      <c r="G111">
        <v>0.53749999999999998</v>
      </c>
      <c r="H111">
        <v>3141</v>
      </c>
      <c r="I111" t="s">
        <v>24</v>
      </c>
      <c r="J111" t="str">
        <f>CONCATENATE(Table7[[#This Row],[house_number]]," ",Table7[[#This Row],[street_name]], ", New York, NY")</f>
        <v>3141 Broadway, New York, NY</v>
      </c>
    </row>
    <row r="112" spans="1:10" x14ac:dyDescent="0.25">
      <c r="A112">
        <v>7664955919</v>
      </c>
      <c r="B112" s="3">
        <v>41518</v>
      </c>
      <c r="C112">
        <v>64</v>
      </c>
      <c r="D112">
        <f>VLOOKUP(Table7[[#This Row],[violation_code]],Table24[[#All],[violation_code]:[category]],3,FALSE)</f>
        <v>2</v>
      </c>
      <c r="E112">
        <v>355156</v>
      </c>
      <c r="F112" s="1">
        <v>0.53819444444444442</v>
      </c>
      <c r="G112">
        <v>0.53819444444444442</v>
      </c>
      <c r="H112">
        <v>404</v>
      </c>
      <c r="I112" t="s">
        <v>117</v>
      </c>
      <c r="J112" t="str">
        <f>CONCATENATE(Table7[[#This Row],[house_number]]," ",Table7[[#This Row],[street_name]], ", New York, NY")</f>
        <v>404 E 75th St, New York, NY</v>
      </c>
    </row>
    <row r="113" spans="1:10" x14ac:dyDescent="0.25">
      <c r="A113">
        <v>7972393539</v>
      </c>
      <c r="B113" s="3">
        <v>41519</v>
      </c>
      <c r="C113">
        <v>40</v>
      </c>
      <c r="D113">
        <f>VLOOKUP(Table7[[#This Row],[violation_code]],Table24[[#All],[violation_code]:[category]],3,FALSE)</f>
        <v>2</v>
      </c>
      <c r="E113">
        <v>354098</v>
      </c>
      <c r="F113" s="1">
        <v>0.54166666666666663</v>
      </c>
      <c r="G113">
        <v>0.54166666666666663</v>
      </c>
      <c r="H113">
        <v>1540</v>
      </c>
      <c r="I113" t="s">
        <v>30</v>
      </c>
      <c r="J113" t="str">
        <f>CONCATENATE(Table7[[#This Row],[house_number]]," ",Table7[[#This Row],[street_name]], ", New York, NY")</f>
        <v>1540 1st Ave, New York, NY</v>
      </c>
    </row>
    <row r="114" spans="1:10" x14ac:dyDescent="0.25">
      <c r="A114">
        <v>7972393552</v>
      </c>
      <c r="B114" s="3">
        <v>41519</v>
      </c>
      <c r="C114">
        <v>14</v>
      </c>
      <c r="D114">
        <f>VLOOKUP(Table7[[#This Row],[violation_code]],Table24[[#All],[violation_code]:[category]],3,FALSE)</f>
        <v>2</v>
      </c>
      <c r="E114">
        <v>354098</v>
      </c>
      <c r="F114" s="1">
        <v>0.54861111111111105</v>
      </c>
      <c r="G114">
        <v>0.54861111111111105</v>
      </c>
      <c r="H114">
        <v>216</v>
      </c>
      <c r="I114" t="s">
        <v>76</v>
      </c>
      <c r="J114" t="str">
        <f>CONCATENATE(Table7[[#This Row],[house_number]]," ",Table7[[#This Row],[street_name]], ", New York, NY")</f>
        <v>216 E 95th St, New York, NY</v>
      </c>
    </row>
    <row r="115" spans="1:10" x14ac:dyDescent="0.25">
      <c r="A115">
        <v>7981589447</v>
      </c>
      <c r="B115" s="3">
        <v>41519</v>
      </c>
      <c r="C115">
        <v>19</v>
      </c>
      <c r="D115">
        <f>VLOOKUP(Table7[[#This Row],[violation_code]],Table24[[#All],[violation_code]:[category]],3,FALSE)</f>
        <v>2</v>
      </c>
      <c r="E115">
        <v>351997</v>
      </c>
      <c r="F115" s="1">
        <v>0.54861111111111105</v>
      </c>
      <c r="G115">
        <v>0.54861111111111105</v>
      </c>
      <c r="H115">
        <v>2831</v>
      </c>
      <c r="I115" t="s">
        <v>24</v>
      </c>
      <c r="J115" t="str">
        <f>CONCATENATE(Table7[[#This Row],[house_number]]," ",Table7[[#This Row],[street_name]], ", New York, NY")</f>
        <v>2831 Broadway, New York, NY</v>
      </c>
    </row>
    <row r="116" spans="1:10" x14ac:dyDescent="0.25">
      <c r="A116">
        <v>7981589459</v>
      </c>
      <c r="B116" s="3">
        <v>41519</v>
      </c>
      <c r="C116">
        <v>40</v>
      </c>
      <c r="D116">
        <f>VLOOKUP(Table7[[#This Row],[violation_code]],Table24[[#All],[violation_code]:[category]],3,FALSE)</f>
        <v>2</v>
      </c>
      <c r="E116">
        <v>351997</v>
      </c>
      <c r="F116" s="1">
        <v>0.55347222222222225</v>
      </c>
      <c r="G116">
        <v>0.55347222222222225</v>
      </c>
      <c r="H116">
        <v>251</v>
      </c>
      <c r="I116" t="s">
        <v>91</v>
      </c>
      <c r="J116" t="str">
        <f>CONCATENATE(Table7[[#This Row],[house_number]]," ",Table7[[#This Row],[street_name]], ", New York, NY")</f>
        <v>251 W 91st St, New York, NY</v>
      </c>
    </row>
    <row r="117" spans="1:10" x14ac:dyDescent="0.25">
      <c r="A117">
        <v>7981589460</v>
      </c>
      <c r="B117" s="3">
        <v>41519</v>
      </c>
      <c r="C117">
        <v>16</v>
      </c>
      <c r="D117">
        <f>VLOOKUP(Table7[[#This Row],[violation_code]],Table24[[#All],[violation_code]:[category]],3,FALSE)</f>
        <v>2</v>
      </c>
      <c r="E117">
        <v>351997</v>
      </c>
      <c r="F117" s="1">
        <v>0.55763888888888891</v>
      </c>
      <c r="G117">
        <v>0.55763888888888891</v>
      </c>
      <c r="H117">
        <v>2255</v>
      </c>
      <c r="I117" t="s">
        <v>24</v>
      </c>
      <c r="J117" t="str">
        <f>CONCATENATE(Table7[[#This Row],[house_number]]," ",Table7[[#This Row],[street_name]], ", New York, NY")</f>
        <v>2255 Broadway, New York, NY</v>
      </c>
    </row>
    <row r="118" spans="1:10" x14ac:dyDescent="0.25">
      <c r="A118">
        <v>7981589472</v>
      </c>
      <c r="B118" s="3">
        <v>41519</v>
      </c>
      <c r="C118">
        <v>16</v>
      </c>
      <c r="D118">
        <f>VLOOKUP(Table7[[#This Row],[violation_code]],Table24[[#All],[violation_code]:[category]],3,FALSE)</f>
        <v>2</v>
      </c>
      <c r="E118">
        <v>351997</v>
      </c>
      <c r="F118" s="1">
        <v>0.55902777777777779</v>
      </c>
      <c r="G118">
        <v>0.55902777777777779</v>
      </c>
      <c r="H118">
        <v>2255</v>
      </c>
      <c r="I118" t="s">
        <v>24</v>
      </c>
      <c r="J118" t="str">
        <f>CONCATENATE(Table7[[#This Row],[house_number]]," ",Table7[[#This Row],[street_name]], ", New York, NY")</f>
        <v>2255 Broadway, New York, NY</v>
      </c>
    </row>
    <row r="119" spans="1:10" x14ac:dyDescent="0.25">
      <c r="A119">
        <v>7664956146</v>
      </c>
      <c r="B119" s="3">
        <v>41519</v>
      </c>
      <c r="C119">
        <v>20</v>
      </c>
      <c r="D119">
        <f>VLOOKUP(Table7[[#This Row],[violation_code]],Table24[[#All],[violation_code]:[category]],3,FALSE)</f>
        <v>2</v>
      </c>
      <c r="E119">
        <v>355156</v>
      </c>
      <c r="F119" s="1">
        <v>0.56388888888888888</v>
      </c>
      <c r="G119">
        <v>0.56388888888888888</v>
      </c>
      <c r="H119">
        <v>158</v>
      </c>
      <c r="I119" t="s">
        <v>62</v>
      </c>
      <c r="J119" t="str">
        <f>CONCATENATE(Table7[[#This Row],[house_number]]," ",Table7[[#This Row],[street_name]], ", New York, NY")</f>
        <v>158 E 92nd St, New York, NY</v>
      </c>
    </row>
    <row r="120" spans="1:10" x14ac:dyDescent="0.25">
      <c r="A120">
        <v>7664956158</v>
      </c>
      <c r="B120" s="3">
        <v>41519</v>
      </c>
      <c r="C120">
        <v>14</v>
      </c>
      <c r="D120">
        <f>VLOOKUP(Table7[[#This Row],[violation_code]],Table24[[#All],[violation_code]:[category]],3,FALSE)</f>
        <v>2</v>
      </c>
      <c r="E120">
        <v>355156</v>
      </c>
      <c r="F120" s="1">
        <v>0.57013888888888886</v>
      </c>
      <c r="G120">
        <v>0.57013888888888886</v>
      </c>
      <c r="H120">
        <v>338</v>
      </c>
      <c r="I120" t="s">
        <v>16</v>
      </c>
      <c r="J120" t="str">
        <f>CONCATENATE(Table7[[#This Row],[house_number]]," ",Table7[[#This Row],[street_name]], ", New York, NY")</f>
        <v>338 E 86th St, New York, NY</v>
      </c>
    </row>
    <row r="121" spans="1:10" x14ac:dyDescent="0.25">
      <c r="A121">
        <v>7664956160</v>
      </c>
      <c r="B121" s="3">
        <v>41519</v>
      </c>
      <c r="C121">
        <v>14</v>
      </c>
      <c r="D121">
        <f>VLOOKUP(Table7[[#This Row],[violation_code]],Table24[[#All],[violation_code]:[category]],3,FALSE)</f>
        <v>2</v>
      </c>
      <c r="E121">
        <v>355156</v>
      </c>
      <c r="F121" s="1">
        <v>0.57152777777777775</v>
      </c>
      <c r="G121">
        <v>0.57152777777777775</v>
      </c>
      <c r="H121">
        <v>336</v>
      </c>
      <c r="I121" t="s">
        <v>16</v>
      </c>
      <c r="J121" t="str">
        <f>CONCATENATE(Table7[[#This Row],[house_number]]," ",Table7[[#This Row],[street_name]], ", New York, NY")</f>
        <v>336 E 86th St, New York, NY</v>
      </c>
    </row>
    <row r="122" spans="1:10" x14ac:dyDescent="0.25">
      <c r="A122">
        <v>7664956171</v>
      </c>
      <c r="B122" s="3">
        <v>41519</v>
      </c>
      <c r="C122">
        <v>53</v>
      </c>
      <c r="D122">
        <f>VLOOKUP(Table7[[#This Row],[violation_code]],Table24[[#All],[violation_code]:[category]],3,FALSE)</f>
        <v>3</v>
      </c>
      <c r="E122">
        <v>355156</v>
      </c>
      <c r="F122" s="1">
        <v>0.57986111111111105</v>
      </c>
      <c r="G122">
        <v>0.57986111111111105</v>
      </c>
      <c r="H122">
        <v>518</v>
      </c>
      <c r="I122" t="s">
        <v>78</v>
      </c>
      <c r="J122" t="str">
        <f>CONCATENATE(Table7[[#This Row],[house_number]]," ",Table7[[#This Row],[street_name]], ", New York, NY")</f>
        <v>518 E 71st St, New York, NY</v>
      </c>
    </row>
    <row r="123" spans="1:10" x14ac:dyDescent="0.25">
      <c r="A123">
        <v>7664956183</v>
      </c>
      <c r="B123" s="3">
        <v>41519</v>
      </c>
      <c r="C123">
        <v>20</v>
      </c>
      <c r="D123">
        <f>VLOOKUP(Table7[[#This Row],[violation_code]],Table24[[#All],[violation_code]:[category]],3,FALSE)</f>
        <v>2</v>
      </c>
      <c r="E123">
        <v>355156</v>
      </c>
      <c r="F123" s="1">
        <v>0.58402777777777781</v>
      </c>
      <c r="G123">
        <v>0.58402777777777781</v>
      </c>
      <c r="H123">
        <v>407</v>
      </c>
      <c r="I123" t="s">
        <v>167</v>
      </c>
      <c r="J123" t="str">
        <f>CONCATENATE(Table7[[#This Row],[house_number]]," ",Table7[[#This Row],[street_name]], ", New York, NY")</f>
        <v>407 E 69th St, New York, NY</v>
      </c>
    </row>
    <row r="124" spans="1:10" x14ac:dyDescent="0.25">
      <c r="A124">
        <v>7664956195</v>
      </c>
      <c r="B124" s="3">
        <v>41519</v>
      </c>
      <c r="C124">
        <v>64</v>
      </c>
      <c r="D124">
        <f>VLOOKUP(Table7[[#This Row],[violation_code]],Table24[[#All],[violation_code]:[category]],3,FALSE)</f>
        <v>2</v>
      </c>
      <c r="E124">
        <v>355156</v>
      </c>
      <c r="F124" s="1">
        <v>0.58750000000000002</v>
      </c>
      <c r="G124">
        <v>0.58750000000000002</v>
      </c>
      <c r="H124">
        <v>111</v>
      </c>
      <c r="I124" t="s">
        <v>167</v>
      </c>
      <c r="J124" t="str">
        <f>CONCATENATE(Table7[[#This Row],[house_number]]," ",Table7[[#This Row],[street_name]], ", New York, NY")</f>
        <v>111 E 69th St, New York, NY</v>
      </c>
    </row>
    <row r="125" spans="1:10" x14ac:dyDescent="0.25">
      <c r="A125">
        <v>7664956201</v>
      </c>
      <c r="B125" s="3">
        <v>41519</v>
      </c>
      <c r="C125">
        <v>14</v>
      </c>
      <c r="D125">
        <f>VLOOKUP(Table7[[#This Row],[violation_code]],Table24[[#All],[violation_code]:[category]],3,FALSE)</f>
        <v>2</v>
      </c>
      <c r="E125">
        <v>355156</v>
      </c>
      <c r="F125" s="1">
        <v>0.59097222222222223</v>
      </c>
      <c r="G125">
        <v>0.59097222222222223</v>
      </c>
      <c r="H125">
        <v>11</v>
      </c>
      <c r="I125" t="s">
        <v>93</v>
      </c>
      <c r="J125" t="str">
        <f>CONCATENATE(Table7[[#This Row],[house_number]]," ",Table7[[#This Row],[street_name]], ", New York, NY")</f>
        <v>11 E 68th St, New York, NY</v>
      </c>
    </row>
    <row r="126" spans="1:10" x14ac:dyDescent="0.25">
      <c r="A126">
        <v>7664956213</v>
      </c>
      <c r="B126" s="3">
        <v>41519</v>
      </c>
      <c r="C126">
        <v>19</v>
      </c>
      <c r="D126">
        <f>VLOOKUP(Table7[[#This Row],[violation_code]],Table24[[#All],[violation_code]:[category]],3,FALSE)</f>
        <v>2</v>
      </c>
      <c r="E126">
        <v>355156</v>
      </c>
      <c r="F126" s="1">
        <v>0.59513888888888888</v>
      </c>
      <c r="G126">
        <v>0.59513888888888888</v>
      </c>
      <c r="H126">
        <v>254</v>
      </c>
      <c r="I126" t="s">
        <v>93</v>
      </c>
      <c r="J126" t="str">
        <f>CONCATENATE(Table7[[#This Row],[house_number]]," ",Table7[[#This Row],[street_name]], ", New York, NY")</f>
        <v>254 E 68th St, New York, NY</v>
      </c>
    </row>
    <row r="127" spans="1:10" x14ac:dyDescent="0.25">
      <c r="A127">
        <v>7664956225</v>
      </c>
      <c r="B127" s="3">
        <v>41519</v>
      </c>
      <c r="C127">
        <v>19</v>
      </c>
      <c r="D127">
        <f>VLOOKUP(Table7[[#This Row],[violation_code]],Table24[[#All],[violation_code]:[category]],3,FALSE)</f>
        <v>2</v>
      </c>
      <c r="E127">
        <v>355156</v>
      </c>
      <c r="F127" s="1">
        <v>0.59583333333333333</v>
      </c>
      <c r="G127">
        <v>0.59583333333333333</v>
      </c>
      <c r="H127">
        <v>254</v>
      </c>
      <c r="I127" t="s">
        <v>93</v>
      </c>
      <c r="J127" t="str">
        <f>CONCATENATE(Table7[[#This Row],[house_number]]," ",Table7[[#This Row],[street_name]], ", New York, NY")</f>
        <v>254 E 68th St, New York, NY</v>
      </c>
    </row>
    <row r="128" spans="1:10" x14ac:dyDescent="0.25">
      <c r="A128">
        <v>7664956237</v>
      </c>
      <c r="B128" s="3">
        <v>41519</v>
      </c>
      <c r="C128">
        <v>40</v>
      </c>
      <c r="D128">
        <f>VLOOKUP(Table7[[#This Row],[violation_code]],Table24[[#All],[violation_code]:[category]],3,FALSE)</f>
        <v>2</v>
      </c>
      <c r="E128">
        <v>355156</v>
      </c>
      <c r="F128" s="1">
        <v>0.60069444444444442</v>
      </c>
      <c r="G128">
        <v>0.60069444444444442</v>
      </c>
      <c r="H128">
        <v>435</v>
      </c>
      <c r="I128" t="s">
        <v>102</v>
      </c>
      <c r="J128" t="str">
        <f>CONCATENATE(Table7[[#This Row],[house_number]]," ",Table7[[#This Row],[street_name]], ", New York, NY")</f>
        <v>435 E 70th St, New York, NY</v>
      </c>
    </row>
    <row r="129" spans="1:10" x14ac:dyDescent="0.25">
      <c r="A129">
        <v>7664956249</v>
      </c>
      <c r="B129" s="3">
        <v>41519</v>
      </c>
      <c r="C129">
        <v>14</v>
      </c>
      <c r="D129">
        <f>VLOOKUP(Table7[[#This Row],[violation_code]],Table24[[#All],[violation_code]:[category]],3,FALSE)</f>
        <v>2</v>
      </c>
      <c r="E129">
        <v>355156</v>
      </c>
      <c r="F129" s="1">
        <v>0.6069444444444444</v>
      </c>
      <c r="G129">
        <v>0.6069444444444444</v>
      </c>
      <c r="H129">
        <v>238</v>
      </c>
      <c r="I129" t="s">
        <v>118</v>
      </c>
      <c r="J129" t="str">
        <f>CONCATENATE(Table7[[#This Row],[house_number]]," ",Table7[[#This Row],[street_name]], ", New York, NY")</f>
        <v>238 E 72nd St, New York, NY</v>
      </c>
    </row>
    <row r="130" spans="1:10" x14ac:dyDescent="0.25">
      <c r="A130">
        <v>7664956262</v>
      </c>
      <c r="B130" s="3">
        <v>41519</v>
      </c>
      <c r="C130">
        <v>20</v>
      </c>
      <c r="D130">
        <f>VLOOKUP(Table7[[#This Row],[violation_code]],Table24[[#All],[violation_code]:[category]],3,FALSE)</f>
        <v>2</v>
      </c>
      <c r="E130">
        <v>355156</v>
      </c>
      <c r="F130" s="1">
        <v>0.62361111111111112</v>
      </c>
      <c r="G130">
        <v>0.62361111111111112</v>
      </c>
      <c r="H130">
        <v>353</v>
      </c>
      <c r="I130" t="s">
        <v>93</v>
      </c>
      <c r="J130" t="str">
        <f>CONCATENATE(Table7[[#This Row],[house_number]]," ",Table7[[#This Row],[street_name]], ", New York, NY")</f>
        <v>353 E 68th St, New York, NY</v>
      </c>
    </row>
    <row r="131" spans="1:10" x14ac:dyDescent="0.25">
      <c r="A131">
        <v>7981589496</v>
      </c>
      <c r="B131" s="3">
        <v>41519</v>
      </c>
      <c r="C131">
        <v>46</v>
      </c>
      <c r="D131">
        <f>VLOOKUP(Table7[[#This Row],[violation_code]],Table24[[#All],[violation_code]:[category]],3,FALSE)</f>
        <v>3</v>
      </c>
      <c r="E131">
        <v>351997</v>
      </c>
      <c r="F131" s="1">
        <v>0.62847222222222221</v>
      </c>
      <c r="G131">
        <v>0.62847222222222221</v>
      </c>
      <c r="H131">
        <v>3483</v>
      </c>
      <c r="I131" t="s">
        <v>24</v>
      </c>
      <c r="J131" t="str">
        <f>CONCATENATE(Table7[[#This Row],[house_number]]," ",Table7[[#This Row],[street_name]], ", New York, NY")</f>
        <v>3483 Broadway, New York, NY</v>
      </c>
    </row>
    <row r="132" spans="1:10" x14ac:dyDescent="0.25">
      <c r="A132">
        <v>7664956274</v>
      </c>
      <c r="B132" s="3">
        <v>41519</v>
      </c>
      <c r="C132">
        <v>14</v>
      </c>
      <c r="D132">
        <f>VLOOKUP(Table7[[#This Row],[violation_code]],Table24[[#All],[violation_code]:[category]],3,FALSE)</f>
        <v>2</v>
      </c>
      <c r="E132">
        <v>355156</v>
      </c>
      <c r="F132" s="1">
        <v>0.63124999999999998</v>
      </c>
      <c r="G132">
        <v>0.63124999999999998</v>
      </c>
      <c r="H132">
        <v>1302</v>
      </c>
      <c r="I132" t="s">
        <v>30</v>
      </c>
      <c r="J132" t="str">
        <f>CONCATENATE(Table7[[#This Row],[house_number]]," ",Table7[[#This Row],[street_name]], ", New York, NY")</f>
        <v>1302 1st Ave, New York, NY</v>
      </c>
    </row>
    <row r="133" spans="1:10" x14ac:dyDescent="0.25">
      <c r="A133">
        <v>7981589502</v>
      </c>
      <c r="B133" s="3">
        <v>41519</v>
      </c>
      <c r="C133">
        <v>16</v>
      </c>
      <c r="D133">
        <f>VLOOKUP(Table7[[#This Row],[violation_code]],Table24[[#All],[violation_code]:[category]],3,FALSE)</f>
        <v>2</v>
      </c>
      <c r="E133">
        <v>351997</v>
      </c>
      <c r="F133" s="1">
        <v>0.6333333333333333</v>
      </c>
      <c r="G133">
        <v>0.6333333333333333</v>
      </c>
      <c r="H133" t="s">
        <v>464</v>
      </c>
      <c r="I133" t="s">
        <v>24</v>
      </c>
      <c r="J133" t="str">
        <f>CONCATENATE(Table7[[#This Row],[house_number]]," ",Table7[[#This Row],[street_name]], ", New York, NY")</f>
        <v>3153O Broadway, New York, NY</v>
      </c>
    </row>
    <row r="134" spans="1:10" x14ac:dyDescent="0.25">
      <c r="A134">
        <v>7981589538</v>
      </c>
      <c r="B134" s="3">
        <v>41519</v>
      </c>
      <c r="C134">
        <v>40</v>
      </c>
      <c r="D134">
        <f>VLOOKUP(Table7[[#This Row],[violation_code]],Table24[[#All],[violation_code]:[category]],3,FALSE)</f>
        <v>2</v>
      </c>
      <c r="E134">
        <v>351997</v>
      </c>
      <c r="F134" s="1">
        <v>0.64166666666666672</v>
      </c>
      <c r="G134">
        <v>0.64166666666666672</v>
      </c>
      <c r="H134">
        <v>2857</v>
      </c>
      <c r="I134" t="s">
        <v>24</v>
      </c>
      <c r="J134" t="str">
        <f>CONCATENATE(Table7[[#This Row],[house_number]]," ",Table7[[#This Row],[street_name]], ", New York, NY")</f>
        <v>2857 Broadway, New York, NY</v>
      </c>
    </row>
    <row r="135" spans="1:10" x14ac:dyDescent="0.25">
      <c r="A135">
        <v>7664956286</v>
      </c>
      <c r="B135" s="3">
        <v>41519</v>
      </c>
      <c r="C135">
        <v>14</v>
      </c>
      <c r="D135">
        <f>VLOOKUP(Table7[[#This Row],[violation_code]],Table24[[#All],[violation_code]:[category]],3,FALSE)</f>
        <v>2</v>
      </c>
      <c r="E135">
        <v>355156</v>
      </c>
      <c r="F135" s="1">
        <v>0.6430555555555556</v>
      </c>
      <c r="G135">
        <v>0.6430555555555556</v>
      </c>
      <c r="H135">
        <v>336</v>
      </c>
      <c r="I135" t="s">
        <v>16</v>
      </c>
      <c r="J135" t="str">
        <f>CONCATENATE(Table7[[#This Row],[house_number]]," ",Table7[[#This Row],[street_name]], ", New York, NY")</f>
        <v>336 E 86th St, New York, NY</v>
      </c>
    </row>
    <row r="136" spans="1:10" x14ac:dyDescent="0.25">
      <c r="A136">
        <v>7664956298</v>
      </c>
      <c r="B136" s="3">
        <v>41519</v>
      </c>
      <c r="C136">
        <v>40</v>
      </c>
      <c r="D136">
        <f>VLOOKUP(Table7[[#This Row],[violation_code]],Table24[[#All],[violation_code]:[category]],3,FALSE)</f>
        <v>2</v>
      </c>
      <c r="E136">
        <v>355156</v>
      </c>
      <c r="F136" s="1">
        <v>0.64652777777777781</v>
      </c>
      <c r="G136">
        <v>0.64652777777777781</v>
      </c>
      <c r="H136">
        <v>1559</v>
      </c>
      <c r="I136" t="s">
        <v>31</v>
      </c>
      <c r="J136" t="str">
        <f>CONCATENATE(Table7[[#This Row],[house_number]]," ",Table7[[#This Row],[street_name]], ", New York, NY")</f>
        <v>1559 York Ave, New York, NY</v>
      </c>
    </row>
    <row r="137" spans="1:10" x14ac:dyDescent="0.25">
      <c r="A137">
        <v>7664956304</v>
      </c>
      <c r="B137" s="3">
        <v>41519</v>
      </c>
      <c r="C137">
        <v>14</v>
      </c>
      <c r="D137">
        <f>VLOOKUP(Table7[[#This Row],[violation_code]],Table24[[#All],[violation_code]:[category]],3,FALSE)</f>
        <v>2</v>
      </c>
      <c r="E137">
        <v>355156</v>
      </c>
      <c r="F137" s="1">
        <v>0.64930555555555558</v>
      </c>
      <c r="G137">
        <v>0.64930555555555558</v>
      </c>
      <c r="H137">
        <v>517</v>
      </c>
      <c r="I137" t="s">
        <v>99</v>
      </c>
      <c r="J137" t="str">
        <f>CONCATENATE(Table7[[#This Row],[house_number]]," ",Table7[[#This Row],[street_name]], ", New York, NY")</f>
        <v>517 E 77th St, New York, NY</v>
      </c>
    </row>
    <row r="138" spans="1:10" x14ac:dyDescent="0.25">
      <c r="A138">
        <v>7981589915</v>
      </c>
      <c r="B138" s="3">
        <v>41520</v>
      </c>
      <c r="C138">
        <v>21</v>
      </c>
      <c r="D138">
        <f>VLOOKUP(Table7[[#This Row],[violation_code]],Table24[[#All],[violation_code]:[category]],3,FALSE)</f>
        <v>1</v>
      </c>
      <c r="E138">
        <v>351997</v>
      </c>
      <c r="F138" s="1">
        <v>0.48819444444444443</v>
      </c>
      <c r="G138">
        <v>0.48819444444444443</v>
      </c>
      <c r="H138">
        <v>452</v>
      </c>
      <c r="I138" t="s">
        <v>20</v>
      </c>
      <c r="J138" t="str">
        <f>CONCATENATE(Table7[[#This Row],[house_number]]," ",Table7[[#This Row],[street_name]], ", New York, NY")</f>
        <v>452 W 144th St, New York, NY</v>
      </c>
    </row>
    <row r="139" spans="1:10" x14ac:dyDescent="0.25">
      <c r="A139">
        <v>7981589873</v>
      </c>
      <c r="B139" s="3">
        <v>41520</v>
      </c>
      <c r="C139">
        <v>14</v>
      </c>
      <c r="D139">
        <f>VLOOKUP(Table7[[#This Row],[violation_code]],Table24[[#All],[violation_code]:[category]],3,FALSE)</f>
        <v>2</v>
      </c>
      <c r="E139">
        <v>351997</v>
      </c>
      <c r="F139" s="1">
        <v>0.44166666666666665</v>
      </c>
      <c r="G139">
        <v>0.44166666666666665</v>
      </c>
      <c r="H139">
        <v>101</v>
      </c>
      <c r="I139" t="s">
        <v>69</v>
      </c>
      <c r="J139" t="str">
        <f>CONCATENATE(Table7[[#This Row],[house_number]]," ",Table7[[#This Row],[street_name]], ", New York, NY")</f>
        <v>101 W 126th St, New York, NY</v>
      </c>
    </row>
    <row r="140" spans="1:10" x14ac:dyDescent="0.25">
      <c r="A140">
        <v>7981589757</v>
      </c>
      <c r="B140" s="3">
        <v>41520</v>
      </c>
      <c r="C140">
        <v>21</v>
      </c>
      <c r="D140">
        <f>VLOOKUP(Table7[[#This Row],[violation_code]],Table24[[#All],[violation_code]:[category]],3,FALSE)</f>
        <v>1</v>
      </c>
      <c r="E140">
        <v>351997</v>
      </c>
      <c r="F140" s="1">
        <v>0.38125000000000003</v>
      </c>
      <c r="G140">
        <v>0.38125000000000003</v>
      </c>
      <c r="H140">
        <v>1504</v>
      </c>
      <c r="I140" t="s">
        <v>85</v>
      </c>
      <c r="J140" t="str">
        <f>CONCATENATE(Table7[[#This Row],[house_number]]," ",Table7[[#This Row],[street_name]], ", New York, NY")</f>
        <v>1504 Amsterdam Ave, New York, NY</v>
      </c>
    </row>
    <row r="141" spans="1:10" x14ac:dyDescent="0.25">
      <c r="A141">
        <v>7981589745</v>
      </c>
      <c r="B141" s="3">
        <v>41520</v>
      </c>
      <c r="C141">
        <v>21</v>
      </c>
      <c r="D141">
        <f>VLOOKUP(Table7[[#This Row],[violation_code]],Table24[[#All],[violation_code]:[category]],3,FALSE)</f>
        <v>1</v>
      </c>
      <c r="E141">
        <v>351997</v>
      </c>
      <c r="F141" s="1">
        <v>0.37916666666666665</v>
      </c>
      <c r="G141">
        <v>0.37916666666666665</v>
      </c>
      <c r="H141">
        <v>1355</v>
      </c>
      <c r="I141" t="s">
        <v>85</v>
      </c>
      <c r="J141" t="str">
        <f>CONCATENATE(Table7[[#This Row],[house_number]]," ",Table7[[#This Row],[street_name]], ", New York, NY")</f>
        <v>1355 Amsterdam Ave, New York, NY</v>
      </c>
    </row>
    <row r="142" spans="1:10" x14ac:dyDescent="0.25">
      <c r="A142">
        <v>7981589710</v>
      </c>
      <c r="B142" s="3">
        <v>41520</v>
      </c>
      <c r="C142">
        <v>21</v>
      </c>
      <c r="D142">
        <f>VLOOKUP(Table7[[#This Row],[violation_code]],Table24[[#All],[violation_code]:[category]],3,FALSE)</f>
        <v>1</v>
      </c>
      <c r="E142">
        <v>351997</v>
      </c>
      <c r="F142" s="1">
        <v>0.36527777777777781</v>
      </c>
      <c r="G142">
        <v>0.36527777777777781</v>
      </c>
      <c r="H142">
        <v>529</v>
      </c>
      <c r="I142" t="s">
        <v>85</v>
      </c>
      <c r="J142" t="str">
        <f>CONCATENATE(Table7[[#This Row],[house_number]]," ",Table7[[#This Row],[street_name]], ", New York, NY")</f>
        <v>529 Amsterdam Ave, New York, NY</v>
      </c>
    </row>
    <row r="143" spans="1:10" x14ac:dyDescent="0.25">
      <c r="A143">
        <v>7981589708</v>
      </c>
      <c r="B143" s="3">
        <v>41520</v>
      </c>
      <c r="C143">
        <v>21</v>
      </c>
      <c r="D143">
        <f>VLOOKUP(Table7[[#This Row],[violation_code]],Table24[[#All],[violation_code]:[category]],3,FALSE)</f>
        <v>1</v>
      </c>
      <c r="E143">
        <v>351997</v>
      </c>
      <c r="F143" s="1">
        <v>0.36319444444444443</v>
      </c>
      <c r="G143">
        <v>0.36319444444444443</v>
      </c>
      <c r="H143">
        <v>389</v>
      </c>
      <c r="I143" t="s">
        <v>85</v>
      </c>
      <c r="J143" t="str">
        <f>CONCATENATE(Table7[[#This Row],[house_number]]," ",Table7[[#This Row],[street_name]], ", New York, NY")</f>
        <v>389 Amsterdam Ave, New York, NY</v>
      </c>
    </row>
    <row r="144" spans="1:10" x14ac:dyDescent="0.25">
      <c r="A144">
        <v>7981589678</v>
      </c>
      <c r="B144" s="3">
        <v>41520</v>
      </c>
      <c r="C144">
        <v>21</v>
      </c>
      <c r="D144">
        <f>VLOOKUP(Table7[[#This Row],[violation_code]],Table24[[#All],[violation_code]:[category]],3,FALSE)</f>
        <v>1</v>
      </c>
      <c r="E144">
        <v>351997</v>
      </c>
      <c r="F144" s="1">
        <v>0.35972222222222222</v>
      </c>
      <c r="G144">
        <v>0.35972222222222222</v>
      </c>
      <c r="H144">
        <v>351</v>
      </c>
      <c r="I144" t="s">
        <v>85</v>
      </c>
      <c r="J144" t="str">
        <f>CONCATENATE(Table7[[#This Row],[house_number]]," ",Table7[[#This Row],[street_name]], ", New York, NY")</f>
        <v>351 Amsterdam Ave, New York, NY</v>
      </c>
    </row>
    <row r="145" spans="1:10" x14ac:dyDescent="0.25">
      <c r="A145">
        <v>7981589630</v>
      </c>
      <c r="B145" s="3">
        <v>41520</v>
      </c>
      <c r="C145">
        <v>21</v>
      </c>
      <c r="D145">
        <f>VLOOKUP(Table7[[#This Row],[violation_code]],Table24[[#All],[violation_code]:[category]],3,FALSE)</f>
        <v>1</v>
      </c>
      <c r="E145">
        <v>351997</v>
      </c>
      <c r="F145" s="1">
        <v>0.34375</v>
      </c>
      <c r="G145">
        <v>0.34375</v>
      </c>
      <c r="H145">
        <v>2585</v>
      </c>
      <c r="I145" t="s">
        <v>24</v>
      </c>
      <c r="J145" t="str">
        <f>CONCATENATE(Table7[[#This Row],[house_number]]," ",Table7[[#This Row],[street_name]], ", New York, NY")</f>
        <v>2585 Broadway, New York, NY</v>
      </c>
    </row>
    <row r="146" spans="1:10" x14ac:dyDescent="0.25">
      <c r="A146">
        <v>7981589587</v>
      </c>
      <c r="B146" s="3">
        <v>41520</v>
      </c>
      <c r="C146">
        <v>21</v>
      </c>
      <c r="D146">
        <f>VLOOKUP(Table7[[#This Row],[violation_code]],Table24[[#All],[violation_code]:[category]],3,FALSE)</f>
        <v>1</v>
      </c>
      <c r="E146">
        <v>351997</v>
      </c>
      <c r="F146" s="1">
        <v>0.31805555555555554</v>
      </c>
      <c r="G146">
        <v>0.31805555555555554</v>
      </c>
      <c r="H146">
        <v>2350</v>
      </c>
      <c r="I146" t="s">
        <v>24</v>
      </c>
      <c r="J146" t="str">
        <f>CONCATENATE(Table7[[#This Row],[house_number]]," ",Table7[[#This Row],[street_name]], ", New York, NY")</f>
        <v>2350 Broadway, New York, NY</v>
      </c>
    </row>
    <row r="147" spans="1:10" x14ac:dyDescent="0.25">
      <c r="A147">
        <v>7981589563</v>
      </c>
      <c r="B147" s="3">
        <v>41520</v>
      </c>
      <c r="C147">
        <v>16</v>
      </c>
      <c r="D147">
        <f>VLOOKUP(Table7[[#This Row],[violation_code]],Table24[[#All],[violation_code]:[category]],3,FALSE)</f>
        <v>2</v>
      </c>
      <c r="E147">
        <v>351997</v>
      </c>
      <c r="F147" s="1">
        <v>0.30069444444444443</v>
      </c>
      <c r="G147">
        <v>0.30069444444444443</v>
      </c>
      <c r="H147">
        <v>324</v>
      </c>
      <c r="I147" t="s">
        <v>28</v>
      </c>
      <c r="J147" t="str">
        <f>CONCATENATE(Table7[[#This Row],[house_number]]," ",Table7[[#This Row],[street_name]], ", New York, NY")</f>
        <v>324 Columbus Ave, New York, NY</v>
      </c>
    </row>
    <row r="148" spans="1:10" x14ac:dyDescent="0.25">
      <c r="A148">
        <v>7984357020</v>
      </c>
      <c r="B148" s="3">
        <v>41520</v>
      </c>
      <c r="C148">
        <v>71</v>
      </c>
      <c r="D148">
        <f>VLOOKUP(Table7[[#This Row],[violation_code]],Table24[[#All],[violation_code]:[category]],3,FALSE)</f>
        <v>5</v>
      </c>
      <c r="E148">
        <v>345221</v>
      </c>
      <c r="F148" s="1">
        <v>0.49444444444444446</v>
      </c>
      <c r="G148">
        <v>0.49444444444444446</v>
      </c>
      <c r="H148">
        <v>308</v>
      </c>
      <c r="I148" t="s">
        <v>75</v>
      </c>
      <c r="J148" t="str">
        <f>CONCATENATE(Table7[[#This Row],[house_number]]," ",Table7[[#This Row],[street_name]], ", New York, NY")</f>
        <v>308 Pleasant Ave, New York, NY</v>
      </c>
    </row>
    <row r="149" spans="1:10" x14ac:dyDescent="0.25">
      <c r="A149">
        <v>7984357018</v>
      </c>
      <c r="B149" s="3">
        <v>41520</v>
      </c>
      <c r="C149">
        <v>71</v>
      </c>
      <c r="D149">
        <f>VLOOKUP(Table7[[#This Row],[violation_code]],Table24[[#All],[violation_code]:[category]],3,FALSE)</f>
        <v>5</v>
      </c>
      <c r="E149">
        <v>345221</v>
      </c>
      <c r="F149" s="1">
        <v>0.49374999999999997</v>
      </c>
      <c r="G149">
        <v>0.49374999999999997</v>
      </c>
      <c r="H149">
        <v>306</v>
      </c>
      <c r="I149" t="s">
        <v>75</v>
      </c>
      <c r="J149" t="str">
        <f>CONCATENATE(Table7[[#This Row],[house_number]]," ",Table7[[#This Row],[street_name]], ", New York, NY")</f>
        <v>306 Pleasant Ave, New York, NY</v>
      </c>
    </row>
    <row r="150" spans="1:10" x14ac:dyDescent="0.25">
      <c r="A150">
        <v>7984356968</v>
      </c>
      <c r="B150" s="3">
        <v>41520</v>
      </c>
      <c r="C150">
        <v>21</v>
      </c>
      <c r="D150">
        <f>VLOOKUP(Table7[[#This Row],[violation_code]],Table24[[#All],[violation_code]:[category]],3,FALSE)</f>
        <v>1</v>
      </c>
      <c r="E150">
        <v>345221</v>
      </c>
      <c r="F150" s="1">
        <v>0.4861111111111111</v>
      </c>
      <c r="G150">
        <v>0.4861111111111111</v>
      </c>
      <c r="H150">
        <v>293</v>
      </c>
      <c r="I150" t="s">
        <v>75</v>
      </c>
      <c r="J150" t="str">
        <f>CONCATENATE(Table7[[#This Row],[house_number]]," ",Table7[[#This Row],[street_name]], ", New York, NY")</f>
        <v>293 Pleasant Ave, New York, NY</v>
      </c>
    </row>
    <row r="151" spans="1:10" x14ac:dyDescent="0.25">
      <c r="A151">
        <v>7984356889</v>
      </c>
      <c r="B151" s="3">
        <v>41520</v>
      </c>
      <c r="C151">
        <v>21</v>
      </c>
      <c r="D151">
        <f>VLOOKUP(Table7[[#This Row],[violation_code]],Table24[[#All],[violation_code]:[category]],3,FALSE)</f>
        <v>1</v>
      </c>
      <c r="E151">
        <v>345221</v>
      </c>
      <c r="F151" s="1">
        <v>0.40069444444444446</v>
      </c>
      <c r="G151">
        <v>0.40069444444444446</v>
      </c>
      <c r="H151">
        <v>103</v>
      </c>
      <c r="I151" t="s">
        <v>39</v>
      </c>
      <c r="J151" t="str">
        <f>CONCATENATE(Table7[[#This Row],[house_number]]," ",Table7[[#This Row],[street_name]], ", New York, NY")</f>
        <v>103 E 100th St, New York, NY</v>
      </c>
    </row>
    <row r="152" spans="1:10" x14ac:dyDescent="0.25">
      <c r="A152">
        <v>7984356877</v>
      </c>
      <c r="B152" s="3">
        <v>41520</v>
      </c>
      <c r="C152">
        <v>21</v>
      </c>
      <c r="D152">
        <f>VLOOKUP(Table7[[#This Row],[violation_code]],Table24[[#All],[violation_code]:[category]],3,FALSE)</f>
        <v>1</v>
      </c>
      <c r="E152">
        <v>345221</v>
      </c>
      <c r="F152" s="1">
        <v>0.39097222222222222</v>
      </c>
      <c r="G152">
        <v>0.39097222222222222</v>
      </c>
      <c r="H152">
        <v>1665</v>
      </c>
      <c r="I152" t="s">
        <v>41</v>
      </c>
      <c r="J152" t="str">
        <f>CONCATENATE(Table7[[#This Row],[house_number]]," ",Table7[[#This Row],[street_name]], ", New York, NY")</f>
        <v>1665 Lexington Ave, New York, NY</v>
      </c>
    </row>
    <row r="153" spans="1:10" x14ac:dyDescent="0.25">
      <c r="A153">
        <v>7984356865</v>
      </c>
      <c r="B153" s="3">
        <v>41520</v>
      </c>
      <c r="C153">
        <v>21</v>
      </c>
      <c r="D153">
        <f>VLOOKUP(Table7[[#This Row],[violation_code]],Table24[[#All],[violation_code]:[category]],3,FALSE)</f>
        <v>1</v>
      </c>
      <c r="E153">
        <v>345221</v>
      </c>
      <c r="F153" s="1">
        <v>0.37916666666666665</v>
      </c>
      <c r="G153">
        <v>0.37916666666666665</v>
      </c>
      <c r="H153">
        <v>1885</v>
      </c>
      <c r="I153" t="s">
        <v>41</v>
      </c>
      <c r="J153" t="str">
        <f>CONCATENATE(Table7[[#This Row],[house_number]]," ",Table7[[#This Row],[street_name]], ", New York, NY")</f>
        <v>1885 Lexington Ave, New York, NY</v>
      </c>
    </row>
    <row r="154" spans="1:10" x14ac:dyDescent="0.25">
      <c r="A154">
        <v>7984356853</v>
      </c>
      <c r="B154" s="3">
        <v>41520</v>
      </c>
      <c r="C154">
        <v>46</v>
      </c>
      <c r="D154">
        <f>VLOOKUP(Table7[[#This Row],[violation_code]],Table24[[#All],[violation_code]:[category]],3,FALSE)</f>
        <v>3</v>
      </c>
      <c r="E154">
        <v>345221</v>
      </c>
      <c r="F154" s="1">
        <v>0.37638888888888888</v>
      </c>
      <c r="G154">
        <v>0.37638888888888888</v>
      </c>
      <c r="H154">
        <v>2371</v>
      </c>
      <c r="I154" t="s">
        <v>32</v>
      </c>
      <c r="J154" t="str">
        <f>CONCATENATE(Table7[[#This Row],[house_number]]," ",Table7[[#This Row],[street_name]], ", New York, NY")</f>
        <v>2371 2nd Ave, New York, NY</v>
      </c>
    </row>
    <row r="155" spans="1:10" x14ac:dyDescent="0.25">
      <c r="A155">
        <v>7984356828</v>
      </c>
      <c r="B155" s="3">
        <v>41520</v>
      </c>
      <c r="C155">
        <v>21</v>
      </c>
      <c r="D155">
        <f>VLOOKUP(Table7[[#This Row],[violation_code]],Table24[[#All],[violation_code]:[category]],3,FALSE)</f>
        <v>1</v>
      </c>
      <c r="E155">
        <v>345221</v>
      </c>
      <c r="F155" s="1">
        <v>0.36944444444444446</v>
      </c>
      <c r="G155">
        <v>0.36944444444444446</v>
      </c>
      <c r="H155">
        <v>2175</v>
      </c>
      <c r="I155" t="s">
        <v>30</v>
      </c>
      <c r="J155" t="str">
        <f>CONCATENATE(Table7[[#This Row],[house_number]]," ",Table7[[#This Row],[street_name]], ", New York, NY")</f>
        <v>2175 1st Ave, New York, NY</v>
      </c>
    </row>
    <row r="156" spans="1:10" x14ac:dyDescent="0.25">
      <c r="A156">
        <v>7984356804</v>
      </c>
      <c r="B156" s="3">
        <v>41520</v>
      </c>
      <c r="C156">
        <v>21</v>
      </c>
      <c r="D156">
        <f>VLOOKUP(Table7[[#This Row],[violation_code]],Table24[[#All],[violation_code]:[category]],3,FALSE)</f>
        <v>1</v>
      </c>
      <c r="E156">
        <v>345221</v>
      </c>
      <c r="F156" s="1">
        <v>0.3666666666666667</v>
      </c>
      <c r="G156">
        <v>0.3666666666666667</v>
      </c>
      <c r="H156">
        <v>2290</v>
      </c>
      <c r="I156" t="s">
        <v>30</v>
      </c>
      <c r="J156" t="str">
        <f>CONCATENATE(Table7[[#This Row],[house_number]]," ",Table7[[#This Row],[street_name]], ", New York, NY")</f>
        <v>2290 1st Ave, New York, NY</v>
      </c>
    </row>
    <row r="157" spans="1:10" x14ac:dyDescent="0.25">
      <c r="A157">
        <v>7984356798</v>
      </c>
      <c r="B157" s="3">
        <v>41520</v>
      </c>
      <c r="C157">
        <v>21</v>
      </c>
      <c r="D157">
        <f>VLOOKUP(Table7[[#This Row],[violation_code]],Table24[[#All],[violation_code]:[category]],3,FALSE)</f>
        <v>1</v>
      </c>
      <c r="E157">
        <v>345221</v>
      </c>
      <c r="F157" s="1">
        <v>0.36319444444444443</v>
      </c>
      <c r="G157">
        <v>0.36319444444444443</v>
      </c>
      <c r="H157">
        <v>2225</v>
      </c>
      <c r="I157" t="s">
        <v>30</v>
      </c>
      <c r="J157" t="str">
        <f>CONCATENATE(Table7[[#This Row],[house_number]]," ",Table7[[#This Row],[street_name]], ", New York, NY")</f>
        <v>2225 1st Ave, New York, NY</v>
      </c>
    </row>
    <row r="158" spans="1:10" x14ac:dyDescent="0.25">
      <c r="A158">
        <v>7984356774</v>
      </c>
      <c r="B158" s="3">
        <v>41520</v>
      </c>
      <c r="C158">
        <v>21</v>
      </c>
      <c r="D158">
        <f>VLOOKUP(Table7[[#This Row],[violation_code]],Table24[[#All],[violation_code]:[category]],3,FALSE)</f>
        <v>1</v>
      </c>
      <c r="E158">
        <v>345221</v>
      </c>
      <c r="F158" s="1">
        <v>0.35902777777777778</v>
      </c>
      <c r="G158">
        <v>0.35902777777777778</v>
      </c>
      <c r="H158">
        <v>1978</v>
      </c>
      <c r="I158" t="s">
        <v>30</v>
      </c>
      <c r="J158" t="str">
        <f>CONCATENATE(Table7[[#This Row],[house_number]]," ",Table7[[#This Row],[street_name]], ", New York, NY")</f>
        <v>1978 1st Ave, New York, NY</v>
      </c>
    </row>
    <row r="159" spans="1:10" x14ac:dyDescent="0.25">
      <c r="A159">
        <v>7984356762</v>
      </c>
      <c r="B159" s="3">
        <v>41520</v>
      </c>
      <c r="C159">
        <v>21</v>
      </c>
      <c r="D159">
        <f>VLOOKUP(Table7[[#This Row],[violation_code]],Table24[[#All],[violation_code]:[category]],3,FALSE)</f>
        <v>1</v>
      </c>
      <c r="E159">
        <v>345221</v>
      </c>
      <c r="F159" s="1">
        <v>0.35833333333333334</v>
      </c>
      <c r="G159">
        <v>0.35833333333333334</v>
      </c>
      <c r="H159">
        <v>1978</v>
      </c>
      <c r="I159" t="s">
        <v>30</v>
      </c>
      <c r="J159" t="str">
        <f>CONCATENATE(Table7[[#This Row],[house_number]]," ",Table7[[#This Row],[street_name]], ", New York, NY")</f>
        <v>1978 1st Ave, New York, NY</v>
      </c>
    </row>
    <row r="160" spans="1:10" x14ac:dyDescent="0.25">
      <c r="A160">
        <v>7984356713</v>
      </c>
      <c r="B160" s="3">
        <v>41520</v>
      </c>
      <c r="C160">
        <v>14</v>
      </c>
      <c r="D160">
        <f>VLOOKUP(Table7[[#This Row],[violation_code]],Table24[[#All],[violation_code]:[category]],3,FALSE)</f>
        <v>2</v>
      </c>
      <c r="E160">
        <v>345221</v>
      </c>
      <c r="F160" s="1">
        <v>0.30555555555555552</v>
      </c>
      <c r="G160">
        <v>0.30555555555555552</v>
      </c>
      <c r="H160">
        <v>235</v>
      </c>
      <c r="I160" t="s">
        <v>48</v>
      </c>
      <c r="J160" t="str">
        <f>CONCATENATE(Table7[[#This Row],[house_number]]," ",Table7[[#This Row],[street_name]], ", New York, NY")</f>
        <v>235 E 61st St, New York, NY</v>
      </c>
    </row>
    <row r="161" spans="1:10" x14ac:dyDescent="0.25">
      <c r="A161">
        <v>7984356701</v>
      </c>
      <c r="B161" s="3">
        <v>41520</v>
      </c>
      <c r="C161">
        <v>14</v>
      </c>
      <c r="D161">
        <f>VLOOKUP(Table7[[#This Row],[violation_code]],Table24[[#All],[violation_code]:[category]],3,FALSE)</f>
        <v>2</v>
      </c>
      <c r="E161">
        <v>345221</v>
      </c>
      <c r="F161" s="1">
        <v>0.30138888888888887</v>
      </c>
      <c r="G161">
        <v>0.30138888888888887</v>
      </c>
      <c r="H161">
        <v>1393</v>
      </c>
      <c r="I161" t="s">
        <v>32</v>
      </c>
      <c r="J161" t="str">
        <f>CONCATENATE(Table7[[#This Row],[house_number]]," ",Table7[[#This Row],[street_name]], ", New York, NY")</f>
        <v>1393 2nd Ave, New York, NY</v>
      </c>
    </row>
    <row r="162" spans="1:10" x14ac:dyDescent="0.25">
      <c r="A162">
        <v>7984356671</v>
      </c>
      <c r="B162" s="3">
        <v>41520</v>
      </c>
      <c r="C162">
        <v>13</v>
      </c>
      <c r="D162">
        <f>VLOOKUP(Table7[[#This Row],[violation_code]],Table24[[#All],[violation_code]:[category]],3,FALSE)</f>
        <v>2</v>
      </c>
      <c r="E162">
        <v>345221</v>
      </c>
      <c r="F162" s="1">
        <v>0.28125</v>
      </c>
      <c r="G162">
        <v>0.28125</v>
      </c>
      <c r="H162">
        <v>128</v>
      </c>
      <c r="I162" t="s">
        <v>16</v>
      </c>
      <c r="J162" t="str">
        <f>CONCATENATE(Table7[[#This Row],[house_number]]," ",Table7[[#This Row],[street_name]], ", New York, NY")</f>
        <v>128 E 86th St, New York, NY</v>
      </c>
    </row>
    <row r="163" spans="1:10" x14ac:dyDescent="0.25">
      <c r="A163">
        <v>7984356646</v>
      </c>
      <c r="B163" s="3">
        <v>41520</v>
      </c>
      <c r="C163">
        <v>40</v>
      </c>
      <c r="D163">
        <f>VLOOKUP(Table7[[#This Row],[violation_code]],Table24[[#All],[violation_code]:[category]],3,FALSE)</f>
        <v>2</v>
      </c>
      <c r="E163">
        <v>345221</v>
      </c>
      <c r="F163" s="1">
        <v>0.26527777777777778</v>
      </c>
      <c r="G163">
        <v>0.26527777777777778</v>
      </c>
      <c r="H163">
        <v>1742</v>
      </c>
      <c r="I163" t="s">
        <v>30</v>
      </c>
      <c r="J163" t="str">
        <f>CONCATENATE(Table7[[#This Row],[house_number]]," ",Table7[[#This Row],[street_name]], ", New York, NY")</f>
        <v>1742 1st Ave, New York, NY</v>
      </c>
    </row>
    <row r="164" spans="1:10" x14ac:dyDescent="0.25">
      <c r="A164">
        <v>7998719941</v>
      </c>
      <c r="B164" s="3">
        <v>41520</v>
      </c>
      <c r="C164">
        <v>71</v>
      </c>
      <c r="D164">
        <f>VLOOKUP(Table7[[#This Row],[violation_code]],Table24[[#All],[violation_code]:[category]],3,FALSE)</f>
        <v>5</v>
      </c>
      <c r="E164">
        <v>349850</v>
      </c>
      <c r="F164" s="1">
        <v>0.39027777777777778</v>
      </c>
      <c r="G164">
        <v>0.39027777777777778</v>
      </c>
      <c r="H164">
        <v>400</v>
      </c>
      <c r="I164" t="s">
        <v>10</v>
      </c>
      <c r="J164" t="str">
        <f>CONCATENATE(Table7[[#This Row],[house_number]]," ",Table7[[#This Row],[street_name]], ", New York, NY")</f>
        <v>400 W 150th St, New York, NY</v>
      </c>
    </row>
    <row r="165" spans="1:10" x14ac:dyDescent="0.25">
      <c r="A165">
        <v>7998719928</v>
      </c>
      <c r="B165" s="3">
        <v>41520</v>
      </c>
      <c r="C165">
        <v>21</v>
      </c>
      <c r="D165">
        <f>VLOOKUP(Table7[[#This Row],[violation_code]],Table24[[#All],[violation_code]:[category]],3,FALSE)</f>
        <v>1</v>
      </c>
      <c r="E165">
        <v>349850</v>
      </c>
      <c r="F165" s="1">
        <v>0.3840277777777778</v>
      </c>
      <c r="G165">
        <v>0.3840277777777778</v>
      </c>
      <c r="H165">
        <v>6</v>
      </c>
      <c r="I165" t="s">
        <v>56</v>
      </c>
      <c r="J165" t="str">
        <f>CONCATENATE(Table7[[#This Row],[house_number]]," ",Table7[[#This Row],[street_name]], ", New York, NY")</f>
        <v>6 St Nicholas Pl, New York, NY</v>
      </c>
    </row>
    <row r="166" spans="1:10" x14ac:dyDescent="0.25">
      <c r="A166">
        <v>7998719862</v>
      </c>
      <c r="B166" s="3">
        <v>41520</v>
      </c>
      <c r="C166">
        <v>21</v>
      </c>
      <c r="D166">
        <f>VLOOKUP(Table7[[#This Row],[violation_code]],Table24[[#All],[violation_code]:[category]],3,FALSE)</f>
        <v>1</v>
      </c>
      <c r="E166">
        <v>349850</v>
      </c>
      <c r="F166" s="1">
        <v>0.36180555555555555</v>
      </c>
      <c r="G166">
        <v>0.36180555555555555</v>
      </c>
      <c r="H166">
        <v>192</v>
      </c>
      <c r="I166" t="s">
        <v>89</v>
      </c>
      <c r="J166" t="str">
        <f>CONCATENATE(Table7[[#This Row],[house_number]]," ",Table7[[#This Row],[street_name]], ", New York, NY")</f>
        <v>192 Bradhurst Ave, New York, NY</v>
      </c>
    </row>
    <row r="167" spans="1:10" x14ac:dyDescent="0.25">
      <c r="A167">
        <v>7998719771</v>
      </c>
      <c r="B167" s="3">
        <v>41520</v>
      </c>
      <c r="C167">
        <v>21</v>
      </c>
      <c r="D167">
        <f>VLOOKUP(Table7[[#This Row],[violation_code]],Table24[[#All],[violation_code]:[category]],3,FALSE)</f>
        <v>1</v>
      </c>
      <c r="E167">
        <v>349850</v>
      </c>
      <c r="F167" s="1">
        <v>0.33749999999999997</v>
      </c>
      <c r="G167">
        <v>0.33749999999999997</v>
      </c>
      <c r="H167">
        <v>500</v>
      </c>
      <c r="I167" t="s">
        <v>10</v>
      </c>
      <c r="J167" t="str">
        <f>CONCATENATE(Table7[[#This Row],[house_number]]," ",Table7[[#This Row],[street_name]], ", New York, NY")</f>
        <v>500 W 150th St, New York, NY</v>
      </c>
    </row>
    <row r="168" spans="1:10" x14ac:dyDescent="0.25">
      <c r="A168">
        <v>7998719734</v>
      </c>
      <c r="B168" s="3">
        <v>41520</v>
      </c>
      <c r="C168">
        <v>16</v>
      </c>
      <c r="D168">
        <f>VLOOKUP(Table7[[#This Row],[violation_code]],Table24[[#All],[violation_code]:[category]],3,FALSE)</f>
        <v>2</v>
      </c>
      <c r="E168">
        <v>349850</v>
      </c>
      <c r="F168" s="1">
        <v>0.3034722222222222</v>
      </c>
      <c r="G168">
        <v>0.3034722222222222</v>
      </c>
      <c r="H168">
        <v>251</v>
      </c>
      <c r="I168" t="s">
        <v>465</v>
      </c>
      <c r="J168" t="str">
        <f>CONCATENATE(Table7[[#This Row],[house_number]]," ",Table7[[#This Row],[street_name]], ", New York, NY")</f>
        <v>251 W 87th St, New York, NY</v>
      </c>
    </row>
    <row r="169" spans="1:10" x14ac:dyDescent="0.25">
      <c r="A169">
        <v>7998719710</v>
      </c>
      <c r="B169" s="3">
        <v>41520</v>
      </c>
      <c r="C169">
        <v>38</v>
      </c>
      <c r="D169">
        <f>VLOOKUP(Table7[[#This Row],[violation_code]],Table24[[#All],[violation_code]:[category]],3,FALSE)</f>
        <v>5</v>
      </c>
      <c r="E169">
        <v>349850</v>
      </c>
      <c r="F169" s="1">
        <v>0.29722222222222222</v>
      </c>
      <c r="G169">
        <v>0.29722222222222222</v>
      </c>
      <c r="H169">
        <v>730</v>
      </c>
      <c r="I169" t="s">
        <v>28</v>
      </c>
      <c r="J169" t="str">
        <f>CONCATENATE(Table7[[#This Row],[house_number]]," ",Table7[[#This Row],[street_name]], ", New York, NY")</f>
        <v>730 Columbus Ave, New York, NY</v>
      </c>
    </row>
    <row r="170" spans="1:10" x14ac:dyDescent="0.25">
      <c r="A170">
        <v>7943592190</v>
      </c>
      <c r="B170" s="3">
        <v>41520</v>
      </c>
      <c r="C170">
        <v>21</v>
      </c>
      <c r="D170">
        <f>VLOOKUP(Table7[[#This Row],[violation_code]],Table24[[#All],[violation_code]:[category]],3,FALSE)</f>
        <v>1</v>
      </c>
      <c r="E170">
        <v>355710</v>
      </c>
      <c r="F170" s="1">
        <v>0.46319444444444446</v>
      </c>
      <c r="G170">
        <v>0.46319444444444446</v>
      </c>
      <c r="H170">
        <v>312</v>
      </c>
      <c r="I170" t="s">
        <v>181</v>
      </c>
      <c r="J170" t="str">
        <f>CONCATENATE(Table7[[#This Row],[house_number]]," ",Table7[[#This Row],[street_name]], ", New York, NY")</f>
        <v>312 Delancey St, New York, NY</v>
      </c>
    </row>
    <row r="171" spans="1:10" x14ac:dyDescent="0.25">
      <c r="A171">
        <v>7943592141</v>
      </c>
      <c r="B171" s="3">
        <v>41520</v>
      </c>
      <c r="C171">
        <v>21</v>
      </c>
      <c r="D171">
        <f>VLOOKUP(Table7[[#This Row],[violation_code]],Table24[[#All],[violation_code]:[category]],3,FALSE)</f>
        <v>1</v>
      </c>
      <c r="E171">
        <v>355710</v>
      </c>
      <c r="F171" s="1">
        <v>0.41250000000000003</v>
      </c>
      <c r="G171">
        <v>0.41250000000000003</v>
      </c>
      <c r="H171">
        <v>177</v>
      </c>
      <c r="I171" t="s">
        <v>293</v>
      </c>
      <c r="J171" t="str">
        <f>CONCATENATE(Table7[[#This Row],[house_number]]," ",Table7[[#This Row],[street_name]], ", New York, NY")</f>
        <v>177 Stanton St, New York, NY</v>
      </c>
    </row>
    <row r="172" spans="1:10" x14ac:dyDescent="0.25">
      <c r="A172">
        <v>7943592074</v>
      </c>
      <c r="B172" s="3">
        <v>41520</v>
      </c>
      <c r="C172">
        <v>21</v>
      </c>
      <c r="D172">
        <f>VLOOKUP(Table7[[#This Row],[violation_code]],Table24[[#All],[violation_code]:[category]],3,FALSE)</f>
        <v>1</v>
      </c>
      <c r="E172">
        <v>355710</v>
      </c>
      <c r="F172" s="1">
        <v>0.39166666666666666</v>
      </c>
      <c r="G172">
        <v>0.39166666666666666</v>
      </c>
      <c r="H172">
        <v>85</v>
      </c>
      <c r="I172" t="s">
        <v>402</v>
      </c>
      <c r="J172" t="str">
        <f>CONCATENATE(Table7[[#This Row],[house_number]]," ",Table7[[#This Row],[street_name]], ", New York, NY")</f>
        <v>85 Pitt St, New York, NY</v>
      </c>
    </row>
    <row r="173" spans="1:10" x14ac:dyDescent="0.25">
      <c r="A173">
        <v>7943591987</v>
      </c>
      <c r="B173" s="3">
        <v>41520</v>
      </c>
      <c r="C173">
        <v>48</v>
      </c>
      <c r="D173">
        <f>VLOOKUP(Table7[[#This Row],[violation_code]],Table24[[#All],[violation_code]:[category]],3,FALSE)</f>
        <v>3</v>
      </c>
      <c r="E173">
        <v>355710</v>
      </c>
      <c r="F173" s="1">
        <v>0.36041666666666666</v>
      </c>
      <c r="G173">
        <v>0.36041666666666666</v>
      </c>
      <c r="H173">
        <v>213</v>
      </c>
      <c r="I173" t="s">
        <v>407</v>
      </c>
      <c r="J173" t="str">
        <f>CONCATENATE(Table7[[#This Row],[house_number]]," ",Table7[[#This Row],[street_name]], ", New York, NY")</f>
        <v>213 Madison St, New York, NY</v>
      </c>
    </row>
    <row r="174" spans="1:10" x14ac:dyDescent="0.25">
      <c r="A174">
        <v>7097818323</v>
      </c>
      <c r="B174" s="3">
        <v>41520</v>
      </c>
      <c r="C174">
        <v>21</v>
      </c>
      <c r="D174">
        <f>VLOOKUP(Table7[[#This Row],[violation_code]],Table24[[#All],[violation_code]:[category]],3,FALSE)</f>
        <v>1</v>
      </c>
      <c r="E174">
        <v>349570</v>
      </c>
      <c r="F174" s="1">
        <v>0.48680555555555555</v>
      </c>
      <c r="G174">
        <v>0.48680555555555555</v>
      </c>
      <c r="H174">
        <v>101</v>
      </c>
      <c r="I174" t="s">
        <v>104</v>
      </c>
      <c r="J174" t="str">
        <f>CONCATENATE(Table7[[#This Row],[house_number]]," ",Table7[[#This Row],[street_name]], ", New York, NY")</f>
        <v>101 W 136th St, New York, NY</v>
      </c>
    </row>
    <row r="175" spans="1:10" x14ac:dyDescent="0.25">
      <c r="A175">
        <v>7097818281</v>
      </c>
      <c r="B175" s="3">
        <v>41520</v>
      </c>
      <c r="C175">
        <v>71</v>
      </c>
      <c r="D175">
        <f>VLOOKUP(Table7[[#This Row],[violation_code]],Table24[[#All],[violation_code]:[category]],3,FALSE)</f>
        <v>5</v>
      </c>
      <c r="E175">
        <v>349570</v>
      </c>
      <c r="F175" s="1">
        <v>0.47986111111111113</v>
      </c>
      <c r="G175">
        <v>0.47986111111111113</v>
      </c>
      <c r="H175">
        <v>1635</v>
      </c>
      <c r="I175" t="s">
        <v>85</v>
      </c>
      <c r="J175" t="str">
        <f>CONCATENATE(Table7[[#This Row],[house_number]]," ",Table7[[#This Row],[street_name]], ", New York, NY")</f>
        <v>1635 Amsterdam Ave, New York, NY</v>
      </c>
    </row>
    <row r="176" spans="1:10" x14ac:dyDescent="0.25">
      <c r="A176">
        <v>7097818270</v>
      </c>
      <c r="B176" s="3">
        <v>41520</v>
      </c>
      <c r="C176">
        <v>21</v>
      </c>
      <c r="D176">
        <f>VLOOKUP(Table7[[#This Row],[violation_code]],Table24[[#All],[violation_code]:[category]],3,FALSE)</f>
        <v>1</v>
      </c>
      <c r="E176">
        <v>349570</v>
      </c>
      <c r="F176" s="1">
        <v>0.47916666666666669</v>
      </c>
      <c r="G176">
        <v>0.47916666666666669</v>
      </c>
      <c r="H176">
        <v>1635</v>
      </c>
      <c r="I176" t="s">
        <v>85</v>
      </c>
      <c r="J176" t="str">
        <f>CONCATENATE(Table7[[#This Row],[house_number]]," ",Table7[[#This Row],[street_name]], ", New York, NY")</f>
        <v>1635 Amsterdam Ave, New York, NY</v>
      </c>
    </row>
    <row r="177" spans="1:10" x14ac:dyDescent="0.25">
      <c r="A177">
        <v>7097818268</v>
      </c>
      <c r="B177" s="3">
        <v>41520</v>
      </c>
      <c r="C177">
        <v>71</v>
      </c>
      <c r="D177">
        <f>VLOOKUP(Table7[[#This Row],[violation_code]],Table24[[#All],[violation_code]:[category]],3,FALSE)</f>
        <v>5</v>
      </c>
      <c r="E177">
        <v>349570</v>
      </c>
      <c r="F177" s="1">
        <v>0.4777777777777778</v>
      </c>
      <c r="G177">
        <v>0.4777777777777778</v>
      </c>
      <c r="H177">
        <v>1635</v>
      </c>
      <c r="I177" t="s">
        <v>85</v>
      </c>
      <c r="J177" t="str">
        <f>CONCATENATE(Table7[[#This Row],[house_number]]," ",Table7[[#This Row],[street_name]], ", New York, NY")</f>
        <v>1635 Amsterdam Ave, New York, NY</v>
      </c>
    </row>
    <row r="178" spans="1:10" x14ac:dyDescent="0.25">
      <c r="A178">
        <v>7097818256</v>
      </c>
      <c r="B178" s="3">
        <v>41520</v>
      </c>
      <c r="C178">
        <v>21</v>
      </c>
      <c r="D178">
        <f>VLOOKUP(Table7[[#This Row],[violation_code]],Table24[[#All],[violation_code]:[category]],3,FALSE)</f>
        <v>1</v>
      </c>
      <c r="E178">
        <v>349570</v>
      </c>
      <c r="F178" s="1">
        <v>0.4770833333333333</v>
      </c>
      <c r="G178">
        <v>0.4770833333333333</v>
      </c>
      <c r="H178">
        <v>1635</v>
      </c>
      <c r="I178" t="s">
        <v>85</v>
      </c>
      <c r="J178" t="str">
        <f>CONCATENATE(Table7[[#This Row],[house_number]]," ",Table7[[#This Row],[street_name]], ", New York, NY")</f>
        <v>1635 Amsterdam Ave, New York, NY</v>
      </c>
    </row>
    <row r="179" spans="1:10" x14ac:dyDescent="0.25">
      <c r="A179">
        <v>7097818116</v>
      </c>
      <c r="B179" s="3">
        <v>41520</v>
      </c>
      <c r="C179">
        <v>21</v>
      </c>
      <c r="D179">
        <f>VLOOKUP(Table7[[#This Row],[violation_code]],Table24[[#All],[violation_code]:[category]],3,FALSE)</f>
        <v>1</v>
      </c>
      <c r="E179">
        <v>349570</v>
      </c>
      <c r="F179" s="1">
        <v>0.39999999999999997</v>
      </c>
      <c r="G179">
        <v>0.39999999999999997</v>
      </c>
      <c r="H179">
        <v>70</v>
      </c>
      <c r="I179" t="s">
        <v>68</v>
      </c>
      <c r="J179" t="str">
        <f>CONCATENATE(Table7[[#This Row],[house_number]]," ",Table7[[#This Row],[street_name]], ", New York, NY")</f>
        <v>70 W 128th St, New York, NY</v>
      </c>
    </row>
    <row r="180" spans="1:10" x14ac:dyDescent="0.25">
      <c r="A180">
        <v>7097818098</v>
      </c>
      <c r="B180" s="3">
        <v>41520</v>
      </c>
      <c r="C180">
        <v>21</v>
      </c>
      <c r="D180">
        <f>VLOOKUP(Table7[[#This Row],[violation_code]],Table24[[#All],[violation_code]:[category]],3,FALSE)</f>
        <v>1</v>
      </c>
      <c r="E180">
        <v>349570</v>
      </c>
      <c r="F180" s="1">
        <v>0.3840277777777778</v>
      </c>
      <c r="G180">
        <v>0.3840277777777778</v>
      </c>
      <c r="H180">
        <v>25</v>
      </c>
      <c r="I180" t="s">
        <v>19</v>
      </c>
      <c r="J180" t="str">
        <f>CONCATENATE(Table7[[#This Row],[house_number]]," ",Table7[[#This Row],[street_name]], ", New York, NY")</f>
        <v>25 Convent Ave, New York, NY</v>
      </c>
    </row>
    <row r="181" spans="1:10" x14ac:dyDescent="0.25">
      <c r="A181">
        <v>7097817975</v>
      </c>
      <c r="B181" s="3">
        <v>41520</v>
      </c>
      <c r="C181">
        <v>21</v>
      </c>
      <c r="D181">
        <f>VLOOKUP(Table7[[#This Row],[violation_code]],Table24[[#All],[violation_code]:[category]],3,FALSE)</f>
        <v>1</v>
      </c>
      <c r="E181">
        <v>349570</v>
      </c>
      <c r="F181" s="1">
        <v>0.3611111111111111</v>
      </c>
      <c r="G181">
        <v>0.3611111111111111</v>
      </c>
      <c r="H181">
        <v>364</v>
      </c>
      <c r="I181" t="s">
        <v>201</v>
      </c>
      <c r="J181" t="str">
        <f>CONCATENATE(Table7[[#This Row],[house_number]]," ",Table7[[#This Row],[street_name]], ", New York, NY")</f>
        <v>364 W 121st St, New York, NY</v>
      </c>
    </row>
    <row r="182" spans="1:10" x14ac:dyDescent="0.25">
      <c r="A182">
        <v>7097817951</v>
      </c>
      <c r="B182" s="3">
        <v>41520</v>
      </c>
      <c r="C182">
        <v>21</v>
      </c>
      <c r="D182">
        <f>VLOOKUP(Table7[[#This Row],[violation_code]],Table24[[#All],[violation_code]:[category]],3,FALSE)</f>
        <v>1</v>
      </c>
      <c r="E182">
        <v>349570</v>
      </c>
      <c r="F182" s="1">
        <v>0.35902777777777778</v>
      </c>
      <c r="G182">
        <v>0.35902777777777778</v>
      </c>
      <c r="H182">
        <v>352</v>
      </c>
      <c r="I182" t="s">
        <v>156</v>
      </c>
      <c r="J182" t="str">
        <f>CONCATENATE(Table7[[#This Row],[house_number]]," ",Table7[[#This Row],[street_name]], ", New York, NY")</f>
        <v>352 W 122nd St, New York, NY</v>
      </c>
    </row>
    <row r="183" spans="1:10" x14ac:dyDescent="0.25">
      <c r="A183">
        <v>7097817940</v>
      </c>
      <c r="B183" s="3">
        <v>41520</v>
      </c>
      <c r="C183">
        <v>21</v>
      </c>
      <c r="D183">
        <f>VLOOKUP(Table7[[#This Row],[violation_code]],Table24[[#All],[violation_code]:[category]],3,FALSE)</f>
        <v>1</v>
      </c>
      <c r="E183">
        <v>349570</v>
      </c>
      <c r="F183" s="1">
        <v>0.33958333333333335</v>
      </c>
      <c r="G183">
        <v>0.33958333333333335</v>
      </c>
      <c r="H183">
        <v>510</v>
      </c>
      <c r="I183" t="s">
        <v>73</v>
      </c>
      <c r="J183" t="str">
        <f>CONCATENATE(Table7[[#This Row],[house_number]]," ",Table7[[#This Row],[street_name]], ", New York, NY")</f>
        <v>510 W 148th St, New York, NY</v>
      </c>
    </row>
    <row r="184" spans="1:10" x14ac:dyDescent="0.25">
      <c r="A184">
        <v>7097817859</v>
      </c>
      <c r="B184" s="3">
        <v>41520</v>
      </c>
      <c r="C184">
        <v>21</v>
      </c>
      <c r="D184">
        <f>VLOOKUP(Table7[[#This Row],[violation_code]],Table24[[#All],[violation_code]:[category]],3,FALSE)</f>
        <v>1</v>
      </c>
      <c r="E184">
        <v>349570</v>
      </c>
      <c r="F184" s="1">
        <v>0.27499999999999997</v>
      </c>
      <c r="G184">
        <v>0.27499999999999997</v>
      </c>
      <c r="H184">
        <v>885</v>
      </c>
      <c r="I184" t="s">
        <v>28</v>
      </c>
      <c r="J184" t="str">
        <f>CONCATENATE(Table7[[#This Row],[house_number]]," ",Table7[[#This Row],[street_name]], ", New York, NY")</f>
        <v>885 Columbus Ave, New York, NY</v>
      </c>
    </row>
    <row r="185" spans="1:10" x14ac:dyDescent="0.25">
      <c r="A185">
        <v>7078634998</v>
      </c>
      <c r="B185" s="3">
        <v>41520</v>
      </c>
      <c r="C185">
        <v>21</v>
      </c>
      <c r="D185">
        <f>VLOOKUP(Table7[[#This Row],[violation_code]],Table24[[#All],[violation_code]:[category]],3,FALSE)</f>
        <v>1</v>
      </c>
      <c r="E185">
        <v>350433</v>
      </c>
      <c r="F185" s="1">
        <v>0.48888888888888887</v>
      </c>
      <c r="G185">
        <v>0.48888888888888887</v>
      </c>
      <c r="H185">
        <v>349</v>
      </c>
      <c r="I185" t="s">
        <v>172</v>
      </c>
      <c r="J185" t="str">
        <f>CONCATENATE(Table7[[#This Row],[house_number]]," ",Table7[[#This Row],[street_name]], ", New York, NY")</f>
        <v>349 Cabrini Blvd, New York, NY</v>
      </c>
    </row>
    <row r="186" spans="1:10" x14ac:dyDescent="0.25">
      <c r="A186">
        <v>7078634950</v>
      </c>
      <c r="B186" s="3">
        <v>41520</v>
      </c>
      <c r="C186">
        <v>21</v>
      </c>
      <c r="D186">
        <f>VLOOKUP(Table7[[#This Row],[violation_code]],Table24[[#All],[violation_code]:[category]],3,FALSE)</f>
        <v>1</v>
      </c>
      <c r="E186">
        <v>350433</v>
      </c>
      <c r="F186" s="1">
        <v>0.48402777777777778</v>
      </c>
      <c r="G186">
        <v>0.48402777777777778</v>
      </c>
      <c r="H186">
        <v>95</v>
      </c>
      <c r="I186" t="s">
        <v>172</v>
      </c>
      <c r="J186" t="str">
        <f>CONCATENATE(Table7[[#This Row],[house_number]]," ",Table7[[#This Row],[street_name]], ", New York, NY")</f>
        <v>95 Cabrini Blvd, New York, NY</v>
      </c>
    </row>
    <row r="187" spans="1:10" x14ac:dyDescent="0.25">
      <c r="A187">
        <v>7078634913</v>
      </c>
      <c r="B187" s="3">
        <v>41520</v>
      </c>
      <c r="C187">
        <v>21</v>
      </c>
      <c r="D187">
        <f>VLOOKUP(Table7[[#This Row],[violation_code]],Table24[[#All],[violation_code]:[category]],3,FALSE)</f>
        <v>1</v>
      </c>
      <c r="E187">
        <v>350433</v>
      </c>
      <c r="F187" s="1">
        <v>0.36458333333333331</v>
      </c>
      <c r="G187">
        <v>0.36458333333333331</v>
      </c>
      <c r="H187">
        <v>344</v>
      </c>
      <c r="I187" t="s">
        <v>245</v>
      </c>
      <c r="J187" t="str">
        <f>CONCATENATE(Table7[[#This Row],[house_number]]," ",Table7[[#This Row],[street_name]], ", New York, NY")</f>
        <v>344 Audubon Ave, New York, NY</v>
      </c>
    </row>
    <row r="188" spans="1:10" x14ac:dyDescent="0.25">
      <c r="A188">
        <v>7078634834</v>
      </c>
      <c r="B188" s="3">
        <v>41520</v>
      </c>
      <c r="C188">
        <v>21</v>
      </c>
      <c r="D188">
        <f>VLOOKUP(Table7[[#This Row],[violation_code]],Table24[[#All],[violation_code]:[category]],3,FALSE)</f>
        <v>1</v>
      </c>
      <c r="E188">
        <v>350433</v>
      </c>
      <c r="F188" s="1">
        <v>0.3263888888888889</v>
      </c>
      <c r="G188">
        <v>0.3263888888888889</v>
      </c>
      <c r="H188">
        <v>177</v>
      </c>
      <c r="I188" t="s">
        <v>283</v>
      </c>
      <c r="J188" t="str">
        <f>CONCATENATE(Table7[[#This Row],[house_number]]," ",Table7[[#This Row],[street_name]], ", New York, NY")</f>
        <v>177 Ft Washington Ave, New York, NY</v>
      </c>
    </row>
    <row r="189" spans="1:10" x14ac:dyDescent="0.25">
      <c r="A189">
        <v>7078634755</v>
      </c>
      <c r="B189" s="3">
        <v>41520</v>
      </c>
      <c r="C189">
        <v>71</v>
      </c>
      <c r="D189">
        <f>VLOOKUP(Table7[[#This Row],[violation_code]],Table24[[#All],[violation_code]:[category]],3,FALSE)</f>
        <v>5</v>
      </c>
      <c r="E189">
        <v>350433</v>
      </c>
      <c r="F189" s="1">
        <v>0.30277777777777776</v>
      </c>
      <c r="G189">
        <v>0.30277777777777776</v>
      </c>
      <c r="H189">
        <v>718</v>
      </c>
      <c r="I189" t="s">
        <v>347</v>
      </c>
      <c r="J189" t="str">
        <f>CONCATENATE(Table7[[#This Row],[house_number]]," ",Table7[[#This Row],[street_name]], ", New York, NY")</f>
        <v>718 W 171st St, New York, NY</v>
      </c>
    </row>
    <row r="190" spans="1:10" x14ac:dyDescent="0.25">
      <c r="A190">
        <v>7078634743</v>
      </c>
      <c r="B190" s="3">
        <v>41520</v>
      </c>
      <c r="C190">
        <v>40</v>
      </c>
      <c r="D190">
        <f>VLOOKUP(Table7[[#This Row],[violation_code]],Table24[[#All],[violation_code]:[category]],3,FALSE)</f>
        <v>2</v>
      </c>
      <c r="E190">
        <v>350433</v>
      </c>
      <c r="F190" s="1">
        <v>0.30277777777777776</v>
      </c>
      <c r="G190">
        <v>0.30277777777777776</v>
      </c>
      <c r="H190">
        <v>707</v>
      </c>
      <c r="I190" t="s">
        <v>347</v>
      </c>
      <c r="J190" t="str">
        <f>CONCATENATE(Table7[[#This Row],[house_number]]," ",Table7[[#This Row],[street_name]], ", New York, NY")</f>
        <v>707 W 171st St, New York, NY</v>
      </c>
    </row>
    <row r="191" spans="1:10" x14ac:dyDescent="0.25">
      <c r="A191">
        <v>7078634731</v>
      </c>
      <c r="B191" s="3">
        <v>41520</v>
      </c>
      <c r="C191">
        <v>14</v>
      </c>
      <c r="D191">
        <f>VLOOKUP(Table7[[#This Row],[violation_code]],Table24[[#All],[violation_code]:[category]],3,FALSE)</f>
        <v>2</v>
      </c>
      <c r="E191">
        <v>350433</v>
      </c>
      <c r="F191" s="1">
        <v>0.30138888888888887</v>
      </c>
      <c r="G191">
        <v>0.30138888888888887</v>
      </c>
      <c r="H191">
        <v>83</v>
      </c>
      <c r="I191" t="s">
        <v>438</v>
      </c>
      <c r="J191" t="str">
        <f>CONCATENATE(Table7[[#This Row],[house_number]]," ",Table7[[#This Row],[street_name]], ", New York, NY")</f>
        <v>83 Haven Ave, New York, NY</v>
      </c>
    </row>
    <row r="192" spans="1:10" x14ac:dyDescent="0.25">
      <c r="A192">
        <v>7078634718</v>
      </c>
      <c r="B192" s="3">
        <v>41520</v>
      </c>
      <c r="C192">
        <v>71</v>
      </c>
      <c r="D192">
        <f>VLOOKUP(Table7[[#This Row],[violation_code]],Table24[[#All],[violation_code]:[category]],3,FALSE)</f>
        <v>5</v>
      </c>
      <c r="E192">
        <v>350433</v>
      </c>
      <c r="F192" s="1">
        <v>0.28541666666666665</v>
      </c>
      <c r="G192">
        <v>0.28541666666666665</v>
      </c>
      <c r="H192">
        <v>522</v>
      </c>
      <c r="I192" t="s">
        <v>73</v>
      </c>
      <c r="J192" t="str">
        <f>CONCATENATE(Table7[[#This Row],[house_number]]," ",Table7[[#This Row],[street_name]], ", New York, NY")</f>
        <v>522 W 148th St, New York, NY</v>
      </c>
    </row>
    <row r="193" spans="1:10" x14ac:dyDescent="0.25">
      <c r="A193">
        <v>7078634690</v>
      </c>
      <c r="B193" s="3">
        <v>41520</v>
      </c>
      <c r="C193">
        <v>40</v>
      </c>
      <c r="D193">
        <f>VLOOKUP(Table7[[#This Row],[violation_code]],Table24[[#All],[violation_code]:[category]],3,FALSE)</f>
        <v>2</v>
      </c>
      <c r="E193">
        <v>350433</v>
      </c>
      <c r="F193" s="1">
        <v>0.27152777777777776</v>
      </c>
      <c r="G193">
        <v>0.27152777777777776</v>
      </c>
      <c r="H193">
        <v>527</v>
      </c>
      <c r="I193" t="s">
        <v>65</v>
      </c>
      <c r="J193" t="str">
        <f>CONCATENATE(Table7[[#This Row],[house_number]]," ",Table7[[#This Row],[street_name]], ", New York, NY")</f>
        <v>527 W 142nd St, New York, NY</v>
      </c>
    </row>
    <row r="194" spans="1:10" x14ac:dyDescent="0.25">
      <c r="A194">
        <v>7984356956</v>
      </c>
      <c r="B194" s="3">
        <v>41520</v>
      </c>
      <c r="C194">
        <v>21</v>
      </c>
      <c r="D194">
        <f>VLOOKUP(Table7[[#This Row],[violation_code]],Table24[[#All],[violation_code]:[category]],3,FALSE)</f>
        <v>1</v>
      </c>
      <c r="E194">
        <v>345221</v>
      </c>
      <c r="F194" s="1">
        <v>0.4861111111111111</v>
      </c>
      <c r="G194">
        <v>0.4861111111111111</v>
      </c>
      <c r="H194">
        <v>293</v>
      </c>
      <c r="I194" t="s">
        <v>75</v>
      </c>
      <c r="J194" t="str">
        <f>CONCATENATE(Table7[[#This Row],[house_number]]," ",Table7[[#This Row],[street_name]], ", New York, NY")</f>
        <v>293 Pleasant Ave, New York, NY</v>
      </c>
    </row>
    <row r="195" spans="1:10" x14ac:dyDescent="0.25">
      <c r="A195">
        <v>7984356660</v>
      </c>
      <c r="B195" s="3">
        <v>41520</v>
      </c>
      <c r="C195">
        <v>21</v>
      </c>
      <c r="D195">
        <f>VLOOKUP(Table7[[#This Row],[violation_code]],Table24[[#All],[violation_code]:[category]],3,FALSE)</f>
        <v>1</v>
      </c>
      <c r="E195">
        <v>345221</v>
      </c>
      <c r="F195" s="1">
        <v>0.27708333333333335</v>
      </c>
      <c r="G195">
        <v>0.27708333333333335</v>
      </c>
      <c r="H195">
        <v>203</v>
      </c>
      <c r="I195" t="s">
        <v>16</v>
      </c>
      <c r="J195" t="str">
        <f>CONCATENATE(Table7[[#This Row],[house_number]]," ",Table7[[#This Row],[street_name]], ", New York, NY")</f>
        <v>203 E 86th St, New York, NY</v>
      </c>
    </row>
    <row r="196" spans="1:10" x14ac:dyDescent="0.25">
      <c r="A196">
        <v>7984356658</v>
      </c>
      <c r="B196" s="3">
        <v>41520</v>
      </c>
      <c r="C196">
        <v>21</v>
      </c>
      <c r="D196">
        <f>VLOOKUP(Table7[[#This Row],[violation_code]],Table24[[#All],[violation_code]:[category]],3,FALSE)</f>
        <v>1</v>
      </c>
      <c r="E196">
        <v>345221</v>
      </c>
      <c r="F196" s="1">
        <v>0.27569444444444446</v>
      </c>
      <c r="G196">
        <v>0.27569444444444446</v>
      </c>
      <c r="H196">
        <v>215</v>
      </c>
      <c r="I196" t="s">
        <v>16</v>
      </c>
      <c r="J196" t="str">
        <f>CONCATENATE(Table7[[#This Row],[house_number]]," ",Table7[[#This Row],[street_name]], ", New York, NY")</f>
        <v>215 E 86th St, New York, NY</v>
      </c>
    </row>
    <row r="197" spans="1:10" x14ac:dyDescent="0.25">
      <c r="A197">
        <v>7984356622</v>
      </c>
      <c r="B197" s="3">
        <v>41520</v>
      </c>
      <c r="C197">
        <v>19</v>
      </c>
      <c r="D197">
        <f>VLOOKUP(Table7[[#This Row],[violation_code]],Table24[[#All],[violation_code]:[category]],3,FALSE)</f>
        <v>2</v>
      </c>
      <c r="E197">
        <v>345221</v>
      </c>
      <c r="F197" s="1">
        <v>0.25</v>
      </c>
      <c r="G197">
        <v>0.25</v>
      </c>
      <c r="H197">
        <v>1411</v>
      </c>
      <c r="I197" t="s">
        <v>37</v>
      </c>
      <c r="J197" t="str">
        <f>CONCATENATE(Table7[[#This Row],[house_number]]," ",Table7[[#This Row],[street_name]], ", New York, NY")</f>
        <v>1411 Madison Ave, New York, NY</v>
      </c>
    </row>
    <row r="198" spans="1:10" x14ac:dyDescent="0.25">
      <c r="A198">
        <v>7984357006</v>
      </c>
      <c r="B198" s="3">
        <v>41520</v>
      </c>
      <c r="C198">
        <v>71</v>
      </c>
      <c r="D198">
        <f>VLOOKUP(Table7[[#This Row],[violation_code]],Table24[[#All],[violation_code]:[category]],3,FALSE)</f>
        <v>5</v>
      </c>
      <c r="E198">
        <v>345221</v>
      </c>
      <c r="F198" s="1">
        <v>0.4909722222222222</v>
      </c>
      <c r="G198">
        <v>0.4909722222222222</v>
      </c>
      <c r="H198">
        <v>440</v>
      </c>
      <c r="I198" t="s">
        <v>40</v>
      </c>
      <c r="J198" t="str">
        <f>CONCATENATE(Table7[[#This Row],[house_number]]," ",Table7[[#This Row],[street_name]], ", New York, NY")</f>
        <v>440 E 116th St, New York, NY</v>
      </c>
    </row>
    <row r="199" spans="1:10" x14ac:dyDescent="0.25">
      <c r="A199">
        <v>7984356993</v>
      </c>
      <c r="B199" s="3">
        <v>41520</v>
      </c>
      <c r="C199">
        <v>71</v>
      </c>
      <c r="D199">
        <f>VLOOKUP(Table7[[#This Row],[violation_code]],Table24[[#All],[violation_code]:[category]],3,FALSE)</f>
        <v>5</v>
      </c>
      <c r="E199">
        <v>345221</v>
      </c>
      <c r="F199" s="1">
        <v>0.49027777777777781</v>
      </c>
      <c r="G199">
        <v>0.49027777777777781</v>
      </c>
      <c r="H199">
        <v>414</v>
      </c>
      <c r="I199" t="s">
        <v>40</v>
      </c>
      <c r="J199" t="str">
        <f>CONCATENATE(Table7[[#This Row],[house_number]]," ",Table7[[#This Row],[street_name]], ", New York, NY")</f>
        <v>414 E 116th St, New York, NY</v>
      </c>
    </row>
    <row r="200" spans="1:10" x14ac:dyDescent="0.25">
      <c r="A200">
        <v>7984356981</v>
      </c>
      <c r="B200" s="3">
        <v>41520</v>
      </c>
      <c r="C200">
        <v>21</v>
      </c>
      <c r="D200">
        <f>VLOOKUP(Table7[[#This Row],[violation_code]],Table24[[#All],[violation_code]:[category]],3,FALSE)</f>
        <v>1</v>
      </c>
      <c r="E200">
        <v>345221</v>
      </c>
      <c r="F200" s="1">
        <v>0.48958333333333331</v>
      </c>
      <c r="G200">
        <v>0.48958333333333331</v>
      </c>
      <c r="H200">
        <v>414</v>
      </c>
      <c r="I200" t="s">
        <v>40</v>
      </c>
      <c r="J200" t="str">
        <f>CONCATENATE(Table7[[#This Row],[house_number]]," ",Table7[[#This Row],[street_name]], ", New York, NY")</f>
        <v>414 E 116th St, New York, NY</v>
      </c>
    </row>
    <row r="201" spans="1:10" x14ac:dyDescent="0.25">
      <c r="A201">
        <v>7984356970</v>
      </c>
      <c r="B201" s="3">
        <v>41520</v>
      </c>
      <c r="C201">
        <v>21</v>
      </c>
      <c r="D201">
        <f>VLOOKUP(Table7[[#This Row],[violation_code]],Table24[[#All],[violation_code]:[category]],3,FALSE)</f>
        <v>1</v>
      </c>
      <c r="E201">
        <v>345221</v>
      </c>
      <c r="F201" s="1">
        <v>0.48819444444444443</v>
      </c>
      <c r="G201">
        <v>0.48819444444444443</v>
      </c>
      <c r="H201">
        <v>297</v>
      </c>
      <c r="I201" t="s">
        <v>75</v>
      </c>
      <c r="J201" t="str">
        <f>CONCATENATE(Table7[[#This Row],[house_number]]," ",Table7[[#This Row],[street_name]], ", New York, NY")</f>
        <v>297 Pleasant Ave, New York, NY</v>
      </c>
    </row>
    <row r="202" spans="1:10" x14ac:dyDescent="0.25">
      <c r="A202">
        <v>7998719760</v>
      </c>
      <c r="B202" s="3">
        <v>41520</v>
      </c>
      <c r="C202">
        <v>21</v>
      </c>
      <c r="D202">
        <f>VLOOKUP(Table7[[#This Row],[violation_code]],Table24[[#All],[violation_code]:[category]],3,FALSE)</f>
        <v>1</v>
      </c>
      <c r="E202">
        <v>349850</v>
      </c>
      <c r="F202" s="1">
        <v>0.3215277777777778</v>
      </c>
      <c r="G202">
        <v>0.3215277777777778</v>
      </c>
      <c r="H202">
        <v>2732</v>
      </c>
      <c r="I202" t="s">
        <v>24</v>
      </c>
      <c r="J202" t="str">
        <f>CONCATENATE(Table7[[#This Row],[house_number]]," ",Table7[[#This Row],[street_name]], ", New York, NY")</f>
        <v>2732 Broadway, New York, NY</v>
      </c>
    </row>
    <row r="203" spans="1:10" x14ac:dyDescent="0.25">
      <c r="A203">
        <v>7998719758</v>
      </c>
      <c r="B203" s="3">
        <v>41520</v>
      </c>
      <c r="C203">
        <v>21</v>
      </c>
      <c r="D203">
        <f>VLOOKUP(Table7[[#This Row],[violation_code]],Table24[[#All],[violation_code]:[category]],3,FALSE)</f>
        <v>1</v>
      </c>
      <c r="E203">
        <v>349850</v>
      </c>
      <c r="F203" s="1">
        <v>0.31805555555555554</v>
      </c>
      <c r="G203">
        <v>0.31805555555555554</v>
      </c>
      <c r="H203">
        <v>2526</v>
      </c>
      <c r="I203" t="s">
        <v>24</v>
      </c>
      <c r="J203" t="str">
        <f>CONCATENATE(Table7[[#This Row],[house_number]]," ",Table7[[#This Row],[street_name]], ", New York, NY")</f>
        <v>2526 Broadway, New York, NY</v>
      </c>
    </row>
    <row r="204" spans="1:10" x14ac:dyDescent="0.25">
      <c r="A204">
        <v>7998719746</v>
      </c>
      <c r="B204" s="3">
        <v>41520</v>
      </c>
      <c r="C204">
        <v>21</v>
      </c>
      <c r="D204">
        <f>VLOOKUP(Table7[[#This Row],[violation_code]],Table24[[#All],[violation_code]:[category]],3,FALSE)</f>
        <v>1</v>
      </c>
      <c r="E204">
        <v>349850</v>
      </c>
      <c r="F204" s="1">
        <v>0.31666666666666665</v>
      </c>
      <c r="G204">
        <v>0.31666666666666665</v>
      </c>
      <c r="H204">
        <v>2492</v>
      </c>
      <c r="I204" t="s">
        <v>24</v>
      </c>
      <c r="J204" t="str">
        <f>CONCATENATE(Table7[[#This Row],[house_number]]," ",Table7[[#This Row],[street_name]], ", New York, NY")</f>
        <v>2492 Broadway, New York, NY</v>
      </c>
    </row>
    <row r="205" spans="1:10" x14ac:dyDescent="0.25">
      <c r="A205">
        <v>7998719722</v>
      </c>
      <c r="B205" s="3">
        <v>41520</v>
      </c>
      <c r="C205">
        <v>38</v>
      </c>
      <c r="D205">
        <f>VLOOKUP(Table7[[#This Row],[violation_code]],Table24[[#All],[violation_code]:[category]],3,FALSE)</f>
        <v>5</v>
      </c>
      <c r="E205">
        <v>349850</v>
      </c>
      <c r="F205" s="1">
        <v>0.3</v>
      </c>
      <c r="G205">
        <v>0.3</v>
      </c>
      <c r="H205">
        <v>590</v>
      </c>
      <c r="I205" t="s">
        <v>28</v>
      </c>
      <c r="J205" t="str">
        <f>CONCATENATE(Table7[[#This Row],[house_number]]," ",Table7[[#This Row],[street_name]], ", New York, NY")</f>
        <v>590 Columbus Ave, New York, NY</v>
      </c>
    </row>
    <row r="206" spans="1:10" x14ac:dyDescent="0.25">
      <c r="A206">
        <v>7998719692</v>
      </c>
      <c r="B206" s="3">
        <v>41520</v>
      </c>
      <c r="C206">
        <v>40</v>
      </c>
      <c r="D206">
        <f>VLOOKUP(Table7[[#This Row],[violation_code]],Table24[[#All],[violation_code]:[category]],3,FALSE)</f>
        <v>2</v>
      </c>
      <c r="E206">
        <v>349850</v>
      </c>
      <c r="F206" s="1">
        <v>0.25763888888888892</v>
      </c>
      <c r="G206">
        <v>0.25763888888888892</v>
      </c>
      <c r="H206">
        <v>67</v>
      </c>
      <c r="I206" t="s">
        <v>466</v>
      </c>
      <c r="J206" t="str">
        <f>CONCATENATE(Table7[[#This Row],[house_number]]," ",Table7[[#This Row],[street_name]], ", New York, NY")</f>
        <v>67 W 108th St, New York, NY</v>
      </c>
    </row>
    <row r="207" spans="1:10" x14ac:dyDescent="0.25">
      <c r="A207">
        <v>7981589939</v>
      </c>
      <c r="B207" s="3">
        <v>41520</v>
      </c>
      <c r="C207">
        <v>21</v>
      </c>
      <c r="D207">
        <f>VLOOKUP(Table7[[#This Row],[violation_code]],Table24[[#All],[violation_code]:[category]],3,FALSE)</f>
        <v>1</v>
      </c>
      <c r="E207">
        <v>351997</v>
      </c>
      <c r="F207" s="1">
        <v>0.49236111111111108</v>
      </c>
      <c r="G207">
        <v>0.49236111111111108</v>
      </c>
      <c r="H207">
        <v>319</v>
      </c>
      <c r="I207" t="s">
        <v>17</v>
      </c>
      <c r="J207" t="str">
        <f>CONCATENATE(Table7[[#This Row],[house_number]]," ",Table7[[#This Row],[street_name]], ", New York, NY")</f>
        <v>319 W 134th St, New York, NY</v>
      </c>
    </row>
    <row r="208" spans="1:10" x14ac:dyDescent="0.25">
      <c r="A208">
        <v>7984356944</v>
      </c>
      <c r="B208" s="3">
        <v>41520</v>
      </c>
      <c r="C208">
        <v>21</v>
      </c>
      <c r="D208">
        <f>VLOOKUP(Table7[[#This Row],[violation_code]],Table24[[#All],[violation_code]:[category]],3,FALSE)</f>
        <v>1</v>
      </c>
      <c r="E208">
        <v>345221</v>
      </c>
      <c r="F208" s="1">
        <v>0.48472222222222222</v>
      </c>
      <c r="G208">
        <v>0.48472222222222222</v>
      </c>
      <c r="H208">
        <v>283</v>
      </c>
      <c r="I208" t="s">
        <v>75</v>
      </c>
      <c r="J208" t="str">
        <f>CONCATENATE(Table7[[#This Row],[house_number]]," ",Table7[[#This Row],[street_name]], ", New York, NY")</f>
        <v>283 Pleasant Ave, New York, NY</v>
      </c>
    </row>
    <row r="209" spans="1:10" x14ac:dyDescent="0.25">
      <c r="A209">
        <v>7984356920</v>
      </c>
      <c r="B209" s="3">
        <v>41520</v>
      </c>
      <c r="C209">
        <v>21</v>
      </c>
      <c r="D209">
        <f>VLOOKUP(Table7[[#This Row],[violation_code]],Table24[[#All],[violation_code]:[category]],3,FALSE)</f>
        <v>1</v>
      </c>
      <c r="E209">
        <v>345221</v>
      </c>
      <c r="F209" s="1">
        <v>0.4069444444444445</v>
      </c>
      <c r="G209">
        <v>0.4069444444444445</v>
      </c>
      <c r="H209">
        <v>119</v>
      </c>
      <c r="I209" t="s">
        <v>138</v>
      </c>
      <c r="J209" t="str">
        <f>CONCATENATE(Table7[[#This Row],[house_number]]," ",Table7[[#This Row],[street_name]], ", New York, NY")</f>
        <v>119 E 101st St, New York, NY</v>
      </c>
    </row>
    <row r="210" spans="1:10" x14ac:dyDescent="0.25">
      <c r="A210">
        <v>7984356919</v>
      </c>
      <c r="B210" s="3">
        <v>41520</v>
      </c>
      <c r="C210">
        <v>21</v>
      </c>
      <c r="D210">
        <f>VLOOKUP(Table7[[#This Row],[violation_code]],Table24[[#All],[violation_code]:[category]],3,FALSE)</f>
        <v>1</v>
      </c>
      <c r="E210">
        <v>345221</v>
      </c>
      <c r="F210" s="1">
        <v>0.40486111111111112</v>
      </c>
      <c r="G210">
        <v>0.40486111111111112</v>
      </c>
      <c r="H210">
        <v>175</v>
      </c>
      <c r="I210" t="s">
        <v>138</v>
      </c>
      <c r="J210" t="str">
        <f>CONCATENATE(Table7[[#This Row],[house_number]]," ",Table7[[#This Row],[street_name]], ", New York, NY")</f>
        <v>175 E 101st St, New York, NY</v>
      </c>
    </row>
    <row r="211" spans="1:10" x14ac:dyDescent="0.25">
      <c r="A211">
        <v>7984356907</v>
      </c>
      <c r="B211" s="3">
        <v>41520</v>
      </c>
      <c r="C211">
        <v>21</v>
      </c>
      <c r="D211">
        <f>VLOOKUP(Table7[[#This Row],[violation_code]],Table24[[#All],[violation_code]:[category]],3,FALSE)</f>
        <v>1</v>
      </c>
      <c r="E211">
        <v>345221</v>
      </c>
      <c r="F211" s="1">
        <v>0.40347222222222223</v>
      </c>
      <c r="G211">
        <v>0.40347222222222223</v>
      </c>
      <c r="H211">
        <v>177</v>
      </c>
      <c r="I211" t="s">
        <v>138</v>
      </c>
      <c r="J211" t="str">
        <f>CONCATENATE(Table7[[#This Row],[house_number]]," ",Table7[[#This Row],[street_name]], ", New York, NY")</f>
        <v>177 E 101st St, New York, NY</v>
      </c>
    </row>
    <row r="212" spans="1:10" x14ac:dyDescent="0.25">
      <c r="A212">
        <v>7984356890</v>
      </c>
      <c r="B212" s="3">
        <v>41520</v>
      </c>
      <c r="C212">
        <v>21</v>
      </c>
      <c r="D212">
        <f>VLOOKUP(Table7[[#This Row],[violation_code]],Table24[[#All],[violation_code]:[category]],3,FALSE)</f>
        <v>1</v>
      </c>
      <c r="E212">
        <v>345221</v>
      </c>
      <c r="F212" s="1">
        <v>0.40208333333333335</v>
      </c>
      <c r="G212">
        <v>0.40208333333333335</v>
      </c>
      <c r="H212">
        <v>111</v>
      </c>
      <c r="I212" t="s">
        <v>39</v>
      </c>
      <c r="J212" t="str">
        <f>CONCATENATE(Table7[[#This Row],[house_number]]," ",Table7[[#This Row],[street_name]], ", New York, NY")</f>
        <v>111 E 100th St, New York, NY</v>
      </c>
    </row>
    <row r="213" spans="1:10" x14ac:dyDescent="0.25">
      <c r="A213">
        <v>7984356841</v>
      </c>
      <c r="B213" s="3">
        <v>41520</v>
      </c>
      <c r="C213">
        <v>21</v>
      </c>
      <c r="D213">
        <f>VLOOKUP(Table7[[#This Row],[violation_code]],Table24[[#All],[violation_code]:[category]],3,FALSE)</f>
        <v>1</v>
      </c>
      <c r="E213">
        <v>345221</v>
      </c>
      <c r="F213" s="1">
        <v>0.37222222222222223</v>
      </c>
      <c r="G213">
        <v>0.37222222222222223</v>
      </c>
      <c r="H213">
        <v>2401</v>
      </c>
      <c r="I213" t="s">
        <v>32</v>
      </c>
      <c r="J213" t="str">
        <f>CONCATENATE(Table7[[#This Row],[house_number]]," ",Table7[[#This Row],[street_name]], ", New York, NY")</f>
        <v>2401 2nd Ave, New York, NY</v>
      </c>
    </row>
    <row r="214" spans="1:10" x14ac:dyDescent="0.25">
      <c r="A214">
        <v>7984356830</v>
      </c>
      <c r="B214" s="3">
        <v>41520</v>
      </c>
      <c r="C214">
        <v>50</v>
      </c>
      <c r="D214">
        <f>VLOOKUP(Table7[[#This Row],[violation_code]],Table24[[#All],[violation_code]:[category]],3,FALSE)</f>
        <v>3</v>
      </c>
      <c r="E214">
        <v>345221</v>
      </c>
      <c r="F214" s="1">
        <v>0.37013888888888885</v>
      </c>
      <c r="G214">
        <v>0.37013888888888885</v>
      </c>
      <c r="H214">
        <v>2175</v>
      </c>
      <c r="I214" t="s">
        <v>30</v>
      </c>
      <c r="J214" t="str">
        <f>CONCATENATE(Table7[[#This Row],[house_number]]," ",Table7[[#This Row],[street_name]], ", New York, NY")</f>
        <v>2175 1st Ave, New York, NY</v>
      </c>
    </row>
    <row r="215" spans="1:10" x14ac:dyDescent="0.25">
      <c r="A215">
        <v>7984356816</v>
      </c>
      <c r="B215" s="3">
        <v>41520</v>
      </c>
      <c r="C215">
        <v>21</v>
      </c>
      <c r="D215">
        <f>VLOOKUP(Table7[[#This Row],[violation_code]],Table24[[#All],[violation_code]:[category]],3,FALSE)</f>
        <v>1</v>
      </c>
      <c r="E215">
        <v>345221</v>
      </c>
      <c r="F215" s="1">
        <v>0.36874999999999997</v>
      </c>
      <c r="G215">
        <v>0.36874999999999997</v>
      </c>
      <c r="H215">
        <v>2175</v>
      </c>
      <c r="I215" t="s">
        <v>30</v>
      </c>
      <c r="J215" t="str">
        <f>CONCATENATE(Table7[[#This Row],[house_number]]," ",Table7[[#This Row],[street_name]], ", New York, NY")</f>
        <v>2175 1st Ave, New York, NY</v>
      </c>
    </row>
    <row r="216" spans="1:10" x14ac:dyDescent="0.25">
      <c r="A216">
        <v>7984356750</v>
      </c>
      <c r="B216" s="3">
        <v>41520</v>
      </c>
      <c r="C216">
        <v>40</v>
      </c>
      <c r="D216">
        <f>VLOOKUP(Table7[[#This Row],[violation_code]],Table24[[#All],[violation_code]:[category]],3,FALSE)</f>
        <v>2</v>
      </c>
      <c r="E216">
        <v>345221</v>
      </c>
      <c r="F216" s="1">
        <v>0.34513888888888888</v>
      </c>
      <c r="G216">
        <v>0.34513888888888888</v>
      </c>
      <c r="H216">
        <v>1810</v>
      </c>
      <c r="I216" t="s">
        <v>15</v>
      </c>
      <c r="J216" t="str">
        <f>CONCATENATE(Table7[[#This Row],[house_number]]," ",Table7[[#This Row],[street_name]], ", New York, NY")</f>
        <v>1810 3rd Ave, New York, NY</v>
      </c>
    </row>
    <row r="217" spans="1:10" x14ac:dyDescent="0.25">
      <c r="A217">
        <v>7984356725</v>
      </c>
      <c r="B217" s="3">
        <v>41520</v>
      </c>
      <c r="C217">
        <v>21</v>
      </c>
      <c r="D217">
        <f>VLOOKUP(Table7[[#This Row],[violation_code]],Table24[[#All],[violation_code]:[category]],3,FALSE)</f>
        <v>1</v>
      </c>
      <c r="E217">
        <v>345221</v>
      </c>
      <c r="F217" s="1">
        <v>0.31805555555555554</v>
      </c>
      <c r="G217">
        <v>0.31805555555555554</v>
      </c>
      <c r="H217">
        <v>1040</v>
      </c>
      <c r="I217" t="s">
        <v>15</v>
      </c>
      <c r="J217" t="str">
        <f>CONCATENATE(Table7[[#This Row],[house_number]]," ",Table7[[#This Row],[street_name]], ", New York, NY")</f>
        <v>1040 3rd Ave, New York, NY</v>
      </c>
    </row>
    <row r="218" spans="1:10" x14ac:dyDescent="0.25">
      <c r="A218">
        <v>7984356695</v>
      </c>
      <c r="B218" s="3">
        <v>41520</v>
      </c>
      <c r="C218">
        <v>14</v>
      </c>
      <c r="D218">
        <f>VLOOKUP(Table7[[#This Row],[violation_code]],Table24[[#All],[violation_code]:[category]],3,FALSE)</f>
        <v>2</v>
      </c>
      <c r="E218">
        <v>345221</v>
      </c>
      <c r="F218" s="1">
        <v>0.2986111111111111</v>
      </c>
      <c r="G218">
        <v>0.2986111111111111</v>
      </c>
      <c r="H218">
        <v>1544</v>
      </c>
      <c r="I218" t="s">
        <v>32</v>
      </c>
      <c r="J218" t="str">
        <f>CONCATENATE(Table7[[#This Row],[house_number]]," ",Table7[[#This Row],[street_name]], ", New York, NY")</f>
        <v>1544 2nd Ave, New York, NY</v>
      </c>
    </row>
    <row r="219" spans="1:10" x14ac:dyDescent="0.25">
      <c r="A219">
        <v>7984356683</v>
      </c>
      <c r="B219" s="3">
        <v>41520</v>
      </c>
      <c r="C219">
        <v>14</v>
      </c>
      <c r="D219">
        <f>VLOOKUP(Table7[[#This Row],[violation_code]],Table24[[#All],[violation_code]:[category]],3,FALSE)</f>
        <v>2</v>
      </c>
      <c r="E219">
        <v>345221</v>
      </c>
      <c r="F219" s="1">
        <v>0.29652777777777778</v>
      </c>
      <c r="G219">
        <v>0.29652777777777778</v>
      </c>
      <c r="H219">
        <v>1566</v>
      </c>
      <c r="I219" t="s">
        <v>32</v>
      </c>
      <c r="J219" t="str">
        <f>CONCATENATE(Table7[[#This Row],[house_number]]," ",Table7[[#This Row],[street_name]], ", New York, NY")</f>
        <v>1566 2nd Ave, New York, NY</v>
      </c>
    </row>
    <row r="220" spans="1:10" x14ac:dyDescent="0.25">
      <c r="A220">
        <v>7981589927</v>
      </c>
      <c r="B220" s="3">
        <v>41520</v>
      </c>
      <c r="C220">
        <v>21</v>
      </c>
      <c r="D220">
        <f>VLOOKUP(Table7[[#This Row],[violation_code]],Table24[[#All],[violation_code]:[category]],3,FALSE)</f>
        <v>1</v>
      </c>
      <c r="E220">
        <v>351997</v>
      </c>
      <c r="F220" s="1">
        <v>0.48958333333333331</v>
      </c>
      <c r="G220">
        <v>0.48958333333333331</v>
      </c>
      <c r="H220">
        <v>476</v>
      </c>
      <c r="I220" t="s">
        <v>65</v>
      </c>
      <c r="J220" t="str">
        <f>CONCATENATE(Table7[[#This Row],[house_number]]," ",Table7[[#This Row],[street_name]], ", New York, NY")</f>
        <v>476 W 142nd St, New York, NY</v>
      </c>
    </row>
    <row r="221" spans="1:10" x14ac:dyDescent="0.25">
      <c r="A221">
        <v>7981589903</v>
      </c>
      <c r="B221" s="3">
        <v>41520</v>
      </c>
      <c r="C221">
        <v>21</v>
      </c>
      <c r="D221">
        <f>VLOOKUP(Table7[[#This Row],[violation_code]],Table24[[#All],[violation_code]:[category]],3,FALSE)</f>
        <v>1</v>
      </c>
      <c r="E221">
        <v>351997</v>
      </c>
      <c r="F221" s="1">
        <v>0.4861111111111111</v>
      </c>
      <c r="G221">
        <v>0.4861111111111111</v>
      </c>
      <c r="H221">
        <v>42</v>
      </c>
      <c r="I221" t="s">
        <v>21</v>
      </c>
      <c r="J221" t="str">
        <f>CONCATENATE(Table7[[#This Row],[house_number]]," ",Table7[[#This Row],[street_name]], ", New York, NY")</f>
        <v>42 Hamilton Ter, New York, NY</v>
      </c>
    </row>
    <row r="222" spans="1:10" x14ac:dyDescent="0.25">
      <c r="A222">
        <v>7981589885</v>
      </c>
      <c r="B222" s="3">
        <v>41520</v>
      </c>
      <c r="C222">
        <v>21</v>
      </c>
      <c r="D222">
        <f>VLOOKUP(Table7[[#This Row],[violation_code]],Table24[[#All],[violation_code]:[category]],3,FALSE)</f>
        <v>1</v>
      </c>
      <c r="E222">
        <v>351997</v>
      </c>
      <c r="F222" s="1">
        <v>0.47013888888888888</v>
      </c>
      <c r="G222">
        <v>0.47013888888888888</v>
      </c>
      <c r="H222">
        <v>30</v>
      </c>
      <c r="I222" t="s">
        <v>140</v>
      </c>
      <c r="J222" t="str">
        <f>CONCATENATE(Table7[[#This Row],[house_number]]," ",Table7[[#This Row],[street_name]], ", New York, NY")</f>
        <v>30 Hamilton Pl, New York, NY</v>
      </c>
    </row>
    <row r="223" spans="1:10" x14ac:dyDescent="0.25">
      <c r="A223">
        <v>7981589861</v>
      </c>
      <c r="B223" s="3">
        <v>41520</v>
      </c>
      <c r="C223">
        <v>21</v>
      </c>
      <c r="D223">
        <f>VLOOKUP(Table7[[#This Row],[violation_code]],Table24[[#All],[violation_code]:[category]],3,FALSE)</f>
        <v>1</v>
      </c>
      <c r="E223">
        <v>351997</v>
      </c>
      <c r="F223" s="1">
        <v>0.43888888888888888</v>
      </c>
      <c r="G223">
        <v>0.43888888888888888</v>
      </c>
      <c r="H223">
        <v>50</v>
      </c>
      <c r="I223" t="s">
        <v>25</v>
      </c>
      <c r="J223" t="str">
        <f>CONCATENATE(Table7[[#This Row],[house_number]]," ",Table7[[#This Row],[street_name]], ", New York, NY")</f>
        <v>50 E 126th St, New York, NY</v>
      </c>
    </row>
    <row r="224" spans="1:10" x14ac:dyDescent="0.25">
      <c r="A224">
        <v>7981589850</v>
      </c>
      <c r="B224" s="3">
        <v>41520</v>
      </c>
      <c r="C224">
        <v>21</v>
      </c>
      <c r="D224">
        <f>VLOOKUP(Table7[[#This Row],[violation_code]],Table24[[#All],[violation_code]:[category]],3,FALSE)</f>
        <v>1</v>
      </c>
      <c r="E224">
        <v>351997</v>
      </c>
      <c r="F224" s="1">
        <v>0.4236111111111111</v>
      </c>
      <c r="G224">
        <v>0.4236111111111111</v>
      </c>
      <c r="H224">
        <v>58</v>
      </c>
      <c r="I224" t="s">
        <v>467</v>
      </c>
      <c r="J224" t="str">
        <f>CONCATENATE(Table7[[#This Row],[house_number]]," ",Table7[[#This Row],[street_name]], ", New York, NY")</f>
        <v>58 E 132nd St, New York, NY</v>
      </c>
    </row>
    <row r="225" spans="1:10" x14ac:dyDescent="0.25">
      <c r="A225">
        <v>7981589848</v>
      </c>
      <c r="B225" s="3">
        <v>41520</v>
      </c>
      <c r="C225">
        <v>21</v>
      </c>
      <c r="D225">
        <f>VLOOKUP(Table7[[#This Row],[violation_code]],Table24[[#All],[violation_code]:[category]],3,FALSE)</f>
        <v>1</v>
      </c>
      <c r="E225">
        <v>351997</v>
      </c>
      <c r="F225" s="1">
        <v>0.41597222222222219</v>
      </c>
      <c r="G225">
        <v>0.41597222222222219</v>
      </c>
      <c r="H225">
        <v>38</v>
      </c>
      <c r="I225" t="s">
        <v>67</v>
      </c>
      <c r="J225" t="str">
        <f>CONCATENATE(Table7[[#This Row],[house_number]]," ",Table7[[#This Row],[street_name]], ", New York, NY")</f>
        <v>38 W 130th St, New York, NY</v>
      </c>
    </row>
    <row r="226" spans="1:10" x14ac:dyDescent="0.25">
      <c r="A226">
        <v>7981589836</v>
      </c>
      <c r="B226" s="3">
        <v>41520</v>
      </c>
      <c r="C226">
        <v>17</v>
      </c>
      <c r="D226">
        <f>VLOOKUP(Table7[[#This Row],[violation_code]],Table24[[#All],[violation_code]:[category]],3,FALSE)</f>
        <v>2</v>
      </c>
      <c r="E226">
        <v>351997</v>
      </c>
      <c r="F226" s="1">
        <v>0.41250000000000003</v>
      </c>
      <c r="G226">
        <v>0.41250000000000003</v>
      </c>
      <c r="H226">
        <v>252</v>
      </c>
      <c r="I226" t="s">
        <v>84</v>
      </c>
      <c r="J226" t="str">
        <f>CONCATENATE(Table7[[#This Row],[house_number]]," ",Table7[[#This Row],[street_name]], ", New York, NY")</f>
        <v>252 W 125th St, New York, NY</v>
      </c>
    </row>
    <row r="227" spans="1:10" x14ac:dyDescent="0.25">
      <c r="A227">
        <v>7981589824</v>
      </c>
      <c r="B227" s="3">
        <v>41520</v>
      </c>
      <c r="C227">
        <v>21</v>
      </c>
      <c r="D227">
        <f>VLOOKUP(Table7[[#This Row],[violation_code]],Table24[[#All],[violation_code]:[category]],3,FALSE)</f>
        <v>1</v>
      </c>
      <c r="E227">
        <v>351997</v>
      </c>
      <c r="F227" s="1">
        <v>0.40625</v>
      </c>
      <c r="G227">
        <v>0.40625</v>
      </c>
      <c r="H227">
        <v>2457</v>
      </c>
      <c r="I227" t="s">
        <v>26</v>
      </c>
      <c r="J227" t="str">
        <f>CONCATENATE(Table7[[#This Row],[house_number]]," ",Table7[[#This Row],[street_name]], ", New York, NY")</f>
        <v>2457 Frederick Douglass B, New York, NY</v>
      </c>
    </row>
    <row r="228" spans="1:10" x14ac:dyDescent="0.25">
      <c r="A228">
        <v>7981589812</v>
      </c>
      <c r="B228" s="3">
        <v>41520</v>
      </c>
      <c r="C228">
        <v>21</v>
      </c>
      <c r="D228">
        <f>VLOOKUP(Table7[[#This Row],[violation_code]],Table24[[#All],[violation_code]:[category]],3,FALSE)</f>
        <v>1</v>
      </c>
      <c r="E228">
        <v>351997</v>
      </c>
      <c r="F228" s="1">
        <v>0.40486111111111112</v>
      </c>
      <c r="G228">
        <v>0.40486111111111112</v>
      </c>
      <c r="H228">
        <v>2459</v>
      </c>
      <c r="I228" t="s">
        <v>26</v>
      </c>
      <c r="J228" t="str">
        <f>CONCATENATE(Table7[[#This Row],[house_number]]," ",Table7[[#This Row],[street_name]], ", New York, NY")</f>
        <v>2459 Frederick Douglass B, New York, NY</v>
      </c>
    </row>
    <row r="229" spans="1:10" x14ac:dyDescent="0.25">
      <c r="A229">
        <v>7981589800</v>
      </c>
      <c r="B229" s="3">
        <v>41520</v>
      </c>
      <c r="C229">
        <v>21</v>
      </c>
      <c r="D229">
        <f>VLOOKUP(Table7[[#This Row],[violation_code]],Table24[[#All],[violation_code]:[category]],3,FALSE)</f>
        <v>1</v>
      </c>
      <c r="E229">
        <v>351997</v>
      </c>
      <c r="F229" s="1">
        <v>0.40138888888888885</v>
      </c>
      <c r="G229">
        <v>0.40138888888888885</v>
      </c>
      <c r="H229">
        <v>426</v>
      </c>
      <c r="I229" t="s">
        <v>57</v>
      </c>
      <c r="J229" t="str">
        <f>CONCATENATE(Table7[[#This Row],[house_number]]," ",Table7[[#This Row],[street_name]], ", New York, NY")</f>
        <v>426 St Nicholas Ave, New York, NY</v>
      </c>
    </row>
    <row r="230" spans="1:10" x14ac:dyDescent="0.25">
      <c r="A230">
        <v>7981589794</v>
      </c>
      <c r="B230" s="3">
        <v>41520</v>
      </c>
      <c r="C230">
        <v>17</v>
      </c>
      <c r="D230">
        <f>VLOOKUP(Table7[[#This Row],[violation_code]],Table24[[#All],[violation_code]:[category]],3,FALSE)</f>
        <v>2</v>
      </c>
      <c r="E230">
        <v>351997</v>
      </c>
      <c r="F230" s="1">
        <v>0.39513888888888887</v>
      </c>
      <c r="G230">
        <v>0.39513888888888887</v>
      </c>
      <c r="H230">
        <v>365</v>
      </c>
      <c r="I230" t="s">
        <v>84</v>
      </c>
      <c r="J230" t="str">
        <f>CONCATENATE(Table7[[#This Row],[house_number]]," ",Table7[[#This Row],[street_name]], ", New York, NY")</f>
        <v>365 W 125th St, New York, NY</v>
      </c>
    </row>
    <row r="231" spans="1:10" x14ac:dyDescent="0.25">
      <c r="A231">
        <v>7981589782</v>
      </c>
      <c r="B231" s="3">
        <v>41520</v>
      </c>
      <c r="C231">
        <v>21</v>
      </c>
      <c r="D231">
        <f>VLOOKUP(Table7[[#This Row],[violation_code]],Table24[[#All],[violation_code]:[category]],3,FALSE)</f>
        <v>1</v>
      </c>
      <c r="E231">
        <v>351997</v>
      </c>
      <c r="F231" s="1">
        <v>0.39166666666666666</v>
      </c>
      <c r="G231">
        <v>0.39166666666666666</v>
      </c>
      <c r="H231">
        <v>417</v>
      </c>
      <c r="I231" t="s">
        <v>69</v>
      </c>
      <c r="J231" t="str">
        <f>CONCATENATE(Table7[[#This Row],[house_number]]," ",Table7[[#This Row],[street_name]], ", New York, NY")</f>
        <v>417 W 126th St, New York, NY</v>
      </c>
    </row>
    <row r="232" spans="1:10" x14ac:dyDescent="0.25">
      <c r="A232">
        <v>7981589770</v>
      </c>
      <c r="B232" s="3">
        <v>41520</v>
      </c>
      <c r="C232">
        <v>21</v>
      </c>
      <c r="D232">
        <f>VLOOKUP(Table7[[#This Row],[violation_code]],Table24[[#All],[violation_code]:[category]],3,FALSE)</f>
        <v>1</v>
      </c>
      <c r="E232">
        <v>351997</v>
      </c>
      <c r="F232" s="1">
        <v>0.39027777777777778</v>
      </c>
      <c r="G232">
        <v>0.39027777777777778</v>
      </c>
      <c r="H232">
        <v>160</v>
      </c>
      <c r="I232" t="s">
        <v>69</v>
      </c>
      <c r="J232" t="str">
        <f>CONCATENATE(Table7[[#This Row],[house_number]]," ",Table7[[#This Row],[street_name]], ", New York, NY")</f>
        <v>160 W 126th St, New York, NY</v>
      </c>
    </row>
    <row r="233" spans="1:10" x14ac:dyDescent="0.25">
      <c r="A233">
        <v>7981589769</v>
      </c>
      <c r="B233" s="3">
        <v>41520</v>
      </c>
      <c r="C233">
        <v>21</v>
      </c>
      <c r="D233">
        <f>VLOOKUP(Table7[[#This Row],[violation_code]],Table24[[#All],[violation_code]:[category]],3,FALSE)</f>
        <v>1</v>
      </c>
      <c r="E233">
        <v>351997</v>
      </c>
      <c r="F233" s="1">
        <v>0.38541666666666669</v>
      </c>
      <c r="G233">
        <v>0.38541666666666669</v>
      </c>
      <c r="H233">
        <v>106</v>
      </c>
      <c r="I233" t="s">
        <v>19</v>
      </c>
      <c r="J233" t="str">
        <f>CONCATENATE(Table7[[#This Row],[house_number]]," ",Table7[[#This Row],[street_name]], ", New York, NY")</f>
        <v>106 Convent Ave, New York, NY</v>
      </c>
    </row>
    <row r="234" spans="1:10" x14ac:dyDescent="0.25">
      <c r="A234">
        <v>7981589733</v>
      </c>
      <c r="B234" s="3">
        <v>41520</v>
      </c>
      <c r="C234">
        <v>21</v>
      </c>
      <c r="D234">
        <f>VLOOKUP(Table7[[#This Row],[violation_code]],Table24[[#All],[violation_code]:[category]],3,FALSE)</f>
        <v>1</v>
      </c>
      <c r="E234">
        <v>351997</v>
      </c>
      <c r="F234" s="1">
        <v>0.36944444444444446</v>
      </c>
      <c r="G234">
        <v>0.36944444444444446</v>
      </c>
      <c r="H234">
        <v>714</v>
      </c>
      <c r="I234" t="s">
        <v>85</v>
      </c>
      <c r="J234" t="str">
        <f>CONCATENATE(Table7[[#This Row],[house_number]]," ",Table7[[#This Row],[street_name]], ", New York, NY")</f>
        <v>714 Amsterdam Ave, New York, NY</v>
      </c>
    </row>
    <row r="235" spans="1:10" x14ac:dyDescent="0.25">
      <c r="A235">
        <v>7981589721</v>
      </c>
      <c r="B235" s="3">
        <v>41520</v>
      </c>
      <c r="C235">
        <v>21</v>
      </c>
      <c r="D235">
        <f>VLOOKUP(Table7[[#This Row],[violation_code]],Table24[[#All],[violation_code]:[category]],3,FALSE)</f>
        <v>1</v>
      </c>
      <c r="E235">
        <v>351997</v>
      </c>
      <c r="F235" s="1">
        <v>0.36736111111111108</v>
      </c>
      <c r="G235">
        <v>0.36736111111111108</v>
      </c>
      <c r="H235">
        <v>564</v>
      </c>
      <c r="I235" t="s">
        <v>85</v>
      </c>
      <c r="J235" t="str">
        <f>CONCATENATE(Table7[[#This Row],[house_number]]," ",Table7[[#This Row],[street_name]], ", New York, NY")</f>
        <v>564 Amsterdam Ave, New York, NY</v>
      </c>
    </row>
    <row r="236" spans="1:10" x14ac:dyDescent="0.25">
      <c r="A236">
        <v>7981589691</v>
      </c>
      <c r="B236" s="3">
        <v>41520</v>
      </c>
      <c r="C236">
        <v>21</v>
      </c>
      <c r="D236">
        <f>VLOOKUP(Table7[[#This Row],[violation_code]],Table24[[#All],[violation_code]:[category]],3,FALSE)</f>
        <v>1</v>
      </c>
      <c r="E236">
        <v>351997</v>
      </c>
      <c r="F236" s="1">
        <v>0.36180555555555555</v>
      </c>
      <c r="G236">
        <v>0.36180555555555555</v>
      </c>
      <c r="H236">
        <v>371</v>
      </c>
      <c r="I236" t="s">
        <v>85</v>
      </c>
      <c r="J236" t="str">
        <f>CONCATENATE(Table7[[#This Row],[house_number]]," ",Table7[[#This Row],[street_name]], ", New York, NY")</f>
        <v>371 Amsterdam Ave, New York, NY</v>
      </c>
    </row>
    <row r="237" spans="1:10" x14ac:dyDescent="0.25">
      <c r="A237">
        <v>7981589680</v>
      </c>
      <c r="B237" s="3">
        <v>41520</v>
      </c>
      <c r="C237">
        <v>21</v>
      </c>
      <c r="D237">
        <f>VLOOKUP(Table7[[#This Row],[violation_code]],Table24[[#All],[violation_code]:[category]],3,FALSE)</f>
        <v>1</v>
      </c>
      <c r="E237">
        <v>351997</v>
      </c>
      <c r="F237" s="1">
        <v>0.3611111111111111</v>
      </c>
      <c r="G237">
        <v>0.3611111111111111</v>
      </c>
      <c r="H237">
        <v>371</v>
      </c>
      <c r="I237" t="s">
        <v>85</v>
      </c>
      <c r="J237" t="str">
        <f>CONCATENATE(Table7[[#This Row],[house_number]]," ",Table7[[#This Row],[street_name]], ", New York, NY")</f>
        <v>371 Amsterdam Ave, New York, NY</v>
      </c>
    </row>
    <row r="238" spans="1:10" x14ac:dyDescent="0.25">
      <c r="A238">
        <v>7981589666</v>
      </c>
      <c r="B238" s="3">
        <v>41520</v>
      </c>
      <c r="C238">
        <v>21</v>
      </c>
      <c r="D238">
        <f>VLOOKUP(Table7[[#This Row],[violation_code]],Table24[[#All],[violation_code]:[category]],3,FALSE)</f>
        <v>1</v>
      </c>
      <c r="E238">
        <v>351997</v>
      </c>
      <c r="F238" s="1">
        <v>0.3520833333333333</v>
      </c>
      <c r="G238">
        <v>0.3520833333333333</v>
      </c>
      <c r="H238">
        <v>2191</v>
      </c>
      <c r="I238" t="s">
        <v>24</v>
      </c>
      <c r="J238" t="str">
        <f>CONCATENATE(Table7[[#This Row],[house_number]]," ",Table7[[#This Row],[street_name]], ", New York, NY")</f>
        <v>2191 Broadway, New York, NY</v>
      </c>
    </row>
    <row r="239" spans="1:10" x14ac:dyDescent="0.25">
      <c r="A239">
        <v>7981589654</v>
      </c>
      <c r="B239" s="3">
        <v>41520</v>
      </c>
      <c r="C239">
        <v>21</v>
      </c>
      <c r="D239">
        <f>VLOOKUP(Table7[[#This Row],[violation_code]],Table24[[#All],[violation_code]:[category]],3,FALSE)</f>
        <v>1</v>
      </c>
      <c r="E239">
        <v>351997</v>
      </c>
      <c r="F239" s="1">
        <v>0.35069444444444442</v>
      </c>
      <c r="G239">
        <v>0.35069444444444442</v>
      </c>
      <c r="H239">
        <v>2197</v>
      </c>
      <c r="I239" t="s">
        <v>24</v>
      </c>
      <c r="J239" t="str">
        <f>CONCATENATE(Table7[[#This Row],[house_number]]," ",Table7[[#This Row],[street_name]], ", New York, NY")</f>
        <v>2197 Broadway, New York, NY</v>
      </c>
    </row>
    <row r="240" spans="1:10" x14ac:dyDescent="0.25">
      <c r="A240">
        <v>7981589642</v>
      </c>
      <c r="B240" s="3">
        <v>41520</v>
      </c>
      <c r="C240">
        <v>21</v>
      </c>
      <c r="D240">
        <f>VLOOKUP(Table7[[#This Row],[violation_code]],Table24[[#All],[violation_code]:[category]],3,FALSE)</f>
        <v>1</v>
      </c>
      <c r="E240">
        <v>351997</v>
      </c>
      <c r="F240" s="1">
        <v>0.34652777777777777</v>
      </c>
      <c r="G240">
        <v>0.34652777777777777</v>
      </c>
      <c r="H240">
        <v>2447</v>
      </c>
      <c r="I240" t="s">
        <v>24</v>
      </c>
      <c r="J240" t="str">
        <f>CONCATENATE(Table7[[#This Row],[house_number]]," ",Table7[[#This Row],[street_name]], ", New York, NY")</f>
        <v>2447 Broadway, New York, NY</v>
      </c>
    </row>
    <row r="241" spans="1:10" x14ac:dyDescent="0.25">
      <c r="A241">
        <v>7981589629</v>
      </c>
      <c r="B241" s="3">
        <v>41520</v>
      </c>
      <c r="C241">
        <v>21</v>
      </c>
      <c r="D241">
        <f>VLOOKUP(Table7[[#This Row],[violation_code]],Table24[[#All],[violation_code]:[category]],3,FALSE)</f>
        <v>1</v>
      </c>
      <c r="E241">
        <v>351997</v>
      </c>
      <c r="F241" s="1">
        <v>0.34166666666666662</v>
      </c>
      <c r="G241">
        <v>0.34166666666666662</v>
      </c>
      <c r="H241">
        <v>2689</v>
      </c>
      <c r="I241" t="s">
        <v>24</v>
      </c>
      <c r="J241" t="str">
        <f>CONCATENATE(Table7[[#This Row],[house_number]]," ",Table7[[#This Row],[street_name]], ", New York, NY")</f>
        <v>2689 Broadway, New York, NY</v>
      </c>
    </row>
    <row r="242" spans="1:10" x14ac:dyDescent="0.25">
      <c r="A242">
        <v>7981589617</v>
      </c>
      <c r="B242" s="3">
        <v>41520</v>
      </c>
      <c r="C242">
        <v>21</v>
      </c>
      <c r="D242">
        <f>VLOOKUP(Table7[[#This Row],[violation_code]],Table24[[#All],[violation_code]:[category]],3,FALSE)</f>
        <v>1</v>
      </c>
      <c r="E242">
        <v>351997</v>
      </c>
      <c r="F242" s="1">
        <v>0.34027777777777773</v>
      </c>
      <c r="G242">
        <v>0.34027777777777773</v>
      </c>
      <c r="H242">
        <v>2721</v>
      </c>
      <c r="I242" t="s">
        <v>24</v>
      </c>
      <c r="J242" t="str">
        <f>CONCATENATE(Table7[[#This Row],[house_number]]," ",Table7[[#This Row],[street_name]], ", New York, NY")</f>
        <v>2721 Broadway, New York, NY</v>
      </c>
    </row>
    <row r="243" spans="1:10" x14ac:dyDescent="0.25">
      <c r="A243">
        <v>7981589605</v>
      </c>
      <c r="B243" s="3">
        <v>41520</v>
      </c>
      <c r="C243">
        <v>16</v>
      </c>
      <c r="D243">
        <f>VLOOKUP(Table7[[#This Row],[violation_code]],Table24[[#All],[violation_code]:[category]],3,FALSE)</f>
        <v>2</v>
      </c>
      <c r="E243">
        <v>351997</v>
      </c>
      <c r="F243" s="1">
        <v>0.32430555555555557</v>
      </c>
      <c r="G243">
        <v>0.32430555555555557</v>
      </c>
      <c r="H243">
        <v>2589</v>
      </c>
      <c r="I243" t="s">
        <v>24</v>
      </c>
      <c r="J243" t="str">
        <f>CONCATENATE(Table7[[#This Row],[house_number]]," ",Table7[[#This Row],[street_name]], ", New York, NY")</f>
        <v>2589 Broadway, New York, NY</v>
      </c>
    </row>
    <row r="244" spans="1:10" x14ac:dyDescent="0.25">
      <c r="A244">
        <v>7981589599</v>
      </c>
      <c r="B244" s="3">
        <v>41520</v>
      </c>
      <c r="C244">
        <v>21</v>
      </c>
      <c r="D244">
        <f>VLOOKUP(Table7[[#This Row],[violation_code]],Table24[[#All],[violation_code]:[category]],3,FALSE)</f>
        <v>1</v>
      </c>
      <c r="E244">
        <v>351997</v>
      </c>
      <c r="F244" s="1">
        <v>0.32013888888888892</v>
      </c>
      <c r="G244">
        <v>0.32013888888888892</v>
      </c>
      <c r="H244">
        <v>2348</v>
      </c>
      <c r="I244" t="s">
        <v>24</v>
      </c>
      <c r="J244" t="str">
        <f>CONCATENATE(Table7[[#This Row],[house_number]]," ",Table7[[#This Row],[street_name]], ", New York, NY")</f>
        <v>2348 Broadway, New York, NY</v>
      </c>
    </row>
    <row r="245" spans="1:10" x14ac:dyDescent="0.25">
      <c r="A245">
        <v>7998719930</v>
      </c>
      <c r="B245" s="3">
        <v>41520</v>
      </c>
      <c r="C245">
        <v>21</v>
      </c>
      <c r="D245">
        <f>VLOOKUP(Table7[[#This Row],[violation_code]],Table24[[#All],[violation_code]:[category]],3,FALSE)</f>
        <v>1</v>
      </c>
      <c r="E245">
        <v>349850</v>
      </c>
      <c r="F245" s="1">
        <v>0.38541666666666669</v>
      </c>
      <c r="G245">
        <v>0.38541666666666669</v>
      </c>
      <c r="H245">
        <v>400</v>
      </c>
      <c r="I245" t="s">
        <v>10</v>
      </c>
      <c r="J245" t="str">
        <f>CONCATENATE(Table7[[#This Row],[house_number]]," ",Table7[[#This Row],[street_name]], ", New York, NY")</f>
        <v>400 W 150th St, New York, NY</v>
      </c>
    </row>
    <row r="246" spans="1:10" x14ac:dyDescent="0.25">
      <c r="A246">
        <v>7998719916</v>
      </c>
      <c r="B246" s="3">
        <v>41520</v>
      </c>
      <c r="C246">
        <v>21</v>
      </c>
      <c r="D246">
        <f>VLOOKUP(Table7[[#This Row],[violation_code]],Table24[[#All],[violation_code]:[category]],3,FALSE)</f>
        <v>1</v>
      </c>
      <c r="E246">
        <v>349850</v>
      </c>
      <c r="F246" s="1">
        <v>0.3833333333333333</v>
      </c>
      <c r="G246">
        <v>0.3833333333333333</v>
      </c>
      <c r="H246">
        <v>2</v>
      </c>
      <c r="I246" t="s">
        <v>56</v>
      </c>
      <c r="J246" t="str">
        <f>CONCATENATE(Table7[[#This Row],[house_number]]," ",Table7[[#This Row],[street_name]], ", New York, NY")</f>
        <v>2 St Nicholas Pl, New York, NY</v>
      </c>
    </row>
    <row r="247" spans="1:10" x14ac:dyDescent="0.25">
      <c r="A247">
        <v>7998719904</v>
      </c>
      <c r="B247" s="3">
        <v>41520</v>
      </c>
      <c r="C247">
        <v>21</v>
      </c>
      <c r="D247">
        <f>VLOOKUP(Table7[[#This Row],[violation_code]],Table24[[#All],[violation_code]:[category]],3,FALSE)</f>
        <v>1</v>
      </c>
      <c r="E247">
        <v>349850</v>
      </c>
      <c r="F247" s="1">
        <v>0.38194444444444442</v>
      </c>
      <c r="G247">
        <v>0.38194444444444442</v>
      </c>
      <c r="H247">
        <v>770</v>
      </c>
      <c r="I247" t="s">
        <v>57</v>
      </c>
      <c r="J247" t="str">
        <f>CONCATENATE(Table7[[#This Row],[house_number]]," ",Table7[[#This Row],[street_name]], ", New York, NY")</f>
        <v>770 St Nicholas Ave, New York, NY</v>
      </c>
    </row>
    <row r="248" spans="1:10" x14ac:dyDescent="0.25">
      <c r="A248">
        <v>7998719874</v>
      </c>
      <c r="B248" s="3">
        <v>41520</v>
      </c>
      <c r="C248">
        <v>21</v>
      </c>
      <c r="D248">
        <f>VLOOKUP(Table7[[#This Row],[violation_code]],Table24[[#All],[violation_code]:[category]],3,FALSE)</f>
        <v>1</v>
      </c>
      <c r="E248">
        <v>349850</v>
      </c>
      <c r="F248" s="1">
        <v>0.36319444444444443</v>
      </c>
      <c r="G248">
        <v>0.36319444444444443</v>
      </c>
      <c r="H248">
        <v>216</v>
      </c>
      <c r="I248" t="s">
        <v>89</v>
      </c>
      <c r="J248" t="str">
        <f>CONCATENATE(Table7[[#This Row],[house_number]]," ",Table7[[#This Row],[street_name]], ", New York, NY")</f>
        <v>216 Bradhurst Ave, New York, NY</v>
      </c>
    </row>
    <row r="249" spans="1:10" x14ac:dyDescent="0.25">
      <c r="A249">
        <v>7998719850</v>
      </c>
      <c r="B249" s="3">
        <v>41520</v>
      </c>
      <c r="C249">
        <v>21</v>
      </c>
      <c r="D249">
        <f>VLOOKUP(Table7[[#This Row],[violation_code]],Table24[[#All],[violation_code]:[category]],3,FALSE)</f>
        <v>1</v>
      </c>
      <c r="E249">
        <v>349850</v>
      </c>
      <c r="F249" s="1">
        <v>0.36041666666666666</v>
      </c>
      <c r="G249">
        <v>0.36041666666666666</v>
      </c>
      <c r="H249">
        <v>308</v>
      </c>
      <c r="I249" t="s">
        <v>174</v>
      </c>
      <c r="J249" t="str">
        <f>CONCATENATE(Table7[[#This Row],[house_number]]," ",Table7[[#This Row],[street_name]], ", New York, NY")</f>
        <v>308 W 151st St, New York, NY</v>
      </c>
    </row>
    <row r="250" spans="1:10" x14ac:dyDescent="0.25">
      <c r="A250">
        <v>7998719849</v>
      </c>
      <c r="B250" s="3">
        <v>41520</v>
      </c>
      <c r="C250">
        <v>21</v>
      </c>
      <c r="D250">
        <f>VLOOKUP(Table7[[#This Row],[violation_code]],Table24[[#All],[violation_code]:[category]],3,FALSE)</f>
        <v>1</v>
      </c>
      <c r="E250">
        <v>349850</v>
      </c>
      <c r="F250" s="1">
        <v>0.35972222222222222</v>
      </c>
      <c r="G250">
        <v>0.35972222222222222</v>
      </c>
      <c r="H250">
        <v>184</v>
      </c>
      <c r="I250" t="s">
        <v>89</v>
      </c>
      <c r="J250" t="str">
        <f>CONCATENATE(Table7[[#This Row],[house_number]]," ",Table7[[#This Row],[street_name]], ", New York, NY")</f>
        <v>184 Bradhurst Ave, New York, NY</v>
      </c>
    </row>
    <row r="251" spans="1:10" x14ac:dyDescent="0.25">
      <c r="A251">
        <v>7998719837</v>
      </c>
      <c r="B251" s="3">
        <v>41520</v>
      </c>
      <c r="C251">
        <v>21</v>
      </c>
      <c r="D251">
        <f>VLOOKUP(Table7[[#This Row],[violation_code]],Table24[[#All],[violation_code]:[category]],3,FALSE)</f>
        <v>1</v>
      </c>
      <c r="E251">
        <v>349850</v>
      </c>
      <c r="F251" s="1">
        <v>0.35833333333333334</v>
      </c>
      <c r="G251">
        <v>0.35833333333333334</v>
      </c>
      <c r="H251">
        <v>140</v>
      </c>
      <c r="I251" t="s">
        <v>89</v>
      </c>
      <c r="J251" t="str">
        <f>CONCATENATE(Table7[[#This Row],[house_number]]," ",Table7[[#This Row],[street_name]], ", New York, NY")</f>
        <v>140 Bradhurst Ave, New York, NY</v>
      </c>
    </row>
    <row r="252" spans="1:10" x14ac:dyDescent="0.25">
      <c r="A252">
        <v>7998719825</v>
      </c>
      <c r="B252" s="3">
        <v>41520</v>
      </c>
      <c r="C252">
        <v>21</v>
      </c>
      <c r="D252">
        <f>VLOOKUP(Table7[[#This Row],[violation_code]],Table24[[#All],[violation_code]:[category]],3,FALSE)</f>
        <v>1</v>
      </c>
      <c r="E252">
        <v>349850</v>
      </c>
      <c r="F252" s="1">
        <v>0.34513888888888888</v>
      </c>
      <c r="G252">
        <v>0.34513888888888888</v>
      </c>
      <c r="H252">
        <v>3694</v>
      </c>
      <c r="I252" t="s">
        <v>24</v>
      </c>
      <c r="J252" t="str">
        <f>CONCATENATE(Table7[[#This Row],[house_number]]," ",Table7[[#This Row],[street_name]], ", New York, NY")</f>
        <v>3694 Broadway, New York, NY</v>
      </c>
    </row>
    <row r="253" spans="1:10" x14ac:dyDescent="0.25">
      <c r="A253">
        <v>7998719813</v>
      </c>
      <c r="B253" s="3">
        <v>41520</v>
      </c>
      <c r="C253">
        <v>21</v>
      </c>
      <c r="D253">
        <f>VLOOKUP(Table7[[#This Row],[violation_code]],Table24[[#All],[violation_code]:[category]],3,FALSE)</f>
        <v>1</v>
      </c>
      <c r="E253">
        <v>349850</v>
      </c>
      <c r="F253" s="1">
        <v>0.34236111111111112</v>
      </c>
      <c r="G253">
        <v>0.34236111111111112</v>
      </c>
      <c r="H253">
        <v>520</v>
      </c>
      <c r="I253" t="s">
        <v>174</v>
      </c>
      <c r="J253" t="str">
        <f>CONCATENATE(Table7[[#This Row],[house_number]]," ",Table7[[#This Row],[street_name]], ", New York, NY")</f>
        <v>520 W 151st St, New York, NY</v>
      </c>
    </row>
    <row r="254" spans="1:10" x14ac:dyDescent="0.25">
      <c r="A254">
        <v>7998719801</v>
      </c>
      <c r="B254" s="3">
        <v>41520</v>
      </c>
      <c r="C254">
        <v>21</v>
      </c>
      <c r="D254">
        <f>VLOOKUP(Table7[[#This Row],[violation_code]],Table24[[#All],[violation_code]:[category]],3,FALSE)</f>
        <v>1</v>
      </c>
      <c r="E254">
        <v>349850</v>
      </c>
      <c r="F254" s="1">
        <v>0.34166666666666662</v>
      </c>
      <c r="G254">
        <v>0.34166666666666662</v>
      </c>
      <c r="H254">
        <v>502</v>
      </c>
      <c r="I254" t="s">
        <v>174</v>
      </c>
      <c r="J254" t="str">
        <f>CONCATENATE(Table7[[#This Row],[house_number]]," ",Table7[[#This Row],[street_name]], ", New York, NY")</f>
        <v>502 W 151st St, New York, NY</v>
      </c>
    </row>
    <row r="255" spans="1:10" x14ac:dyDescent="0.25">
      <c r="A255">
        <v>7998719795</v>
      </c>
      <c r="B255" s="3">
        <v>41520</v>
      </c>
      <c r="C255">
        <v>21</v>
      </c>
      <c r="D255">
        <f>VLOOKUP(Table7[[#This Row],[violation_code]],Table24[[#All],[violation_code]:[category]],3,FALSE)</f>
        <v>1</v>
      </c>
      <c r="E255">
        <v>349850</v>
      </c>
      <c r="F255" s="1">
        <v>0.34027777777777773</v>
      </c>
      <c r="G255">
        <v>0.34027777777777773</v>
      </c>
      <c r="H255">
        <v>511</v>
      </c>
      <c r="I255" t="s">
        <v>174</v>
      </c>
      <c r="J255" t="str">
        <f>CONCATENATE(Table7[[#This Row],[house_number]]," ",Table7[[#This Row],[street_name]], ", New York, NY")</f>
        <v>511 W 151st St, New York, NY</v>
      </c>
    </row>
    <row r="256" spans="1:10" x14ac:dyDescent="0.25">
      <c r="A256">
        <v>7998719783</v>
      </c>
      <c r="B256" s="3">
        <v>41520</v>
      </c>
      <c r="C256">
        <v>21</v>
      </c>
      <c r="D256">
        <f>VLOOKUP(Table7[[#This Row],[violation_code]],Table24[[#All],[violation_code]:[category]],3,FALSE)</f>
        <v>1</v>
      </c>
      <c r="E256">
        <v>349850</v>
      </c>
      <c r="F256" s="1">
        <v>0.33888888888888885</v>
      </c>
      <c r="G256">
        <v>0.33888888888888885</v>
      </c>
      <c r="H256">
        <v>510</v>
      </c>
      <c r="I256" t="s">
        <v>10</v>
      </c>
      <c r="J256" t="str">
        <f>CONCATENATE(Table7[[#This Row],[house_number]]," ",Table7[[#This Row],[street_name]], ", New York, NY")</f>
        <v>510 W 150th St, New York, NY</v>
      </c>
    </row>
    <row r="257" spans="1:10" x14ac:dyDescent="0.25">
      <c r="A257">
        <v>7981589575</v>
      </c>
      <c r="B257" s="3">
        <v>41520</v>
      </c>
      <c r="C257">
        <v>21</v>
      </c>
      <c r="D257">
        <f>VLOOKUP(Table7[[#This Row],[violation_code]],Table24[[#All],[violation_code]:[category]],3,FALSE)</f>
        <v>1</v>
      </c>
      <c r="E257">
        <v>351997</v>
      </c>
      <c r="F257" s="1">
        <v>0.31597222222222221</v>
      </c>
      <c r="G257">
        <v>0.31597222222222221</v>
      </c>
      <c r="H257">
        <v>2330</v>
      </c>
      <c r="I257" t="s">
        <v>24</v>
      </c>
      <c r="J257" t="str">
        <f>CONCATENATE(Table7[[#This Row],[house_number]]," ",Table7[[#This Row],[street_name]], ", New York, NY")</f>
        <v>2330 Broadway, New York, NY</v>
      </c>
    </row>
    <row r="258" spans="1:10" x14ac:dyDescent="0.25">
      <c r="A258">
        <v>7981589551</v>
      </c>
      <c r="B258" s="3">
        <v>41520</v>
      </c>
      <c r="C258">
        <v>14</v>
      </c>
      <c r="D258">
        <f>VLOOKUP(Table7[[#This Row],[violation_code]],Table24[[#All],[violation_code]:[category]],3,FALSE)</f>
        <v>2</v>
      </c>
      <c r="E258">
        <v>351997</v>
      </c>
      <c r="F258" s="1">
        <v>0.29791666666666666</v>
      </c>
      <c r="G258">
        <v>0.29791666666666666</v>
      </c>
      <c r="H258">
        <v>503</v>
      </c>
      <c r="I258" t="s">
        <v>28</v>
      </c>
      <c r="J258" t="str">
        <f>CONCATENATE(Table7[[#This Row],[house_number]]," ",Table7[[#This Row],[street_name]], ", New York, NY")</f>
        <v>503 Columbus Ave, New York, NY</v>
      </c>
    </row>
    <row r="259" spans="1:10" x14ac:dyDescent="0.25">
      <c r="A259">
        <v>7981589540</v>
      </c>
      <c r="B259" s="3">
        <v>41520</v>
      </c>
      <c r="C259">
        <v>40</v>
      </c>
      <c r="D259">
        <f>VLOOKUP(Table7[[#This Row],[violation_code]],Table24[[#All],[violation_code]:[category]],3,FALSE)</f>
        <v>2</v>
      </c>
      <c r="E259">
        <v>351997</v>
      </c>
      <c r="F259" s="1">
        <v>0.24513888888888888</v>
      </c>
      <c r="G259">
        <v>0.24513888888888888</v>
      </c>
      <c r="H259">
        <v>2372</v>
      </c>
      <c r="I259" t="s">
        <v>24</v>
      </c>
      <c r="J259" t="str">
        <f>CONCATENATE(Table7[[#This Row],[house_number]]," ",Table7[[#This Row],[street_name]], ", New York, NY")</f>
        <v>2372 Broadway, New York, NY</v>
      </c>
    </row>
    <row r="260" spans="1:10" x14ac:dyDescent="0.25">
      <c r="A260">
        <v>7943592189</v>
      </c>
      <c r="B260" s="3">
        <v>41520</v>
      </c>
      <c r="C260">
        <v>38</v>
      </c>
      <c r="D260">
        <f>VLOOKUP(Table7[[#This Row],[violation_code]],Table24[[#All],[violation_code]:[category]],3,FALSE)</f>
        <v>5</v>
      </c>
      <c r="E260">
        <v>355710</v>
      </c>
      <c r="F260" s="1">
        <v>0.42638888888888887</v>
      </c>
      <c r="G260">
        <v>0.42638888888888887</v>
      </c>
      <c r="H260">
        <v>565</v>
      </c>
      <c r="I260" t="s">
        <v>185</v>
      </c>
      <c r="J260" t="str">
        <f>CONCATENATE(Table7[[#This Row],[house_number]]," ",Table7[[#This Row],[street_name]], ", New York, NY")</f>
        <v>565 Grand St, New York, NY</v>
      </c>
    </row>
    <row r="261" spans="1:10" x14ac:dyDescent="0.25">
      <c r="A261">
        <v>7943592177</v>
      </c>
      <c r="B261" s="3">
        <v>41520</v>
      </c>
      <c r="C261">
        <v>21</v>
      </c>
      <c r="D261">
        <f>VLOOKUP(Table7[[#This Row],[violation_code]],Table24[[#All],[violation_code]:[category]],3,FALSE)</f>
        <v>1</v>
      </c>
      <c r="E261">
        <v>355710</v>
      </c>
      <c r="F261" s="1">
        <v>0.42222222222222222</v>
      </c>
      <c r="G261">
        <v>0.42222222222222222</v>
      </c>
      <c r="H261">
        <v>26</v>
      </c>
      <c r="I261" t="s">
        <v>294</v>
      </c>
      <c r="J261" t="str">
        <f>CONCATENATE(Table7[[#This Row],[house_number]]," ",Table7[[#This Row],[street_name]], ", New York, NY")</f>
        <v>26 Lewis St, New York, NY</v>
      </c>
    </row>
    <row r="262" spans="1:10" x14ac:dyDescent="0.25">
      <c r="A262">
        <v>7943592153</v>
      </c>
      <c r="B262" s="3">
        <v>41520</v>
      </c>
      <c r="C262">
        <v>20</v>
      </c>
      <c r="D262">
        <f>VLOOKUP(Table7[[#This Row],[violation_code]],Table24[[#All],[violation_code]:[category]],3,FALSE)</f>
        <v>2</v>
      </c>
      <c r="E262">
        <v>355710</v>
      </c>
      <c r="F262" s="1">
        <v>0.4152777777777778</v>
      </c>
      <c r="G262">
        <v>0.4152777777777778</v>
      </c>
      <c r="H262">
        <v>80</v>
      </c>
      <c r="I262" t="s">
        <v>401</v>
      </c>
      <c r="J262" t="str">
        <f>CONCATENATE(Table7[[#This Row],[house_number]]," ",Table7[[#This Row],[street_name]], ", New York, NY")</f>
        <v>80 Ridge St, New York, NY</v>
      </c>
    </row>
    <row r="263" spans="1:10" x14ac:dyDescent="0.25">
      <c r="A263">
        <v>7943592130</v>
      </c>
      <c r="B263" s="3">
        <v>41520</v>
      </c>
      <c r="C263">
        <v>21</v>
      </c>
      <c r="D263">
        <f>VLOOKUP(Table7[[#This Row],[violation_code]],Table24[[#All],[violation_code]:[category]],3,FALSE)</f>
        <v>1</v>
      </c>
      <c r="E263">
        <v>355710</v>
      </c>
      <c r="F263" s="1">
        <v>0.41111111111111115</v>
      </c>
      <c r="G263">
        <v>0.41111111111111115</v>
      </c>
      <c r="H263">
        <v>161</v>
      </c>
      <c r="I263" t="s">
        <v>293</v>
      </c>
      <c r="J263" t="str">
        <f>CONCATENATE(Table7[[#This Row],[house_number]]," ",Table7[[#This Row],[street_name]], ", New York, NY")</f>
        <v>161 Stanton St, New York, NY</v>
      </c>
    </row>
    <row r="264" spans="1:10" x14ac:dyDescent="0.25">
      <c r="A264">
        <v>7943592128</v>
      </c>
      <c r="B264" s="3">
        <v>41520</v>
      </c>
      <c r="C264">
        <v>21</v>
      </c>
      <c r="D264">
        <f>VLOOKUP(Table7[[#This Row],[violation_code]],Table24[[#All],[violation_code]:[category]],3,FALSE)</f>
        <v>1</v>
      </c>
      <c r="E264">
        <v>355710</v>
      </c>
      <c r="F264" s="1">
        <v>0.41041666666666665</v>
      </c>
      <c r="G264">
        <v>0.41041666666666665</v>
      </c>
      <c r="H264">
        <v>174</v>
      </c>
      <c r="I264" t="s">
        <v>293</v>
      </c>
      <c r="J264" t="str">
        <f>CONCATENATE(Table7[[#This Row],[house_number]]," ",Table7[[#This Row],[street_name]], ", New York, NY")</f>
        <v>174 Stanton St, New York, NY</v>
      </c>
    </row>
    <row r="265" spans="1:10" x14ac:dyDescent="0.25">
      <c r="A265">
        <v>7943592116</v>
      </c>
      <c r="B265" s="3">
        <v>41520</v>
      </c>
      <c r="C265">
        <v>74</v>
      </c>
      <c r="D265">
        <f>VLOOKUP(Table7[[#This Row],[violation_code]],Table24[[#All],[violation_code]:[category]],3,FALSE)</f>
        <v>5</v>
      </c>
      <c r="E265">
        <v>355710</v>
      </c>
      <c r="F265" s="1">
        <v>0.40902777777777777</v>
      </c>
      <c r="G265">
        <v>0.40902777777777777</v>
      </c>
      <c r="H265">
        <v>174</v>
      </c>
      <c r="I265" t="s">
        <v>293</v>
      </c>
      <c r="J265" t="str">
        <f>CONCATENATE(Table7[[#This Row],[house_number]]," ",Table7[[#This Row],[street_name]], ", New York, NY")</f>
        <v>174 Stanton St, New York, NY</v>
      </c>
    </row>
    <row r="266" spans="1:10" x14ac:dyDescent="0.25">
      <c r="A266">
        <v>7943592062</v>
      </c>
      <c r="B266" s="3">
        <v>41520</v>
      </c>
      <c r="C266">
        <v>53</v>
      </c>
      <c r="D266">
        <f>VLOOKUP(Table7[[#This Row],[violation_code]],Table24[[#All],[violation_code]:[category]],3,FALSE)</f>
        <v>3</v>
      </c>
      <c r="E266">
        <v>355710</v>
      </c>
      <c r="F266" s="1">
        <v>0.39027777777777778</v>
      </c>
      <c r="G266">
        <v>0.39027777777777778</v>
      </c>
      <c r="H266">
        <v>53</v>
      </c>
      <c r="I266" t="s">
        <v>402</v>
      </c>
      <c r="J266" t="str">
        <f>CONCATENATE(Table7[[#This Row],[house_number]]," ",Table7[[#This Row],[street_name]], ", New York, NY")</f>
        <v>53 Pitt St, New York, NY</v>
      </c>
    </row>
    <row r="267" spans="1:10" x14ac:dyDescent="0.25">
      <c r="A267">
        <v>7943592050</v>
      </c>
      <c r="B267" s="3">
        <v>41520</v>
      </c>
      <c r="C267">
        <v>71</v>
      </c>
      <c r="D267">
        <f>VLOOKUP(Table7[[#This Row],[violation_code]],Table24[[#All],[violation_code]:[category]],3,FALSE)</f>
        <v>5</v>
      </c>
      <c r="E267">
        <v>355710</v>
      </c>
      <c r="F267" s="1">
        <v>0.38958333333333334</v>
      </c>
      <c r="G267">
        <v>0.38958333333333334</v>
      </c>
      <c r="H267">
        <v>60</v>
      </c>
      <c r="I267" t="s">
        <v>402</v>
      </c>
      <c r="J267" t="str">
        <f>CONCATENATE(Table7[[#This Row],[house_number]]," ",Table7[[#This Row],[street_name]], ", New York, NY")</f>
        <v>60 Pitt St, New York, NY</v>
      </c>
    </row>
    <row r="268" spans="1:10" x14ac:dyDescent="0.25">
      <c r="A268">
        <v>7943592049</v>
      </c>
      <c r="B268" s="3">
        <v>41520</v>
      </c>
      <c r="C268">
        <v>21</v>
      </c>
      <c r="D268">
        <f>VLOOKUP(Table7[[#This Row],[violation_code]],Table24[[#All],[violation_code]:[category]],3,FALSE)</f>
        <v>1</v>
      </c>
      <c r="E268">
        <v>355710</v>
      </c>
      <c r="F268" s="1">
        <v>0.3888888888888889</v>
      </c>
      <c r="G268">
        <v>0.3888888888888889</v>
      </c>
      <c r="H268">
        <v>60</v>
      </c>
      <c r="I268" t="s">
        <v>402</v>
      </c>
      <c r="J268" t="str">
        <f>CONCATENATE(Table7[[#This Row],[house_number]]," ",Table7[[#This Row],[street_name]], ", New York, NY")</f>
        <v>60 Pitt St, New York, NY</v>
      </c>
    </row>
    <row r="269" spans="1:10" x14ac:dyDescent="0.25">
      <c r="A269">
        <v>7943591999</v>
      </c>
      <c r="B269" s="3">
        <v>41520</v>
      </c>
      <c r="C269">
        <v>51</v>
      </c>
      <c r="D269">
        <f>VLOOKUP(Table7[[#This Row],[violation_code]],Table24[[#All],[violation_code]:[category]],3,FALSE)</f>
        <v>3</v>
      </c>
      <c r="E269">
        <v>355710</v>
      </c>
      <c r="F269" s="1">
        <v>0.36249999999999999</v>
      </c>
      <c r="G269">
        <v>0.36249999999999999</v>
      </c>
      <c r="H269">
        <v>219</v>
      </c>
      <c r="I269" t="s">
        <v>407</v>
      </c>
      <c r="J269" t="str">
        <f>CONCATENATE(Table7[[#This Row],[house_number]]," ",Table7[[#This Row],[street_name]], ", New York, NY")</f>
        <v>219 Madison St, New York, NY</v>
      </c>
    </row>
    <row r="270" spans="1:10" x14ac:dyDescent="0.25">
      <c r="A270">
        <v>7943591951</v>
      </c>
      <c r="B270" s="3">
        <v>41520</v>
      </c>
      <c r="C270">
        <v>21</v>
      </c>
      <c r="D270">
        <f>VLOOKUP(Table7[[#This Row],[violation_code]],Table24[[#All],[violation_code]:[category]],3,FALSE)</f>
        <v>1</v>
      </c>
      <c r="E270">
        <v>355710</v>
      </c>
      <c r="F270" s="1">
        <v>0.34930555555555554</v>
      </c>
      <c r="G270">
        <v>0.34930555555555554</v>
      </c>
      <c r="H270">
        <v>565</v>
      </c>
      <c r="I270" t="s">
        <v>185</v>
      </c>
      <c r="J270" t="str">
        <f>CONCATENATE(Table7[[#This Row],[house_number]]," ",Table7[[#This Row],[street_name]], ", New York, NY")</f>
        <v>565 Grand St, New York, NY</v>
      </c>
    </row>
    <row r="271" spans="1:10" x14ac:dyDescent="0.25">
      <c r="A271">
        <v>7943591902</v>
      </c>
      <c r="B271" s="3">
        <v>41520</v>
      </c>
      <c r="C271">
        <v>46</v>
      </c>
      <c r="D271">
        <f>VLOOKUP(Table7[[#This Row],[violation_code]],Table24[[#All],[violation_code]:[category]],3,FALSE)</f>
        <v>3</v>
      </c>
      <c r="E271">
        <v>355710</v>
      </c>
      <c r="F271" s="1">
        <v>0.31666666666666665</v>
      </c>
      <c r="G271">
        <v>0.31666666666666665</v>
      </c>
      <c r="H271">
        <v>181</v>
      </c>
      <c r="I271" t="s">
        <v>182</v>
      </c>
      <c r="J271" t="str">
        <f>CONCATENATE(Table7[[#This Row],[house_number]]," ",Table7[[#This Row],[street_name]], ", New York, NY")</f>
        <v>181 Clinton St, New York, NY</v>
      </c>
    </row>
    <row r="272" spans="1:10" x14ac:dyDescent="0.25">
      <c r="A272">
        <v>7943591896</v>
      </c>
      <c r="B272" s="3">
        <v>41520</v>
      </c>
      <c r="C272">
        <v>84</v>
      </c>
      <c r="D272">
        <f>VLOOKUP(Table7[[#This Row],[violation_code]],Table24[[#All],[violation_code]:[category]],3,FALSE)</f>
        <v>5</v>
      </c>
      <c r="E272">
        <v>355710</v>
      </c>
      <c r="F272" s="1">
        <v>0.31458333333333333</v>
      </c>
      <c r="G272">
        <v>0.31458333333333333</v>
      </c>
      <c r="H272">
        <v>425</v>
      </c>
      <c r="I272" t="s">
        <v>185</v>
      </c>
      <c r="J272" t="str">
        <f>CONCATENATE(Table7[[#This Row],[house_number]]," ",Table7[[#This Row],[street_name]], ", New York, NY")</f>
        <v>425 Grand St, New York, NY</v>
      </c>
    </row>
    <row r="273" spans="1:10" x14ac:dyDescent="0.25">
      <c r="A273">
        <v>7943591884</v>
      </c>
      <c r="B273" s="3">
        <v>41520</v>
      </c>
      <c r="C273">
        <v>48</v>
      </c>
      <c r="D273">
        <f>VLOOKUP(Table7[[#This Row],[violation_code]],Table24[[#All],[violation_code]:[category]],3,FALSE)</f>
        <v>3</v>
      </c>
      <c r="E273">
        <v>355710</v>
      </c>
      <c r="F273" s="1">
        <v>0.31388888888888888</v>
      </c>
      <c r="G273">
        <v>0.31388888888888888</v>
      </c>
      <c r="H273">
        <v>425</v>
      </c>
      <c r="I273" t="s">
        <v>185</v>
      </c>
      <c r="J273" t="str">
        <f>CONCATENATE(Table7[[#This Row],[house_number]]," ",Table7[[#This Row],[street_name]], ", New York, NY")</f>
        <v>425 Grand St, New York, NY</v>
      </c>
    </row>
    <row r="274" spans="1:10" x14ac:dyDescent="0.25">
      <c r="A274">
        <v>7943591872</v>
      </c>
      <c r="B274" s="3">
        <v>41520</v>
      </c>
      <c r="C274">
        <v>68</v>
      </c>
      <c r="D274">
        <f>VLOOKUP(Table7[[#This Row],[violation_code]],Table24[[#All],[violation_code]:[category]],3,FALSE)</f>
        <v>2</v>
      </c>
      <c r="E274">
        <v>355710</v>
      </c>
      <c r="F274" s="1">
        <v>0.28680555555555554</v>
      </c>
      <c r="G274">
        <v>0.28680555555555554</v>
      </c>
      <c r="I274" t="s">
        <v>216</v>
      </c>
      <c r="J274" t="str">
        <f>CONCATENATE(Table7[[#This Row],[house_number]]," ",Table7[[#This Row],[street_name]], ", New York, NY")</f>
        <v xml:space="preserve"> Broome and Ludlow Lo, New York, NY</v>
      </c>
    </row>
    <row r="275" spans="1:10" x14ac:dyDescent="0.25">
      <c r="A275">
        <v>7943591860</v>
      </c>
      <c r="B275" s="3">
        <v>41520</v>
      </c>
      <c r="C275">
        <v>68</v>
      </c>
      <c r="D275">
        <f>VLOOKUP(Table7[[#This Row],[violation_code]],Table24[[#All],[violation_code]:[category]],3,FALSE)</f>
        <v>2</v>
      </c>
      <c r="E275">
        <v>355710</v>
      </c>
      <c r="F275" s="1">
        <v>0.28541666666666665</v>
      </c>
      <c r="G275">
        <v>0.28541666666666665</v>
      </c>
      <c r="I275" t="s">
        <v>216</v>
      </c>
      <c r="J275" t="str">
        <f>CONCATENATE(Table7[[#This Row],[house_number]]," ",Table7[[#This Row],[street_name]], ", New York, NY")</f>
        <v xml:space="preserve"> Broome and Ludlow Lo, New York, NY</v>
      </c>
    </row>
    <row r="276" spans="1:10" x14ac:dyDescent="0.25">
      <c r="A276">
        <v>7097818335</v>
      </c>
      <c r="B276" s="3">
        <v>41520</v>
      </c>
      <c r="C276">
        <v>21</v>
      </c>
      <c r="D276">
        <f>VLOOKUP(Table7[[#This Row],[violation_code]],Table24[[#All],[violation_code]:[category]],3,FALSE)</f>
        <v>1</v>
      </c>
      <c r="E276">
        <v>349570</v>
      </c>
      <c r="F276" s="1">
        <v>0.48888888888888887</v>
      </c>
      <c r="G276">
        <v>0.48888888888888887</v>
      </c>
      <c r="H276">
        <v>2547</v>
      </c>
      <c r="I276" t="s">
        <v>230</v>
      </c>
      <c r="J276" t="str">
        <f>CONCATENATE(Table7[[#This Row],[house_number]]," ",Table7[[#This Row],[street_name]], ", New York, NY")</f>
        <v>2547 Adam Clayton Powell, New York, NY</v>
      </c>
    </row>
    <row r="277" spans="1:10" x14ac:dyDescent="0.25">
      <c r="A277">
        <v>7097818311</v>
      </c>
      <c r="B277" s="3">
        <v>41520</v>
      </c>
      <c r="C277">
        <v>21</v>
      </c>
      <c r="D277">
        <f>VLOOKUP(Table7[[#This Row],[violation_code]],Table24[[#All],[violation_code]:[category]],3,FALSE)</f>
        <v>1</v>
      </c>
      <c r="E277">
        <v>349570</v>
      </c>
      <c r="F277" s="1">
        <v>0.48541666666666666</v>
      </c>
      <c r="G277">
        <v>0.48541666666666666</v>
      </c>
      <c r="H277">
        <v>174</v>
      </c>
      <c r="I277" t="s">
        <v>104</v>
      </c>
      <c r="J277" t="str">
        <f>CONCATENATE(Table7[[#This Row],[house_number]]," ",Table7[[#This Row],[street_name]], ", New York, NY")</f>
        <v>174 W 136th St, New York, NY</v>
      </c>
    </row>
    <row r="278" spans="1:10" x14ac:dyDescent="0.25">
      <c r="A278">
        <v>7097818300</v>
      </c>
      <c r="B278" s="3">
        <v>41520</v>
      </c>
      <c r="C278">
        <v>21</v>
      </c>
      <c r="D278">
        <f>VLOOKUP(Table7[[#This Row],[violation_code]],Table24[[#All],[violation_code]:[category]],3,FALSE)</f>
        <v>1</v>
      </c>
      <c r="E278">
        <v>349570</v>
      </c>
      <c r="F278" s="1">
        <v>0.48472222222222222</v>
      </c>
      <c r="G278">
        <v>0.48472222222222222</v>
      </c>
      <c r="H278">
        <v>262</v>
      </c>
      <c r="I278" t="s">
        <v>104</v>
      </c>
      <c r="J278" t="str">
        <f>CONCATENATE(Table7[[#This Row],[house_number]]," ",Table7[[#This Row],[street_name]], ", New York, NY")</f>
        <v>262 W 136th St, New York, NY</v>
      </c>
    </row>
    <row r="279" spans="1:10" x14ac:dyDescent="0.25">
      <c r="A279">
        <v>7097818293</v>
      </c>
      <c r="B279" s="3">
        <v>41520</v>
      </c>
      <c r="C279">
        <v>21</v>
      </c>
      <c r="D279">
        <f>VLOOKUP(Table7[[#This Row],[violation_code]],Table24[[#All],[violation_code]:[category]],3,FALSE)</f>
        <v>1</v>
      </c>
      <c r="E279">
        <v>349570</v>
      </c>
      <c r="F279" s="1">
        <v>0.48333333333333334</v>
      </c>
      <c r="G279">
        <v>0.48333333333333334</v>
      </c>
      <c r="H279">
        <v>268</v>
      </c>
      <c r="I279" t="s">
        <v>104</v>
      </c>
      <c r="J279" t="str">
        <f>CONCATENATE(Table7[[#This Row],[house_number]]," ",Table7[[#This Row],[street_name]], ", New York, NY")</f>
        <v>268 W 136th St, New York, NY</v>
      </c>
    </row>
    <row r="280" spans="1:10" x14ac:dyDescent="0.25">
      <c r="A280">
        <v>7097818244</v>
      </c>
      <c r="B280" s="3">
        <v>41520</v>
      </c>
      <c r="C280">
        <v>21</v>
      </c>
      <c r="D280">
        <f>VLOOKUP(Table7[[#This Row],[violation_code]],Table24[[#All],[violation_code]:[category]],3,FALSE)</f>
        <v>1</v>
      </c>
      <c r="E280">
        <v>349570</v>
      </c>
      <c r="F280" s="1">
        <v>0.47569444444444442</v>
      </c>
      <c r="G280">
        <v>0.47569444444444442</v>
      </c>
      <c r="H280">
        <v>1590</v>
      </c>
      <c r="I280" t="s">
        <v>85</v>
      </c>
      <c r="J280" t="str">
        <f>CONCATENATE(Table7[[#This Row],[house_number]]," ",Table7[[#This Row],[street_name]], ", New York, NY")</f>
        <v>1590 Amsterdam Ave, New York, NY</v>
      </c>
    </row>
    <row r="281" spans="1:10" x14ac:dyDescent="0.25">
      <c r="A281">
        <v>7097818232</v>
      </c>
      <c r="B281" s="3">
        <v>41520</v>
      </c>
      <c r="C281">
        <v>21</v>
      </c>
      <c r="D281">
        <f>VLOOKUP(Table7[[#This Row],[violation_code]],Table24[[#All],[violation_code]:[category]],3,FALSE)</f>
        <v>1</v>
      </c>
      <c r="E281">
        <v>349570</v>
      </c>
      <c r="F281" s="1">
        <v>0.47361111111111115</v>
      </c>
      <c r="G281">
        <v>0.47361111111111115</v>
      </c>
      <c r="H281">
        <v>540</v>
      </c>
      <c r="I281" t="s">
        <v>104</v>
      </c>
      <c r="J281" t="str">
        <f>CONCATENATE(Table7[[#This Row],[house_number]]," ",Table7[[#This Row],[street_name]], ", New York, NY")</f>
        <v>540 W 136th St, New York, NY</v>
      </c>
    </row>
    <row r="282" spans="1:10" x14ac:dyDescent="0.25">
      <c r="A282">
        <v>7097818220</v>
      </c>
      <c r="B282" s="3">
        <v>41520</v>
      </c>
      <c r="C282">
        <v>73</v>
      </c>
      <c r="D282">
        <f>VLOOKUP(Table7[[#This Row],[violation_code]],Table24[[#All],[violation_code]:[category]],3,FALSE)</f>
        <v>5</v>
      </c>
      <c r="E282">
        <v>349570</v>
      </c>
      <c r="F282" s="1">
        <v>0.46875</v>
      </c>
      <c r="G282">
        <v>0.46875</v>
      </c>
      <c r="H282">
        <v>620</v>
      </c>
      <c r="I282" t="s">
        <v>87</v>
      </c>
      <c r="J282" t="str">
        <f>CONCATENATE(Table7[[#This Row],[house_number]]," ",Table7[[#This Row],[street_name]], ", New York, NY")</f>
        <v>620 W 141st St, New York, NY</v>
      </c>
    </row>
    <row r="283" spans="1:10" x14ac:dyDescent="0.25">
      <c r="A283">
        <v>7097818219</v>
      </c>
      <c r="B283" s="3">
        <v>41520</v>
      </c>
      <c r="C283">
        <v>21</v>
      </c>
      <c r="D283">
        <f>VLOOKUP(Table7[[#This Row],[violation_code]],Table24[[#All],[violation_code]:[category]],3,FALSE)</f>
        <v>1</v>
      </c>
      <c r="E283">
        <v>349570</v>
      </c>
      <c r="F283" s="1">
        <v>0.4680555555555555</v>
      </c>
      <c r="G283">
        <v>0.4680555555555555</v>
      </c>
      <c r="H283">
        <v>620</v>
      </c>
      <c r="I283" t="s">
        <v>87</v>
      </c>
      <c r="J283" t="str">
        <f>CONCATENATE(Table7[[#This Row],[house_number]]," ",Table7[[#This Row],[street_name]], ", New York, NY")</f>
        <v>620 W 141st St, New York, NY</v>
      </c>
    </row>
    <row r="284" spans="1:10" x14ac:dyDescent="0.25">
      <c r="A284">
        <v>7097818207</v>
      </c>
      <c r="B284" s="3">
        <v>41520</v>
      </c>
      <c r="C284">
        <v>21</v>
      </c>
      <c r="D284">
        <f>VLOOKUP(Table7[[#This Row],[violation_code]],Table24[[#All],[violation_code]:[category]],3,FALSE)</f>
        <v>1</v>
      </c>
      <c r="E284">
        <v>349570</v>
      </c>
      <c r="F284" s="1">
        <v>0.46666666666666662</v>
      </c>
      <c r="G284">
        <v>0.46666666666666662</v>
      </c>
      <c r="H284">
        <v>620</v>
      </c>
      <c r="I284" t="s">
        <v>87</v>
      </c>
      <c r="J284" t="str">
        <f>CONCATENATE(Table7[[#This Row],[house_number]]," ",Table7[[#This Row],[street_name]], ", New York, NY")</f>
        <v>620 W 141st St, New York, NY</v>
      </c>
    </row>
    <row r="285" spans="1:10" x14ac:dyDescent="0.25">
      <c r="A285">
        <v>7097818190</v>
      </c>
      <c r="B285" s="3">
        <v>41520</v>
      </c>
      <c r="C285">
        <v>21</v>
      </c>
      <c r="D285">
        <f>VLOOKUP(Table7[[#This Row],[violation_code]],Table24[[#All],[violation_code]:[category]],3,FALSE)</f>
        <v>1</v>
      </c>
      <c r="E285">
        <v>349570</v>
      </c>
      <c r="F285" s="1">
        <v>0.46597222222222223</v>
      </c>
      <c r="G285">
        <v>0.46597222222222223</v>
      </c>
      <c r="H285">
        <v>610</v>
      </c>
      <c r="I285" t="s">
        <v>87</v>
      </c>
      <c r="J285" t="str">
        <f>CONCATENATE(Table7[[#This Row],[house_number]]," ",Table7[[#This Row],[street_name]], ", New York, NY")</f>
        <v>610 W 141st St, New York, NY</v>
      </c>
    </row>
    <row r="286" spans="1:10" x14ac:dyDescent="0.25">
      <c r="A286">
        <v>7097818189</v>
      </c>
      <c r="B286" s="3">
        <v>41520</v>
      </c>
      <c r="C286">
        <v>21</v>
      </c>
      <c r="D286">
        <f>VLOOKUP(Table7[[#This Row],[violation_code]],Table24[[#All],[violation_code]:[category]],3,FALSE)</f>
        <v>1</v>
      </c>
      <c r="E286">
        <v>349570</v>
      </c>
      <c r="F286" s="1">
        <v>0.46458333333333335</v>
      </c>
      <c r="G286">
        <v>0.46458333333333335</v>
      </c>
      <c r="H286">
        <v>600</v>
      </c>
      <c r="I286" t="s">
        <v>87</v>
      </c>
      <c r="J286" t="str">
        <f>CONCATENATE(Table7[[#This Row],[house_number]]," ",Table7[[#This Row],[street_name]], ", New York, NY")</f>
        <v>600 W 141st St, New York, NY</v>
      </c>
    </row>
    <row r="287" spans="1:10" x14ac:dyDescent="0.25">
      <c r="A287">
        <v>7097818177</v>
      </c>
      <c r="B287" s="3">
        <v>41520</v>
      </c>
      <c r="C287">
        <v>21</v>
      </c>
      <c r="D287">
        <f>VLOOKUP(Table7[[#This Row],[violation_code]],Table24[[#All],[violation_code]:[category]],3,FALSE)</f>
        <v>1</v>
      </c>
      <c r="E287">
        <v>349570</v>
      </c>
      <c r="F287" s="1">
        <v>0.40972222222222227</v>
      </c>
      <c r="G287">
        <v>0.40972222222222227</v>
      </c>
      <c r="H287">
        <v>240</v>
      </c>
      <c r="I287" t="s">
        <v>83</v>
      </c>
      <c r="J287" t="str">
        <f>CONCATENATE(Table7[[#This Row],[house_number]]," ",Table7[[#This Row],[street_name]], ", New York, NY")</f>
        <v>240 W 129th St, New York, NY</v>
      </c>
    </row>
    <row r="288" spans="1:10" x14ac:dyDescent="0.25">
      <c r="A288">
        <v>7097818165</v>
      </c>
      <c r="B288" s="3">
        <v>41520</v>
      </c>
      <c r="C288">
        <v>21</v>
      </c>
      <c r="D288">
        <f>VLOOKUP(Table7[[#This Row],[violation_code]],Table24[[#All],[violation_code]:[category]],3,FALSE)</f>
        <v>1</v>
      </c>
      <c r="E288">
        <v>349570</v>
      </c>
      <c r="F288" s="1">
        <v>0.40902777777777777</v>
      </c>
      <c r="G288">
        <v>0.40902777777777777</v>
      </c>
      <c r="H288">
        <v>236</v>
      </c>
      <c r="I288" t="s">
        <v>83</v>
      </c>
      <c r="J288" t="str">
        <f>CONCATENATE(Table7[[#This Row],[house_number]]," ",Table7[[#This Row],[street_name]], ", New York, NY")</f>
        <v>236 W 129th St, New York, NY</v>
      </c>
    </row>
    <row r="289" spans="1:10" x14ac:dyDescent="0.25">
      <c r="A289">
        <v>7097818153</v>
      </c>
      <c r="B289" s="3">
        <v>41520</v>
      </c>
      <c r="C289">
        <v>21</v>
      </c>
      <c r="D289">
        <f>VLOOKUP(Table7[[#This Row],[violation_code]],Table24[[#All],[violation_code]:[category]],3,FALSE)</f>
        <v>1</v>
      </c>
      <c r="E289">
        <v>349570</v>
      </c>
      <c r="F289" s="1">
        <v>0.40833333333333338</v>
      </c>
      <c r="G289">
        <v>0.40833333333333338</v>
      </c>
      <c r="H289">
        <v>230</v>
      </c>
      <c r="I289" t="s">
        <v>83</v>
      </c>
      <c r="J289" t="str">
        <f>CONCATENATE(Table7[[#This Row],[house_number]]," ",Table7[[#This Row],[street_name]], ", New York, NY")</f>
        <v>230 W 129th St, New York, NY</v>
      </c>
    </row>
    <row r="290" spans="1:10" x14ac:dyDescent="0.25">
      <c r="A290">
        <v>7097818141</v>
      </c>
      <c r="B290" s="3">
        <v>41520</v>
      </c>
      <c r="C290">
        <v>21</v>
      </c>
      <c r="D290">
        <f>VLOOKUP(Table7[[#This Row],[violation_code]],Table24[[#All],[violation_code]:[category]],3,FALSE)</f>
        <v>1</v>
      </c>
      <c r="E290">
        <v>349570</v>
      </c>
      <c r="F290" s="1">
        <v>0.40416666666666662</v>
      </c>
      <c r="G290">
        <v>0.40416666666666662</v>
      </c>
      <c r="H290">
        <v>56</v>
      </c>
      <c r="I290" t="s">
        <v>68</v>
      </c>
      <c r="J290" t="str">
        <f>CONCATENATE(Table7[[#This Row],[house_number]]," ",Table7[[#This Row],[street_name]], ", New York, NY")</f>
        <v>56 W 128th St, New York, NY</v>
      </c>
    </row>
    <row r="291" spans="1:10" x14ac:dyDescent="0.25">
      <c r="A291">
        <v>7097818130</v>
      </c>
      <c r="B291" s="3">
        <v>41520</v>
      </c>
      <c r="C291">
        <v>21</v>
      </c>
      <c r="D291">
        <f>VLOOKUP(Table7[[#This Row],[violation_code]],Table24[[#All],[violation_code]:[category]],3,FALSE)</f>
        <v>1</v>
      </c>
      <c r="E291">
        <v>349570</v>
      </c>
      <c r="F291" s="1">
        <v>0.40277777777777773</v>
      </c>
      <c r="G291">
        <v>0.40277777777777773</v>
      </c>
      <c r="H291">
        <v>60</v>
      </c>
      <c r="I291" t="s">
        <v>68</v>
      </c>
      <c r="J291" t="str">
        <f>CONCATENATE(Table7[[#This Row],[house_number]]," ",Table7[[#This Row],[street_name]], ", New York, NY")</f>
        <v>60 W 128th St, New York, NY</v>
      </c>
    </row>
    <row r="292" spans="1:10" x14ac:dyDescent="0.25">
      <c r="A292">
        <v>7097818128</v>
      </c>
      <c r="B292" s="3">
        <v>41520</v>
      </c>
      <c r="C292">
        <v>21</v>
      </c>
      <c r="D292">
        <f>VLOOKUP(Table7[[#This Row],[violation_code]],Table24[[#All],[violation_code]:[category]],3,FALSE)</f>
        <v>1</v>
      </c>
      <c r="E292">
        <v>349570</v>
      </c>
      <c r="F292" s="1">
        <v>0.40069444444444446</v>
      </c>
      <c r="G292">
        <v>0.40069444444444446</v>
      </c>
      <c r="H292">
        <v>70</v>
      </c>
      <c r="I292" t="s">
        <v>68</v>
      </c>
      <c r="J292" t="str">
        <f>CONCATENATE(Table7[[#This Row],[house_number]]," ",Table7[[#This Row],[street_name]], ", New York, NY")</f>
        <v>70 W 128th St, New York, NY</v>
      </c>
    </row>
    <row r="293" spans="1:10" x14ac:dyDescent="0.25">
      <c r="A293">
        <v>7097818104</v>
      </c>
      <c r="B293" s="3">
        <v>41520</v>
      </c>
      <c r="C293">
        <v>21</v>
      </c>
      <c r="D293">
        <f>VLOOKUP(Table7[[#This Row],[violation_code]],Table24[[#All],[violation_code]:[category]],3,FALSE)</f>
        <v>1</v>
      </c>
      <c r="E293">
        <v>349570</v>
      </c>
      <c r="F293" s="1">
        <v>0.38541666666666669</v>
      </c>
      <c r="G293">
        <v>0.38541666666666669</v>
      </c>
      <c r="H293">
        <v>19</v>
      </c>
      <c r="I293" t="s">
        <v>68</v>
      </c>
      <c r="J293" t="str">
        <f>CONCATENATE(Table7[[#This Row],[house_number]]," ",Table7[[#This Row],[street_name]], ", New York, NY")</f>
        <v>19 W 128th St, New York, NY</v>
      </c>
    </row>
    <row r="294" spans="1:10" x14ac:dyDescent="0.25">
      <c r="A294">
        <v>7097818086</v>
      </c>
      <c r="B294" s="3">
        <v>41520</v>
      </c>
      <c r="C294">
        <v>21</v>
      </c>
      <c r="D294">
        <f>VLOOKUP(Table7[[#This Row],[violation_code]],Table24[[#All],[violation_code]:[category]],3,FALSE)</f>
        <v>1</v>
      </c>
      <c r="E294">
        <v>349570</v>
      </c>
      <c r="F294" s="1">
        <v>0.38263888888888892</v>
      </c>
      <c r="G294">
        <v>0.38263888888888892</v>
      </c>
      <c r="H294">
        <v>48</v>
      </c>
      <c r="I294" t="s">
        <v>19</v>
      </c>
      <c r="J294" t="str">
        <f>CONCATENATE(Table7[[#This Row],[house_number]]," ",Table7[[#This Row],[street_name]], ", New York, NY")</f>
        <v>48 Convent Ave, New York, NY</v>
      </c>
    </row>
    <row r="295" spans="1:10" x14ac:dyDescent="0.25">
      <c r="A295">
        <v>7097818050</v>
      </c>
      <c r="B295" s="3">
        <v>41520</v>
      </c>
      <c r="C295">
        <v>21</v>
      </c>
      <c r="D295">
        <f>VLOOKUP(Table7[[#This Row],[violation_code]],Table24[[#All],[violation_code]:[category]],3,FALSE)</f>
        <v>1</v>
      </c>
      <c r="E295">
        <v>349570</v>
      </c>
      <c r="F295" s="1">
        <v>0.37916666666666665</v>
      </c>
      <c r="G295">
        <v>0.37916666666666665</v>
      </c>
      <c r="H295" t="s">
        <v>468</v>
      </c>
      <c r="I295" t="s">
        <v>19</v>
      </c>
      <c r="J295" t="str">
        <f>CONCATENATE(Table7[[#This Row],[house_number]]," ",Table7[[#This Row],[street_name]], ", New York, NY")</f>
        <v>106-08 Convent Ave, New York, NY</v>
      </c>
    </row>
    <row r="296" spans="1:10" x14ac:dyDescent="0.25">
      <c r="A296">
        <v>7097818049</v>
      </c>
      <c r="B296" s="3">
        <v>41520</v>
      </c>
      <c r="C296">
        <v>21</v>
      </c>
      <c r="D296">
        <f>VLOOKUP(Table7[[#This Row],[violation_code]],Table24[[#All],[violation_code]:[category]],3,FALSE)</f>
        <v>1</v>
      </c>
      <c r="E296">
        <v>349570</v>
      </c>
      <c r="F296" s="1">
        <v>0.37361111111111112</v>
      </c>
      <c r="G296">
        <v>0.37361111111111112</v>
      </c>
      <c r="H296">
        <v>50</v>
      </c>
      <c r="I296" t="s">
        <v>70</v>
      </c>
      <c r="J296" t="str">
        <f>CONCATENATE(Table7[[#This Row],[house_number]]," ",Table7[[#This Row],[street_name]], ", New York, NY")</f>
        <v>50 W 119th St, New York, NY</v>
      </c>
    </row>
    <row r="297" spans="1:10" x14ac:dyDescent="0.25">
      <c r="A297">
        <v>7097818013</v>
      </c>
      <c r="B297" s="3">
        <v>41520</v>
      </c>
      <c r="C297">
        <v>21</v>
      </c>
      <c r="D297">
        <f>VLOOKUP(Table7[[#This Row],[violation_code]],Table24[[#All],[violation_code]:[category]],3,FALSE)</f>
        <v>1</v>
      </c>
      <c r="E297">
        <v>349570</v>
      </c>
      <c r="F297" s="1">
        <v>0.36944444444444446</v>
      </c>
      <c r="G297">
        <v>0.36944444444444446</v>
      </c>
      <c r="H297">
        <v>276</v>
      </c>
      <c r="I297" t="s">
        <v>70</v>
      </c>
      <c r="J297" t="str">
        <f>CONCATENATE(Table7[[#This Row],[house_number]]," ",Table7[[#This Row],[street_name]], ", New York, NY")</f>
        <v>276 W 119th St, New York, NY</v>
      </c>
    </row>
    <row r="298" spans="1:10" x14ac:dyDescent="0.25">
      <c r="A298">
        <v>7097818001</v>
      </c>
      <c r="B298" s="3">
        <v>41520</v>
      </c>
      <c r="C298">
        <v>21</v>
      </c>
      <c r="D298">
        <f>VLOOKUP(Table7[[#This Row],[violation_code]],Table24[[#All],[violation_code]:[category]],3,FALSE)</f>
        <v>1</v>
      </c>
      <c r="E298">
        <v>349570</v>
      </c>
      <c r="F298" s="1">
        <v>0.36805555555555558</v>
      </c>
      <c r="G298">
        <v>0.36805555555555558</v>
      </c>
      <c r="H298">
        <v>182</v>
      </c>
      <c r="I298" t="s">
        <v>57</v>
      </c>
      <c r="J298" t="str">
        <f>CONCATENATE(Table7[[#This Row],[house_number]]," ",Table7[[#This Row],[street_name]], ", New York, NY")</f>
        <v>182 St Nicholas Ave, New York, NY</v>
      </c>
    </row>
    <row r="299" spans="1:10" x14ac:dyDescent="0.25">
      <c r="A299">
        <v>7097817999</v>
      </c>
      <c r="B299" s="3">
        <v>41520</v>
      </c>
      <c r="C299">
        <v>21</v>
      </c>
      <c r="D299">
        <f>VLOOKUP(Table7[[#This Row],[violation_code]],Table24[[#All],[violation_code]:[category]],3,FALSE)</f>
        <v>1</v>
      </c>
      <c r="E299">
        <v>349570</v>
      </c>
      <c r="F299" s="1">
        <v>0.36736111111111108</v>
      </c>
      <c r="G299">
        <v>0.36736111111111108</v>
      </c>
      <c r="H299">
        <v>208</v>
      </c>
      <c r="I299" t="s">
        <v>70</v>
      </c>
      <c r="J299" t="str">
        <f>CONCATENATE(Table7[[#This Row],[house_number]]," ",Table7[[#This Row],[street_name]], ", New York, NY")</f>
        <v>208 W 119th St, New York, NY</v>
      </c>
    </row>
    <row r="300" spans="1:10" x14ac:dyDescent="0.25">
      <c r="A300">
        <v>7097817963</v>
      </c>
      <c r="B300" s="3">
        <v>41520</v>
      </c>
      <c r="C300">
        <v>21</v>
      </c>
      <c r="D300">
        <f>VLOOKUP(Table7[[#This Row],[violation_code]],Table24[[#All],[violation_code]:[category]],3,FALSE)</f>
        <v>1</v>
      </c>
      <c r="E300">
        <v>349570</v>
      </c>
      <c r="F300" s="1">
        <v>0.35972222222222222</v>
      </c>
      <c r="G300">
        <v>0.35972222222222222</v>
      </c>
      <c r="H300">
        <v>341</v>
      </c>
      <c r="I300" t="s">
        <v>156</v>
      </c>
      <c r="J300" t="str">
        <f>CONCATENATE(Table7[[#This Row],[house_number]]," ",Table7[[#This Row],[street_name]], ", New York, NY")</f>
        <v>341 W 122nd St, New York, NY</v>
      </c>
    </row>
    <row r="301" spans="1:10" x14ac:dyDescent="0.25">
      <c r="A301">
        <v>7097817938</v>
      </c>
      <c r="B301" s="3">
        <v>41520</v>
      </c>
      <c r="C301">
        <v>21</v>
      </c>
      <c r="D301">
        <f>VLOOKUP(Table7[[#This Row],[violation_code]],Table24[[#All],[violation_code]:[category]],3,FALSE)</f>
        <v>1</v>
      </c>
      <c r="E301">
        <v>349570</v>
      </c>
      <c r="F301" s="1">
        <v>0.33888888888888885</v>
      </c>
      <c r="G301">
        <v>0.33888888888888885</v>
      </c>
      <c r="H301">
        <v>518</v>
      </c>
      <c r="I301" t="s">
        <v>73</v>
      </c>
      <c r="J301" t="str">
        <f>CONCATENATE(Table7[[#This Row],[house_number]]," ",Table7[[#This Row],[street_name]], ", New York, NY")</f>
        <v>518 W 148th St, New York, NY</v>
      </c>
    </row>
    <row r="302" spans="1:10" x14ac:dyDescent="0.25">
      <c r="A302">
        <v>7097817926</v>
      </c>
      <c r="B302" s="3">
        <v>41520</v>
      </c>
      <c r="C302">
        <v>21</v>
      </c>
      <c r="D302">
        <f>VLOOKUP(Table7[[#This Row],[violation_code]],Table24[[#All],[violation_code]:[category]],3,FALSE)</f>
        <v>1</v>
      </c>
      <c r="E302">
        <v>349570</v>
      </c>
      <c r="F302" s="1">
        <v>0.33749999999999997</v>
      </c>
      <c r="G302">
        <v>0.33749999999999997</v>
      </c>
      <c r="H302">
        <v>544</v>
      </c>
      <c r="I302" t="s">
        <v>73</v>
      </c>
      <c r="J302" t="str">
        <f>CONCATENATE(Table7[[#This Row],[house_number]]," ",Table7[[#This Row],[street_name]], ", New York, NY")</f>
        <v>544 W 148th St, New York, NY</v>
      </c>
    </row>
    <row r="303" spans="1:10" x14ac:dyDescent="0.25">
      <c r="A303">
        <v>7097817896</v>
      </c>
      <c r="B303" s="3">
        <v>41520</v>
      </c>
      <c r="C303">
        <v>19</v>
      </c>
      <c r="D303">
        <f>VLOOKUP(Table7[[#This Row],[violation_code]],Table24[[#All],[violation_code]:[category]],3,FALSE)</f>
        <v>2</v>
      </c>
      <c r="E303">
        <v>349570</v>
      </c>
      <c r="F303" s="1">
        <v>0.31805555555555554</v>
      </c>
      <c r="G303">
        <v>0.31805555555555554</v>
      </c>
      <c r="H303">
        <v>2463</v>
      </c>
      <c r="I303" t="s">
        <v>24</v>
      </c>
      <c r="J303" t="str">
        <f>CONCATENATE(Table7[[#This Row],[house_number]]," ",Table7[[#This Row],[street_name]], ", New York, NY")</f>
        <v>2463 Broadway, New York, NY</v>
      </c>
    </row>
    <row r="304" spans="1:10" x14ac:dyDescent="0.25">
      <c r="A304">
        <v>7097817884</v>
      </c>
      <c r="B304" s="3">
        <v>41520</v>
      </c>
      <c r="C304">
        <v>21</v>
      </c>
      <c r="D304">
        <f>VLOOKUP(Table7[[#This Row],[violation_code]],Table24[[#All],[violation_code]:[category]],3,FALSE)</f>
        <v>1</v>
      </c>
      <c r="E304">
        <v>349570</v>
      </c>
      <c r="F304" s="1">
        <v>0.31666666666666665</v>
      </c>
      <c r="G304">
        <v>0.31666666666666665</v>
      </c>
      <c r="H304">
        <v>2427</v>
      </c>
      <c r="I304" t="s">
        <v>24</v>
      </c>
      <c r="J304" t="str">
        <f>CONCATENATE(Table7[[#This Row],[house_number]]," ",Table7[[#This Row],[street_name]], ", New York, NY")</f>
        <v>2427 Broadway, New York, NY</v>
      </c>
    </row>
    <row r="305" spans="1:10" x14ac:dyDescent="0.25">
      <c r="A305">
        <v>7097817872</v>
      </c>
      <c r="B305" s="3">
        <v>41520</v>
      </c>
      <c r="C305">
        <v>21</v>
      </c>
      <c r="D305">
        <f>VLOOKUP(Table7[[#This Row],[violation_code]],Table24[[#All],[violation_code]:[category]],3,FALSE)</f>
        <v>1</v>
      </c>
      <c r="E305">
        <v>349570</v>
      </c>
      <c r="F305" s="1">
        <v>0.29583333333333334</v>
      </c>
      <c r="G305">
        <v>0.29583333333333334</v>
      </c>
      <c r="H305">
        <v>965</v>
      </c>
      <c r="I305" t="s">
        <v>28</v>
      </c>
      <c r="J305" t="str">
        <f>CONCATENATE(Table7[[#This Row],[house_number]]," ",Table7[[#This Row],[street_name]], ", New York, NY")</f>
        <v>965 Columbus Ave, New York, NY</v>
      </c>
    </row>
    <row r="306" spans="1:10" x14ac:dyDescent="0.25">
      <c r="A306">
        <v>7097817860</v>
      </c>
      <c r="B306" s="3">
        <v>41520</v>
      </c>
      <c r="C306">
        <v>21</v>
      </c>
      <c r="D306">
        <f>VLOOKUP(Table7[[#This Row],[violation_code]],Table24[[#All],[violation_code]:[category]],3,FALSE)</f>
        <v>1</v>
      </c>
      <c r="E306">
        <v>349570</v>
      </c>
      <c r="F306" s="1">
        <v>0.27638888888888885</v>
      </c>
      <c r="G306">
        <v>0.27638888888888885</v>
      </c>
      <c r="H306">
        <v>845</v>
      </c>
      <c r="I306" t="s">
        <v>28</v>
      </c>
      <c r="J306" t="str">
        <f>CONCATENATE(Table7[[#This Row],[house_number]]," ",Table7[[#This Row],[street_name]], ", New York, NY")</f>
        <v>845 Columbus Ave, New York, NY</v>
      </c>
    </row>
    <row r="307" spans="1:10" x14ac:dyDescent="0.25">
      <c r="A307">
        <v>7078634986</v>
      </c>
      <c r="B307" s="3">
        <v>41520</v>
      </c>
      <c r="C307">
        <v>21</v>
      </c>
      <c r="D307">
        <f>VLOOKUP(Table7[[#This Row],[violation_code]],Table24[[#All],[violation_code]:[category]],3,FALSE)</f>
        <v>1</v>
      </c>
      <c r="E307">
        <v>350433</v>
      </c>
      <c r="F307" s="1">
        <v>0.48819444444444443</v>
      </c>
      <c r="G307">
        <v>0.48819444444444443</v>
      </c>
      <c r="H307">
        <v>349</v>
      </c>
      <c r="I307" t="s">
        <v>172</v>
      </c>
      <c r="J307" t="str">
        <f>CONCATENATE(Table7[[#This Row],[house_number]]," ",Table7[[#This Row],[street_name]], ", New York, NY")</f>
        <v>349 Cabrini Blvd, New York, NY</v>
      </c>
    </row>
    <row r="308" spans="1:10" x14ac:dyDescent="0.25">
      <c r="A308">
        <v>7078634974</v>
      </c>
      <c r="B308" s="3">
        <v>41520</v>
      </c>
      <c r="C308">
        <v>21</v>
      </c>
      <c r="D308">
        <f>VLOOKUP(Table7[[#This Row],[violation_code]],Table24[[#All],[violation_code]:[category]],3,FALSE)</f>
        <v>1</v>
      </c>
      <c r="E308">
        <v>350433</v>
      </c>
      <c r="F308" s="1">
        <v>0.48749999999999999</v>
      </c>
      <c r="G308">
        <v>0.48749999999999999</v>
      </c>
      <c r="H308">
        <v>241</v>
      </c>
      <c r="I308" t="s">
        <v>172</v>
      </c>
      <c r="J308" t="str">
        <f>CONCATENATE(Table7[[#This Row],[house_number]]," ",Table7[[#This Row],[street_name]], ", New York, NY")</f>
        <v>241 Cabrini Blvd, New York, NY</v>
      </c>
    </row>
    <row r="309" spans="1:10" x14ac:dyDescent="0.25">
      <c r="A309">
        <v>7078634962</v>
      </c>
      <c r="B309" s="3">
        <v>41520</v>
      </c>
      <c r="C309">
        <v>21</v>
      </c>
      <c r="D309">
        <f>VLOOKUP(Table7[[#This Row],[violation_code]],Table24[[#All],[violation_code]:[category]],3,FALSE)</f>
        <v>1</v>
      </c>
      <c r="E309">
        <v>350433</v>
      </c>
      <c r="F309" s="1">
        <v>0.4861111111111111</v>
      </c>
      <c r="G309">
        <v>0.4861111111111111</v>
      </c>
      <c r="H309">
        <v>200</v>
      </c>
      <c r="I309" t="s">
        <v>172</v>
      </c>
      <c r="J309" t="str">
        <f>CONCATENATE(Table7[[#This Row],[house_number]]," ",Table7[[#This Row],[street_name]], ", New York, NY")</f>
        <v>200 Cabrini Blvd, New York, NY</v>
      </c>
    </row>
    <row r="310" spans="1:10" x14ac:dyDescent="0.25">
      <c r="A310">
        <v>7078634949</v>
      </c>
      <c r="B310" s="3">
        <v>41520</v>
      </c>
      <c r="C310">
        <v>40</v>
      </c>
      <c r="D310">
        <f>VLOOKUP(Table7[[#This Row],[violation_code]],Table24[[#All],[violation_code]:[category]],3,FALSE)</f>
        <v>2</v>
      </c>
      <c r="E310">
        <v>350433</v>
      </c>
      <c r="F310" s="1">
        <v>0.42222222222222222</v>
      </c>
      <c r="G310">
        <v>0.42222222222222222</v>
      </c>
      <c r="H310">
        <v>66</v>
      </c>
      <c r="I310" t="s">
        <v>427</v>
      </c>
      <c r="J310" t="str">
        <f>CONCATENATE(Table7[[#This Row],[house_number]]," ",Table7[[#This Row],[street_name]], ", New York, NY")</f>
        <v>66 Overlook Ter, New York, NY</v>
      </c>
    </row>
    <row r="311" spans="1:10" x14ac:dyDescent="0.25">
      <c r="A311">
        <v>7078634937</v>
      </c>
      <c r="B311" s="3">
        <v>41520</v>
      </c>
      <c r="C311">
        <v>21</v>
      </c>
      <c r="D311">
        <f>VLOOKUP(Table7[[#This Row],[violation_code]],Table24[[#All],[violation_code]:[category]],3,FALSE)</f>
        <v>1</v>
      </c>
      <c r="E311">
        <v>350433</v>
      </c>
      <c r="F311" s="1">
        <v>0.38055555555555554</v>
      </c>
      <c r="G311">
        <v>0.38055555555555554</v>
      </c>
      <c r="H311">
        <v>602</v>
      </c>
      <c r="I311" t="s">
        <v>420</v>
      </c>
      <c r="J311" t="str">
        <f>CONCATENATE(Table7[[#This Row],[house_number]]," ",Table7[[#This Row],[street_name]], ", New York, NY")</f>
        <v>602 W 180th St, New York, NY</v>
      </c>
    </row>
    <row r="312" spans="1:10" x14ac:dyDescent="0.25">
      <c r="A312">
        <v>7078634925</v>
      </c>
      <c r="B312" s="3">
        <v>41520</v>
      </c>
      <c r="C312">
        <v>21</v>
      </c>
      <c r="D312">
        <f>VLOOKUP(Table7[[#This Row],[violation_code]],Table24[[#All],[violation_code]:[category]],3,FALSE)</f>
        <v>1</v>
      </c>
      <c r="E312">
        <v>350433</v>
      </c>
      <c r="F312" s="1">
        <v>0.36458333333333331</v>
      </c>
      <c r="G312">
        <v>0.36458333333333331</v>
      </c>
      <c r="H312">
        <v>344</v>
      </c>
      <c r="I312" t="s">
        <v>245</v>
      </c>
      <c r="J312" t="str">
        <f>CONCATENATE(Table7[[#This Row],[house_number]]," ",Table7[[#This Row],[street_name]], ", New York, NY")</f>
        <v>344 Audubon Ave, New York, NY</v>
      </c>
    </row>
    <row r="313" spans="1:10" x14ac:dyDescent="0.25">
      <c r="A313">
        <v>7078634901</v>
      </c>
      <c r="B313" s="3">
        <v>41520</v>
      </c>
      <c r="C313">
        <v>21</v>
      </c>
      <c r="D313">
        <f>VLOOKUP(Table7[[#This Row],[violation_code]],Table24[[#All],[violation_code]:[category]],3,FALSE)</f>
        <v>1</v>
      </c>
      <c r="E313">
        <v>350433</v>
      </c>
      <c r="F313" s="1">
        <v>0.36249999999999999</v>
      </c>
      <c r="G313">
        <v>0.36249999999999999</v>
      </c>
      <c r="H313">
        <v>602</v>
      </c>
      <c r="I313" t="s">
        <v>469</v>
      </c>
      <c r="J313" t="str">
        <f>CONCATENATE(Table7[[#This Row],[house_number]]," ",Table7[[#This Row],[street_name]], ", New York, NY")</f>
        <v>602 W 184th St, New York, NY</v>
      </c>
    </row>
    <row r="314" spans="1:10" x14ac:dyDescent="0.25">
      <c r="A314">
        <v>7078634895</v>
      </c>
      <c r="B314" s="3">
        <v>41520</v>
      </c>
      <c r="C314">
        <v>21</v>
      </c>
      <c r="D314">
        <f>VLOOKUP(Table7[[#This Row],[violation_code]],Table24[[#All],[violation_code]:[category]],3,FALSE)</f>
        <v>1</v>
      </c>
      <c r="E314">
        <v>350433</v>
      </c>
      <c r="F314" s="1">
        <v>0.36180555555555555</v>
      </c>
      <c r="G314">
        <v>0.36180555555555555</v>
      </c>
      <c r="H314">
        <v>602</v>
      </c>
      <c r="I314" t="s">
        <v>469</v>
      </c>
      <c r="J314" t="str">
        <f>CONCATENATE(Table7[[#This Row],[house_number]]," ",Table7[[#This Row],[street_name]], ", New York, NY")</f>
        <v>602 W 184th St, New York, NY</v>
      </c>
    </row>
    <row r="315" spans="1:10" x14ac:dyDescent="0.25">
      <c r="A315">
        <v>7078634883</v>
      </c>
      <c r="B315" s="3">
        <v>41520</v>
      </c>
      <c r="C315">
        <v>21</v>
      </c>
      <c r="D315">
        <f>VLOOKUP(Table7[[#This Row],[violation_code]],Table24[[#All],[violation_code]:[category]],3,FALSE)</f>
        <v>1</v>
      </c>
      <c r="E315">
        <v>350433</v>
      </c>
      <c r="F315" s="1">
        <v>0.36041666666666666</v>
      </c>
      <c r="G315">
        <v>0.36041666666666666</v>
      </c>
      <c r="H315">
        <v>582</v>
      </c>
      <c r="I315" t="s">
        <v>356</v>
      </c>
      <c r="J315" t="str">
        <f>CONCATENATE(Table7[[#This Row],[house_number]]," ",Table7[[#This Row],[street_name]], ", New York, NY")</f>
        <v>582 W 183rd St, New York, NY</v>
      </c>
    </row>
    <row r="316" spans="1:10" x14ac:dyDescent="0.25">
      <c r="A316">
        <v>7078634871</v>
      </c>
      <c r="B316" s="3">
        <v>41520</v>
      </c>
      <c r="C316">
        <v>21</v>
      </c>
      <c r="D316">
        <f>VLOOKUP(Table7[[#This Row],[violation_code]],Table24[[#All],[violation_code]:[category]],3,FALSE)</f>
        <v>1</v>
      </c>
      <c r="E316">
        <v>350433</v>
      </c>
      <c r="F316" s="1">
        <v>0.35902777777777778</v>
      </c>
      <c r="G316">
        <v>0.35902777777777778</v>
      </c>
      <c r="H316">
        <v>600</v>
      </c>
      <c r="I316" t="s">
        <v>356</v>
      </c>
      <c r="J316" t="str">
        <f>CONCATENATE(Table7[[#This Row],[house_number]]," ",Table7[[#This Row],[street_name]], ", New York, NY")</f>
        <v>600 W 183rd St, New York, NY</v>
      </c>
    </row>
    <row r="317" spans="1:10" x14ac:dyDescent="0.25">
      <c r="A317">
        <v>7078634860</v>
      </c>
      <c r="B317" s="3">
        <v>41520</v>
      </c>
      <c r="C317">
        <v>21</v>
      </c>
      <c r="D317">
        <f>VLOOKUP(Table7[[#This Row],[violation_code]],Table24[[#All],[violation_code]:[category]],3,FALSE)</f>
        <v>1</v>
      </c>
      <c r="E317">
        <v>350433</v>
      </c>
      <c r="F317" s="1">
        <v>0.33888888888888885</v>
      </c>
      <c r="G317">
        <v>0.33888888888888885</v>
      </c>
      <c r="H317">
        <v>1352</v>
      </c>
      <c r="I317" t="s">
        <v>283</v>
      </c>
      <c r="J317" t="str">
        <f>CONCATENATE(Table7[[#This Row],[house_number]]," ",Table7[[#This Row],[street_name]], ", New York, NY")</f>
        <v>1352 Ft Washington Ave, New York, NY</v>
      </c>
    </row>
    <row r="318" spans="1:10" x14ac:dyDescent="0.25">
      <c r="A318">
        <v>7078634858</v>
      </c>
      <c r="B318" s="3">
        <v>41520</v>
      </c>
      <c r="C318">
        <v>21</v>
      </c>
      <c r="D318">
        <f>VLOOKUP(Table7[[#This Row],[violation_code]],Table24[[#All],[violation_code]:[category]],3,FALSE)</f>
        <v>1</v>
      </c>
      <c r="E318">
        <v>350433</v>
      </c>
      <c r="F318" s="1">
        <v>0.32847222222222222</v>
      </c>
      <c r="G318">
        <v>0.32847222222222222</v>
      </c>
      <c r="H318">
        <v>177</v>
      </c>
      <c r="I318" t="s">
        <v>283</v>
      </c>
      <c r="J318" t="str">
        <f>CONCATENATE(Table7[[#This Row],[house_number]]," ",Table7[[#This Row],[street_name]], ", New York, NY")</f>
        <v>177 Ft Washington Ave, New York, NY</v>
      </c>
    </row>
    <row r="319" spans="1:10" x14ac:dyDescent="0.25">
      <c r="A319">
        <v>7078634846</v>
      </c>
      <c r="B319" s="3">
        <v>41520</v>
      </c>
      <c r="C319">
        <v>21</v>
      </c>
      <c r="D319">
        <f>VLOOKUP(Table7[[#This Row],[violation_code]],Table24[[#All],[violation_code]:[category]],3,FALSE)</f>
        <v>1</v>
      </c>
      <c r="E319">
        <v>350433</v>
      </c>
      <c r="F319" s="1">
        <v>0.32777777777777778</v>
      </c>
      <c r="G319">
        <v>0.32777777777777778</v>
      </c>
      <c r="H319">
        <v>177</v>
      </c>
      <c r="I319" t="s">
        <v>283</v>
      </c>
      <c r="J319" t="str">
        <f>CONCATENATE(Table7[[#This Row],[house_number]]," ",Table7[[#This Row],[street_name]], ", New York, NY")</f>
        <v>177 Ft Washington Ave, New York, NY</v>
      </c>
    </row>
    <row r="320" spans="1:10" x14ac:dyDescent="0.25">
      <c r="A320">
        <v>7078634822</v>
      </c>
      <c r="B320" s="3">
        <v>41520</v>
      </c>
      <c r="C320">
        <v>21</v>
      </c>
      <c r="D320">
        <f>VLOOKUP(Table7[[#This Row],[violation_code]],Table24[[#All],[violation_code]:[category]],3,FALSE)</f>
        <v>1</v>
      </c>
      <c r="E320">
        <v>350433</v>
      </c>
      <c r="F320" s="1">
        <v>0.32430555555555557</v>
      </c>
      <c r="G320">
        <v>0.32430555555555557</v>
      </c>
      <c r="H320">
        <v>4023</v>
      </c>
      <c r="I320" t="s">
        <v>24</v>
      </c>
      <c r="J320" t="str">
        <f>CONCATENATE(Table7[[#This Row],[house_number]]," ",Table7[[#This Row],[street_name]], ", New York, NY")</f>
        <v>4023 Broadway, New York, NY</v>
      </c>
    </row>
    <row r="321" spans="1:10" x14ac:dyDescent="0.25">
      <c r="A321">
        <v>7078634810</v>
      </c>
      <c r="B321" s="3">
        <v>41520</v>
      </c>
      <c r="C321">
        <v>21</v>
      </c>
      <c r="D321">
        <f>VLOOKUP(Table7[[#This Row],[violation_code]],Table24[[#All],[violation_code]:[category]],3,FALSE)</f>
        <v>1</v>
      </c>
      <c r="E321">
        <v>350433</v>
      </c>
      <c r="F321" s="1">
        <v>0.32361111111111113</v>
      </c>
      <c r="G321">
        <v>0.32361111111111113</v>
      </c>
      <c r="H321">
        <v>4035</v>
      </c>
      <c r="I321" t="s">
        <v>24</v>
      </c>
      <c r="J321" t="str">
        <f>CONCATENATE(Table7[[#This Row],[house_number]]," ",Table7[[#This Row],[street_name]], ", New York, NY")</f>
        <v>4035 Broadway, New York, NY</v>
      </c>
    </row>
    <row r="322" spans="1:10" x14ac:dyDescent="0.25">
      <c r="A322">
        <v>7078634809</v>
      </c>
      <c r="B322" s="3">
        <v>41520</v>
      </c>
      <c r="C322">
        <v>21</v>
      </c>
      <c r="D322">
        <f>VLOOKUP(Table7[[#This Row],[violation_code]],Table24[[#All],[violation_code]:[category]],3,FALSE)</f>
        <v>1</v>
      </c>
      <c r="E322">
        <v>350433</v>
      </c>
      <c r="F322" s="1">
        <v>0.32083333333333336</v>
      </c>
      <c r="G322">
        <v>0.32083333333333336</v>
      </c>
      <c r="H322">
        <v>1212</v>
      </c>
      <c r="I322" t="s">
        <v>57</v>
      </c>
      <c r="J322" t="str">
        <f>CONCATENATE(Table7[[#This Row],[house_number]]," ",Table7[[#This Row],[street_name]], ", New York, NY")</f>
        <v>1212 St Nicholas Ave, New York, NY</v>
      </c>
    </row>
    <row r="323" spans="1:10" x14ac:dyDescent="0.25">
      <c r="A323">
        <v>7078634792</v>
      </c>
      <c r="B323" s="3">
        <v>41520</v>
      </c>
      <c r="C323">
        <v>21</v>
      </c>
      <c r="D323">
        <f>VLOOKUP(Table7[[#This Row],[violation_code]],Table24[[#All],[violation_code]:[category]],3,FALSE)</f>
        <v>1</v>
      </c>
      <c r="E323">
        <v>350433</v>
      </c>
      <c r="F323" s="1">
        <v>0.31805555555555554</v>
      </c>
      <c r="G323">
        <v>0.31805555555555554</v>
      </c>
      <c r="H323">
        <v>1384</v>
      </c>
      <c r="I323" t="s">
        <v>57</v>
      </c>
      <c r="J323" t="str">
        <f>CONCATENATE(Table7[[#This Row],[house_number]]," ",Table7[[#This Row],[street_name]], ", New York, NY")</f>
        <v>1384 St Nicholas Ave, New York, NY</v>
      </c>
    </row>
    <row r="324" spans="1:10" x14ac:dyDescent="0.25">
      <c r="A324">
        <v>7078634780</v>
      </c>
      <c r="B324" s="3">
        <v>41520</v>
      </c>
      <c r="C324">
        <v>20</v>
      </c>
      <c r="D324">
        <f>VLOOKUP(Table7[[#This Row],[violation_code]],Table24[[#All],[violation_code]:[category]],3,FALSE)</f>
        <v>2</v>
      </c>
      <c r="E324">
        <v>350433</v>
      </c>
      <c r="F324" s="1">
        <v>0.31111111111111112</v>
      </c>
      <c r="G324">
        <v>0.31111111111111112</v>
      </c>
      <c r="H324">
        <v>615</v>
      </c>
      <c r="I324" t="s">
        <v>356</v>
      </c>
      <c r="J324" t="str">
        <f>CONCATENATE(Table7[[#This Row],[house_number]]," ",Table7[[#This Row],[street_name]], ", New York, NY")</f>
        <v>615 W 183rd St, New York, NY</v>
      </c>
    </row>
    <row r="325" spans="1:10" x14ac:dyDescent="0.25">
      <c r="A325">
        <v>7078634779</v>
      </c>
      <c r="B325" s="3">
        <v>41520</v>
      </c>
      <c r="C325">
        <v>20</v>
      </c>
      <c r="D325">
        <f>VLOOKUP(Table7[[#This Row],[violation_code]],Table24[[#All],[violation_code]:[category]],3,FALSE)</f>
        <v>2</v>
      </c>
      <c r="E325">
        <v>350433</v>
      </c>
      <c r="F325" s="1">
        <v>0.30972222222222223</v>
      </c>
      <c r="G325">
        <v>0.30972222222222223</v>
      </c>
      <c r="H325">
        <v>188</v>
      </c>
      <c r="I325" t="s">
        <v>173</v>
      </c>
      <c r="J325" t="str">
        <f>CONCATENATE(Table7[[#This Row],[house_number]]," ",Table7[[#This Row],[street_name]], ", New York, NY")</f>
        <v>188 Wadsworth Ave, New York, NY</v>
      </c>
    </row>
    <row r="326" spans="1:10" x14ac:dyDescent="0.25">
      <c r="A326">
        <v>7078634767</v>
      </c>
      <c r="B326" s="3">
        <v>41520</v>
      </c>
      <c r="C326">
        <v>71</v>
      </c>
      <c r="D326">
        <f>VLOOKUP(Table7[[#This Row],[violation_code]],Table24[[#All],[violation_code]:[category]],3,FALSE)</f>
        <v>5</v>
      </c>
      <c r="E326">
        <v>350433</v>
      </c>
      <c r="F326" s="1">
        <v>0.3034722222222222</v>
      </c>
      <c r="G326">
        <v>0.3034722222222222</v>
      </c>
      <c r="H326">
        <v>718</v>
      </c>
      <c r="I326" t="s">
        <v>347</v>
      </c>
      <c r="J326" t="str">
        <f>CONCATENATE(Table7[[#This Row],[house_number]]," ",Table7[[#This Row],[street_name]], ", New York, NY")</f>
        <v>718 W 171st St, New York, NY</v>
      </c>
    </row>
    <row r="327" spans="1:10" x14ac:dyDescent="0.25">
      <c r="A327">
        <v>7078634720</v>
      </c>
      <c r="B327" s="3">
        <v>41520</v>
      </c>
      <c r="C327">
        <v>40</v>
      </c>
      <c r="D327">
        <f>VLOOKUP(Table7[[#This Row],[violation_code]],Table24[[#All],[violation_code]:[category]],3,FALSE)</f>
        <v>2</v>
      </c>
      <c r="E327">
        <v>350433</v>
      </c>
      <c r="F327" s="1">
        <v>0.28750000000000003</v>
      </c>
      <c r="G327">
        <v>0.28750000000000003</v>
      </c>
      <c r="H327">
        <v>474</v>
      </c>
      <c r="I327" t="s">
        <v>73</v>
      </c>
      <c r="J327" t="str">
        <f>CONCATENATE(Table7[[#This Row],[house_number]]," ",Table7[[#This Row],[street_name]], ", New York, NY")</f>
        <v>474 W 148th St, New York, NY</v>
      </c>
    </row>
    <row r="328" spans="1:10" x14ac:dyDescent="0.25">
      <c r="A328">
        <v>7078634706</v>
      </c>
      <c r="B328" s="3">
        <v>41520</v>
      </c>
      <c r="C328">
        <v>40</v>
      </c>
      <c r="D328">
        <f>VLOOKUP(Table7[[#This Row],[violation_code]],Table24[[#All],[violation_code]:[category]],3,FALSE)</f>
        <v>2</v>
      </c>
      <c r="E328">
        <v>350433</v>
      </c>
      <c r="F328" s="1">
        <v>0.28472222222222221</v>
      </c>
      <c r="G328">
        <v>0.28472222222222221</v>
      </c>
      <c r="H328">
        <v>518</v>
      </c>
      <c r="I328" t="s">
        <v>73</v>
      </c>
      <c r="J328" t="str">
        <f>CONCATENATE(Table7[[#This Row],[house_number]]," ",Table7[[#This Row],[street_name]], ", New York, NY")</f>
        <v>518 W 148th St, New York, NY</v>
      </c>
    </row>
    <row r="329" spans="1:10" x14ac:dyDescent="0.25">
      <c r="A329">
        <v>7078634688</v>
      </c>
      <c r="B329" s="3">
        <v>41520</v>
      </c>
      <c r="C329">
        <v>40</v>
      </c>
      <c r="D329">
        <f>VLOOKUP(Table7[[#This Row],[violation_code]],Table24[[#All],[violation_code]:[category]],3,FALSE)</f>
        <v>2</v>
      </c>
      <c r="E329">
        <v>350433</v>
      </c>
      <c r="F329" s="1">
        <v>0.26944444444444443</v>
      </c>
      <c r="G329">
        <v>0.26944444444444443</v>
      </c>
      <c r="H329">
        <v>605</v>
      </c>
      <c r="I329" t="s">
        <v>87</v>
      </c>
      <c r="J329" t="str">
        <f>CONCATENATE(Table7[[#This Row],[house_number]]," ",Table7[[#This Row],[street_name]], ", New York, NY")</f>
        <v>605 W 141st St, New York, NY</v>
      </c>
    </row>
    <row r="330" spans="1:10" x14ac:dyDescent="0.25">
      <c r="A330">
        <v>7078634664</v>
      </c>
      <c r="B330" s="3">
        <v>41520</v>
      </c>
      <c r="C330">
        <v>40</v>
      </c>
      <c r="D330">
        <f>VLOOKUP(Table7[[#This Row],[violation_code]],Table24[[#All],[violation_code]:[category]],3,FALSE)</f>
        <v>2</v>
      </c>
      <c r="E330">
        <v>350433</v>
      </c>
      <c r="F330" s="1">
        <v>0.26111111111111113</v>
      </c>
      <c r="G330">
        <v>0.26111111111111113</v>
      </c>
      <c r="H330">
        <v>522</v>
      </c>
      <c r="I330" t="s">
        <v>106</v>
      </c>
      <c r="J330" t="str">
        <f>CONCATENATE(Table7[[#This Row],[house_number]]," ",Table7[[#This Row],[street_name]], ", New York, NY")</f>
        <v>522 W 123rd St, New York, NY</v>
      </c>
    </row>
    <row r="331" spans="1:10" x14ac:dyDescent="0.25">
      <c r="A331">
        <v>7078634639</v>
      </c>
      <c r="B331" s="3">
        <v>41520</v>
      </c>
      <c r="C331">
        <v>40</v>
      </c>
      <c r="D331">
        <f>VLOOKUP(Table7[[#This Row],[violation_code]],Table24[[#All],[violation_code]:[category]],3,FALSE)</f>
        <v>2</v>
      </c>
      <c r="E331">
        <v>350433</v>
      </c>
      <c r="F331" s="1">
        <v>0.25486111111111109</v>
      </c>
      <c r="G331">
        <v>0.25486111111111109</v>
      </c>
      <c r="H331">
        <v>302</v>
      </c>
      <c r="I331" t="s">
        <v>70</v>
      </c>
      <c r="J331" t="str">
        <f>CONCATENATE(Table7[[#This Row],[house_number]]," ",Table7[[#This Row],[street_name]], ", New York, NY")</f>
        <v>302 W 119th St, New York, NY</v>
      </c>
    </row>
    <row r="332" spans="1:10" x14ac:dyDescent="0.25">
      <c r="A332">
        <v>7078634603</v>
      </c>
      <c r="B332" s="3">
        <v>41520</v>
      </c>
      <c r="C332">
        <v>40</v>
      </c>
      <c r="D332">
        <f>VLOOKUP(Table7[[#This Row],[violation_code]],Table24[[#All],[violation_code]:[category]],3,FALSE)</f>
        <v>2</v>
      </c>
      <c r="E332">
        <v>350433</v>
      </c>
      <c r="F332" s="1">
        <v>0.24236111111111111</v>
      </c>
      <c r="G332">
        <v>0.24236111111111111</v>
      </c>
      <c r="H332">
        <v>333</v>
      </c>
      <c r="I332" t="s">
        <v>35</v>
      </c>
      <c r="J332" t="str">
        <f>CONCATENATE(Table7[[#This Row],[house_number]]," ",Table7[[#This Row],[street_name]], ", New York, NY")</f>
        <v>333 E 119th St, New York, NY</v>
      </c>
    </row>
    <row r="333" spans="1:10" x14ac:dyDescent="0.25">
      <c r="A333">
        <v>7981590061</v>
      </c>
      <c r="B333" s="3">
        <v>41521</v>
      </c>
      <c r="C333">
        <v>37</v>
      </c>
      <c r="D333">
        <f>VLOOKUP(Table7[[#This Row],[violation_code]],Table24[[#All],[violation_code]:[category]],3,FALSE)</f>
        <v>4</v>
      </c>
      <c r="E333">
        <v>351997</v>
      </c>
      <c r="F333" s="1">
        <v>0.5131944444444444</v>
      </c>
      <c r="G333">
        <v>0.5131944444444444</v>
      </c>
      <c r="H333">
        <v>1564</v>
      </c>
      <c r="I333" t="s">
        <v>15</v>
      </c>
      <c r="J333" t="str">
        <f>CONCATENATE(Table7[[#This Row],[house_number]]," ",Table7[[#This Row],[street_name]], ", New York, NY")</f>
        <v>1564 3rd Ave, New York, NY</v>
      </c>
    </row>
    <row r="334" spans="1:10" x14ac:dyDescent="0.25">
      <c r="A334">
        <v>7981590050</v>
      </c>
      <c r="B334" s="3">
        <v>41521</v>
      </c>
      <c r="C334">
        <v>38</v>
      </c>
      <c r="D334">
        <f>VLOOKUP(Table7[[#This Row],[violation_code]],Table24[[#All],[violation_code]:[category]],3,FALSE)</f>
        <v>5</v>
      </c>
      <c r="E334">
        <v>351997</v>
      </c>
      <c r="F334" s="1">
        <v>0.5083333333333333</v>
      </c>
      <c r="G334">
        <v>0.5083333333333333</v>
      </c>
      <c r="H334">
        <v>1604</v>
      </c>
      <c r="I334" t="s">
        <v>15</v>
      </c>
      <c r="J334" t="str">
        <f>CONCATENATE(Table7[[#This Row],[house_number]]," ",Table7[[#This Row],[street_name]], ", New York, NY")</f>
        <v>1604 3rd Ave, New York, NY</v>
      </c>
    </row>
    <row r="335" spans="1:10" x14ac:dyDescent="0.25">
      <c r="A335">
        <v>7981589990</v>
      </c>
      <c r="B335" s="3">
        <v>41521</v>
      </c>
      <c r="C335">
        <v>38</v>
      </c>
      <c r="D335">
        <f>VLOOKUP(Table7[[#This Row],[violation_code]],Table24[[#All],[violation_code]:[category]],3,FALSE)</f>
        <v>5</v>
      </c>
      <c r="E335">
        <v>351997</v>
      </c>
      <c r="F335" s="1">
        <v>0.4680555555555555</v>
      </c>
      <c r="G335">
        <v>0.4680555555555555</v>
      </c>
      <c r="H335">
        <v>1928</v>
      </c>
      <c r="I335" t="s">
        <v>15</v>
      </c>
      <c r="J335" t="str">
        <f>CONCATENATE(Table7[[#This Row],[house_number]]," ",Table7[[#This Row],[street_name]], ", New York, NY")</f>
        <v>1928 3rd Ave, New York, NY</v>
      </c>
    </row>
    <row r="336" spans="1:10" x14ac:dyDescent="0.25">
      <c r="A336">
        <v>7981589988</v>
      </c>
      <c r="B336" s="3">
        <v>41521</v>
      </c>
      <c r="C336">
        <v>38</v>
      </c>
      <c r="D336">
        <f>VLOOKUP(Table7[[#This Row],[violation_code]],Table24[[#All],[violation_code]:[category]],3,FALSE)</f>
        <v>5</v>
      </c>
      <c r="E336">
        <v>351997</v>
      </c>
      <c r="F336" s="1">
        <v>0.46666666666666662</v>
      </c>
      <c r="G336">
        <v>0.46666666666666662</v>
      </c>
      <c r="H336">
        <v>1932</v>
      </c>
      <c r="I336" t="s">
        <v>15</v>
      </c>
      <c r="J336" t="str">
        <f>CONCATENATE(Table7[[#This Row],[house_number]]," ",Table7[[#This Row],[street_name]], ", New York, NY")</f>
        <v>1932 3rd Ave, New York, NY</v>
      </c>
    </row>
    <row r="337" spans="1:10" x14ac:dyDescent="0.25">
      <c r="A337">
        <v>7981589976</v>
      </c>
      <c r="B337" s="3">
        <v>41521</v>
      </c>
      <c r="C337">
        <v>38</v>
      </c>
      <c r="D337">
        <f>VLOOKUP(Table7[[#This Row],[violation_code]],Table24[[#All],[violation_code]:[category]],3,FALSE)</f>
        <v>5</v>
      </c>
      <c r="E337">
        <v>351997</v>
      </c>
      <c r="F337" s="1">
        <v>0.46180555555555558</v>
      </c>
      <c r="G337">
        <v>0.46180555555555558</v>
      </c>
      <c r="H337">
        <v>2027</v>
      </c>
      <c r="I337" t="s">
        <v>15</v>
      </c>
      <c r="J337" t="str">
        <f>CONCATENATE(Table7[[#This Row],[house_number]]," ",Table7[[#This Row],[street_name]], ", New York, NY")</f>
        <v>2027 3rd Ave, New York, NY</v>
      </c>
    </row>
    <row r="338" spans="1:10" x14ac:dyDescent="0.25">
      <c r="A338">
        <v>7981589964</v>
      </c>
      <c r="B338" s="3">
        <v>41521</v>
      </c>
      <c r="C338">
        <v>38</v>
      </c>
      <c r="D338">
        <f>VLOOKUP(Table7[[#This Row],[violation_code]],Table24[[#All],[violation_code]:[category]],3,FALSE)</f>
        <v>5</v>
      </c>
      <c r="E338">
        <v>351997</v>
      </c>
      <c r="F338" s="1">
        <v>0.45624999999999999</v>
      </c>
      <c r="G338">
        <v>0.45624999999999999</v>
      </c>
      <c r="H338">
        <v>2151</v>
      </c>
      <c r="I338" t="s">
        <v>15</v>
      </c>
      <c r="J338" t="str">
        <f>CONCATENATE(Table7[[#This Row],[house_number]]," ",Table7[[#This Row],[street_name]], ", New York, NY")</f>
        <v>2151 3rd Ave, New York, NY</v>
      </c>
    </row>
    <row r="339" spans="1:10" x14ac:dyDescent="0.25">
      <c r="A339">
        <v>7998720359</v>
      </c>
      <c r="B339" s="3">
        <v>41521</v>
      </c>
      <c r="C339">
        <v>21</v>
      </c>
      <c r="D339">
        <f>VLOOKUP(Table7[[#This Row],[violation_code]],Table24[[#All],[violation_code]:[category]],3,FALSE)</f>
        <v>1</v>
      </c>
      <c r="E339">
        <v>349850</v>
      </c>
      <c r="F339" s="1">
        <v>0.49652777777777773</v>
      </c>
      <c r="G339">
        <v>0.49652777777777773</v>
      </c>
      <c r="H339">
        <v>100</v>
      </c>
      <c r="I339" t="s">
        <v>427</v>
      </c>
      <c r="J339" t="str">
        <f>CONCATENATE(Table7[[#This Row],[house_number]]," ",Table7[[#This Row],[street_name]], ", New York, NY")</f>
        <v>100 Overlook Ter, New York, NY</v>
      </c>
    </row>
    <row r="340" spans="1:10" x14ac:dyDescent="0.25">
      <c r="A340">
        <v>7998720323</v>
      </c>
      <c r="B340" s="3">
        <v>41521</v>
      </c>
      <c r="C340">
        <v>21</v>
      </c>
      <c r="D340">
        <f>VLOOKUP(Table7[[#This Row],[violation_code]],Table24[[#All],[violation_code]:[category]],3,FALSE)</f>
        <v>1</v>
      </c>
      <c r="E340">
        <v>349850</v>
      </c>
      <c r="F340" s="1">
        <v>0.49374999999999997</v>
      </c>
      <c r="G340">
        <v>0.49374999999999997</v>
      </c>
      <c r="H340">
        <v>66</v>
      </c>
      <c r="I340" t="s">
        <v>427</v>
      </c>
      <c r="J340" t="str">
        <f>CONCATENATE(Table7[[#This Row],[house_number]]," ",Table7[[#This Row],[street_name]], ", New York, NY")</f>
        <v>66 Overlook Ter, New York, NY</v>
      </c>
    </row>
    <row r="341" spans="1:10" x14ac:dyDescent="0.25">
      <c r="A341">
        <v>7998720300</v>
      </c>
      <c r="B341" s="3">
        <v>41521</v>
      </c>
      <c r="C341">
        <v>21</v>
      </c>
      <c r="D341">
        <f>VLOOKUP(Table7[[#This Row],[violation_code]],Table24[[#All],[violation_code]:[category]],3,FALSE)</f>
        <v>1</v>
      </c>
      <c r="E341">
        <v>349850</v>
      </c>
      <c r="F341" s="1">
        <v>0.49236111111111108</v>
      </c>
      <c r="G341">
        <v>0.49236111111111108</v>
      </c>
      <c r="H341">
        <v>50</v>
      </c>
      <c r="I341" t="s">
        <v>427</v>
      </c>
      <c r="J341" t="str">
        <f>CONCATENATE(Table7[[#This Row],[house_number]]," ",Table7[[#This Row],[street_name]], ", New York, NY")</f>
        <v>50 Overlook Ter, New York, NY</v>
      </c>
    </row>
    <row r="342" spans="1:10" x14ac:dyDescent="0.25">
      <c r="A342">
        <v>7998720270</v>
      </c>
      <c r="B342" s="3">
        <v>41521</v>
      </c>
      <c r="C342">
        <v>21</v>
      </c>
      <c r="D342">
        <f>VLOOKUP(Table7[[#This Row],[violation_code]],Table24[[#All],[violation_code]:[category]],3,FALSE)</f>
        <v>1</v>
      </c>
      <c r="E342">
        <v>349850</v>
      </c>
      <c r="F342" s="1">
        <v>0.48888888888888887</v>
      </c>
      <c r="G342">
        <v>0.48888888888888887</v>
      </c>
      <c r="H342">
        <v>110</v>
      </c>
      <c r="I342" t="s">
        <v>282</v>
      </c>
      <c r="J342" t="str">
        <f>CONCATENATE(Table7[[#This Row],[house_number]]," ",Table7[[#This Row],[street_name]], ", New York, NY")</f>
        <v>110 Bennett Ave, New York, NY</v>
      </c>
    </row>
    <row r="343" spans="1:10" x14ac:dyDescent="0.25">
      <c r="A343">
        <v>7998720268</v>
      </c>
      <c r="B343" s="3">
        <v>41521</v>
      </c>
      <c r="C343">
        <v>21</v>
      </c>
      <c r="D343">
        <f>VLOOKUP(Table7[[#This Row],[violation_code]],Table24[[#All],[violation_code]:[category]],3,FALSE)</f>
        <v>1</v>
      </c>
      <c r="E343">
        <v>349850</v>
      </c>
      <c r="F343" s="1">
        <v>0.48680555555555555</v>
      </c>
      <c r="G343">
        <v>0.48680555555555555</v>
      </c>
      <c r="H343">
        <v>150</v>
      </c>
      <c r="I343" t="s">
        <v>282</v>
      </c>
      <c r="J343" t="str">
        <f>CONCATENATE(Table7[[#This Row],[house_number]]," ",Table7[[#This Row],[street_name]], ", New York, NY")</f>
        <v>150 Bennett Ave, New York, NY</v>
      </c>
    </row>
    <row r="344" spans="1:10" x14ac:dyDescent="0.25">
      <c r="A344">
        <v>7998720256</v>
      </c>
      <c r="B344" s="3">
        <v>41521</v>
      </c>
      <c r="C344">
        <v>21</v>
      </c>
      <c r="D344">
        <f>VLOOKUP(Table7[[#This Row],[violation_code]],Table24[[#All],[violation_code]:[category]],3,FALSE)</f>
        <v>1</v>
      </c>
      <c r="E344">
        <v>349850</v>
      </c>
      <c r="F344" s="1">
        <v>0.48472222222222222</v>
      </c>
      <c r="G344">
        <v>0.48472222222222222</v>
      </c>
      <c r="H344">
        <v>255</v>
      </c>
      <c r="I344" t="s">
        <v>282</v>
      </c>
      <c r="J344" t="str">
        <f>CONCATENATE(Table7[[#This Row],[house_number]]," ",Table7[[#This Row],[street_name]], ", New York, NY")</f>
        <v>255 Bennett Ave, New York, NY</v>
      </c>
    </row>
    <row r="345" spans="1:10" x14ac:dyDescent="0.25">
      <c r="A345">
        <v>7998720244</v>
      </c>
      <c r="B345" s="3">
        <v>41521</v>
      </c>
      <c r="C345">
        <v>21</v>
      </c>
      <c r="D345">
        <f>VLOOKUP(Table7[[#This Row],[violation_code]],Table24[[#All],[violation_code]:[category]],3,FALSE)</f>
        <v>1</v>
      </c>
      <c r="E345">
        <v>349850</v>
      </c>
      <c r="F345" s="1">
        <v>0.41180555555555554</v>
      </c>
      <c r="G345">
        <v>0.41180555555555554</v>
      </c>
      <c r="H345">
        <v>19</v>
      </c>
      <c r="I345" t="s">
        <v>470</v>
      </c>
      <c r="J345" t="str">
        <f>CONCATENATE(Table7[[#This Row],[house_number]]," ",Table7[[#This Row],[street_name]], ", New York, NY")</f>
        <v>19 Dongan Pl, New York, NY</v>
      </c>
    </row>
    <row r="346" spans="1:10" x14ac:dyDescent="0.25">
      <c r="A346">
        <v>7998720220</v>
      </c>
      <c r="B346" s="3">
        <v>41521</v>
      </c>
      <c r="C346">
        <v>21</v>
      </c>
      <c r="D346">
        <f>VLOOKUP(Table7[[#This Row],[violation_code]],Table24[[#All],[violation_code]:[category]],3,FALSE)</f>
        <v>1</v>
      </c>
      <c r="E346">
        <v>349850</v>
      </c>
      <c r="F346" s="1">
        <v>0.40763888888888888</v>
      </c>
      <c r="G346">
        <v>0.40763888888888888</v>
      </c>
      <c r="H346">
        <v>89</v>
      </c>
      <c r="I346" t="s">
        <v>278</v>
      </c>
      <c r="J346" t="str">
        <f>CONCATENATE(Table7[[#This Row],[house_number]]," ",Table7[[#This Row],[street_name]], ", New York, NY")</f>
        <v>89 Thayer St, New York, NY</v>
      </c>
    </row>
    <row r="347" spans="1:10" x14ac:dyDescent="0.25">
      <c r="A347">
        <v>7998720190</v>
      </c>
      <c r="B347" s="3">
        <v>41521</v>
      </c>
      <c r="C347">
        <v>21</v>
      </c>
      <c r="D347">
        <f>VLOOKUP(Table7[[#This Row],[violation_code]],Table24[[#All],[violation_code]:[category]],3,FALSE)</f>
        <v>1</v>
      </c>
      <c r="E347">
        <v>349850</v>
      </c>
      <c r="F347" s="1">
        <v>0.40208333333333335</v>
      </c>
      <c r="G347">
        <v>0.40208333333333335</v>
      </c>
      <c r="H347">
        <v>34</v>
      </c>
      <c r="I347" t="s">
        <v>276</v>
      </c>
      <c r="J347" t="str">
        <f>CONCATENATE(Table7[[#This Row],[house_number]]," ",Table7[[#This Row],[street_name]], ", New York, NY")</f>
        <v>34 Hillside Ave, New York, NY</v>
      </c>
    </row>
    <row r="348" spans="1:10" x14ac:dyDescent="0.25">
      <c r="A348">
        <v>7998720177</v>
      </c>
      <c r="B348" s="3">
        <v>41521</v>
      </c>
      <c r="C348">
        <v>21</v>
      </c>
      <c r="D348">
        <f>VLOOKUP(Table7[[#This Row],[violation_code]],Table24[[#All],[violation_code]:[category]],3,FALSE)</f>
        <v>1</v>
      </c>
      <c r="E348">
        <v>349850</v>
      </c>
      <c r="F348" s="1">
        <v>0.39999999999999997</v>
      </c>
      <c r="G348">
        <v>0.39999999999999997</v>
      </c>
      <c r="H348">
        <v>56</v>
      </c>
      <c r="I348" t="s">
        <v>270</v>
      </c>
      <c r="J348" t="str">
        <f>CONCATENATE(Table7[[#This Row],[house_number]]," ",Table7[[#This Row],[street_name]], ", New York, NY")</f>
        <v>56 Ellwood St, New York, NY</v>
      </c>
    </row>
    <row r="349" spans="1:10" x14ac:dyDescent="0.25">
      <c r="A349">
        <v>7998720165</v>
      </c>
      <c r="B349" s="3">
        <v>41521</v>
      </c>
      <c r="C349">
        <v>21</v>
      </c>
      <c r="D349">
        <f>VLOOKUP(Table7[[#This Row],[violation_code]],Table24[[#All],[violation_code]:[category]],3,FALSE)</f>
        <v>1</v>
      </c>
      <c r="E349">
        <v>349850</v>
      </c>
      <c r="F349" s="1">
        <v>0.35972222222222222</v>
      </c>
      <c r="G349">
        <v>0.35972222222222222</v>
      </c>
      <c r="H349">
        <v>76</v>
      </c>
      <c r="I349" t="s">
        <v>400</v>
      </c>
      <c r="J349" t="str">
        <f>CONCATENATE(Table7[[#This Row],[house_number]]," ",Table7[[#This Row],[street_name]], ", New York, NY")</f>
        <v>76 Vermilyea Ave, New York, NY</v>
      </c>
    </row>
    <row r="350" spans="1:10" x14ac:dyDescent="0.25">
      <c r="A350">
        <v>7998720153</v>
      </c>
      <c r="B350" s="3">
        <v>41521</v>
      </c>
      <c r="C350">
        <v>21</v>
      </c>
      <c r="D350">
        <f>VLOOKUP(Table7[[#This Row],[violation_code]],Table24[[#All],[violation_code]:[category]],3,FALSE)</f>
        <v>1</v>
      </c>
      <c r="E350">
        <v>349850</v>
      </c>
      <c r="F350" s="1">
        <v>0.35833333333333334</v>
      </c>
      <c r="G350">
        <v>0.35833333333333334</v>
      </c>
      <c r="H350">
        <v>53</v>
      </c>
      <c r="I350" t="s">
        <v>400</v>
      </c>
      <c r="J350" t="str">
        <f>CONCATENATE(Table7[[#This Row],[house_number]]," ",Table7[[#This Row],[street_name]], ", New York, NY")</f>
        <v>53 Vermilyea Ave, New York, NY</v>
      </c>
    </row>
    <row r="351" spans="1:10" x14ac:dyDescent="0.25">
      <c r="A351">
        <v>7998720141</v>
      </c>
      <c r="B351" s="3">
        <v>41521</v>
      </c>
      <c r="C351">
        <v>40</v>
      </c>
      <c r="D351">
        <f>VLOOKUP(Table7[[#This Row],[violation_code]],Table24[[#All],[violation_code]:[category]],3,FALSE)</f>
        <v>2</v>
      </c>
      <c r="E351">
        <v>349850</v>
      </c>
      <c r="F351" s="1">
        <v>0.34513888888888888</v>
      </c>
      <c r="G351">
        <v>0.34513888888888888</v>
      </c>
      <c r="H351">
        <v>2525</v>
      </c>
      <c r="I351" t="s">
        <v>125</v>
      </c>
      <c r="J351" t="str">
        <f>CONCATENATE(Table7[[#This Row],[house_number]]," ",Table7[[#This Row],[street_name]], ", New York, NY")</f>
        <v>2525 Adam C Powell Blvd, New York, NY</v>
      </c>
    </row>
    <row r="352" spans="1:10" x14ac:dyDescent="0.25">
      <c r="A352">
        <v>7998720130</v>
      </c>
      <c r="B352" s="3">
        <v>41521</v>
      </c>
      <c r="C352">
        <v>21</v>
      </c>
      <c r="D352">
        <f>VLOOKUP(Table7[[#This Row],[violation_code]],Table24[[#All],[violation_code]:[category]],3,FALSE)</f>
        <v>1</v>
      </c>
      <c r="E352">
        <v>349850</v>
      </c>
      <c r="F352" s="1">
        <v>0.3430555555555555</v>
      </c>
      <c r="G352">
        <v>0.3430555555555555</v>
      </c>
      <c r="H352">
        <v>2473</v>
      </c>
      <c r="I352" t="s">
        <v>125</v>
      </c>
      <c r="J352" t="str">
        <f>CONCATENATE(Table7[[#This Row],[house_number]]," ",Table7[[#This Row],[street_name]], ", New York, NY")</f>
        <v>2473 Adam C Powell Blvd, New York, NY</v>
      </c>
    </row>
    <row r="353" spans="1:10" x14ac:dyDescent="0.25">
      <c r="A353">
        <v>7998720128</v>
      </c>
      <c r="B353" s="3">
        <v>41521</v>
      </c>
      <c r="C353">
        <v>21</v>
      </c>
      <c r="D353">
        <f>VLOOKUP(Table7[[#This Row],[violation_code]],Table24[[#All],[violation_code]:[category]],3,FALSE)</f>
        <v>1</v>
      </c>
      <c r="E353">
        <v>349850</v>
      </c>
      <c r="F353" s="1">
        <v>0.33958333333333335</v>
      </c>
      <c r="G353">
        <v>0.33958333333333335</v>
      </c>
      <c r="H353">
        <v>2339</v>
      </c>
      <c r="I353" t="s">
        <v>125</v>
      </c>
      <c r="J353" t="str">
        <f>CONCATENATE(Table7[[#This Row],[house_number]]," ",Table7[[#This Row],[street_name]], ", New York, NY")</f>
        <v>2339 Adam C Powell Blvd, New York, NY</v>
      </c>
    </row>
    <row r="354" spans="1:10" x14ac:dyDescent="0.25">
      <c r="A354">
        <v>7998720062</v>
      </c>
      <c r="B354" s="3">
        <v>41521</v>
      </c>
      <c r="C354">
        <v>21</v>
      </c>
      <c r="D354">
        <f>VLOOKUP(Table7[[#This Row],[violation_code]],Table24[[#All],[violation_code]:[category]],3,FALSE)</f>
        <v>1</v>
      </c>
      <c r="E354">
        <v>349850</v>
      </c>
      <c r="F354" s="1">
        <v>0.31944444444444448</v>
      </c>
      <c r="G354">
        <v>0.31944444444444448</v>
      </c>
      <c r="H354">
        <v>2790</v>
      </c>
      <c r="I354" t="s">
        <v>24</v>
      </c>
      <c r="J354" t="str">
        <f>CONCATENATE(Table7[[#This Row],[house_number]]," ",Table7[[#This Row],[street_name]], ", New York, NY")</f>
        <v>2790 Broadway, New York, NY</v>
      </c>
    </row>
    <row r="355" spans="1:10" x14ac:dyDescent="0.25">
      <c r="A355">
        <v>7998720013</v>
      </c>
      <c r="B355" s="3">
        <v>41521</v>
      </c>
      <c r="C355">
        <v>84</v>
      </c>
      <c r="D355">
        <f>VLOOKUP(Table7[[#This Row],[violation_code]],Table24[[#All],[violation_code]:[category]],3,FALSE)</f>
        <v>5</v>
      </c>
      <c r="E355">
        <v>349850</v>
      </c>
      <c r="F355" s="1">
        <v>0.29722222222222222</v>
      </c>
      <c r="G355">
        <v>0.29722222222222222</v>
      </c>
      <c r="H355">
        <v>700</v>
      </c>
      <c r="I355" t="s">
        <v>28</v>
      </c>
      <c r="J355" t="str">
        <f>CONCATENATE(Table7[[#This Row],[house_number]]," ",Table7[[#This Row],[street_name]], ", New York, NY")</f>
        <v>700 Columbus Ave, New York, NY</v>
      </c>
    </row>
    <row r="356" spans="1:10" x14ac:dyDescent="0.25">
      <c r="A356">
        <v>7998719953</v>
      </c>
      <c r="B356" s="3">
        <v>41521</v>
      </c>
      <c r="C356">
        <v>14</v>
      </c>
      <c r="D356">
        <f>VLOOKUP(Table7[[#This Row],[violation_code]],Table24[[#All],[violation_code]:[category]],3,FALSE)</f>
        <v>2</v>
      </c>
      <c r="E356">
        <v>349850</v>
      </c>
      <c r="F356" s="1">
        <v>0.24513888888888888</v>
      </c>
      <c r="G356">
        <v>0.24513888888888888</v>
      </c>
      <c r="H356">
        <v>120</v>
      </c>
      <c r="I356" t="s">
        <v>248</v>
      </c>
      <c r="J356" t="str">
        <f>CONCATENATE(Table7[[#This Row],[house_number]]," ",Table7[[#This Row],[street_name]], ", New York, NY")</f>
        <v>120 W 105th St, New York, NY</v>
      </c>
    </row>
    <row r="357" spans="1:10" x14ac:dyDescent="0.25">
      <c r="A357">
        <v>7984357237</v>
      </c>
      <c r="B357" s="3">
        <v>41521</v>
      </c>
      <c r="C357">
        <v>19</v>
      </c>
      <c r="D357">
        <f>VLOOKUP(Table7[[#This Row],[violation_code]],Table24[[#All],[violation_code]:[category]],3,FALSE)</f>
        <v>2</v>
      </c>
      <c r="E357">
        <v>345221</v>
      </c>
      <c r="F357" s="1">
        <v>0.37777777777777777</v>
      </c>
      <c r="G357">
        <v>0.37777777777777777</v>
      </c>
      <c r="H357">
        <v>404</v>
      </c>
      <c r="I357" t="s">
        <v>135</v>
      </c>
      <c r="J357" t="str">
        <f>CONCATENATE(Table7[[#This Row],[house_number]]," ",Table7[[#This Row],[street_name]], ", New York, NY")</f>
        <v>404 E 79th St, New York, NY</v>
      </c>
    </row>
    <row r="358" spans="1:10" x14ac:dyDescent="0.25">
      <c r="A358">
        <v>7984357225</v>
      </c>
      <c r="B358" s="3">
        <v>41521</v>
      </c>
      <c r="C358">
        <v>37</v>
      </c>
      <c r="D358">
        <f>VLOOKUP(Table7[[#This Row],[violation_code]],Table24[[#All],[violation_code]:[category]],3,FALSE)</f>
        <v>4</v>
      </c>
      <c r="E358">
        <v>345221</v>
      </c>
      <c r="F358" s="1">
        <v>0.3743055555555555</v>
      </c>
      <c r="G358">
        <v>0.3743055555555555</v>
      </c>
      <c r="H358">
        <v>1538</v>
      </c>
      <c r="I358" t="s">
        <v>32</v>
      </c>
      <c r="J358" t="str">
        <f>CONCATENATE(Table7[[#This Row],[house_number]]," ",Table7[[#This Row],[street_name]], ", New York, NY")</f>
        <v>1538 2nd Ave, New York, NY</v>
      </c>
    </row>
    <row r="359" spans="1:10" x14ac:dyDescent="0.25">
      <c r="A359">
        <v>7984357195</v>
      </c>
      <c r="B359" s="3">
        <v>41521</v>
      </c>
      <c r="C359">
        <v>10</v>
      </c>
      <c r="D359">
        <f>VLOOKUP(Table7[[#This Row],[violation_code]],Table24[[#All],[violation_code]:[category]],3,FALSE)</f>
        <v>2</v>
      </c>
      <c r="E359">
        <v>345221</v>
      </c>
      <c r="F359" s="1">
        <v>0.36319444444444443</v>
      </c>
      <c r="G359">
        <v>0.36319444444444443</v>
      </c>
      <c r="H359">
        <v>1504</v>
      </c>
      <c r="I359" t="s">
        <v>30</v>
      </c>
      <c r="J359" t="str">
        <f>CONCATENATE(Table7[[#This Row],[house_number]]," ",Table7[[#This Row],[street_name]], ", New York, NY")</f>
        <v>1504 1st Ave, New York, NY</v>
      </c>
    </row>
    <row r="360" spans="1:10" x14ac:dyDescent="0.25">
      <c r="A360">
        <v>7984357160</v>
      </c>
      <c r="B360" s="3">
        <v>41521</v>
      </c>
      <c r="C360">
        <v>53</v>
      </c>
      <c r="D360">
        <f>VLOOKUP(Table7[[#This Row],[violation_code]],Table24[[#All],[violation_code]:[category]],3,FALSE)</f>
        <v>3</v>
      </c>
      <c r="E360">
        <v>345221</v>
      </c>
      <c r="F360" s="1">
        <v>0.3520833333333333</v>
      </c>
      <c r="G360">
        <v>0.3520833333333333</v>
      </c>
      <c r="H360">
        <v>517</v>
      </c>
      <c r="I360" t="s">
        <v>78</v>
      </c>
      <c r="J360" t="str">
        <f>CONCATENATE(Table7[[#This Row],[house_number]]," ",Table7[[#This Row],[street_name]], ", New York, NY")</f>
        <v>517 E 71st St, New York, NY</v>
      </c>
    </row>
    <row r="361" spans="1:10" x14ac:dyDescent="0.25">
      <c r="A361">
        <v>7984357158</v>
      </c>
      <c r="B361" s="3">
        <v>41521</v>
      </c>
      <c r="C361">
        <v>14</v>
      </c>
      <c r="D361">
        <f>VLOOKUP(Table7[[#This Row],[violation_code]],Table24[[#All],[violation_code]:[category]],3,FALSE)</f>
        <v>2</v>
      </c>
      <c r="E361">
        <v>345221</v>
      </c>
      <c r="F361" s="1">
        <v>0.34791666666666665</v>
      </c>
      <c r="G361">
        <v>0.34791666666666665</v>
      </c>
      <c r="H361">
        <v>509</v>
      </c>
      <c r="I361" t="s">
        <v>271</v>
      </c>
      <c r="J361" t="str">
        <f>CONCATENATE(Table7[[#This Row],[house_number]]," ",Table7[[#This Row],[street_name]], ", New York, NY")</f>
        <v>509 E 73rd St, New York, NY</v>
      </c>
    </row>
    <row r="362" spans="1:10" x14ac:dyDescent="0.25">
      <c r="A362">
        <v>7984357134</v>
      </c>
      <c r="B362" s="3">
        <v>41521</v>
      </c>
      <c r="C362">
        <v>21</v>
      </c>
      <c r="D362">
        <f>VLOOKUP(Table7[[#This Row],[violation_code]],Table24[[#All],[violation_code]:[category]],3,FALSE)</f>
        <v>1</v>
      </c>
      <c r="E362">
        <v>345221</v>
      </c>
      <c r="F362" s="1">
        <v>0.33819444444444446</v>
      </c>
      <c r="G362">
        <v>0.33819444444444446</v>
      </c>
      <c r="H362">
        <v>1569</v>
      </c>
      <c r="I362" t="s">
        <v>31</v>
      </c>
      <c r="J362" t="str">
        <f>CONCATENATE(Table7[[#This Row],[house_number]]," ",Table7[[#This Row],[street_name]], ", New York, NY")</f>
        <v>1569 York Ave, New York, NY</v>
      </c>
    </row>
    <row r="363" spans="1:10" x14ac:dyDescent="0.25">
      <c r="A363">
        <v>7984357122</v>
      </c>
      <c r="B363" s="3">
        <v>41521</v>
      </c>
      <c r="C363">
        <v>21</v>
      </c>
      <c r="D363">
        <f>VLOOKUP(Table7[[#This Row],[violation_code]],Table24[[#All],[violation_code]:[category]],3,FALSE)</f>
        <v>1</v>
      </c>
      <c r="E363">
        <v>345221</v>
      </c>
      <c r="F363" s="1">
        <v>0.32222222222222224</v>
      </c>
      <c r="G363">
        <v>0.32222222222222224</v>
      </c>
      <c r="H363">
        <v>1243</v>
      </c>
      <c r="I363" t="s">
        <v>15</v>
      </c>
      <c r="J363" t="str">
        <f>CONCATENATE(Table7[[#This Row],[house_number]]," ",Table7[[#This Row],[street_name]], ", New York, NY")</f>
        <v>1243 3rd Ave, New York, NY</v>
      </c>
    </row>
    <row r="364" spans="1:10" x14ac:dyDescent="0.25">
      <c r="A364">
        <v>7984357110</v>
      </c>
      <c r="B364" s="3">
        <v>41521</v>
      </c>
      <c r="C364">
        <v>14</v>
      </c>
      <c r="D364">
        <f>VLOOKUP(Table7[[#This Row],[violation_code]],Table24[[#All],[violation_code]:[category]],3,FALSE)</f>
        <v>2</v>
      </c>
      <c r="E364">
        <v>345221</v>
      </c>
      <c r="F364" s="1">
        <v>0.31527777777777777</v>
      </c>
      <c r="G364">
        <v>0.31527777777777777</v>
      </c>
      <c r="H364">
        <v>209</v>
      </c>
      <c r="I364" t="s">
        <v>48</v>
      </c>
      <c r="J364" t="str">
        <f>CONCATENATE(Table7[[#This Row],[house_number]]," ",Table7[[#This Row],[street_name]], ", New York, NY")</f>
        <v>209 E 61st St, New York, NY</v>
      </c>
    </row>
    <row r="365" spans="1:10" x14ac:dyDescent="0.25">
      <c r="A365">
        <v>7984357109</v>
      </c>
      <c r="B365" s="3">
        <v>41521</v>
      </c>
      <c r="C365">
        <v>14</v>
      </c>
      <c r="D365">
        <f>VLOOKUP(Table7[[#This Row],[violation_code]],Table24[[#All],[violation_code]:[category]],3,FALSE)</f>
        <v>2</v>
      </c>
      <c r="E365">
        <v>345221</v>
      </c>
      <c r="F365" s="1">
        <v>0.30763888888888891</v>
      </c>
      <c r="G365">
        <v>0.30763888888888891</v>
      </c>
      <c r="H365">
        <v>1422</v>
      </c>
      <c r="I365" t="s">
        <v>32</v>
      </c>
      <c r="J365" t="str">
        <f>CONCATENATE(Table7[[#This Row],[house_number]]," ",Table7[[#This Row],[street_name]], ", New York, NY")</f>
        <v>1422 2nd Ave, New York, NY</v>
      </c>
    </row>
    <row r="366" spans="1:10" x14ac:dyDescent="0.25">
      <c r="A366">
        <v>7984357067</v>
      </c>
      <c r="B366" s="3">
        <v>41521</v>
      </c>
      <c r="C366">
        <v>40</v>
      </c>
      <c r="D366">
        <f>VLOOKUP(Table7[[#This Row],[violation_code]],Table24[[#All],[violation_code]:[category]],3,FALSE)</f>
        <v>2</v>
      </c>
      <c r="E366">
        <v>345221</v>
      </c>
      <c r="F366" s="1">
        <v>0.25486111111111109</v>
      </c>
      <c r="G366">
        <v>0.25486111111111109</v>
      </c>
      <c r="H366">
        <v>1806</v>
      </c>
      <c r="I366" t="s">
        <v>30</v>
      </c>
      <c r="J366" t="str">
        <f>CONCATENATE(Table7[[#This Row],[house_number]]," ",Table7[[#This Row],[street_name]], ", New York, NY")</f>
        <v>1806 1st Ave, New York, NY</v>
      </c>
    </row>
    <row r="367" spans="1:10" x14ac:dyDescent="0.25">
      <c r="A367">
        <v>7984357031</v>
      </c>
      <c r="B367" s="3">
        <v>41521</v>
      </c>
      <c r="C367">
        <v>40</v>
      </c>
      <c r="D367">
        <f>VLOOKUP(Table7[[#This Row],[violation_code]],Table24[[#All],[violation_code]:[category]],3,FALSE)</f>
        <v>2</v>
      </c>
      <c r="E367">
        <v>345221</v>
      </c>
      <c r="F367" s="1">
        <v>0.24166666666666667</v>
      </c>
      <c r="G367">
        <v>0.24166666666666667</v>
      </c>
      <c r="H367">
        <v>1371</v>
      </c>
      <c r="I367" t="s">
        <v>30</v>
      </c>
      <c r="J367" t="str">
        <f>CONCATENATE(Table7[[#This Row],[house_number]]," ",Table7[[#This Row],[street_name]], ", New York, NY")</f>
        <v>1371 1st Ave, New York, NY</v>
      </c>
    </row>
    <row r="368" spans="1:10" x14ac:dyDescent="0.25">
      <c r="A368">
        <v>7943592463</v>
      </c>
      <c r="B368" s="3">
        <v>41521</v>
      </c>
      <c r="C368">
        <v>71</v>
      </c>
      <c r="D368">
        <f>VLOOKUP(Table7[[#This Row],[violation_code]],Table24[[#All],[violation_code]:[category]],3,FALSE)</f>
        <v>5</v>
      </c>
      <c r="E368">
        <v>355710</v>
      </c>
      <c r="F368" s="1">
        <v>0.53194444444444444</v>
      </c>
      <c r="G368">
        <v>0.53194444444444444</v>
      </c>
      <c r="H368">
        <v>170</v>
      </c>
      <c r="I368" t="s">
        <v>183</v>
      </c>
      <c r="J368" t="str">
        <f>CONCATENATE(Table7[[#This Row],[house_number]]," ",Table7[[#This Row],[street_name]], ", New York, NY")</f>
        <v>170 Norfolk St, New York, NY</v>
      </c>
    </row>
    <row r="369" spans="1:10" x14ac:dyDescent="0.25">
      <c r="A369">
        <v>7943592440</v>
      </c>
      <c r="B369" s="3">
        <v>41521</v>
      </c>
      <c r="C369">
        <v>40</v>
      </c>
      <c r="D369">
        <f>VLOOKUP(Table7[[#This Row],[violation_code]],Table24[[#All],[violation_code]:[category]],3,FALSE)</f>
        <v>2</v>
      </c>
      <c r="E369">
        <v>355710</v>
      </c>
      <c r="F369" s="1">
        <v>0.4055555555555555</v>
      </c>
      <c r="G369">
        <v>0.4055555555555555</v>
      </c>
      <c r="H369">
        <v>515</v>
      </c>
      <c r="I369" t="s">
        <v>383</v>
      </c>
      <c r="J369" t="str">
        <f>CONCATENATE(Table7[[#This Row],[house_number]]," ",Table7[[#This Row],[street_name]], ", New York, NY")</f>
        <v>515 E 14th St, New York, NY</v>
      </c>
    </row>
    <row r="370" spans="1:10" x14ac:dyDescent="0.25">
      <c r="A370">
        <v>7943592426</v>
      </c>
      <c r="B370" s="3">
        <v>41521</v>
      </c>
      <c r="C370">
        <v>48</v>
      </c>
      <c r="D370">
        <f>VLOOKUP(Table7[[#This Row],[violation_code]],Table24[[#All],[violation_code]:[category]],3,FALSE)</f>
        <v>3</v>
      </c>
      <c r="E370">
        <v>355710</v>
      </c>
      <c r="F370" s="1">
        <v>0.3979166666666667</v>
      </c>
      <c r="G370">
        <v>0.3979166666666667</v>
      </c>
      <c r="H370">
        <v>430</v>
      </c>
      <c r="I370" t="s">
        <v>351</v>
      </c>
      <c r="J370" t="str">
        <f>CONCATENATE(Table7[[#This Row],[house_number]]," ",Table7[[#This Row],[street_name]], ", New York, NY")</f>
        <v>430 E 10th St, New York, NY</v>
      </c>
    </row>
    <row r="371" spans="1:10" x14ac:dyDescent="0.25">
      <c r="A371">
        <v>7943592359</v>
      </c>
      <c r="B371" s="3">
        <v>41521</v>
      </c>
      <c r="C371">
        <v>84</v>
      </c>
      <c r="D371">
        <f>VLOOKUP(Table7[[#This Row],[violation_code]],Table24[[#All],[violation_code]:[category]],3,FALSE)</f>
        <v>5</v>
      </c>
      <c r="E371">
        <v>355710</v>
      </c>
      <c r="F371" s="1">
        <v>0.37013888888888885</v>
      </c>
      <c r="G371">
        <v>0.37013888888888885</v>
      </c>
      <c r="H371">
        <v>127</v>
      </c>
      <c r="I371" t="s">
        <v>471</v>
      </c>
      <c r="J371" t="str">
        <f>CONCATENATE(Table7[[#This Row],[house_number]]," ",Table7[[#This Row],[street_name]], ", New York, NY")</f>
        <v>127 Avenue D, New York, NY</v>
      </c>
    </row>
    <row r="372" spans="1:10" x14ac:dyDescent="0.25">
      <c r="A372">
        <v>7943592347</v>
      </c>
      <c r="B372" s="3">
        <v>41521</v>
      </c>
      <c r="C372">
        <v>46</v>
      </c>
      <c r="D372">
        <f>VLOOKUP(Table7[[#This Row],[violation_code]],Table24[[#All],[violation_code]:[category]],3,FALSE)</f>
        <v>3</v>
      </c>
      <c r="E372">
        <v>355710</v>
      </c>
      <c r="F372" s="1">
        <v>0.36944444444444446</v>
      </c>
      <c r="G372">
        <v>0.36944444444444446</v>
      </c>
      <c r="H372">
        <v>127</v>
      </c>
      <c r="I372" t="s">
        <v>471</v>
      </c>
      <c r="J372" t="str">
        <f>CONCATENATE(Table7[[#This Row],[house_number]]," ",Table7[[#This Row],[street_name]], ", New York, NY")</f>
        <v>127 Avenue D, New York, NY</v>
      </c>
    </row>
    <row r="373" spans="1:10" x14ac:dyDescent="0.25">
      <c r="A373">
        <v>7943592335</v>
      </c>
      <c r="B373" s="3">
        <v>41521</v>
      </c>
      <c r="C373">
        <v>46</v>
      </c>
      <c r="D373">
        <f>VLOOKUP(Table7[[#This Row],[violation_code]],Table24[[#All],[violation_code]:[category]],3,FALSE)</f>
        <v>3</v>
      </c>
      <c r="E373">
        <v>355710</v>
      </c>
      <c r="F373" s="1">
        <v>0.3666666666666667</v>
      </c>
      <c r="G373">
        <v>0.3666666666666667</v>
      </c>
      <c r="H373">
        <v>77</v>
      </c>
      <c r="I373" t="s">
        <v>471</v>
      </c>
      <c r="J373" t="str">
        <f>CONCATENATE(Table7[[#This Row],[house_number]]," ",Table7[[#This Row],[street_name]], ", New York, NY")</f>
        <v>77 Avenue D, New York, NY</v>
      </c>
    </row>
    <row r="374" spans="1:10" x14ac:dyDescent="0.25">
      <c r="A374">
        <v>7943592281</v>
      </c>
      <c r="B374" s="3">
        <v>41521</v>
      </c>
      <c r="C374">
        <v>20</v>
      </c>
      <c r="D374">
        <f>VLOOKUP(Table7[[#This Row],[violation_code]],Table24[[#All],[violation_code]:[category]],3,FALSE)</f>
        <v>2</v>
      </c>
      <c r="E374">
        <v>355710</v>
      </c>
      <c r="F374" s="1">
        <v>0.34097222222222223</v>
      </c>
      <c r="G374">
        <v>0.34097222222222223</v>
      </c>
      <c r="H374">
        <v>219</v>
      </c>
      <c r="I374" t="s">
        <v>293</v>
      </c>
      <c r="J374" t="str">
        <f>CONCATENATE(Table7[[#This Row],[house_number]]," ",Table7[[#This Row],[street_name]], ", New York, NY")</f>
        <v>219 Stanton St, New York, NY</v>
      </c>
    </row>
    <row r="375" spans="1:10" x14ac:dyDescent="0.25">
      <c r="A375">
        <v>7664957217</v>
      </c>
      <c r="B375" s="3">
        <v>41521</v>
      </c>
      <c r="C375">
        <v>20</v>
      </c>
      <c r="D375">
        <f>VLOOKUP(Table7[[#This Row],[violation_code]],Table24[[#All],[violation_code]:[category]],3,FALSE)</f>
        <v>2</v>
      </c>
      <c r="E375">
        <v>355156</v>
      </c>
      <c r="F375" s="1">
        <v>0.38541666666666669</v>
      </c>
      <c r="G375">
        <v>0.38541666666666669</v>
      </c>
      <c r="H375">
        <v>520</v>
      </c>
      <c r="I375" t="s">
        <v>177</v>
      </c>
      <c r="J375" t="str">
        <f>CONCATENATE(Table7[[#This Row],[house_number]]," ",Table7[[#This Row],[street_name]], ", New York, NY")</f>
        <v>520 E 76th St, New York, NY</v>
      </c>
    </row>
    <row r="376" spans="1:10" x14ac:dyDescent="0.25">
      <c r="A376">
        <v>7664957199</v>
      </c>
      <c r="B376" s="3">
        <v>41521</v>
      </c>
      <c r="C376">
        <v>14</v>
      </c>
      <c r="D376">
        <f>VLOOKUP(Table7[[#This Row],[violation_code]],Table24[[#All],[violation_code]:[category]],3,FALSE)</f>
        <v>2</v>
      </c>
      <c r="E376">
        <v>355156</v>
      </c>
      <c r="F376" s="1">
        <v>0.3756944444444445</v>
      </c>
      <c r="G376">
        <v>0.3756944444444445</v>
      </c>
      <c r="H376">
        <v>304</v>
      </c>
      <c r="I376" t="s">
        <v>16</v>
      </c>
      <c r="J376" t="str">
        <f>CONCATENATE(Table7[[#This Row],[house_number]]," ",Table7[[#This Row],[street_name]], ", New York, NY")</f>
        <v>304 E 86th St, New York, NY</v>
      </c>
    </row>
    <row r="377" spans="1:10" x14ac:dyDescent="0.25">
      <c r="A377">
        <v>7664957175</v>
      </c>
      <c r="B377" s="3">
        <v>41521</v>
      </c>
      <c r="C377">
        <v>21</v>
      </c>
      <c r="D377">
        <f>VLOOKUP(Table7[[#This Row],[violation_code]],Table24[[#All],[violation_code]:[category]],3,FALSE)</f>
        <v>1</v>
      </c>
      <c r="E377">
        <v>355156</v>
      </c>
      <c r="F377" s="1">
        <v>0.3666666666666667</v>
      </c>
      <c r="G377">
        <v>0.3666666666666667</v>
      </c>
      <c r="H377">
        <v>1598</v>
      </c>
      <c r="I377" t="s">
        <v>15</v>
      </c>
      <c r="J377" t="str">
        <f>CONCATENATE(Table7[[#This Row],[house_number]]," ",Table7[[#This Row],[street_name]], ", New York, NY")</f>
        <v>1598 3rd Ave, New York, NY</v>
      </c>
    </row>
    <row r="378" spans="1:10" x14ac:dyDescent="0.25">
      <c r="A378">
        <v>7664957163</v>
      </c>
      <c r="B378" s="3">
        <v>41521</v>
      </c>
      <c r="C378">
        <v>21</v>
      </c>
      <c r="D378">
        <f>VLOOKUP(Table7[[#This Row],[violation_code]],Table24[[#All],[violation_code]:[category]],3,FALSE)</f>
        <v>1</v>
      </c>
      <c r="E378">
        <v>355156</v>
      </c>
      <c r="F378" s="1">
        <v>0.36041666666666666</v>
      </c>
      <c r="G378">
        <v>0.36041666666666666</v>
      </c>
      <c r="H378">
        <v>1319</v>
      </c>
      <c r="I378" t="s">
        <v>15</v>
      </c>
      <c r="J378" t="str">
        <f>CONCATENATE(Table7[[#This Row],[house_number]]," ",Table7[[#This Row],[street_name]], ", New York, NY")</f>
        <v>1319 3rd Ave, New York, NY</v>
      </c>
    </row>
    <row r="379" spans="1:10" x14ac:dyDescent="0.25">
      <c r="A379">
        <v>7664957140</v>
      </c>
      <c r="B379" s="3">
        <v>41521</v>
      </c>
      <c r="C379">
        <v>46</v>
      </c>
      <c r="D379">
        <f>VLOOKUP(Table7[[#This Row],[violation_code]],Table24[[#All],[violation_code]:[category]],3,FALSE)</f>
        <v>3</v>
      </c>
      <c r="E379">
        <v>355156</v>
      </c>
      <c r="F379" s="1">
        <v>0.34930555555555554</v>
      </c>
      <c r="G379">
        <v>0.34930555555555554</v>
      </c>
      <c r="H379">
        <v>160</v>
      </c>
      <c r="I379" t="s">
        <v>118</v>
      </c>
      <c r="J379" t="str">
        <f>CONCATENATE(Table7[[#This Row],[house_number]]," ",Table7[[#This Row],[street_name]], ", New York, NY")</f>
        <v>160 E 72nd St, New York, NY</v>
      </c>
    </row>
    <row r="380" spans="1:10" x14ac:dyDescent="0.25">
      <c r="A380">
        <v>7664957138</v>
      </c>
      <c r="B380" s="3">
        <v>41521</v>
      </c>
      <c r="C380">
        <v>21</v>
      </c>
      <c r="D380">
        <f>VLOOKUP(Table7[[#This Row],[violation_code]],Table24[[#All],[violation_code]:[category]],3,FALSE)</f>
        <v>1</v>
      </c>
      <c r="E380">
        <v>355156</v>
      </c>
      <c r="F380" s="1">
        <v>0.34097222222222223</v>
      </c>
      <c r="G380">
        <v>0.34097222222222223</v>
      </c>
      <c r="H380">
        <v>1425</v>
      </c>
      <c r="I380" t="s">
        <v>31</v>
      </c>
      <c r="J380" t="str">
        <f>CONCATENATE(Table7[[#This Row],[house_number]]," ",Table7[[#This Row],[street_name]], ", New York, NY")</f>
        <v>1425 York Ave, New York, NY</v>
      </c>
    </row>
    <row r="381" spans="1:10" x14ac:dyDescent="0.25">
      <c r="A381">
        <v>7664957126</v>
      </c>
      <c r="B381" s="3">
        <v>41521</v>
      </c>
      <c r="C381">
        <v>21</v>
      </c>
      <c r="D381">
        <f>VLOOKUP(Table7[[#This Row],[violation_code]],Table24[[#All],[violation_code]:[category]],3,FALSE)</f>
        <v>1</v>
      </c>
      <c r="E381">
        <v>355156</v>
      </c>
      <c r="F381" s="1">
        <v>0.34097222222222223</v>
      </c>
      <c r="G381">
        <v>0.34097222222222223</v>
      </c>
      <c r="H381">
        <v>1427</v>
      </c>
      <c r="I381" t="s">
        <v>31</v>
      </c>
      <c r="J381" t="str">
        <f>CONCATENATE(Table7[[#This Row],[house_number]]," ",Table7[[#This Row],[street_name]], ", New York, NY")</f>
        <v>1427 York Ave, New York, NY</v>
      </c>
    </row>
    <row r="382" spans="1:10" x14ac:dyDescent="0.25">
      <c r="A382">
        <v>7664957060</v>
      </c>
      <c r="B382" s="3">
        <v>41521</v>
      </c>
      <c r="C382">
        <v>19</v>
      </c>
      <c r="D382">
        <f>VLOOKUP(Table7[[#This Row],[violation_code]],Table24[[#All],[violation_code]:[category]],3,FALSE)</f>
        <v>2</v>
      </c>
      <c r="E382">
        <v>355156</v>
      </c>
      <c r="F382" s="1">
        <v>0.32500000000000001</v>
      </c>
      <c r="G382">
        <v>0.32500000000000001</v>
      </c>
      <c r="H382">
        <v>501</v>
      </c>
      <c r="I382" t="s">
        <v>16</v>
      </c>
      <c r="J382" t="str">
        <f>CONCATENATE(Table7[[#This Row],[house_number]]," ",Table7[[#This Row],[street_name]], ", New York, NY")</f>
        <v>501 E 86th St, New York, NY</v>
      </c>
    </row>
    <row r="383" spans="1:10" x14ac:dyDescent="0.25">
      <c r="A383">
        <v>7664957059</v>
      </c>
      <c r="B383" s="3">
        <v>41521</v>
      </c>
      <c r="C383">
        <v>19</v>
      </c>
      <c r="D383">
        <f>VLOOKUP(Table7[[#This Row],[violation_code]],Table24[[#All],[violation_code]:[category]],3,FALSE)</f>
        <v>2</v>
      </c>
      <c r="E383">
        <v>355156</v>
      </c>
      <c r="F383" s="1">
        <v>0.32430555555555557</v>
      </c>
      <c r="G383">
        <v>0.32430555555555557</v>
      </c>
      <c r="H383">
        <v>501</v>
      </c>
      <c r="I383" t="s">
        <v>16</v>
      </c>
      <c r="J383" t="str">
        <f>CONCATENATE(Table7[[#This Row],[house_number]]," ",Table7[[#This Row],[street_name]], ", New York, NY")</f>
        <v>501 E 86th St, New York, NY</v>
      </c>
    </row>
    <row r="384" spans="1:10" x14ac:dyDescent="0.25">
      <c r="A384">
        <v>7664956997</v>
      </c>
      <c r="B384" s="3">
        <v>41521</v>
      </c>
      <c r="C384">
        <v>19</v>
      </c>
      <c r="D384">
        <f>VLOOKUP(Table7[[#This Row],[violation_code]],Table24[[#All],[violation_code]:[category]],3,FALSE)</f>
        <v>2</v>
      </c>
      <c r="E384">
        <v>355156</v>
      </c>
      <c r="F384" s="1">
        <v>0.3034722222222222</v>
      </c>
      <c r="G384">
        <v>0.3034722222222222</v>
      </c>
      <c r="H384">
        <v>434</v>
      </c>
      <c r="I384" t="s">
        <v>118</v>
      </c>
      <c r="J384" t="str">
        <f>CONCATENATE(Table7[[#This Row],[house_number]]," ",Table7[[#This Row],[street_name]], ", New York, NY")</f>
        <v>434 E 72nd St, New York, NY</v>
      </c>
    </row>
    <row r="385" spans="1:10" x14ac:dyDescent="0.25">
      <c r="A385">
        <v>7664956948</v>
      </c>
      <c r="B385" s="3">
        <v>41521</v>
      </c>
      <c r="C385">
        <v>84</v>
      </c>
      <c r="D385">
        <f>VLOOKUP(Table7[[#This Row],[violation_code]],Table24[[#All],[violation_code]:[category]],3,FALSE)</f>
        <v>5</v>
      </c>
      <c r="E385">
        <v>355156</v>
      </c>
      <c r="F385" s="1">
        <v>0.28472222222222221</v>
      </c>
      <c r="G385">
        <v>0.28472222222222221</v>
      </c>
      <c r="H385">
        <v>1575</v>
      </c>
      <c r="I385" t="s">
        <v>32</v>
      </c>
      <c r="J385" t="str">
        <f>CONCATENATE(Table7[[#This Row],[house_number]]," ",Table7[[#This Row],[street_name]], ", New York, NY")</f>
        <v>1575 2nd Ave, New York, NY</v>
      </c>
    </row>
    <row r="386" spans="1:10" x14ac:dyDescent="0.25">
      <c r="A386">
        <v>7664956936</v>
      </c>
      <c r="B386" s="3">
        <v>41521</v>
      </c>
      <c r="C386">
        <v>19</v>
      </c>
      <c r="D386">
        <f>VLOOKUP(Table7[[#This Row],[violation_code]],Table24[[#All],[violation_code]:[category]],3,FALSE)</f>
        <v>2</v>
      </c>
      <c r="E386">
        <v>355156</v>
      </c>
      <c r="F386" s="1">
        <v>0.28402777777777777</v>
      </c>
      <c r="G386">
        <v>0.28402777777777777</v>
      </c>
      <c r="H386">
        <v>1575</v>
      </c>
      <c r="I386" t="s">
        <v>32</v>
      </c>
      <c r="J386" t="str">
        <f>CONCATENATE(Table7[[#This Row],[house_number]]," ",Table7[[#This Row],[street_name]], ", New York, NY")</f>
        <v>1575 2nd Ave, New York, NY</v>
      </c>
    </row>
    <row r="387" spans="1:10" x14ac:dyDescent="0.25">
      <c r="A387">
        <v>7664956912</v>
      </c>
      <c r="B387" s="3">
        <v>41521</v>
      </c>
      <c r="C387">
        <v>19</v>
      </c>
      <c r="D387">
        <f>VLOOKUP(Table7[[#This Row],[violation_code]],Table24[[#All],[violation_code]:[category]],3,FALSE)</f>
        <v>2</v>
      </c>
      <c r="E387">
        <v>355156</v>
      </c>
      <c r="F387" s="1">
        <v>0.2638888888888889</v>
      </c>
      <c r="G387">
        <v>0.2638888888888889</v>
      </c>
      <c r="H387">
        <v>1300</v>
      </c>
      <c r="I387" t="s">
        <v>31</v>
      </c>
      <c r="J387" t="str">
        <f>CONCATENATE(Table7[[#This Row],[house_number]]," ",Table7[[#This Row],[street_name]], ", New York, NY")</f>
        <v>1300 York Ave, New York, NY</v>
      </c>
    </row>
    <row r="388" spans="1:10" x14ac:dyDescent="0.25">
      <c r="A388">
        <v>7664956900</v>
      </c>
      <c r="B388" s="3">
        <v>41521</v>
      </c>
      <c r="C388">
        <v>40</v>
      </c>
      <c r="D388">
        <f>VLOOKUP(Table7[[#This Row],[violation_code]],Table24[[#All],[violation_code]:[category]],3,FALSE)</f>
        <v>2</v>
      </c>
      <c r="E388">
        <v>355156</v>
      </c>
      <c r="F388" s="1">
        <v>0.25555555555555559</v>
      </c>
      <c r="G388">
        <v>0.25555555555555559</v>
      </c>
      <c r="H388">
        <v>435</v>
      </c>
      <c r="I388" t="s">
        <v>102</v>
      </c>
      <c r="J388" t="str">
        <f>CONCATENATE(Table7[[#This Row],[house_number]]," ",Table7[[#This Row],[street_name]], ", New York, NY")</f>
        <v>435 E 70th St, New York, NY</v>
      </c>
    </row>
    <row r="389" spans="1:10" x14ac:dyDescent="0.25">
      <c r="A389">
        <v>7097818440</v>
      </c>
      <c r="B389" s="3">
        <v>41521</v>
      </c>
      <c r="C389">
        <v>14</v>
      </c>
      <c r="D389">
        <f>VLOOKUP(Table7[[#This Row],[violation_code]],Table24[[#All],[violation_code]:[category]],3,FALSE)</f>
        <v>2</v>
      </c>
      <c r="E389">
        <v>349570</v>
      </c>
      <c r="F389" s="1">
        <v>0.29930555555555555</v>
      </c>
      <c r="G389">
        <v>0.29930555555555555</v>
      </c>
      <c r="H389">
        <v>700</v>
      </c>
      <c r="I389" t="s">
        <v>28</v>
      </c>
      <c r="J389" t="str">
        <f>CONCATENATE(Table7[[#This Row],[house_number]]," ",Table7[[#This Row],[street_name]], ", New York, NY")</f>
        <v>700 Columbus Ave, New York, NY</v>
      </c>
    </row>
    <row r="390" spans="1:10" x14ac:dyDescent="0.25">
      <c r="A390">
        <v>7097818438</v>
      </c>
      <c r="B390" s="3">
        <v>41521</v>
      </c>
      <c r="C390">
        <v>21</v>
      </c>
      <c r="D390">
        <f>VLOOKUP(Table7[[#This Row],[violation_code]],Table24[[#All],[violation_code]:[category]],3,FALSE)</f>
        <v>1</v>
      </c>
      <c r="E390">
        <v>349570</v>
      </c>
      <c r="F390" s="1">
        <v>0.29791666666666666</v>
      </c>
      <c r="G390">
        <v>0.29791666666666666</v>
      </c>
      <c r="H390">
        <v>750</v>
      </c>
      <c r="I390" t="s">
        <v>28</v>
      </c>
      <c r="J390" t="str">
        <f>CONCATENATE(Table7[[#This Row],[house_number]]," ",Table7[[#This Row],[street_name]], ", New York, NY")</f>
        <v>750 Columbus Ave, New York, NY</v>
      </c>
    </row>
    <row r="391" spans="1:10" x14ac:dyDescent="0.25">
      <c r="A391">
        <v>7097818426</v>
      </c>
      <c r="B391" s="3">
        <v>41521</v>
      </c>
      <c r="C391">
        <v>21</v>
      </c>
      <c r="D391">
        <f>VLOOKUP(Table7[[#This Row],[violation_code]],Table24[[#All],[violation_code]:[category]],3,FALSE)</f>
        <v>1</v>
      </c>
      <c r="E391">
        <v>349570</v>
      </c>
      <c r="F391" s="1">
        <v>0.29722222222222222</v>
      </c>
      <c r="G391">
        <v>0.29722222222222222</v>
      </c>
      <c r="H391">
        <v>808</v>
      </c>
      <c r="I391" t="s">
        <v>28</v>
      </c>
      <c r="J391" t="str">
        <f>CONCATENATE(Table7[[#This Row],[house_number]]," ",Table7[[#This Row],[street_name]], ", New York, NY")</f>
        <v>808 Columbus Ave, New York, NY</v>
      </c>
    </row>
    <row r="392" spans="1:10" x14ac:dyDescent="0.25">
      <c r="A392">
        <v>7097818359</v>
      </c>
      <c r="B392" s="3">
        <v>41521</v>
      </c>
      <c r="C392">
        <v>19</v>
      </c>
      <c r="D392">
        <f>VLOOKUP(Table7[[#This Row],[violation_code]],Table24[[#All],[violation_code]:[category]],3,FALSE)</f>
        <v>2</v>
      </c>
      <c r="E392">
        <v>349570</v>
      </c>
      <c r="F392" s="1">
        <v>0.23958333333333334</v>
      </c>
      <c r="G392">
        <v>0.23958333333333334</v>
      </c>
      <c r="H392">
        <v>2840</v>
      </c>
      <c r="I392" t="s">
        <v>24</v>
      </c>
      <c r="J392" t="str">
        <f>CONCATENATE(Table7[[#This Row],[house_number]]," ",Table7[[#This Row],[street_name]], ", New York, NY")</f>
        <v>2840 Broadway, New York, NY</v>
      </c>
    </row>
    <row r="393" spans="1:10" x14ac:dyDescent="0.25">
      <c r="A393">
        <v>7097818748</v>
      </c>
      <c r="B393" s="3">
        <v>41521</v>
      </c>
      <c r="C393">
        <v>21</v>
      </c>
      <c r="D393">
        <f>VLOOKUP(Table7[[#This Row],[violation_code]],Table24[[#All],[violation_code]:[category]],3,FALSE)</f>
        <v>1</v>
      </c>
      <c r="E393">
        <v>349570</v>
      </c>
      <c r="F393" s="1">
        <v>0.49722222222222223</v>
      </c>
      <c r="G393">
        <v>0.49722222222222223</v>
      </c>
      <c r="H393">
        <v>510</v>
      </c>
      <c r="I393" t="s">
        <v>396</v>
      </c>
      <c r="J393" t="str">
        <f>CONCATENATE(Table7[[#This Row],[house_number]]," ",Table7[[#This Row],[street_name]], ", New York, NY")</f>
        <v>510 W 218th St, New York, NY</v>
      </c>
    </row>
    <row r="394" spans="1:10" x14ac:dyDescent="0.25">
      <c r="A394">
        <v>7097818736</v>
      </c>
      <c r="B394" s="3">
        <v>41521</v>
      </c>
      <c r="C394">
        <v>21</v>
      </c>
      <c r="D394">
        <f>VLOOKUP(Table7[[#This Row],[violation_code]],Table24[[#All],[violation_code]:[category]],3,FALSE)</f>
        <v>1</v>
      </c>
      <c r="E394">
        <v>349570</v>
      </c>
      <c r="F394" s="1">
        <v>0.49513888888888885</v>
      </c>
      <c r="G394">
        <v>0.49513888888888885</v>
      </c>
      <c r="H394">
        <v>510</v>
      </c>
      <c r="I394" t="s">
        <v>396</v>
      </c>
      <c r="J394" t="str">
        <f>CONCATENATE(Table7[[#This Row],[house_number]]," ",Table7[[#This Row],[street_name]], ", New York, NY")</f>
        <v>510 W 218th St, New York, NY</v>
      </c>
    </row>
    <row r="395" spans="1:10" x14ac:dyDescent="0.25">
      <c r="A395">
        <v>7097818700</v>
      </c>
      <c r="B395" s="3">
        <v>41521</v>
      </c>
      <c r="C395">
        <v>21</v>
      </c>
      <c r="D395">
        <f>VLOOKUP(Table7[[#This Row],[violation_code]],Table24[[#All],[violation_code]:[category]],3,FALSE)</f>
        <v>1</v>
      </c>
      <c r="E395">
        <v>349570</v>
      </c>
      <c r="F395" s="1">
        <v>0.4909722222222222</v>
      </c>
      <c r="G395">
        <v>0.4909722222222222</v>
      </c>
      <c r="H395">
        <v>33</v>
      </c>
      <c r="I395" t="s">
        <v>472</v>
      </c>
      <c r="J395" t="str">
        <f>CONCATENATE(Table7[[#This Row],[house_number]]," ",Table7[[#This Row],[street_name]], ", New York, NY")</f>
        <v>33 Indian Rd, New York, NY</v>
      </c>
    </row>
    <row r="396" spans="1:10" x14ac:dyDescent="0.25">
      <c r="A396">
        <v>7097818694</v>
      </c>
      <c r="B396" s="3">
        <v>41521</v>
      </c>
      <c r="C396">
        <v>21</v>
      </c>
      <c r="D396">
        <f>VLOOKUP(Table7[[#This Row],[violation_code]],Table24[[#All],[violation_code]:[category]],3,FALSE)</f>
        <v>1</v>
      </c>
      <c r="E396">
        <v>349570</v>
      </c>
      <c r="F396" s="1">
        <v>0.48888888888888887</v>
      </c>
      <c r="G396">
        <v>0.48888888888888887</v>
      </c>
      <c r="H396">
        <v>270</v>
      </c>
      <c r="I396" t="s">
        <v>473</v>
      </c>
      <c r="J396" t="str">
        <f>CONCATENATE(Table7[[#This Row],[house_number]]," ",Table7[[#This Row],[street_name]], ", New York, NY")</f>
        <v>270 Seaman Ave, New York, NY</v>
      </c>
    </row>
    <row r="397" spans="1:10" x14ac:dyDescent="0.25">
      <c r="A397">
        <v>7097818682</v>
      </c>
      <c r="B397" s="3">
        <v>41521</v>
      </c>
      <c r="C397">
        <v>21</v>
      </c>
      <c r="D397">
        <f>VLOOKUP(Table7[[#This Row],[violation_code]],Table24[[#All],[violation_code]:[category]],3,FALSE)</f>
        <v>1</v>
      </c>
      <c r="E397">
        <v>349570</v>
      </c>
      <c r="F397" s="1">
        <v>0.48749999999999999</v>
      </c>
      <c r="G397">
        <v>0.48749999999999999</v>
      </c>
      <c r="H397">
        <v>245</v>
      </c>
      <c r="I397" t="s">
        <v>473</v>
      </c>
      <c r="J397" t="str">
        <f>CONCATENATE(Table7[[#This Row],[house_number]]," ",Table7[[#This Row],[street_name]], ", New York, NY")</f>
        <v>245 Seaman Ave, New York, NY</v>
      </c>
    </row>
    <row r="398" spans="1:10" x14ac:dyDescent="0.25">
      <c r="A398">
        <v>7097818670</v>
      </c>
      <c r="B398" s="3">
        <v>41521</v>
      </c>
      <c r="C398">
        <v>21</v>
      </c>
      <c r="D398">
        <f>VLOOKUP(Table7[[#This Row],[violation_code]],Table24[[#All],[violation_code]:[category]],3,FALSE)</f>
        <v>1</v>
      </c>
      <c r="E398">
        <v>349570</v>
      </c>
      <c r="F398" s="1">
        <v>0.48680555555555555</v>
      </c>
      <c r="G398">
        <v>0.48680555555555555</v>
      </c>
      <c r="H398">
        <v>221</v>
      </c>
      <c r="I398" t="s">
        <v>473</v>
      </c>
      <c r="J398" t="str">
        <f>CONCATENATE(Table7[[#This Row],[house_number]]," ",Table7[[#This Row],[street_name]], ", New York, NY")</f>
        <v>221 Seaman Ave, New York, NY</v>
      </c>
    </row>
    <row r="399" spans="1:10" x14ac:dyDescent="0.25">
      <c r="A399">
        <v>7097818610</v>
      </c>
      <c r="B399" s="3">
        <v>41521</v>
      </c>
      <c r="C399">
        <v>21</v>
      </c>
      <c r="D399">
        <f>VLOOKUP(Table7[[#This Row],[violation_code]],Table24[[#All],[violation_code]:[category]],3,FALSE)</f>
        <v>1</v>
      </c>
      <c r="E399">
        <v>349570</v>
      </c>
      <c r="F399" s="1">
        <v>0.41666666666666669</v>
      </c>
      <c r="G399">
        <v>0.41666666666666669</v>
      </c>
      <c r="H399">
        <v>3966</v>
      </c>
      <c r="I399" t="s">
        <v>243</v>
      </c>
      <c r="J399" t="str">
        <f>CONCATENATE(Table7[[#This Row],[house_number]]," ",Table7[[#This Row],[street_name]], ", New York, NY")</f>
        <v>3966 10th Ave, New York, NY</v>
      </c>
    </row>
    <row r="400" spans="1:10" x14ac:dyDescent="0.25">
      <c r="A400">
        <v>7097818608</v>
      </c>
      <c r="B400" s="3">
        <v>41521</v>
      </c>
      <c r="C400">
        <v>21</v>
      </c>
      <c r="D400">
        <f>VLOOKUP(Table7[[#This Row],[violation_code]],Table24[[#All],[violation_code]:[category]],3,FALSE)</f>
        <v>1</v>
      </c>
      <c r="E400">
        <v>349570</v>
      </c>
      <c r="F400" s="1">
        <v>0.40972222222222227</v>
      </c>
      <c r="G400">
        <v>0.40972222222222227</v>
      </c>
      <c r="H400">
        <v>80</v>
      </c>
      <c r="I400" t="s">
        <v>398</v>
      </c>
      <c r="J400" t="str">
        <f>CONCATENATE(Table7[[#This Row],[house_number]]," ",Table7[[#This Row],[street_name]], ", New York, NY")</f>
        <v>80 Arden St, New York, NY</v>
      </c>
    </row>
    <row r="401" spans="1:10" x14ac:dyDescent="0.25">
      <c r="A401">
        <v>7097818591</v>
      </c>
      <c r="B401" s="3">
        <v>41521</v>
      </c>
      <c r="C401">
        <v>21</v>
      </c>
      <c r="D401">
        <f>VLOOKUP(Table7[[#This Row],[violation_code]],Table24[[#All],[violation_code]:[category]],3,FALSE)</f>
        <v>1</v>
      </c>
      <c r="E401">
        <v>349570</v>
      </c>
      <c r="F401" s="1">
        <v>0.40833333333333338</v>
      </c>
      <c r="G401">
        <v>0.40833333333333338</v>
      </c>
      <c r="H401">
        <v>108</v>
      </c>
      <c r="I401" t="s">
        <v>278</v>
      </c>
      <c r="J401" t="str">
        <f>CONCATENATE(Table7[[#This Row],[house_number]]," ",Table7[[#This Row],[street_name]], ", New York, NY")</f>
        <v>108 Thayer St, New York, NY</v>
      </c>
    </row>
    <row r="402" spans="1:10" x14ac:dyDescent="0.25">
      <c r="A402">
        <v>7097818580</v>
      </c>
      <c r="B402" s="3">
        <v>41521</v>
      </c>
      <c r="C402">
        <v>21</v>
      </c>
      <c r="D402">
        <f>VLOOKUP(Table7[[#This Row],[violation_code]],Table24[[#All],[violation_code]:[category]],3,FALSE)</f>
        <v>1</v>
      </c>
      <c r="E402">
        <v>349570</v>
      </c>
      <c r="F402" s="1">
        <v>0.4069444444444445</v>
      </c>
      <c r="G402">
        <v>0.4069444444444445</v>
      </c>
      <c r="H402">
        <v>62</v>
      </c>
      <c r="I402" t="s">
        <v>278</v>
      </c>
      <c r="J402" t="str">
        <f>CONCATENATE(Table7[[#This Row],[house_number]]," ",Table7[[#This Row],[street_name]], ", New York, NY")</f>
        <v>62 Thayer St, New York, NY</v>
      </c>
    </row>
    <row r="403" spans="1:10" x14ac:dyDescent="0.25">
      <c r="A403">
        <v>7097818529</v>
      </c>
      <c r="B403" s="3">
        <v>41521</v>
      </c>
      <c r="C403">
        <v>21</v>
      </c>
      <c r="D403">
        <f>VLOOKUP(Table7[[#This Row],[violation_code]],Table24[[#All],[violation_code]:[category]],3,FALSE)</f>
        <v>1</v>
      </c>
      <c r="E403">
        <v>349570</v>
      </c>
      <c r="F403" s="1">
        <v>0.35833333333333334</v>
      </c>
      <c r="G403">
        <v>0.35833333333333334</v>
      </c>
      <c r="H403">
        <v>4</v>
      </c>
      <c r="I403" t="s">
        <v>283</v>
      </c>
      <c r="J403" t="str">
        <f>CONCATENATE(Table7[[#This Row],[house_number]]," ",Table7[[#This Row],[street_name]], ", New York, NY")</f>
        <v>4 Ft Washington Ave, New York, NY</v>
      </c>
    </row>
    <row r="404" spans="1:10" x14ac:dyDescent="0.25">
      <c r="A404">
        <v>7097818487</v>
      </c>
      <c r="B404" s="3">
        <v>41521</v>
      </c>
      <c r="C404">
        <v>21</v>
      </c>
      <c r="D404">
        <f>VLOOKUP(Table7[[#This Row],[violation_code]],Table24[[#All],[violation_code]:[category]],3,FALSE)</f>
        <v>1</v>
      </c>
      <c r="E404">
        <v>349570</v>
      </c>
      <c r="F404" s="1">
        <v>0.33749999999999997</v>
      </c>
      <c r="G404">
        <v>0.33749999999999997</v>
      </c>
      <c r="H404">
        <v>3842</v>
      </c>
      <c r="I404" t="s">
        <v>24</v>
      </c>
      <c r="J404" t="str">
        <f>CONCATENATE(Table7[[#This Row],[house_number]]," ",Table7[[#This Row],[street_name]], ", New York, NY")</f>
        <v>3842 Broadway, New York, NY</v>
      </c>
    </row>
    <row r="405" spans="1:10" x14ac:dyDescent="0.25">
      <c r="A405">
        <v>7097818475</v>
      </c>
      <c r="B405" s="3">
        <v>41521</v>
      </c>
      <c r="C405">
        <v>21</v>
      </c>
      <c r="D405">
        <f>VLOOKUP(Table7[[#This Row],[violation_code]],Table24[[#All],[violation_code]:[category]],3,FALSE)</f>
        <v>1</v>
      </c>
      <c r="E405">
        <v>349570</v>
      </c>
      <c r="F405" s="1">
        <v>0.31944444444444448</v>
      </c>
      <c r="G405">
        <v>0.31944444444444448</v>
      </c>
      <c r="H405">
        <v>2578</v>
      </c>
      <c r="I405" t="s">
        <v>24</v>
      </c>
      <c r="J405" t="str">
        <f>CONCATENATE(Table7[[#This Row],[house_number]]," ",Table7[[#This Row],[street_name]], ", New York, NY")</f>
        <v>2578 Broadway, New York, NY</v>
      </c>
    </row>
    <row r="406" spans="1:10" x14ac:dyDescent="0.25">
      <c r="A406">
        <v>7097818463</v>
      </c>
      <c r="B406" s="3">
        <v>41521</v>
      </c>
      <c r="C406">
        <v>21</v>
      </c>
      <c r="D406">
        <f>VLOOKUP(Table7[[#This Row],[violation_code]],Table24[[#All],[violation_code]:[category]],3,FALSE)</f>
        <v>1</v>
      </c>
      <c r="E406">
        <v>349570</v>
      </c>
      <c r="F406" s="1">
        <v>0.31805555555555554</v>
      </c>
      <c r="G406">
        <v>0.31805555555555554</v>
      </c>
      <c r="H406">
        <v>2526</v>
      </c>
      <c r="I406" t="s">
        <v>24</v>
      </c>
      <c r="J406" t="str">
        <f>CONCATENATE(Table7[[#This Row],[house_number]]," ",Table7[[#This Row],[street_name]], ", New York, NY")</f>
        <v>2526 Broadway, New York, NY</v>
      </c>
    </row>
    <row r="407" spans="1:10" x14ac:dyDescent="0.25">
      <c r="A407">
        <v>7078635462</v>
      </c>
      <c r="B407" s="3">
        <v>41521</v>
      </c>
      <c r="C407">
        <v>71</v>
      </c>
      <c r="D407">
        <f>VLOOKUP(Table7[[#This Row],[violation_code]],Table24[[#All],[violation_code]:[category]],3,FALSE)</f>
        <v>5</v>
      </c>
      <c r="E407">
        <v>350433</v>
      </c>
      <c r="F407" s="1">
        <v>0.46666666666666662</v>
      </c>
      <c r="G407">
        <v>0.46666666666666662</v>
      </c>
      <c r="H407">
        <v>2670</v>
      </c>
      <c r="I407" t="s">
        <v>85</v>
      </c>
      <c r="J407" t="str">
        <f>CONCATENATE(Table7[[#This Row],[house_number]]," ",Table7[[#This Row],[street_name]], ", New York, NY")</f>
        <v>2670 Amsterdam Ave, New York, NY</v>
      </c>
    </row>
    <row r="408" spans="1:10" x14ac:dyDescent="0.25">
      <c r="A408">
        <v>7078635450</v>
      </c>
      <c r="B408" s="3">
        <v>41521</v>
      </c>
      <c r="C408">
        <v>60</v>
      </c>
      <c r="D408">
        <f>VLOOKUP(Table7[[#This Row],[violation_code]],Table24[[#All],[violation_code]:[category]],3,FALSE)</f>
        <v>3</v>
      </c>
      <c r="E408">
        <v>350433</v>
      </c>
      <c r="F408" s="1">
        <v>0.42222222222222222</v>
      </c>
      <c r="G408">
        <v>0.42222222222222222</v>
      </c>
      <c r="H408">
        <v>2670</v>
      </c>
      <c r="I408" t="s">
        <v>85</v>
      </c>
      <c r="J408" t="str">
        <f>CONCATENATE(Table7[[#This Row],[house_number]]," ",Table7[[#This Row],[street_name]], ", New York, NY")</f>
        <v>2670 Amsterdam Ave, New York, NY</v>
      </c>
    </row>
    <row r="409" spans="1:10" x14ac:dyDescent="0.25">
      <c r="A409">
        <v>7078635425</v>
      </c>
      <c r="B409" s="3">
        <v>41521</v>
      </c>
      <c r="C409">
        <v>21</v>
      </c>
      <c r="D409">
        <f>VLOOKUP(Table7[[#This Row],[violation_code]],Table24[[#All],[violation_code]:[category]],3,FALSE)</f>
        <v>1</v>
      </c>
      <c r="E409">
        <v>350433</v>
      </c>
      <c r="F409" s="1">
        <v>0.40416666666666662</v>
      </c>
      <c r="G409">
        <v>0.40416666666666662</v>
      </c>
      <c r="H409">
        <v>2670</v>
      </c>
      <c r="I409" t="s">
        <v>85</v>
      </c>
      <c r="J409" t="str">
        <f>CONCATENATE(Table7[[#This Row],[house_number]]," ",Table7[[#This Row],[street_name]], ", New York, NY")</f>
        <v>2670 Amsterdam Ave, New York, NY</v>
      </c>
    </row>
    <row r="410" spans="1:10" x14ac:dyDescent="0.25">
      <c r="A410">
        <v>7078635371</v>
      </c>
      <c r="B410" s="3">
        <v>41521</v>
      </c>
      <c r="C410">
        <v>21</v>
      </c>
      <c r="D410">
        <f>VLOOKUP(Table7[[#This Row],[violation_code]],Table24[[#All],[violation_code]:[category]],3,FALSE)</f>
        <v>1</v>
      </c>
      <c r="E410">
        <v>350433</v>
      </c>
      <c r="F410" s="1">
        <v>0.3840277777777778</v>
      </c>
      <c r="G410">
        <v>0.3840277777777778</v>
      </c>
      <c r="H410">
        <v>601</v>
      </c>
      <c r="I410" t="s">
        <v>244</v>
      </c>
      <c r="J410" t="str">
        <f>CONCATENATE(Table7[[#This Row],[house_number]]," ",Table7[[#This Row],[street_name]], ", New York, NY")</f>
        <v>601 W 179th St, New York, NY</v>
      </c>
    </row>
    <row r="411" spans="1:10" x14ac:dyDescent="0.25">
      <c r="A411">
        <v>7078635346</v>
      </c>
      <c r="B411" s="3">
        <v>41521</v>
      </c>
      <c r="C411">
        <v>21</v>
      </c>
      <c r="D411">
        <f>VLOOKUP(Table7[[#This Row],[violation_code]],Table24[[#All],[violation_code]:[category]],3,FALSE)</f>
        <v>1</v>
      </c>
      <c r="E411">
        <v>350433</v>
      </c>
      <c r="F411" s="1">
        <v>0.36180555555555555</v>
      </c>
      <c r="G411">
        <v>0.36180555555555555</v>
      </c>
      <c r="H411">
        <v>584</v>
      </c>
      <c r="I411" t="s">
        <v>393</v>
      </c>
      <c r="J411" t="str">
        <f>CONCATENATE(Table7[[#This Row],[house_number]]," ",Table7[[#This Row],[street_name]], ", New York, NY")</f>
        <v>584 Academy St, New York, NY</v>
      </c>
    </row>
    <row r="412" spans="1:10" x14ac:dyDescent="0.25">
      <c r="A412">
        <v>7078635334</v>
      </c>
      <c r="B412" s="3">
        <v>41521</v>
      </c>
      <c r="C412">
        <v>70</v>
      </c>
      <c r="D412">
        <f>VLOOKUP(Table7[[#This Row],[violation_code]],Table24[[#All],[violation_code]:[category]],3,FALSE)</f>
        <v>5</v>
      </c>
      <c r="E412">
        <v>350433</v>
      </c>
      <c r="F412" s="1">
        <v>0.36041666666666666</v>
      </c>
      <c r="G412">
        <v>0.36041666666666666</v>
      </c>
      <c r="H412">
        <v>20</v>
      </c>
      <c r="I412" t="s">
        <v>395</v>
      </c>
      <c r="J412" t="str">
        <f>CONCATENATE(Table7[[#This Row],[house_number]]," ",Table7[[#This Row],[street_name]], ", New York, NY")</f>
        <v>20 Post Ave, New York, NY</v>
      </c>
    </row>
    <row r="413" spans="1:10" x14ac:dyDescent="0.25">
      <c r="A413">
        <v>7078635322</v>
      </c>
      <c r="B413" s="3">
        <v>41521</v>
      </c>
      <c r="C413">
        <v>21</v>
      </c>
      <c r="D413">
        <f>VLOOKUP(Table7[[#This Row],[violation_code]],Table24[[#All],[violation_code]:[category]],3,FALSE)</f>
        <v>1</v>
      </c>
      <c r="E413">
        <v>350433</v>
      </c>
      <c r="F413" s="1">
        <v>0.35972222222222222</v>
      </c>
      <c r="G413">
        <v>0.35972222222222222</v>
      </c>
      <c r="H413">
        <v>20</v>
      </c>
      <c r="I413" t="s">
        <v>395</v>
      </c>
      <c r="J413" t="str">
        <f>CONCATENATE(Table7[[#This Row],[house_number]]," ",Table7[[#This Row],[street_name]], ", New York, NY")</f>
        <v>20 Post Ave, New York, NY</v>
      </c>
    </row>
    <row r="414" spans="1:10" x14ac:dyDescent="0.25">
      <c r="A414">
        <v>7078635243</v>
      </c>
      <c r="B414" s="3">
        <v>41521</v>
      </c>
      <c r="C414">
        <v>21</v>
      </c>
      <c r="D414">
        <f>VLOOKUP(Table7[[#This Row],[violation_code]],Table24[[#All],[violation_code]:[category]],3,FALSE)</f>
        <v>1</v>
      </c>
      <c r="E414">
        <v>350433</v>
      </c>
      <c r="F414" s="1">
        <v>0.32361111111111113</v>
      </c>
      <c r="G414">
        <v>0.32361111111111113</v>
      </c>
      <c r="H414">
        <v>635</v>
      </c>
      <c r="I414" t="s">
        <v>318</v>
      </c>
      <c r="J414" t="str">
        <f>CONCATENATE(Table7[[#This Row],[house_number]]," ",Table7[[#This Row],[street_name]], ", New York, NY")</f>
        <v>635 W 165th St, New York, NY</v>
      </c>
    </row>
    <row r="415" spans="1:10" x14ac:dyDescent="0.25">
      <c r="A415">
        <v>7078635220</v>
      </c>
      <c r="B415" s="3">
        <v>41521</v>
      </c>
      <c r="C415">
        <v>21</v>
      </c>
      <c r="D415">
        <f>VLOOKUP(Table7[[#This Row],[violation_code]],Table24[[#All],[violation_code]:[category]],3,FALSE)</f>
        <v>1</v>
      </c>
      <c r="E415">
        <v>350433</v>
      </c>
      <c r="F415" s="1">
        <v>0.31666666666666665</v>
      </c>
      <c r="G415">
        <v>0.31666666666666665</v>
      </c>
      <c r="H415">
        <v>1581</v>
      </c>
      <c r="I415" t="s">
        <v>57</v>
      </c>
      <c r="J415" t="str">
        <f>CONCATENATE(Table7[[#This Row],[house_number]]," ",Table7[[#This Row],[street_name]], ", New York, NY")</f>
        <v>1581 St Nicholas Ave, New York, NY</v>
      </c>
    </row>
    <row r="416" spans="1:10" x14ac:dyDescent="0.25">
      <c r="A416">
        <v>7078635218</v>
      </c>
      <c r="B416" s="3">
        <v>41521</v>
      </c>
      <c r="C416">
        <v>14</v>
      </c>
      <c r="D416">
        <f>VLOOKUP(Table7[[#This Row],[violation_code]],Table24[[#All],[violation_code]:[category]],3,FALSE)</f>
        <v>2</v>
      </c>
      <c r="E416">
        <v>350433</v>
      </c>
      <c r="F416" s="1">
        <v>0.29722222222222222</v>
      </c>
      <c r="G416">
        <v>0.29722222222222222</v>
      </c>
      <c r="H416">
        <v>83</v>
      </c>
      <c r="I416" t="s">
        <v>438</v>
      </c>
      <c r="J416" t="str">
        <f>CONCATENATE(Table7[[#This Row],[house_number]]," ",Table7[[#This Row],[street_name]], ", New York, NY")</f>
        <v>83 Haven Ave, New York, NY</v>
      </c>
    </row>
    <row r="417" spans="1:10" x14ac:dyDescent="0.25">
      <c r="A417">
        <v>7078635190</v>
      </c>
      <c r="B417" s="3">
        <v>41521</v>
      </c>
      <c r="C417">
        <v>14</v>
      </c>
      <c r="D417">
        <f>VLOOKUP(Table7[[#This Row],[violation_code]],Table24[[#All],[violation_code]:[category]],3,FALSE)</f>
        <v>2</v>
      </c>
      <c r="E417">
        <v>350433</v>
      </c>
      <c r="F417" s="1">
        <v>0.29583333333333334</v>
      </c>
      <c r="G417">
        <v>0.29583333333333334</v>
      </c>
      <c r="H417">
        <v>83</v>
      </c>
      <c r="I417" t="s">
        <v>438</v>
      </c>
      <c r="J417" t="str">
        <f>CONCATENATE(Table7[[#This Row],[house_number]]," ",Table7[[#This Row],[street_name]], ", New York, NY")</f>
        <v>83 Haven Ave, New York, NY</v>
      </c>
    </row>
    <row r="418" spans="1:10" x14ac:dyDescent="0.25">
      <c r="A418">
        <v>7078635188</v>
      </c>
      <c r="B418" s="3">
        <v>41521</v>
      </c>
      <c r="C418">
        <v>40</v>
      </c>
      <c r="D418">
        <f>VLOOKUP(Table7[[#This Row],[violation_code]],Table24[[#All],[violation_code]:[category]],3,FALSE)</f>
        <v>2</v>
      </c>
      <c r="E418">
        <v>350433</v>
      </c>
      <c r="F418" s="1">
        <v>0.29236111111111113</v>
      </c>
      <c r="G418">
        <v>0.29236111111111113</v>
      </c>
      <c r="H418">
        <v>710</v>
      </c>
      <c r="I418" t="s">
        <v>474</v>
      </c>
      <c r="J418" t="str">
        <f>CONCATENATE(Table7[[#This Row],[house_number]]," ",Table7[[#This Row],[street_name]], ", New York, NY")</f>
        <v>710 W 173rd St, New York, NY</v>
      </c>
    </row>
    <row r="419" spans="1:10" x14ac:dyDescent="0.25">
      <c r="A419">
        <v>7078635176</v>
      </c>
      <c r="B419" s="3">
        <v>41521</v>
      </c>
      <c r="C419">
        <v>40</v>
      </c>
      <c r="D419">
        <f>VLOOKUP(Table7[[#This Row],[violation_code]],Table24[[#All],[violation_code]:[category]],3,FALSE)</f>
        <v>2</v>
      </c>
      <c r="E419">
        <v>350433</v>
      </c>
      <c r="F419" s="1">
        <v>0.28819444444444448</v>
      </c>
      <c r="G419">
        <v>0.28819444444444448</v>
      </c>
      <c r="H419">
        <v>120</v>
      </c>
      <c r="I419" t="s">
        <v>282</v>
      </c>
      <c r="J419" t="str">
        <f>CONCATENATE(Table7[[#This Row],[house_number]]," ",Table7[[#This Row],[street_name]], ", New York, NY")</f>
        <v>120 Bennett Ave, New York, NY</v>
      </c>
    </row>
    <row r="420" spans="1:10" x14ac:dyDescent="0.25">
      <c r="A420">
        <v>7078635139</v>
      </c>
      <c r="B420" s="3">
        <v>41521</v>
      </c>
      <c r="C420">
        <v>40</v>
      </c>
      <c r="D420">
        <f>VLOOKUP(Table7[[#This Row],[violation_code]],Table24[[#All],[violation_code]:[category]],3,FALSE)</f>
        <v>2</v>
      </c>
      <c r="E420">
        <v>350433</v>
      </c>
      <c r="F420" s="1">
        <v>0.27847222222222223</v>
      </c>
      <c r="G420">
        <v>0.27847222222222223</v>
      </c>
      <c r="H420">
        <v>81</v>
      </c>
      <c r="I420" t="s">
        <v>475</v>
      </c>
      <c r="J420" t="str">
        <f>CONCATENATE(Table7[[#This Row],[house_number]]," ",Table7[[#This Row],[street_name]], ", New York, NY")</f>
        <v>81 Payson Ave, New York, NY</v>
      </c>
    </row>
    <row r="421" spans="1:10" x14ac:dyDescent="0.25">
      <c r="A421">
        <v>7078635097</v>
      </c>
      <c r="B421" s="3">
        <v>41521</v>
      </c>
      <c r="C421">
        <v>71</v>
      </c>
      <c r="D421">
        <f>VLOOKUP(Table7[[#This Row],[violation_code]],Table24[[#All],[violation_code]:[category]],3,FALSE)</f>
        <v>5</v>
      </c>
      <c r="E421">
        <v>350433</v>
      </c>
      <c r="F421" s="1">
        <v>0.26944444444444443</v>
      </c>
      <c r="G421">
        <v>0.26944444444444443</v>
      </c>
      <c r="H421">
        <v>30</v>
      </c>
      <c r="I421" t="s">
        <v>108</v>
      </c>
      <c r="J421" t="str">
        <f>CONCATENATE(Table7[[#This Row],[house_number]]," ",Table7[[#This Row],[street_name]], ", New York, NY")</f>
        <v>30 Park Terrace East, New York, NY</v>
      </c>
    </row>
    <row r="422" spans="1:10" x14ac:dyDescent="0.25">
      <c r="A422">
        <v>7078635061</v>
      </c>
      <c r="B422" s="3">
        <v>41521</v>
      </c>
      <c r="C422">
        <v>21</v>
      </c>
      <c r="D422">
        <f>VLOOKUP(Table7[[#This Row],[violation_code]],Table24[[#All],[violation_code]:[category]],3,FALSE)</f>
        <v>1</v>
      </c>
      <c r="E422">
        <v>350433</v>
      </c>
      <c r="F422" s="1">
        <v>0.26180555555555557</v>
      </c>
      <c r="G422">
        <v>0.26180555555555557</v>
      </c>
      <c r="H422">
        <v>401</v>
      </c>
      <c r="I422" t="s">
        <v>429</v>
      </c>
      <c r="J422" t="str">
        <f>CONCATENATE(Table7[[#This Row],[house_number]]," ",Table7[[#This Row],[street_name]], ", New York, NY")</f>
        <v>401 W 219th St, New York, NY</v>
      </c>
    </row>
    <row r="423" spans="1:10" x14ac:dyDescent="0.25">
      <c r="A423">
        <v>7078635050</v>
      </c>
      <c r="B423" s="3">
        <v>41521</v>
      </c>
      <c r="C423">
        <v>21</v>
      </c>
      <c r="D423">
        <f>VLOOKUP(Table7[[#This Row],[violation_code]],Table24[[#All],[violation_code]:[category]],3,FALSE)</f>
        <v>1</v>
      </c>
      <c r="E423">
        <v>350433</v>
      </c>
      <c r="F423" s="1">
        <v>0.26180555555555557</v>
      </c>
      <c r="G423">
        <v>0.26180555555555557</v>
      </c>
      <c r="H423">
        <v>401</v>
      </c>
      <c r="I423" t="s">
        <v>429</v>
      </c>
      <c r="J423" t="str">
        <f>CONCATENATE(Table7[[#This Row],[house_number]]," ",Table7[[#This Row],[street_name]], ", New York, NY")</f>
        <v>401 W 219th St, New York, NY</v>
      </c>
    </row>
    <row r="424" spans="1:10" x14ac:dyDescent="0.25">
      <c r="A424">
        <v>7984357316</v>
      </c>
      <c r="B424" s="3">
        <v>41521</v>
      </c>
      <c r="C424">
        <v>14</v>
      </c>
      <c r="D424">
        <f>VLOOKUP(Table7[[#This Row],[violation_code]],Table24[[#All],[violation_code]:[category]],3,FALSE)</f>
        <v>2</v>
      </c>
      <c r="E424">
        <v>345221</v>
      </c>
      <c r="F424" s="1">
        <v>0.48472222222222222</v>
      </c>
      <c r="G424">
        <v>0.48472222222222222</v>
      </c>
      <c r="H424">
        <v>305</v>
      </c>
      <c r="I424" t="s">
        <v>180</v>
      </c>
      <c r="J424" t="str">
        <f>CONCATENATE(Table7[[#This Row],[house_number]]," ",Table7[[#This Row],[street_name]], ", New York, NY")</f>
        <v>305 E 87th St, New York, NY</v>
      </c>
    </row>
    <row r="425" spans="1:10" x14ac:dyDescent="0.25">
      <c r="A425">
        <v>7984357298</v>
      </c>
      <c r="B425" s="3">
        <v>41521</v>
      </c>
      <c r="C425">
        <v>14</v>
      </c>
      <c r="D425">
        <f>VLOOKUP(Table7[[#This Row],[violation_code]],Table24[[#All],[violation_code]:[category]],3,FALSE)</f>
        <v>2</v>
      </c>
      <c r="E425">
        <v>345221</v>
      </c>
      <c r="F425" s="1">
        <v>0.40486111111111112</v>
      </c>
      <c r="G425">
        <v>0.40486111111111112</v>
      </c>
      <c r="H425">
        <v>1018</v>
      </c>
      <c r="I425" t="s">
        <v>41</v>
      </c>
      <c r="J425" t="str">
        <f>CONCATENATE(Table7[[#This Row],[house_number]]," ",Table7[[#This Row],[street_name]], ", New York, NY")</f>
        <v>1018 Lexington Ave, New York, NY</v>
      </c>
    </row>
    <row r="426" spans="1:10" x14ac:dyDescent="0.25">
      <c r="A426">
        <v>7984357286</v>
      </c>
      <c r="B426" s="3">
        <v>41521</v>
      </c>
      <c r="C426">
        <v>14</v>
      </c>
      <c r="D426">
        <f>VLOOKUP(Table7[[#This Row],[violation_code]],Table24[[#All],[violation_code]:[category]],3,FALSE)</f>
        <v>2</v>
      </c>
      <c r="E426">
        <v>345221</v>
      </c>
      <c r="F426" s="1">
        <v>0.40138888888888885</v>
      </c>
      <c r="G426">
        <v>0.40138888888888885</v>
      </c>
      <c r="H426">
        <v>1057</v>
      </c>
      <c r="I426" t="s">
        <v>41</v>
      </c>
      <c r="J426" t="str">
        <f>CONCATENATE(Table7[[#This Row],[house_number]]," ",Table7[[#This Row],[street_name]], ", New York, NY")</f>
        <v>1057 Lexington Ave, New York, NY</v>
      </c>
    </row>
    <row r="427" spans="1:10" x14ac:dyDescent="0.25">
      <c r="A427">
        <v>7984357274</v>
      </c>
      <c r="B427" s="3">
        <v>41521</v>
      </c>
      <c r="C427">
        <v>14</v>
      </c>
      <c r="D427">
        <f>VLOOKUP(Table7[[#This Row],[violation_code]],Table24[[#All],[violation_code]:[category]],3,FALSE)</f>
        <v>2</v>
      </c>
      <c r="E427">
        <v>345221</v>
      </c>
      <c r="F427" s="1">
        <v>0.3888888888888889</v>
      </c>
      <c r="G427">
        <v>0.3888888888888889</v>
      </c>
      <c r="H427">
        <v>1464</v>
      </c>
      <c r="I427" t="s">
        <v>30</v>
      </c>
      <c r="J427" t="str">
        <f>CONCATENATE(Table7[[#This Row],[house_number]]," ",Table7[[#This Row],[street_name]], ", New York, NY")</f>
        <v>1464 1st Ave, New York, NY</v>
      </c>
    </row>
    <row r="428" spans="1:10" x14ac:dyDescent="0.25">
      <c r="A428">
        <v>7984357262</v>
      </c>
      <c r="B428" s="3">
        <v>41521</v>
      </c>
      <c r="C428">
        <v>14</v>
      </c>
      <c r="D428">
        <f>VLOOKUP(Table7[[#This Row],[violation_code]],Table24[[#All],[violation_code]:[category]],3,FALSE)</f>
        <v>2</v>
      </c>
      <c r="E428">
        <v>345221</v>
      </c>
      <c r="F428" s="1">
        <v>0.38541666666666669</v>
      </c>
      <c r="G428">
        <v>0.38541666666666669</v>
      </c>
      <c r="H428">
        <v>500</v>
      </c>
      <c r="I428" t="s">
        <v>271</v>
      </c>
      <c r="J428" t="str">
        <f>CONCATENATE(Table7[[#This Row],[house_number]]," ",Table7[[#This Row],[street_name]], ", New York, NY")</f>
        <v>500 E 73rd St, New York, NY</v>
      </c>
    </row>
    <row r="429" spans="1:10" x14ac:dyDescent="0.25">
      <c r="A429">
        <v>7984357250</v>
      </c>
      <c r="B429" s="3">
        <v>41521</v>
      </c>
      <c r="C429">
        <v>13</v>
      </c>
      <c r="D429">
        <f>VLOOKUP(Table7[[#This Row],[violation_code]],Table24[[#All],[violation_code]:[category]],3,FALSE)</f>
        <v>2</v>
      </c>
      <c r="E429">
        <v>345221</v>
      </c>
      <c r="F429" s="1">
        <v>0.38194444444444442</v>
      </c>
      <c r="G429">
        <v>0.38194444444444442</v>
      </c>
      <c r="H429">
        <v>1488</v>
      </c>
      <c r="I429" t="s">
        <v>31</v>
      </c>
      <c r="J429" t="str">
        <f>CONCATENATE(Table7[[#This Row],[house_number]]," ",Table7[[#This Row],[street_name]], ", New York, NY")</f>
        <v>1488 York Ave, New York, NY</v>
      </c>
    </row>
    <row r="430" spans="1:10" x14ac:dyDescent="0.25">
      <c r="A430">
        <v>7984357249</v>
      </c>
      <c r="B430" s="3">
        <v>41521</v>
      </c>
      <c r="C430">
        <v>13</v>
      </c>
      <c r="D430">
        <f>VLOOKUP(Table7[[#This Row],[violation_code]],Table24[[#All],[violation_code]:[category]],3,FALSE)</f>
        <v>2</v>
      </c>
      <c r="E430">
        <v>345221</v>
      </c>
      <c r="F430" s="1">
        <v>0.38125000000000003</v>
      </c>
      <c r="G430">
        <v>0.38125000000000003</v>
      </c>
      <c r="H430">
        <v>1472</v>
      </c>
      <c r="I430" t="s">
        <v>31</v>
      </c>
      <c r="J430" t="str">
        <f>CONCATENATE(Table7[[#This Row],[house_number]]," ",Table7[[#This Row],[street_name]], ", New York, NY")</f>
        <v>1472 York Ave, New York, NY</v>
      </c>
    </row>
    <row r="431" spans="1:10" x14ac:dyDescent="0.25">
      <c r="A431">
        <v>7984357213</v>
      </c>
      <c r="B431" s="3">
        <v>41521</v>
      </c>
      <c r="C431">
        <v>14</v>
      </c>
      <c r="D431">
        <f>VLOOKUP(Table7[[#This Row],[violation_code]],Table24[[#All],[violation_code]:[category]],3,FALSE)</f>
        <v>2</v>
      </c>
      <c r="E431">
        <v>345221</v>
      </c>
      <c r="F431" s="1">
        <v>0.36805555555555558</v>
      </c>
      <c r="G431">
        <v>0.36805555555555558</v>
      </c>
      <c r="H431">
        <v>311</v>
      </c>
      <c r="I431" t="s">
        <v>134</v>
      </c>
      <c r="J431" t="str">
        <f>CONCATENATE(Table7[[#This Row],[house_number]]," ",Table7[[#This Row],[street_name]], ", New York, NY")</f>
        <v>311 E 83rd St, New York, NY</v>
      </c>
    </row>
    <row r="432" spans="1:10" x14ac:dyDescent="0.25">
      <c r="A432">
        <v>7984357201</v>
      </c>
      <c r="B432" s="3">
        <v>41521</v>
      </c>
      <c r="C432">
        <v>10</v>
      </c>
      <c r="D432">
        <f>VLOOKUP(Table7[[#This Row],[violation_code]],Table24[[#All],[violation_code]:[category]],3,FALSE)</f>
        <v>2</v>
      </c>
      <c r="E432">
        <v>345221</v>
      </c>
      <c r="F432" s="1">
        <v>0.36527777777777781</v>
      </c>
      <c r="G432">
        <v>0.36527777777777781</v>
      </c>
      <c r="H432">
        <v>1500</v>
      </c>
      <c r="I432" t="s">
        <v>30</v>
      </c>
      <c r="J432" t="str">
        <f>CONCATENATE(Table7[[#This Row],[house_number]]," ",Table7[[#This Row],[street_name]], ", New York, NY")</f>
        <v>1500 1st Ave, New York, NY</v>
      </c>
    </row>
    <row r="433" spans="1:10" x14ac:dyDescent="0.25">
      <c r="A433">
        <v>7984357183</v>
      </c>
      <c r="B433" s="3">
        <v>41521</v>
      </c>
      <c r="C433">
        <v>14</v>
      </c>
      <c r="D433">
        <f>VLOOKUP(Table7[[#This Row],[violation_code]],Table24[[#All],[violation_code]:[category]],3,FALSE)</f>
        <v>2</v>
      </c>
      <c r="E433">
        <v>345221</v>
      </c>
      <c r="F433" s="1">
        <v>0.35972222222222222</v>
      </c>
      <c r="G433">
        <v>0.35972222222222222</v>
      </c>
      <c r="H433">
        <v>1492</v>
      </c>
      <c r="I433" t="s">
        <v>30</v>
      </c>
      <c r="J433" t="str">
        <f>CONCATENATE(Table7[[#This Row],[house_number]]," ",Table7[[#This Row],[street_name]], ", New York, NY")</f>
        <v>1492 1st Ave, New York, NY</v>
      </c>
    </row>
    <row r="434" spans="1:10" x14ac:dyDescent="0.25">
      <c r="A434">
        <v>7984357171</v>
      </c>
      <c r="B434" s="3">
        <v>41521</v>
      </c>
      <c r="C434">
        <v>14</v>
      </c>
      <c r="D434">
        <f>VLOOKUP(Table7[[#This Row],[violation_code]],Table24[[#All],[violation_code]:[category]],3,FALSE)</f>
        <v>2</v>
      </c>
      <c r="E434">
        <v>345221</v>
      </c>
      <c r="F434" s="1">
        <v>0.35833333333333334</v>
      </c>
      <c r="G434">
        <v>0.35833333333333334</v>
      </c>
      <c r="H434">
        <v>1456</v>
      </c>
      <c r="I434" t="s">
        <v>30</v>
      </c>
      <c r="J434" t="str">
        <f>CONCATENATE(Table7[[#This Row],[house_number]]," ",Table7[[#This Row],[street_name]], ", New York, NY")</f>
        <v>1456 1st Ave, New York, NY</v>
      </c>
    </row>
    <row r="435" spans="1:10" x14ac:dyDescent="0.25">
      <c r="A435">
        <v>7984357146</v>
      </c>
      <c r="B435" s="3">
        <v>41521</v>
      </c>
      <c r="C435">
        <v>21</v>
      </c>
      <c r="D435">
        <f>VLOOKUP(Table7[[#This Row],[violation_code]],Table24[[#All],[violation_code]:[category]],3,FALSE)</f>
        <v>1</v>
      </c>
      <c r="E435">
        <v>345221</v>
      </c>
      <c r="F435" s="1">
        <v>0.34236111111111112</v>
      </c>
      <c r="G435">
        <v>0.34236111111111112</v>
      </c>
      <c r="H435">
        <v>145</v>
      </c>
      <c r="I435" t="s">
        <v>31</v>
      </c>
      <c r="J435" t="str">
        <f>CONCATENATE(Table7[[#This Row],[house_number]]," ",Table7[[#This Row],[street_name]], ", New York, NY")</f>
        <v>145 York Ave, New York, NY</v>
      </c>
    </row>
    <row r="436" spans="1:10" x14ac:dyDescent="0.25">
      <c r="A436">
        <v>7984357092</v>
      </c>
      <c r="B436" s="3">
        <v>41521</v>
      </c>
      <c r="C436">
        <v>14</v>
      </c>
      <c r="D436">
        <f>VLOOKUP(Table7[[#This Row],[violation_code]],Table24[[#All],[violation_code]:[category]],3,FALSE)</f>
        <v>2</v>
      </c>
      <c r="E436">
        <v>345221</v>
      </c>
      <c r="F436" s="1">
        <v>0.3034722222222222</v>
      </c>
      <c r="G436">
        <v>0.3034722222222222</v>
      </c>
      <c r="H436">
        <v>1541</v>
      </c>
      <c r="I436" t="s">
        <v>32</v>
      </c>
      <c r="J436" t="str">
        <f>CONCATENATE(Table7[[#This Row],[house_number]]," ",Table7[[#This Row],[street_name]], ", New York, NY")</f>
        <v>1541 2nd Ave, New York, NY</v>
      </c>
    </row>
    <row r="437" spans="1:10" x14ac:dyDescent="0.25">
      <c r="A437">
        <v>7984357080</v>
      </c>
      <c r="B437" s="3">
        <v>41521</v>
      </c>
      <c r="C437">
        <v>14</v>
      </c>
      <c r="D437">
        <f>VLOOKUP(Table7[[#This Row],[violation_code]],Table24[[#All],[violation_code]:[category]],3,FALSE)</f>
        <v>2</v>
      </c>
      <c r="E437">
        <v>345221</v>
      </c>
      <c r="F437" s="1">
        <v>0.30069444444444443</v>
      </c>
      <c r="G437">
        <v>0.30069444444444443</v>
      </c>
      <c r="H437">
        <v>1564</v>
      </c>
      <c r="I437" t="s">
        <v>15</v>
      </c>
      <c r="J437" t="str">
        <f>CONCATENATE(Table7[[#This Row],[house_number]]," ",Table7[[#This Row],[street_name]], ", New York, NY")</f>
        <v>1564 3rd Ave, New York, NY</v>
      </c>
    </row>
    <row r="438" spans="1:10" x14ac:dyDescent="0.25">
      <c r="A438">
        <v>7984357079</v>
      </c>
      <c r="B438" s="3">
        <v>41521</v>
      </c>
      <c r="C438">
        <v>19</v>
      </c>
      <c r="D438">
        <f>VLOOKUP(Table7[[#This Row],[violation_code]],Table24[[#All],[violation_code]:[category]],3,FALSE)</f>
        <v>2</v>
      </c>
      <c r="E438">
        <v>345221</v>
      </c>
      <c r="F438" s="1">
        <v>0.25833333333333336</v>
      </c>
      <c r="G438">
        <v>0.25833333333333336</v>
      </c>
      <c r="H438">
        <v>2260</v>
      </c>
      <c r="I438" t="s">
        <v>30</v>
      </c>
      <c r="J438" t="str">
        <f>CONCATENATE(Table7[[#This Row],[house_number]]," ",Table7[[#This Row],[street_name]], ", New York, NY")</f>
        <v>2260 1st Ave, New York, NY</v>
      </c>
    </row>
    <row r="439" spans="1:10" x14ac:dyDescent="0.25">
      <c r="A439">
        <v>7984357055</v>
      </c>
      <c r="B439" s="3">
        <v>41521</v>
      </c>
      <c r="C439">
        <v>71</v>
      </c>
      <c r="D439">
        <f>VLOOKUP(Table7[[#This Row],[violation_code]],Table24[[#All],[violation_code]:[category]],3,FALSE)</f>
        <v>5</v>
      </c>
      <c r="E439">
        <v>345221</v>
      </c>
      <c r="F439" s="1">
        <v>0.24861111111111112</v>
      </c>
      <c r="G439">
        <v>0.24861111111111112</v>
      </c>
      <c r="H439">
        <v>1743</v>
      </c>
      <c r="I439" t="s">
        <v>30</v>
      </c>
      <c r="J439" t="str">
        <f>CONCATENATE(Table7[[#This Row],[house_number]]," ",Table7[[#This Row],[street_name]], ", New York, NY")</f>
        <v>1743 1st Ave, New York, NY</v>
      </c>
    </row>
    <row r="440" spans="1:10" x14ac:dyDescent="0.25">
      <c r="A440">
        <v>7984357043</v>
      </c>
      <c r="B440" s="3">
        <v>41521</v>
      </c>
      <c r="C440">
        <v>40</v>
      </c>
      <c r="D440">
        <f>VLOOKUP(Table7[[#This Row],[violation_code]],Table24[[#All],[violation_code]:[category]],3,FALSE)</f>
        <v>2</v>
      </c>
      <c r="E440">
        <v>345221</v>
      </c>
      <c r="F440" s="1">
        <v>0.24791666666666667</v>
      </c>
      <c r="G440">
        <v>0.24791666666666667</v>
      </c>
      <c r="H440">
        <v>1743</v>
      </c>
      <c r="I440" t="s">
        <v>30</v>
      </c>
      <c r="J440" t="str">
        <f>CONCATENATE(Table7[[#This Row],[house_number]]," ",Table7[[#This Row],[street_name]], ", New York, NY")</f>
        <v>1743 1st Ave, New York, NY</v>
      </c>
    </row>
    <row r="441" spans="1:10" x14ac:dyDescent="0.25">
      <c r="A441">
        <v>7998719965</v>
      </c>
      <c r="B441" s="3">
        <v>41521</v>
      </c>
      <c r="C441">
        <v>14</v>
      </c>
      <c r="D441">
        <f>VLOOKUP(Table7[[#This Row],[violation_code]],Table24[[#All],[violation_code]:[category]],3,FALSE)</f>
        <v>2</v>
      </c>
      <c r="E441">
        <v>349850</v>
      </c>
      <c r="F441" s="1">
        <v>0.24652777777777779</v>
      </c>
      <c r="G441">
        <v>0.24652777777777779</v>
      </c>
      <c r="H441">
        <v>120</v>
      </c>
      <c r="I441" t="s">
        <v>248</v>
      </c>
      <c r="J441" t="str">
        <f>CONCATENATE(Table7[[#This Row],[house_number]]," ",Table7[[#This Row],[street_name]], ", New York, NY")</f>
        <v>120 W 105th St, New York, NY</v>
      </c>
    </row>
    <row r="442" spans="1:10" x14ac:dyDescent="0.25">
      <c r="A442">
        <v>7981590073</v>
      </c>
      <c r="B442" s="3">
        <v>41521</v>
      </c>
      <c r="C442">
        <v>38</v>
      </c>
      <c r="D442">
        <f>VLOOKUP(Table7[[#This Row],[violation_code]],Table24[[#All],[violation_code]:[category]],3,FALSE)</f>
        <v>5</v>
      </c>
      <c r="E442">
        <v>351997</v>
      </c>
      <c r="F442" s="1">
        <v>0.51597222222222217</v>
      </c>
      <c r="G442">
        <v>0.51597222222222217</v>
      </c>
      <c r="H442">
        <v>1534</v>
      </c>
      <c r="I442" t="s">
        <v>15</v>
      </c>
      <c r="J442" t="str">
        <f>CONCATENATE(Table7[[#This Row],[house_number]]," ",Table7[[#This Row],[street_name]], ", New York, NY")</f>
        <v>1534 3rd Ave, New York, NY</v>
      </c>
    </row>
    <row r="443" spans="1:10" x14ac:dyDescent="0.25">
      <c r="A443">
        <v>7981590036</v>
      </c>
      <c r="B443" s="3">
        <v>41521</v>
      </c>
      <c r="C443">
        <v>71</v>
      </c>
      <c r="D443">
        <f>VLOOKUP(Table7[[#This Row],[violation_code]],Table24[[#All],[violation_code]:[category]],3,FALSE)</f>
        <v>5</v>
      </c>
      <c r="E443">
        <v>351997</v>
      </c>
      <c r="F443" s="1">
        <v>0.4826388888888889</v>
      </c>
      <c r="G443">
        <v>0.4826388888888889</v>
      </c>
      <c r="H443">
        <v>1691</v>
      </c>
      <c r="I443" t="s">
        <v>15</v>
      </c>
      <c r="J443" t="str">
        <f>CONCATENATE(Table7[[#This Row],[house_number]]," ",Table7[[#This Row],[street_name]], ", New York, NY")</f>
        <v>1691 3rd Ave, New York, NY</v>
      </c>
    </row>
    <row r="444" spans="1:10" x14ac:dyDescent="0.25">
      <c r="A444">
        <v>7981590024</v>
      </c>
      <c r="B444" s="3">
        <v>41521</v>
      </c>
      <c r="C444">
        <v>40</v>
      </c>
      <c r="D444">
        <f>VLOOKUP(Table7[[#This Row],[violation_code]],Table24[[#All],[violation_code]:[category]],3,FALSE)</f>
        <v>2</v>
      </c>
      <c r="E444">
        <v>351997</v>
      </c>
      <c r="F444" s="1">
        <v>0.47430555555555554</v>
      </c>
      <c r="G444">
        <v>0.47430555555555554</v>
      </c>
      <c r="H444">
        <v>1876</v>
      </c>
      <c r="I444" t="s">
        <v>15</v>
      </c>
      <c r="J444" t="str">
        <f>CONCATENATE(Table7[[#This Row],[house_number]]," ",Table7[[#This Row],[street_name]], ", New York, NY")</f>
        <v>1876 3rd Ave, New York, NY</v>
      </c>
    </row>
    <row r="445" spans="1:10" x14ac:dyDescent="0.25">
      <c r="A445">
        <v>7981590012</v>
      </c>
      <c r="B445" s="3">
        <v>41521</v>
      </c>
      <c r="C445">
        <v>38</v>
      </c>
      <c r="D445">
        <f>VLOOKUP(Table7[[#This Row],[violation_code]],Table24[[#All],[violation_code]:[category]],3,FALSE)</f>
        <v>5</v>
      </c>
      <c r="E445">
        <v>351997</v>
      </c>
      <c r="F445" s="1">
        <v>0.47291666666666665</v>
      </c>
      <c r="G445">
        <v>0.47291666666666665</v>
      </c>
      <c r="H445">
        <v>1888</v>
      </c>
      <c r="I445" t="s">
        <v>15</v>
      </c>
      <c r="J445" t="str">
        <f>CONCATENATE(Table7[[#This Row],[house_number]]," ",Table7[[#This Row],[street_name]], ", New York, NY")</f>
        <v>1888 3rd Ave, New York, NY</v>
      </c>
    </row>
    <row r="446" spans="1:10" x14ac:dyDescent="0.25">
      <c r="A446">
        <v>7981590000</v>
      </c>
      <c r="B446" s="3">
        <v>41521</v>
      </c>
      <c r="C446">
        <v>38</v>
      </c>
      <c r="D446">
        <f>VLOOKUP(Table7[[#This Row],[violation_code]],Table24[[#All],[violation_code]:[category]],3,FALSE)</f>
        <v>5</v>
      </c>
      <c r="E446">
        <v>351997</v>
      </c>
      <c r="F446" s="1">
        <v>0.47013888888888888</v>
      </c>
      <c r="G446">
        <v>0.47013888888888888</v>
      </c>
      <c r="H446">
        <v>1928</v>
      </c>
      <c r="I446" t="s">
        <v>15</v>
      </c>
      <c r="J446" t="str">
        <f>CONCATENATE(Table7[[#This Row],[house_number]]," ",Table7[[#This Row],[street_name]], ", New York, NY")</f>
        <v>1928 3rd Ave, New York, NY</v>
      </c>
    </row>
    <row r="447" spans="1:10" x14ac:dyDescent="0.25">
      <c r="A447">
        <v>7981589952</v>
      </c>
      <c r="B447" s="3">
        <v>41521</v>
      </c>
      <c r="C447">
        <v>38</v>
      </c>
      <c r="D447">
        <f>VLOOKUP(Table7[[#This Row],[violation_code]],Table24[[#All],[violation_code]:[category]],3,FALSE)</f>
        <v>5</v>
      </c>
      <c r="E447">
        <v>351997</v>
      </c>
      <c r="F447" s="1">
        <v>0.45347222222222222</v>
      </c>
      <c r="G447">
        <v>0.45347222222222222</v>
      </c>
      <c r="H447">
        <v>2147</v>
      </c>
      <c r="I447" t="s">
        <v>15</v>
      </c>
      <c r="J447" t="str">
        <f>CONCATENATE(Table7[[#This Row],[house_number]]," ",Table7[[#This Row],[street_name]], ", New York, NY")</f>
        <v>2147 3rd Ave, New York, NY</v>
      </c>
    </row>
    <row r="448" spans="1:10" x14ac:dyDescent="0.25">
      <c r="A448">
        <v>7981589940</v>
      </c>
      <c r="B448" s="3">
        <v>41521</v>
      </c>
      <c r="C448">
        <v>38</v>
      </c>
      <c r="D448">
        <f>VLOOKUP(Table7[[#This Row],[violation_code]],Table24[[#All],[violation_code]:[category]],3,FALSE)</f>
        <v>5</v>
      </c>
      <c r="E448">
        <v>351997</v>
      </c>
      <c r="F448" s="1">
        <v>0.43263888888888885</v>
      </c>
      <c r="G448">
        <v>0.43263888888888885</v>
      </c>
      <c r="H448">
        <v>1994</v>
      </c>
      <c r="I448" t="s">
        <v>15</v>
      </c>
      <c r="J448" t="str">
        <f>CONCATENATE(Table7[[#This Row],[house_number]]," ",Table7[[#This Row],[street_name]], ", New York, NY")</f>
        <v>1994 3rd Ave, New York, NY</v>
      </c>
    </row>
    <row r="449" spans="1:10" x14ac:dyDescent="0.25">
      <c r="A449">
        <v>7998720347</v>
      </c>
      <c r="B449" s="3">
        <v>41521</v>
      </c>
      <c r="C449">
        <v>21</v>
      </c>
      <c r="D449">
        <f>VLOOKUP(Table7[[#This Row],[violation_code]],Table24[[#All],[violation_code]:[category]],3,FALSE)</f>
        <v>1</v>
      </c>
      <c r="E449">
        <v>349850</v>
      </c>
      <c r="F449" s="1">
        <v>0.49583333333333335</v>
      </c>
      <c r="G449">
        <v>0.49583333333333335</v>
      </c>
      <c r="H449">
        <v>100</v>
      </c>
      <c r="I449" t="s">
        <v>427</v>
      </c>
      <c r="J449" t="str">
        <f>CONCATENATE(Table7[[#This Row],[house_number]]," ",Table7[[#This Row],[street_name]], ", New York, NY")</f>
        <v>100 Overlook Ter, New York, NY</v>
      </c>
    </row>
    <row r="450" spans="1:10" x14ac:dyDescent="0.25">
      <c r="A450">
        <v>7998720335</v>
      </c>
      <c r="B450" s="3">
        <v>41521</v>
      </c>
      <c r="C450">
        <v>21</v>
      </c>
      <c r="D450">
        <f>VLOOKUP(Table7[[#This Row],[violation_code]],Table24[[#All],[violation_code]:[category]],3,FALSE)</f>
        <v>1</v>
      </c>
      <c r="E450">
        <v>349850</v>
      </c>
      <c r="F450" s="1">
        <v>0.49513888888888885</v>
      </c>
      <c r="G450">
        <v>0.49513888888888885</v>
      </c>
      <c r="I450" t="s">
        <v>427</v>
      </c>
      <c r="J450" t="str">
        <f>CONCATENATE(Table7[[#This Row],[house_number]]," ",Table7[[#This Row],[street_name]], ", New York, NY")</f>
        <v xml:space="preserve"> Overlook Ter, New York, NY</v>
      </c>
    </row>
    <row r="451" spans="1:10" x14ac:dyDescent="0.25">
      <c r="A451">
        <v>7998720311</v>
      </c>
      <c r="B451" s="3">
        <v>41521</v>
      </c>
      <c r="C451">
        <v>21</v>
      </c>
      <c r="D451">
        <f>VLOOKUP(Table7[[#This Row],[violation_code]],Table24[[#All],[violation_code]:[category]],3,FALSE)</f>
        <v>1</v>
      </c>
      <c r="E451">
        <v>349850</v>
      </c>
      <c r="F451" s="1">
        <v>0.49374999999999997</v>
      </c>
      <c r="G451">
        <v>0.49374999999999997</v>
      </c>
      <c r="H451">
        <v>66</v>
      </c>
      <c r="I451" t="s">
        <v>427</v>
      </c>
      <c r="J451" t="str">
        <f>CONCATENATE(Table7[[#This Row],[house_number]]," ",Table7[[#This Row],[street_name]], ", New York, NY")</f>
        <v>66 Overlook Ter, New York, NY</v>
      </c>
    </row>
    <row r="452" spans="1:10" x14ac:dyDescent="0.25">
      <c r="A452">
        <v>7998720293</v>
      </c>
      <c r="B452" s="3">
        <v>41521</v>
      </c>
      <c r="C452">
        <v>21</v>
      </c>
      <c r="D452">
        <f>VLOOKUP(Table7[[#This Row],[violation_code]],Table24[[#All],[violation_code]:[category]],3,FALSE)</f>
        <v>1</v>
      </c>
      <c r="E452">
        <v>349850</v>
      </c>
      <c r="F452" s="1">
        <v>0.4909722222222222</v>
      </c>
      <c r="G452">
        <v>0.4909722222222222</v>
      </c>
      <c r="H452">
        <v>50</v>
      </c>
      <c r="I452" t="s">
        <v>427</v>
      </c>
      <c r="J452" t="str">
        <f>CONCATENATE(Table7[[#This Row],[house_number]]," ",Table7[[#This Row],[street_name]], ", New York, NY")</f>
        <v>50 Overlook Ter, New York, NY</v>
      </c>
    </row>
    <row r="453" spans="1:10" x14ac:dyDescent="0.25">
      <c r="A453">
        <v>7998720281</v>
      </c>
      <c r="B453" s="3">
        <v>41521</v>
      </c>
      <c r="C453">
        <v>21</v>
      </c>
      <c r="D453">
        <f>VLOOKUP(Table7[[#This Row],[violation_code]],Table24[[#All],[violation_code]:[category]],3,FALSE)</f>
        <v>1</v>
      </c>
      <c r="E453">
        <v>349850</v>
      </c>
      <c r="F453" s="1">
        <v>0.48958333333333331</v>
      </c>
      <c r="G453">
        <v>0.48958333333333331</v>
      </c>
      <c r="H453">
        <v>736</v>
      </c>
      <c r="I453" t="s">
        <v>345</v>
      </c>
      <c r="J453" t="str">
        <f>CONCATENATE(Table7[[#This Row],[house_number]]," ",Table7[[#This Row],[street_name]], ", New York, NY")</f>
        <v>736 W 186th St, New York, NY</v>
      </c>
    </row>
    <row r="454" spans="1:10" x14ac:dyDescent="0.25">
      <c r="A454">
        <v>7998720232</v>
      </c>
      <c r="B454" s="3">
        <v>41521</v>
      </c>
      <c r="C454">
        <v>21</v>
      </c>
      <c r="D454">
        <f>VLOOKUP(Table7[[#This Row],[violation_code]],Table24[[#All],[violation_code]:[category]],3,FALSE)</f>
        <v>1</v>
      </c>
      <c r="E454">
        <v>349850</v>
      </c>
      <c r="F454" s="1">
        <v>0.40972222222222227</v>
      </c>
      <c r="G454">
        <v>0.40972222222222227</v>
      </c>
      <c r="H454">
        <v>71</v>
      </c>
      <c r="I454" t="s">
        <v>398</v>
      </c>
      <c r="J454" t="str">
        <f>CONCATENATE(Table7[[#This Row],[house_number]]," ",Table7[[#This Row],[street_name]], ", New York, NY")</f>
        <v>71 Arden St, New York, NY</v>
      </c>
    </row>
    <row r="455" spans="1:10" x14ac:dyDescent="0.25">
      <c r="A455">
        <v>7998720189</v>
      </c>
      <c r="B455" s="3">
        <v>41521</v>
      </c>
      <c r="C455">
        <v>21</v>
      </c>
      <c r="D455">
        <f>VLOOKUP(Table7[[#This Row],[violation_code]],Table24[[#All],[violation_code]:[category]],3,FALSE)</f>
        <v>1</v>
      </c>
      <c r="E455">
        <v>349850</v>
      </c>
      <c r="F455" s="1">
        <v>0.40069444444444446</v>
      </c>
      <c r="G455">
        <v>0.40069444444444446</v>
      </c>
      <c r="H455">
        <v>56</v>
      </c>
      <c r="I455" t="s">
        <v>270</v>
      </c>
      <c r="J455" t="str">
        <f>CONCATENATE(Table7[[#This Row],[house_number]]," ",Table7[[#This Row],[street_name]], ", New York, NY")</f>
        <v>56 Ellwood St, New York, NY</v>
      </c>
    </row>
    <row r="456" spans="1:10" x14ac:dyDescent="0.25">
      <c r="A456">
        <v>7998720116</v>
      </c>
      <c r="B456" s="3">
        <v>41521</v>
      </c>
      <c r="C456">
        <v>21</v>
      </c>
      <c r="D456">
        <f>VLOOKUP(Table7[[#This Row],[violation_code]],Table24[[#All],[violation_code]:[category]],3,FALSE)</f>
        <v>1</v>
      </c>
      <c r="E456">
        <v>349850</v>
      </c>
      <c r="F456" s="1">
        <v>0.33819444444444446</v>
      </c>
      <c r="G456">
        <v>0.33819444444444446</v>
      </c>
      <c r="H456">
        <v>2339</v>
      </c>
      <c r="I456" t="s">
        <v>125</v>
      </c>
      <c r="J456" t="str">
        <f>CONCATENATE(Table7[[#This Row],[house_number]]," ",Table7[[#This Row],[street_name]], ", New York, NY")</f>
        <v>2339 Adam C Powell Blvd, New York, NY</v>
      </c>
    </row>
    <row r="457" spans="1:10" x14ac:dyDescent="0.25">
      <c r="A457">
        <v>7998720098</v>
      </c>
      <c r="B457" s="3">
        <v>41521</v>
      </c>
      <c r="C457">
        <v>46</v>
      </c>
      <c r="D457">
        <f>VLOOKUP(Table7[[#This Row],[violation_code]],Table24[[#All],[violation_code]:[category]],3,FALSE)</f>
        <v>3</v>
      </c>
      <c r="E457">
        <v>349850</v>
      </c>
      <c r="F457" s="1">
        <v>0.3298611111111111</v>
      </c>
      <c r="G457">
        <v>0.3298611111111111</v>
      </c>
      <c r="H457">
        <v>600</v>
      </c>
      <c r="I457" t="s">
        <v>59</v>
      </c>
      <c r="J457" t="str">
        <f>CONCATENATE(Table7[[#This Row],[house_number]]," ",Table7[[#This Row],[street_name]], ", New York, NY")</f>
        <v>600 W 133rd St, New York, NY</v>
      </c>
    </row>
    <row r="458" spans="1:10" x14ac:dyDescent="0.25">
      <c r="A458">
        <v>7998720086</v>
      </c>
      <c r="B458" s="3">
        <v>41521</v>
      </c>
      <c r="C458">
        <v>14</v>
      </c>
      <c r="D458">
        <f>VLOOKUP(Table7[[#This Row],[violation_code]],Table24[[#All],[violation_code]:[category]],3,FALSE)</f>
        <v>2</v>
      </c>
      <c r="E458">
        <v>349850</v>
      </c>
      <c r="F458" s="1">
        <v>0.32569444444444445</v>
      </c>
      <c r="G458">
        <v>0.32569444444444445</v>
      </c>
      <c r="H458">
        <v>638</v>
      </c>
      <c r="I458" t="s">
        <v>58</v>
      </c>
      <c r="J458" t="str">
        <f>CONCATENATE(Table7[[#This Row],[house_number]]," ",Table7[[#This Row],[street_name]], ", New York, NY")</f>
        <v>638 W 132nd St, New York, NY</v>
      </c>
    </row>
    <row r="459" spans="1:10" x14ac:dyDescent="0.25">
      <c r="A459">
        <v>7998720074</v>
      </c>
      <c r="B459" s="3">
        <v>41521</v>
      </c>
      <c r="C459">
        <v>14</v>
      </c>
      <c r="D459">
        <f>VLOOKUP(Table7[[#This Row],[violation_code]],Table24[[#All],[violation_code]:[category]],3,FALSE)</f>
        <v>2</v>
      </c>
      <c r="E459">
        <v>349850</v>
      </c>
      <c r="F459" s="1">
        <v>0.32430555555555557</v>
      </c>
      <c r="G459">
        <v>0.32430555555555557</v>
      </c>
      <c r="H459">
        <v>638</v>
      </c>
      <c r="I459" t="s">
        <v>58</v>
      </c>
      <c r="J459" t="str">
        <f>CONCATENATE(Table7[[#This Row],[house_number]]," ",Table7[[#This Row],[street_name]], ", New York, NY")</f>
        <v>638 W 132nd St, New York, NY</v>
      </c>
    </row>
    <row r="460" spans="1:10" x14ac:dyDescent="0.25">
      <c r="A460">
        <v>7998720050</v>
      </c>
      <c r="B460" s="3">
        <v>41521</v>
      </c>
      <c r="C460">
        <v>21</v>
      </c>
      <c r="D460">
        <f>VLOOKUP(Table7[[#This Row],[violation_code]],Table24[[#All],[violation_code]:[category]],3,FALSE)</f>
        <v>1</v>
      </c>
      <c r="E460">
        <v>349850</v>
      </c>
      <c r="F460" s="1">
        <v>0.31736111111111115</v>
      </c>
      <c r="G460">
        <v>0.31736111111111115</v>
      </c>
      <c r="H460">
        <v>2754</v>
      </c>
      <c r="I460" t="s">
        <v>24</v>
      </c>
      <c r="J460" t="str">
        <f>CONCATENATE(Table7[[#This Row],[house_number]]," ",Table7[[#This Row],[street_name]], ", New York, NY")</f>
        <v>2754 Broadway, New York, NY</v>
      </c>
    </row>
    <row r="461" spans="1:10" x14ac:dyDescent="0.25">
      <c r="A461">
        <v>7998720001</v>
      </c>
      <c r="B461" s="3">
        <v>41521</v>
      </c>
      <c r="C461">
        <v>38</v>
      </c>
      <c r="D461">
        <f>VLOOKUP(Table7[[#This Row],[violation_code]],Table24[[#All],[violation_code]:[category]],3,FALSE)</f>
        <v>5</v>
      </c>
      <c r="E461">
        <v>349850</v>
      </c>
      <c r="F461" s="1">
        <v>0.29583333333333334</v>
      </c>
      <c r="G461">
        <v>0.29583333333333334</v>
      </c>
      <c r="H461">
        <v>700</v>
      </c>
      <c r="I461" t="s">
        <v>28</v>
      </c>
      <c r="J461" t="str">
        <f>CONCATENATE(Table7[[#This Row],[house_number]]," ",Table7[[#This Row],[street_name]], ", New York, NY")</f>
        <v>700 Columbus Ave, New York, NY</v>
      </c>
    </row>
    <row r="462" spans="1:10" x14ac:dyDescent="0.25">
      <c r="A462">
        <v>7998719977</v>
      </c>
      <c r="B462" s="3">
        <v>41521</v>
      </c>
      <c r="C462">
        <v>26</v>
      </c>
      <c r="D462">
        <f>VLOOKUP(Table7[[#This Row],[violation_code]],Table24[[#All],[violation_code]:[category]],3,FALSE)</f>
        <v>2</v>
      </c>
      <c r="E462">
        <v>349850</v>
      </c>
      <c r="F462" s="1">
        <v>0.25555555555555559</v>
      </c>
      <c r="G462">
        <v>0.25555555555555559</v>
      </c>
      <c r="H462">
        <v>140</v>
      </c>
      <c r="I462" t="s">
        <v>261</v>
      </c>
      <c r="J462" t="str">
        <f>CONCATENATE(Table7[[#This Row],[house_number]]," ",Table7[[#This Row],[street_name]], ", New York, NY")</f>
        <v>140 Riverside Blvd, New York, NY</v>
      </c>
    </row>
    <row r="463" spans="1:10" x14ac:dyDescent="0.25">
      <c r="A463">
        <v>7943592451</v>
      </c>
      <c r="B463" s="3">
        <v>41521</v>
      </c>
      <c r="C463">
        <v>14</v>
      </c>
      <c r="D463">
        <f>VLOOKUP(Table7[[#This Row],[violation_code]],Table24[[#All],[violation_code]:[category]],3,FALSE)</f>
        <v>2</v>
      </c>
      <c r="E463">
        <v>355710</v>
      </c>
      <c r="F463" s="1">
        <v>0.52847222222222223</v>
      </c>
      <c r="G463">
        <v>0.52847222222222223</v>
      </c>
      <c r="H463">
        <v>168</v>
      </c>
      <c r="I463" t="s">
        <v>423</v>
      </c>
      <c r="J463" t="str">
        <f>CONCATENATE(Table7[[#This Row],[house_number]]," ",Table7[[#This Row],[street_name]], ", New York, NY")</f>
        <v>168 Suffolk St, New York, NY</v>
      </c>
    </row>
    <row r="464" spans="1:10" x14ac:dyDescent="0.25">
      <c r="A464">
        <v>7943592438</v>
      </c>
      <c r="B464" s="3">
        <v>41521</v>
      </c>
      <c r="C464">
        <v>16</v>
      </c>
      <c r="D464">
        <f>VLOOKUP(Table7[[#This Row],[violation_code]],Table24[[#All],[violation_code]:[category]],3,FALSE)</f>
        <v>2</v>
      </c>
      <c r="E464">
        <v>355710</v>
      </c>
      <c r="F464" s="1">
        <v>0.39930555555555558</v>
      </c>
      <c r="G464">
        <v>0.39930555555555558</v>
      </c>
      <c r="H464">
        <v>404</v>
      </c>
      <c r="I464" t="s">
        <v>351</v>
      </c>
      <c r="J464" t="str">
        <f>CONCATENATE(Table7[[#This Row],[house_number]]," ",Table7[[#This Row],[street_name]], ", New York, NY")</f>
        <v>404 E 10th St, New York, NY</v>
      </c>
    </row>
    <row r="465" spans="1:10" x14ac:dyDescent="0.25">
      <c r="A465">
        <v>7943592414</v>
      </c>
      <c r="B465" s="3">
        <v>41521</v>
      </c>
      <c r="C465">
        <v>46</v>
      </c>
      <c r="D465">
        <f>VLOOKUP(Table7[[#This Row],[violation_code]],Table24[[#All],[violation_code]:[category]],3,FALSE)</f>
        <v>3</v>
      </c>
      <c r="E465">
        <v>355710</v>
      </c>
      <c r="F465" s="1">
        <v>0.39583333333333331</v>
      </c>
      <c r="G465">
        <v>0.39583333333333331</v>
      </c>
      <c r="H465">
        <v>132</v>
      </c>
      <c r="I465" t="s">
        <v>471</v>
      </c>
      <c r="J465" t="str">
        <f>CONCATENATE(Table7[[#This Row],[house_number]]," ",Table7[[#This Row],[street_name]], ", New York, NY")</f>
        <v>132 Avenue D, New York, NY</v>
      </c>
    </row>
    <row r="466" spans="1:10" x14ac:dyDescent="0.25">
      <c r="A466">
        <v>7943592402</v>
      </c>
      <c r="B466" s="3">
        <v>41521</v>
      </c>
      <c r="C466">
        <v>46</v>
      </c>
      <c r="D466">
        <f>VLOOKUP(Table7[[#This Row],[violation_code]],Table24[[#All],[violation_code]:[category]],3,FALSE)</f>
        <v>3</v>
      </c>
      <c r="E466">
        <v>355710</v>
      </c>
      <c r="F466" s="1">
        <v>0.39305555555555555</v>
      </c>
      <c r="G466">
        <v>0.39305555555555555</v>
      </c>
      <c r="H466">
        <v>83</v>
      </c>
      <c r="I466" t="s">
        <v>471</v>
      </c>
      <c r="J466" t="str">
        <f>CONCATENATE(Table7[[#This Row],[house_number]]," ",Table7[[#This Row],[street_name]], ", New York, NY")</f>
        <v>83 Avenue D, New York, NY</v>
      </c>
    </row>
    <row r="467" spans="1:10" x14ac:dyDescent="0.25">
      <c r="A467">
        <v>7943592384</v>
      </c>
      <c r="B467" s="3">
        <v>41521</v>
      </c>
      <c r="C467">
        <v>20</v>
      </c>
      <c r="D467">
        <f>VLOOKUP(Table7[[#This Row],[violation_code]],Table24[[#All],[violation_code]:[category]],3,FALSE)</f>
        <v>2</v>
      </c>
      <c r="E467">
        <v>355710</v>
      </c>
      <c r="F467" s="1">
        <v>0.38750000000000001</v>
      </c>
      <c r="G467">
        <v>0.38750000000000001</v>
      </c>
      <c r="H467">
        <v>709</v>
      </c>
      <c r="I467" t="s">
        <v>188</v>
      </c>
      <c r="J467" t="str">
        <f>CONCATENATE(Table7[[#This Row],[house_number]]," ",Table7[[#This Row],[street_name]], ", New York, NY")</f>
        <v>709 F D R Dr, New York, NY</v>
      </c>
    </row>
    <row r="468" spans="1:10" x14ac:dyDescent="0.25">
      <c r="A468">
        <v>7943592300</v>
      </c>
      <c r="B468" s="3">
        <v>41521</v>
      </c>
      <c r="C468">
        <v>20</v>
      </c>
      <c r="D468">
        <f>VLOOKUP(Table7[[#This Row],[violation_code]],Table24[[#All],[violation_code]:[category]],3,FALSE)</f>
        <v>2</v>
      </c>
      <c r="E468">
        <v>355710</v>
      </c>
      <c r="F468" s="1">
        <v>0.34236111111111112</v>
      </c>
      <c r="G468">
        <v>0.34236111111111112</v>
      </c>
      <c r="H468">
        <v>213</v>
      </c>
      <c r="I468" t="s">
        <v>293</v>
      </c>
      <c r="J468" t="str">
        <f>CONCATENATE(Table7[[#This Row],[house_number]]," ",Table7[[#This Row],[street_name]], ", New York, NY")</f>
        <v>213 Stanton St, New York, NY</v>
      </c>
    </row>
    <row r="469" spans="1:10" x14ac:dyDescent="0.25">
      <c r="A469">
        <v>7943592293</v>
      </c>
      <c r="B469" s="3">
        <v>41521</v>
      </c>
      <c r="C469">
        <v>20</v>
      </c>
      <c r="D469">
        <f>VLOOKUP(Table7[[#This Row],[violation_code]],Table24[[#All],[violation_code]:[category]],3,FALSE)</f>
        <v>2</v>
      </c>
      <c r="E469">
        <v>355710</v>
      </c>
      <c r="F469" s="1">
        <v>0.34097222222222223</v>
      </c>
      <c r="G469">
        <v>0.34097222222222223</v>
      </c>
      <c r="H469">
        <v>219</v>
      </c>
      <c r="I469" t="s">
        <v>293</v>
      </c>
      <c r="J469" t="str">
        <f>CONCATENATE(Table7[[#This Row],[house_number]]," ",Table7[[#This Row],[street_name]], ", New York, NY")</f>
        <v>219 Stanton St, New York, NY</v>
      </c>
    </row>
    <row r="470" spans="1:10" x14ac:dyDescent="0.25">
      <c r="A470">
        <v>7943592268</v>
      </c>
      <c r="B470" s="3">
        <v>41521</v>
      </c>
      <c r="C470">
        <v>68</v>
      </c>
      <c r="D470">
        <f>VLOOKUP(Table7[[#This Row],[violation_code]],Table24[[#All],[violation_code]:[category]],3,FALSE)</f>
        <v>2</v>
      </c>
      <c r="E470">
        <v>355710</v>
      </c>
      <c r="F470" s="1">
        <v>0.30069444444444443</v>
      </c>
      <c r="G470">
        <v>0.30069444444444443</v>
      </c>
      <c r="I470" t="s">
        <v>216</v>
      </c>
      <c r="J470" t="str">
        <f>CONCATENATE(Table7[[#This Row],[house_number]]," ",Table7[[#This Row],[street_name]], ", New York, NY")</f>
        <v xml:space="preserve"> Broome and Ludlow Lo, New York, NY</v>
      </c>
    </row>
    <row r="471" spans="1:10" x14ac:dyDescent="0.25">
      <c r="A471">
        <v>7664957291</v>
      </c>
      <c r="B471" s="3">
        <v>41521</v>
      </c>
      <c r="C471">
        <v>40</v>
      </c>
      <c r="D471">
        <f>VLOOKUP(Table7[[#This Row],[violation_code]],Table24[[#All],[violation_code]:[category]],3,FALSE)</f>
        <v>2</v>
      </c>
      <c r="E471">
        <v>355156</v>
      </c>
      <c r="F471" s="1">
        <v>0.49027777777777781</v>
      </c>
      <c r="G471">
        <v>0.49027777777777781</v>
      </c>
      <c r="H471">
        <v>1801</v>
      </c>
      <c r="I471" t="s">
        <v>30</v>
      </c>
      <c r="J471" t="str">
        <f>CONCATENATE(Table7[[#This Row],[house_number]]," ",Table7[[#This Row],[street_name]], ", New York, NY")</f>
        <v>1801 1st Ave, New York, NY</v>
      </c>
    </row>
    <row r="472" spans="1:10" x14ac:dyDescent="0.25">
      <c r="A472">
        <v>7664957280</v>
      </c>
      <c r="B472" s="3">
        <v>41521</v>
      </c>
      <c r="C472">
        <v>14</v>
      </c>
      <c r="D472">
        <f>VLOOKUP(Table7[[#This Row],[violation_code]],Table24[[#All],[violation_code]:[category]],3,FALSE)</f>
        <v>2</v>
      </c>
      <c r="E472">
        <v>355156</v>
      </c>
      <c r="F472" s="1">
        <v>0.4861111111111111</v>
      </c>
      <c r="G472">
        <v>0.4861111111111111</v>
      </c>
      <c r="H472">
        <v>308</v>
      </c>
      <c r="I472" t="s">
        <v>123</v>
      </c>
      <c r="J472" t="str">
        <f>CONCATENATE(Table7[[#This Row],[house_number]]," ",Table7[[#This Row],[street_name]], ", New York, NY")</f>
        <v>308 E 93rd St, New York, NY</v>
      </c>
    </row>
    <row r="473" spans="1:10" x14ac:dyDescent="0.25">
      <c r="A473">
        <v>7664957278</v>
      </c>
      <c r="B473" s="3">
        <v>41521</v>
      </c>
      <c r="C473">
        <v>31</v>
      </c>
      <c r="D473">
        <f>VLOOKUP(Table7[[#This Row],[violation_code]],Table24[[#All],[violation_code]:[category]],3,FALSE)</f>
        <v>2</v>
      </c>
      <c r="E473">
        <v>355156</v>
      </c>
      <c r="F473" s="1">
        <v>0.47986111111111113</v>
      </c>
      <c r="G473">
        <v>0.47986111111111113</v>
      </c>
      <c r="H473">
        <v>1380</v>
      </c>
      <c r="I473" t="s">
        <v>30</v>
      </c>
      <c r="J473" t="str">
        <f>CONCATENATE(Table7[[#This Row],[house_number]]," ",Table7[[#This Row],[street_name]], ", New York, NY")</f>
        <v>1380 1st Ave, New York, NY</v>
      </c>
    </row>
    <row r="474" spans="1:10" x14ac:dyDescent="0.25">
      <c r="A474">
        <v>7664957266</v>
      </c>
      <c r="B474" s="3">
        <v>41521</v>
      </c>
      <c r="C474">
        <v>69</v>
      </c>
      <c r="D474">
        <f>VLOOKUP(Table7[[#This Row],[violation_code]],Table24[[#All],[violation_code]:[category]],3,FALSE)</f>
        <v>5</v>
      </c>
      <c r="E474">
        <v>355156</v>
      </c>
      <c r="F474" s="1">
        <v>0.4777777777777778</v>
      </c>
      <c r="G474">
        <v>0.4777777777777778</v>
      </c>
      <c r="H474">
        <v>1330</v>
      </c>
      <c r="I474" t="s">
        <v>30</v>
      </c>
      <c r="J474" t="str">
        <f>CONCATENATE(Table7[[#This Row],[house_number]]," ",Table7[[#This Row],[street_name]], ", New York, NY")</f>
        <v>1330 1st Ave, New York, NY</v>
      </c>
    </row>
    <row r="475" spans="1:10" x14ac:dyDescent="0.25">
      <c r="A475">
        <v>7664957254</v>
      </c>
      <c r="B475" s="3">
        <v>41521</v>
      </c>
      <c r="C475">
        <v>71</v>
      </c>
      <c r="D475">
        <f>VLOOKUP(Table7[[#This Row],[violation_code]],Table24[[#All],[violation_code]:[category]],3,FALSE)</f>
        <v>5</v>
      </c>
      <c r="E475">
        <v>355156</v>
      </c>
      <c r="F475" s="1">
        <v>0.39166666666666666</v>
      </c>
      <c r="G475">
        <v>0.39166666666666666</v>
      </c>
      <c r="H475">
        <v>505</v>
      </c>
      <c r="I475" t="s">
        <v>117</v>
      </c>
      <c r="J475" t="str">
        <f>CONCATENATE(Table7[[#This Row],[house_number]]," ",Table7[[#This Row],[street_name]], ", New York, NY")</f>
        <v>505 E 75th St, New York, NY</v>
      </c>
    </row>
    <row r="476" spans="1:10" x14ac:dyDescent="0.25">
      <c r="A476">
        <v>7664957242</v>
      </c>
      <c r="B476" s="3">
        <v>41521</v>
      </c>
      <c r="C476">
        <v>14</v>
      </c>
      <c r="D476">
        <f>VLOOKUP(Table7[[#This Row],[violation_code]],Table24[[#All],[violation_code]:[category]],3,FALSE)</f>
        <v>2</v>
      </c>
      <c r="E476">
        <v>355156</v>
      </c>
      <c r="F476" s="1">
        <v>0.39097222222222222</v>
      </c>
      <c r="G476">
        <v>0.39097222222222222</v>
      </c>
      <c r="H476">
        <v>505</v>
      </c>
      <c r="I476" t="s">
        <v>117</v>
      </c>
      <c r="J476" t="str">
        <f>CONCATENATE(Table7[[#This Row],[house_number]]," ",Table7[[#This Row],[street_name]], ", New York, NY")</f>
        <v>505 E 75th St, New York, NY</v>
      </c>
    </row>
    <row r="477" spans="1:10" x14ac:dyDescent="0.25">
      <c r="A477">
        <v>7664957230</v>
      </c>
      <c r="B477" s="3">
        <v>41521</v>
      </c>
      <c r="C477">
        <v>14</v>
      </c>
      <c r="D477">
        <f>VLOOKUP(Table7[[#This Row],[violation_code]],Table24[[#All],[violation_code]:[category]],3,FALSE)</f>
        <v>2</v>
      </c>
      <c r="E477">
        <v>355156</v>
      </c>
      <c r="F477" s="1">
        <v>0.39027777777777778</v>
      </c>
      <c r="G477">
        <v>0.39027777777777778</v>
      </c>
      <c r="H477">
        <v>505</v>
      </c>
      <c r="I477" t="s">
        <v>117</v>
      </c>
      <c r="J477" t="str">
        <f>CONCATENATE(Table7[[#This Row],[house_number]]," ",Table7[[#This Row],[street_name]], ", New York, NY")</f>
        <v>505 E 75th St, New York, NY</v>
      </c>
    </row>
    <row r="478" spans="1:10" x14ac:dyDescent="0.25">
      <c r="A478">
        <v>7664957229</v>
      </c>
      <c r="B478" s="3">
        <v>41521</v>
      </c>
      <c r="C478">
        <v>14</v>
      </c>
      <c r="D478">
        <f>VLOOKUP(Table7[[#This Row],[violation_code]],Table24[[#All],[violation_code]:[category]],3,FALSE)</f>
        <v>2</v>
      </c>
      <c r="E478">
        <v>355156</v>
      </c>
      <c r="F478" s="1">
        <v>0.38680555555555557</v>
      </c>
      <c r="G478">
        <v>0.38680555555555557</v>
      </c>
      <c r="H478">
        <v>500</v>
      </c>
      <c r="I478" t="s">
        <v>177</v>
      </c>
      <c r="J478" t="str">
        <f>CONCATENATE(Table7[[#This Row],[house_number]]," ",Table7[[#This Row],[street_name]], ", New York, NY")</f>
        <v>500 E 76th St, New York, NY</v>
      </c>
    </row>
    <row r="479" spans="1:10" x14ac:dyDescent="0.25">
      <c r="A479">
        <v>7664957205</v>
      </c>
      <c r="B479" s="3">
        <v>41521</v>
      </c>
      <c r="C479">
        <v>38</v>
      </c>
      <c r="D479">
        <f>VLOOKUP(Table7[[#This Row],[violation_code]],Table24[[#All],[violation_code]:[category]],3,FALSE)</f>
        <v>5</v>
      </c>
      <c r="E479">
        <v>355156</v>
      </c>
      <c r="F479" s="1">
        <v>0.38125000000000003</v>
      </c>
      <c r="G479">
        <v>0.38125000000000003</v>
      </c>
      <c r="H479">
        <v>1506</v>
      </c>
      <c r="I479" t="s">
        <v>31</v>
      </c>
      <c r="J479" t="str">
        <f>CONCATENATE(Table7[[#This Row],[house_number]]," ",Table7[[#This Row],[street_name]], ", New York, NY")</f>
        <v>1506 York Ave, New York, NY</v>
      </c>
    </row>
    <row r="480" spans="1:10" x14ac:dyDescent="0.25">
      <c r="A480">
        <v>7664957187</v>
      </c>
      <c r="B480" s="3">
        <v>41521</v>
      </c>
      <c r="C480">
        <v>14</v>
      </c>
      <c r="D480">
        <f>VLOOKUP(Table7[[#This Row],[violation_code]],Table24[[#All],[violation_code]:[category]],3,FALSE)</f>
        <v>2</v>
      </c>
      <c r="E480">
        <v>355156</v>
      </c>
      <c r="F480" s="1">
        <v>0.37291666666666662</v>
      </c>
      <c r="G480">
        <v>0.37291666666666662</v>
      </c>
      <c r="H480">
        <v>1808</v>
      </c>
      <c r="I480" t="s">
        <v>32</v>
      </c>
      <c r="J480" t="str">
        <f>CONCATENATE(Table7[[#This Row],[house_number]]," ",Table7[[#This Row],[street_name]], ", New York, NY")</f>
        <v>1808 2nd Ave, New York, NY</v>
      </c>
    </row>
    <row r="481" spans="1:10" x14ac:dyDescent="0.25">
      <c r="A481">
        <v>7664957151</v>
      </c>
      <c r="B481" s="3">
        <v>41521</v>
      </c>
      <c r="C481">
        <v>21</v>
      </c>
      <c r="D481">
        <f>VLOOKUP(Table7[[#This Row],[violation_code]],Table24[[#All],[violation_code]:[category]],3,FALSE)</f>
        <v>1</v>
      </c>
      <c r="E481">
        <v>355156</v>
      </c>
      <c r="F481" s="1">
        <v>0.35833333333333334</v>
      </c>
      <c r="G481">
        <v>0.35833333333333334</v>
      </c>
      <c r="H481">
        <v>1277</v>
      </c>
      <c r="I481" t="s">
        <v>15</v>
      </c>
      <c r="J481" t="str">
        <f>CONCATENATE(Table7[[#This Row],[house_number]]," ",Table7[[#This Row],[street_name]], ", New York, NY")</f>
        <v>1277 3rd Ave, New York, NY</v>
      </c>
    </row>
    <row r="482" spans="1:10" x14ac:dyDescent="0.25">
      <c r="A482">
        <v>7664957114</v>
      </c>
      <c r="B482" s="3">
        <v>41521</v>
      </c>
      <c r="C482">
        <v>21</v>
      </c>
      <c r="D482">
        <f>VLOOKUP(Table7[[#This Row],[violation_code]],Table24[[#All],[violation_code]:[category]],3,FALSE)</f>
        <v>1</v>
      </c>
      <c r="E482">
        <v>355156</v>
      </c>
      <c r="F482" s="1">
        <v>0.33958333333333335</v>
      </c>
      <c r="G482">
        <v>0.33958333333333335</v>
      </c>
      <c r="H482">
        <v>1435</v>
      </c>
      <c r="I482" t="s">
        <v>31</v>
      </c>
      <c r="J482" t="str">
        <f>CONCATENATE(Table7[[#This Row],[house_number]]," ",Table7[[#This Row],[street_name]], ", New York, NY")</f>
        <v>1435 York Ave, New York, NY</v>
      </c>
    </row>
    <row r="483" spans="1:10" x14ac:dyDescent="0.25">
      <c r="A483">
        <v>7664957102</v>
      </c>
      <c r="B483" s="3">
        <v>41521</v>
      </c>
      <c r="C483">
        <v>21</v>
      </c>
      <c r="D483">
        <f>VLOOKUP(Table7[[#This Row],[violation_code]],Table24[[#All],[violation_code]:[category]],3,FALSE)</f>
        <v>1</v>
      </c>
      <c r="E483">
        <v>355156</v>
      </c>
      <c r="F483" s="1">
        <v>0.33749999999999997</v>
      </c>
      <c r="G483">
        <v>0.33749999999999997</v>
      </c>
      <c r="H483">
        <v>1540</v>
      </c>
      <c r="I483" t="s">
        <v>31</v>
      </c>
      <c r="J483" t="str">
        <f>CONCATENATE(Table7[[#This Row],[house_number]]," ",Table7[[#This Row],[street_name]], ", New York, NY")</f>
        <v>1540 York Ave, New York, NY</v>
      </c>
    </row>
    <row r="484" spans="1:10" x14ac:dyDescent="0.25">
      <c r="A484">
        <v>7664957096</v>
      </c>
      <c r="B484" s="3">
        <v>41521</v>
      </c>
      <c r="C484">
        <v>70</v>
      </c>
      <c r="D484">
        <f>VLOOKUP(Table7[[#This Row],[violation_code]],Table24[[#All],[violation_code]:[category]],3,FALSE)</f>
        <v>5</v>
      </c>
      <c r="E484">
        <v>355156</v>
      </c>
      <c r="F484" s="1">
        <v>0.3298611111111111</v>
      </c>
      <c r="G484">
        <v>0.3298611111111111</v>
      </c>
      <c r="H484">
        <v>100</v>
      </c>
      <c r="I484" t="s">
        <v>240</v>
      </c>
      <c r="J484" t="str">
        <f>CONCATENATE(Table7[[#This Row],[house_number]]," ",Table7[[#This Row],[street_name]], ", New York, NY")</f>
        <v>100 East End Ave, New York, NY</v>
      </c>
    </row>
    <row r="485" spans="1:10" x14ac:dyDescent="0.25">
      <c r="A485">
        <v>7664957084</v>
      </c>
      <c r="B485" s="3">
        <v>41521</v>
      </c>
      <c r="C485">
        <v>14</v>
      </c>
      <c r="D485">
        <f>VLOOKUP(Table7[[#This Row],[violation_code]],Table24[[#All],[violation_code]:[category]],3,FALSE)</f>
        <v>2</v>
      </c>
      <c r="E485">
        <v>355156</v>
      </c>
      <c r="F485" s="1">
        <v>0.32847222222222222</v>
      </c>
      <c r="G485">
        <v>0.32847222222222222</v>
      </c>
      <c r="H485">
        <v>100</v>
      </c>
      <c r="I485" t="s">
        <v>240</v>
      </c>
      <c r="J485" t="str">
        <f>CONCATENATE(Table7[[#This Row],[house_number]]," ",Table7[[#This Row],[street_name]], ", New York, NY")</f>
        <v>100 East End Ave, New York, NY</v>
      </c>
    </row>
    <row r="486" spans="1:10" x14ac:dyDescent="0.25">
      <c r="A486">
        <v>7664957072</v>
      </c>
      <c r="B486" s="3">
        <v>41521</v>
      </c>
      <c r="C486">
        <v>14</v>
      </c>
      <c r="D486">
        <f>VLOOKUP(Table7[[#This Row],[violation_code]],Table24[[#All],[violation_code]:[category]],3,FALSE)</f>
        <v>2</v>
      </c>
      <c r="E486">
        <v>355156</v>
      </c>
      <c r="F486" s="1">
        <v>0.32708333333333334</v>
      </c>
      <c r="G486">
        <v>0.32708333333333334</v>
      </c>
      <c r="H486">
        <v>100</v>
      </c>
      <c r="I486" t="s">
        <v>240</v>
      </c>
      <c r="J486" t="str">
        <f>CONCATENATE(Table7[[#This Row],[house_number]]," ",Table7[[#This Row],[street_name]], ", New York, NY")</f>
        <v>100 East End Ave, New York, NY</v>
      </c>
    </row>
    <row r="487" spans="1:10" x14ac:dyDescent="0.25">
      <c r="A487">
        <v>7664957047</v>
      </c>
      <c r="B487" s="3">
        <v>41521</v>
      </c>
      <c r="C487">
        <v>21</v>
      </c>
      <c r="D487">
        <f>VLOOKUP(Table7[[#This Row],[violation_code]],Table24[[#All],[violation_code]:[category]],3,FALSE)</f>
        <v>1</v>
      </c>
      <c r="E487">
        <v>355156</v>
      </c>
      <c r="F487" s="1">
        <v>0.3215277777777778</v>
      </c>
      <c r="G487">
        <v>0.3215277777777778</v>
      </c>
      <c r="H487">
        <v>1599</v>
      </c>
      <c r="I487" t="s">
        <v>31</v>
      </c>
      <c r="J487" t="str">
        <f>CONCATENATE(Table7[[#This Row],[house_number]]," ",Table7[[#This Row],[street_name]], ", New York, NY")</f>
        <v>1599 York Ave, New York, NY</v>
      </c>
    </row>
    <row r="488" spans="1:10" x14ac:dyDescent="0.25">
      <c r="A488">
        <v>7664957035</v>
      </c>
      <c r="B488" s="3">
        <v>41521</v>
      </c>
      <c r="C488">
        <v>21</v>
      </c>
      <c r="D488">
        <f>VLOOKUP(Table7[[#This Row],[violation_code]],Table24[[#All],[violation_code]:[category]],3,FALSE)</f>
        <v>1</v>
      </c>
      <c r="E488">
        <v>355156</v>
      </c>
      <c r="F488" s="1">
        <v>0.32083333333333336</v>
      </c>
      <c r="G488">
        <v>0.32083333333333336</v>
      </c>
      <c r="H488">
        <v>1605</v>
      </c>
      <c r="I488" t="s">
        <v>31</v>
      </c>
      <c r="J488" t="str">
        <f>CONCATENATE(Table7[[#This Row],[house_number]]," ",Table7[[#This Row],[street_name]], ", New York, NY")</f>
        <v>1605 York Ave, New York, NY</v>
      </c>
    </row>
    <row r="489" spans="1:10" x14ac:dyDescent="0.25">
      <c r="A489">
        <v>7664957023</v>
      </c>
      <c r="B489" s="3">
        <v>41521</v>
      </c>
      <c r="C489">
        <v>21</v>
      </c>
      <c r="D489">
        <f>VLOOKUP(Table7[[#This Row],[violation_code]],Table24[[#All],[violation_code]:[category]],3,FALSE)</f>
        <v>1</v>
      </c>
      <c r="E489">
        <v>355156</v>
      </c>
      <c r="F489" s="1">
        <v>0.31944444444444448</v>
      </c>
      <c r="G489">
        <v>0.31944444444444448</v>
      </c>
      <c r="H489">
        <v>1590</v>
      </c>
      <c r="I489" t="s">
        <v>31</v>
      </c>
      <c r="J489" t="str">
        <f>CONCATENATE(Table7[[#This Row],[house_number]]," ",Table7[[#This Row],[street_name]], ", New York, NY")</f>
        <v>1590 York Ave, New York, NY</v>
      </c>
    </row>
    <row r="490" spans="1:10" x14ac:dyDescent="0.25">
      <c r="A490">
        <v>7664957011</v>
      </c>
      <c r="B490" s="3">
        <v>41521</v>
      </c>
      <c r="C490">
        <v>21</v>
      </c>
      <c r="D490">
        <f>VLOOKUP(Table7[[#This Row],[violation_code]],Table24[[#All],[violation_code]:[category]],3,FALSE)</f>
        <v>1</v>
      </c>
      <c r="E490">
        <v>355156</v>
      </c>
      <c r="F490" s="1">
        <v>0.31805555555555554</v>
      </c>
      <c r="G490">
        <v>0.31805555555555554</v>
      </c>
      <c r="H490">
        <v>1559</v>
      </c>
      <c r="I490" t="s">
        <v>31</v>
      </c>
      <c r="J490" t="str">
        <f>CONCATENATE(Table7[[#This Row],[house_number]]," ",Table7[[#This Row],[street_name]], ", New York, NY")</f>
        <v>1559 York Ave, New York, NY</v>
      </c>
    </row>
    <row r="491" spans="1:10" x14ac:dyDescent="0.25">
      <c r="A491">
        <v>7664957000</v>
      </c>
      <c r="B491" s="3">
        <v>41521</v>
      </c>
      <c r="C491">
        <v>14</v>
      </c>
      <c r="D491">
        <f>VLOOKUP(Table7[[#This Row],[violation_code]],Table24[[#All],[violation_code]:[category]],3,FALSE)</f>
        <v>2</v>
      </c>
      <c r="E491">
        <v>355156</v>
      </c>
      <c r="F491" s="1">
        <v>0.30624999999999997</v>
      </c>
      <c r="G491">
        <v>0.30624999999999997</v>
      </c>
      <c r="H491">
        <v>507</v>
      </c>
      <c r="I491" t="s">
        <v>271</v>
      </c>
      <c r="J491" t="str">
        <f>CONCATENATE(Table7[[#This Row],[house_number]]," ",Table7[[#This Row],[street_name]], ", New York, NY")</f>
        <v>507 E 73rd St, New York, NY</v>
      </c>
    </row>
    <row r="492" spans="1:10" x14ac:dyDescent="0.25">
      <c r="A492">
        <v>7664956985</v>
      </c>
      <c r="B492" s="3">
        <v>41521</v>
      </c>
      <c r="C492">
        <v>14</v>
      </c>
      <c r="D492">
        <f>VLOOKUP(Table7[[#This Row],[violation_code]],Table24[[#All],[violation_code]:[category]],3,FALSE)</f>
        <v>2</v>
      </c>
      <c r="E492">
        <v>355156</v>
      </c>
      <c r="F492" s="1">
        <v>0.30138888888888887</v>
      </c>
      <c r="G492">
        <v>0.30138888888888887</v>
      </c>
      <c r="H492">
        <v>1295</v>
      </c>
      <c r="I492" t="s">
        <v>30</v>
      </c>
      <c r="J492" t="str">
        <f>CONCATENATE(Table7[[#This Row],[house_number]]," ",Table7[[#This Row],[street_name]], ", New York, NY")</f>
        <v>1295 1st Ave, New York, NY</v>
      </c>
    </row>
    <row r="493" spans="1:10" x14ac:dyDescent="0.25">
      <c r="A493">
        <v>7664956973</v>
      </c>
      <c r="B493" s="3">
        <v>41521</v>
      </c>
      <c r="C493">
        <v>70</v>
      </c>
      <c r="D493">
        <f>VLOOKUP(Table7[[#This Row],[violation_code]],Table24[[#All],[violation_code]:[category]],3,FALSE)</f>
        <v>5</v>
      </c>
      <c r="E493">
        <v>355156</v>
      </c>
      <c r="F493" s="1">
        <v>0.29722222222222222</v>
      </c>
      <c r="G493">
        <v>0.29722222222222222</v>
      </c>
      <c r="H493">
        <v>210</v>
      </c>
      <c r="I493" t="s">
        <v>93</v>
      </c>
      <c r="J493" t="str">
        <f>CONCATENATE(Table7[[#This Row],[house_number]]," ",Table7[[#This Row],[street_name]], ", New York, NY")</f>
        <v>210 E 68th St, New York, NY</v>
      </c>
    </row>
    <row r="494" spans="1:10" x14ac:dyDescent="0.25">
      <c r="A494">
        <v>7664956961</v>
      </c>
      <c r="B494" s="3">
        <v>41521</v>
      </c>
      <c r="C494">
        <v>16</v>
      </c>
      <c r="D494">
        <f>VLOOKUP(Table7[[#This Row],[violation_code]],Table24[[#All],[violation_code]:[category]],3,FALSE)</f>
        <v>2</v>
      </c>
      <c r="E494">
        <v>355156</v>
      </c>
      <c r="F494" s="1">
        <v>0.29652777777777778</v>
      </c>
      <c r="G494">
        <v>0.29652777777777778</v>
      </c>
      <c r="H494">
        <v>210</v>
      </c>
      <c r="I494" t="s">
        <v>93</v>
      </c>
      <c r="J494" t="str">
        <f>CONCATENATE(Table7[[#This Row],[house_number]]," ",Table7[[#This Row],[street_name]], ", New York, NY")</f>
        <v>210 E 68th St, New York, NY</v>
      </c>
    </row>
    <row r="495" spans="1:10" x14ac:dyDescent="0.25">
      <c r="A495">
        <v>7664956950</v>
      </c>
      <c r="B495" s="3">
        <v>41521</v>
      </c>
      <c r="C495">
        <v>14</v>
      </c>
      <c r="D495">
        <f>VLOOKUP(Table7[[#This Row],[violation_code]],Table24[[#All],[violation_code]:[category]],3,FALSE)</f>
        <v>2</v>
      </c>
      <c r="E495">
        <v>355156</v>
      </c>
      <c r="F495" s="1">
        <v>0.28750000000000003</v>
      </c>
      <c r="G495">
        <v>0.28750000000000003</v>
      </c>
      <c r="H495">
        <v>1359</v>
      </c>
      <c r="I495" t="s">
        <v>32</v>
      </c>
      <c r="J495" t="str">
        <f>CONCATENATE(Table7[[#This Row],[house_number]]," ",Table7[[#This Row],[street_name]], ", New York, NY")</f>
        <v>1359 2nd Ave, New York, NY</v>
      </c>
    </row>
    <row r="496" spans="1:10" x14ac:dyDescent="0.25">
      <c r="A496">
        <v>7664956924</v>
      </c>
      <c r="B496" s="3">
        <v>41521</v>
      </c>
      <c r="C496">
        <v>10</v>
      </c>
      <c r="D496">
        <f>VLOOKUP(Table7[[#This Row],[violation_code]],Table24[[#All],[violation_code]:[category]],3,FALSE)</f>
        <v>2</v>
      </c>
      <c r="E496">
        <v>355156</v>
      </c>
      <c r="F496" s="1">
        <v>0.27499999999999997</v>
      </c>
      <c r="G496">
        <v>0.27499999999999997</v>
      </c>
      <c r="H496">
        <v>1461</v>
      </c>
      <c r="I496" t="s">
        <v>30</v>
      </c>
      <c r="J496" t="str">
        <f>CONCATENATE(Table7[[#This Row],[house_number]]," ",Table7[[#This Row],[street_name]], ", New York, NY")</f>
        <v>1461 1st Ave, New York, NY</v>
      </c>
    </row>
    <row r="497" spans="1:10" x14ac:dyDescent="0.25">
      <c r="A497">
        <v>7664956894</v>
      </c>
      <c r="B497" s="3">
        <v>41521</v>
      </c>
      <c r="C497">
        <v>40</v>
      </c>
      <c r="D497">
        <f>VLOOKUP(Table7[[#This Row],[violation_code]],Table24[[#All],[violation_code]:[category]],3,FALSE)</f>
        <v>2</v>
      </c>
      <c r="E497">
        <v>355156</v>
      </c>
      <c r="F497" s="1">
        <v>0.25277777777777777</v>
      </c>
      <c r="G497">
        <v>0.25277777777777777</v>
      </c>
      <c r="H497">
        <v>415</v>
      </c>
      <c r="I497" t="s">
        <v>102</v>
      </c>
      <c r="J497" t="str">
        <f>CONCATENATE(Table7[[#This Row],[house_number]]," ",Table7[[#This Row],[street_name]], ", New York, NY")</f>
        <v>415 E 70th St, New York, NY</v>
      </c>
    </row>
    <row r="498" spans="1:10" x14ac:dyDescent="0.25">
      <c r="A498">
        <v>7664956882</v>
      </c>
      <c r="B498" s="3">
        <v>41521</v>
      </c>
      <c r="C498">
        <v>20</v>
      </c>
      <c r="D498">
        <f>VLOOKUP(Table7[[#This Row],[violation_code]],Table24[[#All],[violation_code]:[category]],3,FALSE)</f>
        <v>2</v>
      </c>
      <c r="E498">
        <v>355156</v>
      </c>
      <c r="F498" s="1">
        <v>0.25</v>
      </c>
      <c r="G498">
        <v>0.25</v>
      </c>
      <c r="H498">
        <v>1295</v>
      </c>
      <c r="I498" t="s">
        <v>30</v>
      </c>
      <c r="J498" t="str">
        <f>CONCATENATE(Table7[[#This Row],[house_number]]," ",Table7[[#This Row],[street_name]], ", New York, NY")</f>
        <v>1295 1st Ave, New York, NY</v>
      </c>
    </row>
    <row r="499" spans="1:10" x14ac:dyDescent="0.25">
      <c r="A499">
        <v>7664956870</v>
      </c>
      <c r="B499" s="3">
        <v>41521</v>
      </c>
      <c r="C499">
        <v>40</v>
      </c>
      <c r="D499">
        <f>VLOOKUP(Table7[[#This Row],[violation_code]],Table24[[#All],[violation_code]:[category]],3,FALSE)</f>
        <v>2</v>
      </c>
      <c r="E499">
        <v>355156</v>
      </c>
      <c r="F499" s="1">
        <v>0.24305555555555555</v>
      </c>
      <c r="G499">
        <v>0.24305555555555555</v>
      </c>
      <c r="H499">
        <v>500</v>
      </c>
      <c r="I499" t="s">
        <v>238</v>
      </c>
      <c r="J499" t="str">
        <f>CONCATENATE(Table7[[#This Row],[house_number]]," ",Table7[[#This Row],[street_name]], ", New York, NY")</f>
        <v>500 E 74th St, New York, NY</v>
      </c>
    </row>
    <row r="500" spans="1:10" x14ac:dyDescent="0.25">
      <c r="A500">
        <v>7664956869</v>
      </c>
      <c r="B500" s="3">
        <v>41521</v>
      </c>
      <c r="C500">
        <v>19</v>
      </c>
      <c r="D500">
        <f>VLOOKUP(Table7[[#This Row],[violation_code]],Table24[[#All],[violation_code]:[category]],3,FALSE)</f>
        <v>2</v>
      </c>
      <c r="E500">
        <v>355156</v>
      </c>
      <c r="F500" s="1">
        <v>0.24027777777777778</v>
      </c>
      <c r="G500">
        <v>0.24027777777777778</v>
      </c>
      <c r="H500">
        <v>1354</v>
      </c>
      <c r="I500" t="s">
        <v>30</v>
      </c>
      <c r="J500" t="str">
        <f>CONCATENATE(Table7[[#This Row],[house_number]]," ",Table7[[#This Row],[street_name]], ", New York, NY")</f>
        <v>1354 1st Ave, New York, NY</v>
      </c>
    </row>
    <row r="501" spans="1:10" x14ac:dyDescent="0.25">
      <c r="A501">
        <v>7097818724</v>
      </c>
      <c r="B501" s="3">
        <v>41521</v>
      </c>
      <c r="C501">
        <v>21</v>
      </c>
      <c r="D501">
        <f>VLOOKUP(Table7[[#This Row],[violation_code]],Table24[[#All],[violation_code]:[category]],3,FALSE)</f>
        <v>1</v>
      </c>
      <c r="E501">
        <v>349570</v>
      </c>
      <c r="F501" s="1">
        <v>0.49444444444444446</v>
      </c>
      <c r="G501">
        <v>0.49444444444444446</v>
      </c>
      <c r="H501">
        <v>520</v>
      </c>
      <c r="I501" t="s">
        <v>396</v>
      </c>
      <c r="J501" t="str">
        <f>CONCATENATE(Table7[[#This Row],[house_number]]," ",Table7[[#This Row],[street_name]], ", New York, NY")</f>
        <v>520 W 218th St, New York, NY</v>
      </c>
    </row>
    <row r="502" spans="1:10" x14ac:dyDescent="0.25">
      <c r="A502">
        <v>7097818645</v>
      </c>
      <c r="B502" s="3">
        <v>41521</v>
      </c>
      <c r="C502">
        <v>21</v>
      </c>
      <c r="D502">
        <f>VLOOKUP(Table7[[#This Row],[violation_code]],Table24[[#All],[violation_code]:[category]],3,FALSE)</f>
        <v>1</v>
      </c>
      <c r="E502">
        <v>349570</v>
      </c>
      <c r="F502" s="1">
        <v>0.4284722222222222</v>
      </c>
      <c r="G502">
        <v>0.4284722222222222</v>
      </c>
      <c r="H502">
        <v>500</v>
      </c>
      <c r="I502" t="s">
        <v>107</v>
      </c>
      <c r="J502" t="str">
        <f>CONCATENATE(Table7[[#This Row],[house_number]]," ",Table7[[#This Row],[street_name]], ", New York, NY")</f>
        <v>500 W 215th St, New York, NY</v>
      </c>
    </row>
    <row r="503" spans="1:10" x14ac:dyDescent="0.25">
      <c r="A503">
        <v>7097818578</v>
      </c>
      <c r="B503" s="3">
        <v>41521</v>
      </c>
      <c r="C503">
        <v>21</v>
      </c>
      <c r="D503">
        <f>VLOOKUP(Table7[[#This Row],[violation_code]],Table24[[#All],[violation_code]:[category]],3,FALSE)</f>
        <v>1</v>
      </c>
      <c r="E503">
        <v>349570</v>
      </c>
      <c r="F503" s="1">
        <v>0.40347222222222223</v>
      </c>
      <c r="G503">
        <v>0.40347222222222223</v>
      </c>
      <c r="H503">
        <v>107</v>
      </c>
      <c r="I503" t="s">
        <v>270</v>
      </c>
      <c r="J503" t="str">
        <f>CONCATENATE(Table7[[#This Row],[house_number]]," ",Table7[[#This Row],[street_name]], ", New York, NY")</f>
        <v>107 Ellwood St, New York, NY</v>
      </c>
    </row>
    <row r="504" spans="1:10" x14ac:dyDescent="0.25">
      <c r="A504">
        <v>7097818566</v>
      </c>
      <c r="B504" s="3">
        <v>41521</v>
      </c>
      <c r="C504">
        <v>21</v>
      </c>
      <c r="D504">
        <f>VLOOKUP(Table7[[#This Row],[violation_code]],Table24[[#All],[violation_code]:[category]],3,FALSE)</f>
        <v>1</v>
      </c>
      <c r="E504">
        <v>349570</v>
      </c>
      <c r="F504" s="1">
        <v>0.40208333333333335</v>
      </c>
      <c r="G504">
        <v>0.40208333333333335</v>
      </c>
      <c r="H504">
        <v>108</v>
      </c>
      <c r="I504" t="s">
        <v>270</v>
      </c>
      <c r="J504" t="str">
        <f>CONCATENATE(Table7[[#This Row],[house_number]]," ",Table7[[#This Row],[street_name]], ", New York, NY")</f>
        <v>108 Ellwood St, New York, NY</v>
      </c>
    </row>
    <row r="505" spans="1:10" x14ac:dyDescent="0.25">
      <c r="A505">
        <v>7097818554</v>
      </c>
      <c r="B505" s="3">
        <v>41521</v>
      </c>
      <c r="C505">
        <v>21</v>
      </c>
      <c r="D505">
        <f>VLOOKUP(Table7[[#This Row],[violation_code]],Table24[[#All],[violation_code]:[category]],3,FALSE)</f>
        <v>1</v>
      </c>
      <c r="E505">
        <v>349570</v>
      </c>
      <c r="F505" s="1">
        <v>0.40069444444444446</v>
      </c>
      <c r="G505">
        <v>0.40069444444444446</v>
      </c>
      <c r="H505" t="s">
        <v>321</v>
      </c>
      <c r="I505" t="s">
        <v>322</v>
      </c>
      <c r="J505" t="str">
        <f>CONCATENATE(Table7[[#This Row],[house_number]]," ",Table7[[#This Row],[street_name]], ", New York, NY")</f>
        <v>30-36 Sickles St, New York, NY</v>
      </c>
    </row>
    <row r="506" spans="1:10" x14ac:dyDescent="0.25">
      <c r="A506">
        <v>7097818542</v>
      </c>
      <c r="B506" s="3">
        <v>41521</v>
      </c>
      <c r="C506">
        <v>21</v>
      </c>
      <c r="D506">
        <f>VLOOKUP(Table7[[#This Row],[violation_code]],Table24[[#All],[violation_code]:[category]],3,FALSE)</f>
        <v>1</v>
      </c>
      <c r="E506">
        <v>349570</v>
      </c>
      <c r="F506" s="1">
        <v>0.39999999999999997</v>
      </c>
      <c r="G506">
        <v>0.39999999999999997</v>
      </c>
      <c r="H506">
        <v>41682</v>
      </c>
      <c r="I506" t="s">
        <v>322</v>
      </c>
      <c r="J506" t="str">
        <f>CONCATENATE(Table7[[#This Row],[house_number]]," ",Table7[[#This Row],[street_name]], ", New York, NY")</f>
        <v>41682 Sickles St, New York, NY</v>
      </c>
    </row>
    <row r="507" spans="1:10" x14ac:dyDescent="0.25">
      <c r="A507">
        <v>7097818530</v>
      </c>
      <c r="B507" s="3">
        <v>41521</v>
      </c>
      <c r="C507">
        <v>46</v>
      </c>
      <c r="D507">
        <f>VLOOKUP(Table7[[#This Row],[violation_code]],Table24[[#All],[violation_code]:[category]],3,FALSE)</f>
        <v>3</v>
      </c>
      <c r="E507">
        <v>349570</v>
      </c>
      <c r="F507" s="1">
        <v>0.37847222222222227</v>
      </c>
      <c r="G507">
        <v>0.37847222222222227</v>
      </c>
      <c r="H507">
        <v>125</v>
      </c>
      <c r="I507" t="s">
        <v>362</v>
      </c>
      <c r="J507" t="str">
        <f>CONCATENATE(Table7[[#This Row],[house_number]]," ",Table7[[#This Row],[street_name]], ", New York, NY")</f>
        <v>125 Nagle Ave, New York, NY</v>
      </c>
    </row>
    <row r="508" spans="1:10" x14ac:dyDescent="0.25">
      <c r="A508">
        <v>7097818517</v>
      </c>
      <c r="B508" s="3">
        <v>41521</v>
      </c>
      <c r="C508">
        <v>46</v>
      </c>
      <c r="D508">
        <f>VLOOKUP(Table7[[#This Row],[violation_code]],Table24[[#All],[violation_code]:[category]],3,FALSE)</f>
        <v>3</v>
      </c>
      <c r="E508">
        <v>349570</v>
      </c>
      <c r="F508" s="1">
        <v>0.34236111111111112</v>
      </c>
      <c r="G508">
        <v>0.34236111111111112</v>
      </c>
      <c r="H508">
        <v>548</v>
      </c>
      <c r="I508" t="s">
        <v>275</v>
      </c>
      <c r="J508" t="str">
        <f>CONCATENATE(Table7[[#This Row],[house_number]]," ",Table7[[#This Row],[street_name]], ", New York, NY")</f>
        <v>548 W 163rd St, New York, NY</v>
      </c>
    </row>
    <row r="509" spans="1:10" x14ac:dyDescent="0.25">
      <c r="A509">
        <v>7097818505</v>
      </c>
      <c r="B509" s="3">
        <v>41521</v>
      </c>
      <c r="C509">
        <v>71</v>
      </c>
      <c r="D509">
        <f>VLOOKUP(Table7[[#This Row],[violation_code]],Table24[[#All],[violation_code]:[category]],3,FALSE)</f>
        <v>5</v>
      </c>
      <c r="E509">
        <v>349570</v>
      </c>
      <c r="F509" s="1">
        <v>0.34027777777777773</v>
      </c>
      <c r="G509">
        <v>0.34027777777777773</v>
      </c>
      <c r="H509">
        <v>1061</v>
      </c>
      <c r="I509" t="s">
        <v>57</v>
      </c>
      <c r="J509" t="str">
        <f>CONCATENATE(Table7[[#This Row],[house_number]]," ",Table7[[#This Row],[street_name]], ", New York, NY")</f>
        <v>1061 St Nicholas Ave, New York, NY</v>
      </c>
    </row>
    <row r="510" spans="1:10" x14ac:dyDescent="0.25">
      <c r="A510">
        <v>7097818499</v>
      </c>
      <c r="B510" s="3">
        <v>41521</v>
      </c>
      <c r="C510">
        <v>48</v>
      </c>
      <c r="D510">
        <f>VLOOKUP(Table7[[#This Row],[violation_code]],Table24[[#All],[violation_code]:[category]],3,FALSE)</f>
        <v>3</v>
      </c>
      <c r="E510">
        <v>349570</v>
      </c>
      <c r="F510" s="1">
        <v>0.33958333333333335</v>
      </c>
      <c r="G510">
        <v>0.33958333333333335</v>
      </c>
      <c r="H510">
        <v>1061</v>
      </c>
      <c r="I510" t="s">
        <v>57</v>
      </c>
      <c r="J510" t="str">
        <f>CONCATENATE(Table7[[#This Row],[house_number]]," ",Table7[[#This Row],[street_name]], ", New York, NY")</f>
        <v>1061 St Nicholas Ave, New York, NY</v>
      </c>
    </row>
    <row r="511" spans="1:10" x14ac:dyDescent="0.25">
      <c r="A511">
        <v>7097818451</v>
      </c>
      <c r="B511" s="3">
        <v>41521</v>
      </c>
      <c r="C511">
        <v>21</v>
      </c>
      <c r="D511">
        <f>VLOOKUP(Table7[[#This Row],[violation_code]],Table24[[#All],[violation_code]:[category]],3,FALSE)</f>
        <v>1</v>
      </c>
      <c r="E511">
        <v>349570</v>
      </c>
      <c r="F511" s="1">
        <v>0.31666666666666665</v>
      </c>
      <c r="G511">
        <v>0.31666666666666665</v>
      </c>
      <c r="H511">
        <v>2518</v>
      </c>
      <c r="I511" t="s">
        <v>24</v>
      </c>
      <c r="J511" t="str">
        <f>CONCATENATE(Table7[[#This Row],[house_number]]," ",Table7[[#This Row],[street_name]], ", New York, NY")</f>
        <v>2518 Broadway, New York, NY</v>
      </c>
    </row>
    <row r="512" spans="1:10" x14ac:dyDescent="0.25">
      <c r="A512">
        <v>7097818414</v>
      </c>
      <c r="B512" s="3">
        <v>41521</v>
      </c>
      <c r="C512">
        <v>21</v>
      </c>
      <c r="D512">
        <f>VLOOKUP(Table7[[#This Row],[violation_code]],Table24[[#All],[violation_code]:[category]],3,FALSE)</f>
        <v>1</v>
      </c>
      <c r="E512">
        <v>349570</v>
      </c>
      <c r="F512" s="1">
        <v>0.29583333333333334</v>
      </c>
      <c r="G512">
        <v>0.29583333333333334</v>
      </c>
      <c r="H512">
        <v>805</v>
      </c>
      <c r="I512" t="s">
        <v>28</v>
      </c>
      <c r="J512" t="str">
        <f>CONCATENATE(Table7[[#This Row],[house_number]]," ",Table7[[#This Row],[street_name]], ", New York, NY")</f>
        <v>805 Columbus Ave, New York, NY</v>
      </c>
    </row>
    <row r="513" spans="1:10" x14ac:dyDescent="0.25">
      <c r="A513">
        <v>7097818402</v>
      </c>
      <c r="B513" s="3">
        <v>41521</v>
      </c>
      <c r="C513">
        <v>17</v>
      </c>
      <c r="D513">
        <f>VLOOKUP(Table7[[#This Row],[violation_code]],Table24[[#All],[violation_code]:[category]],3,FALSE)</f>
        <v>2</v>
      </c>
      <c r="E513">
        <v>349570</v>
      </c>
      <c r="F513" s="1">
        <v>0.28819444444444448</v>
      </c>
      <c r="G513">
        <v>0.28819444444444448</v>
      </c>
      <c r="H513">
        <v>1060</v>
      </c>
      <c r="I513" t="s">
        <v>85</v>
      </c>
      <c r="J513" t="str">
        <f>CONCATENATE(Table7[[#This Row],[house_number]]," ",Table7[[#This Row],[street_name]], ", New York, NY")</f>
        <v>1060 Amsterdam Ave, New York, NY</v>
      </c>
    </row>
    <row r="514" spans="1:10" x14ac:dyDescent="0.25">
      <c r="A514">
        <v>7097818396</v>
      </c>
      <c r="B514" s="3">
        <v>41521</v>
      </c>
      <c r="C514">
        <v>84</v>
      </c>
      <c r="D514">
        <f>VLOOKUP(Table7[[#This Row],[violation_code]],Table24[[#All],[violation_code]:[category]],3,FALSE)</f>
        <v>5</v>
      </c>
      <c r="E514">
        <v>349570</v>
      </c>
      <c r="F514" s="1">
        <v>0.28680555555555554</v>
      </c>
      <c r="G514">
        <v>0.28680555555555554</v>
      </c>
      <c r="H514">
        <v>1060</v>
      </c>
      <c r="I514" t="s">
        <v>85</v>
      </c>
      <c r="J514" t="str">
        <f>CONCATENATE(Table7[[#This Row],[house_number]]," ",Table7[[#This Row],[street_name]], ", New York, NY")</f>
        <v>1060 Amsterdam Ave, New York, NY</v>
      </c>
    </row>
    <row r="515" spans="1:10" x14ac:dyDescent="0.25">
      <c r="A515">
        <v>7097818384</v>
      </c>
      <c r="B515" s="3">
        <v>41521</v>
      </c>
      <c r="C515">
        <v>19</v>
      </c>
      <c r="D515">
        <f>VLOOKUP(Table7[[#This Row],[violation_code]],Table24[[#All],[violation_code]:[category]],3,FALSE)</f>
        <v>2</v>
      </c>
      <c r="E515">
        <v>349570</v>
      </c>
      <c r="F515" s="1">
        <v>0.28611111111111115</v>
      </c>
      <c r="G515">
        <v>0.28611111111111115</v>
      </c>
      <c r="H515">
        <v>1060</v>
      </c>
      <c r="I515" t="s">
        <v>85</v>
      </c>
      <c r="J515" t="str">
        <f>CONCATENATE(Table7[[#This Row],[house_number]]," ",Table7[[#This Row],[street_name]], ", New York, NY")</f>
        <v>1060 Amsterdam Ave, New York, NY</v>
      </c>
    </row>
    <row r="516" spans="1:10" x14ac:dyDescent="0.25">
      <c r="A516">
        <v>7097818372</v>
      </c>
      <c r="B516" s="3">
        <v>41521</v>
      </c>
      <c r="C516">
        <v>21</v>
      </c>
      <c r="D516">
        <f>VLOOKUP(Table7[[#This Row],[violation_code]],Table24[[#All],[violation_code]:[category]],3,FALSE)</f>
        <v>1</v>
      </c>
      <c r="E516">
        <v>349570</v>
      </c>
      <c r="F516" s="1">
        <v>0.27499999999999997</v>
      </c>
      <c r="G516">
        <v>0.27499999999999997</v>
      </c>
      <c r="H516">
        <v>835</v>
      </c>
      <c r="I516" t="s">
        <v>28</v>
      </c>
      <c r="J516" t="str">
        <f>CONCATENATE(Table7[[#This Row],[house_number]]," ",Table7[[#This Row],[street_name]], ", New York, NY")</f>
        <v>835 Columbus Ave, New York, NY</v>
      </c>
    </row>
    <row r="517" spans="1:10" x14ac:dyDescent="0.25">
      <c r="A517">
        <v>7097818360</v>
      </c>
      <c r="B517" s="3">
        <v>41521</v>
      </c>
      <c r="C517">
        <v>10</v>
      </c>
      <c r="D517">
        <f>VLOOKUP(Table7[[#This Row],[violation_code]],Table24[[#All],[violation_code]:[category]],3,FALSE)</f>
        <v>2</v>
      </c>
      <c r="E517">
        <v>349570</v>
      </c>
      <c r="F517" s="1">
        <v>0.27291666666666664</v>
      </c>
      <c r="G517">
        <v>0.27291666666666664</v>
      </c>
      <c r="H517">
        <v>903</v>
      </c>
      <c r="I517" t="s">
        <v>28</v>
      </c>
      <c r="J517" t="str">
        <f>CONCATENATE(Table7[[#This Row],[house_number]]," ",Table7[[#This Row],[street_name]], ", New York, NY")</f>
        <v>903 Columbus Ave, New York, NY</v>
      </c>
    </row>
    <row r="518" spans="1:10" x14ac:dyDescent="0.25">
      <c r="A518">
        <v>7097818347</v>
      </c>
      <c r="B518" s="3">
        <v>41521</v>
      </c>
      <c r="C518">
        <v>40</v>
      </c>
      <c r="D518">
        <f>VLOOKUP(Table7[[#This Row],[violation_code]],Table24[[#All],[violation_code]:[category]],3,FALSE)</f>
        <v>2</v>
      </c>
      <c r="E518">
        <v>349570</v>
      </c>
      <c r="F518" s="1">
        <v>0.23402777777777781</v>
      </c>
      <c r="G518">
        <v>0.23402777777777781</v>
      </c>
      <c r="H518" t="s">
        <v>476</v>
      </c>
      <c r="I518" t="s">
        <v>249</v>
      </c>
      <c r="J518" t="str">
        <f>CONCATENATE(Table7[[#This Row],[house_number]]," ",Table7[[#This Row],[street_name]], ", New York, NY")</f>
        <v>230-238 W 111th St, New York, NY</v>
      </c>
    </row>
    <row r="519" spans="1:10" x14ac:dyDescent="0.25">
      <c r="A519">
        <v>7078635449</v>
      </c>
      <c r="B519" s="3">
        <v>41521</v>
      </c>
      <c r="C519">
        <v>21</v>
      </c>
      <c r="D519">
        <f>VLOOKUP(Table7[[#This Row],[violation_code]],Table24[[#All],[violation_code]:[category]],3,FALSE)</f>
        <v>1</v>
      </c>
      <c r="E519">
        <v>350433</v>
      </c>
      <c r="F519" s="1">
        <v>0.40833333333333338</v>
      </c>
      <c r="G519">
        <v>0.40833333333333338</v>
      </c>
      <c r="H519">
        <v>2670</v>
      </c>
      <c r="I519" t="s">
        <v>85</v>
      </c>
      <c r="J519" t="str">
        <f>CONCATENATE(Table7[[#This Row],[house_number]]," ",Table7[[#This Row],[street_name]], ", New York, NY")</f>
        <v>2670 Amsterdam Ave, New York, NY</v>
      </c>
    </row>
    <row r="520" spans="1:10" x14ac:dyDescent="0.25">
      <c r="A520">
        <v>7078635437</v>
      </c>
      <c r="B520" s="3">
        <v>41521</v>
      </c>
      <c r="C520">
        <v>21</v>
      </c>
      <c r="D520">
        <f>VLOOKUP(Table7[[#This Row],[violation_code]],Table24[[#All],[violation_code]:[category]],3,FALSE)</f>
        <v>1</v>
      </c>
      <c r="E520">
        <v>350433</v>
      </c>
      <c r="F520" s="1">
        <v>0.40486111111111112</v>
      </c>
      <c r="G520">
        <v>0.40486111111111112</v>
      </c>
      <c r="H520">
        <v>2670</v>
      </c>
      <c r="I520" t="s">
        <v>85</v>
      </c>
      <c r="J520" t="str">
        <f>CONCATENATE(Table7[[#This Row],[house_number]]," ",Table7[[#This Row],[street_name]], ", New York, NY")</f>
        <v>2670 Amsterdam Ave, New York, NY</v>
      </c>
    </row>
    <row r="521" spans="1:10" x14ac:dyDescent="0.25">
      <c r="A521">
        <v>7078635413</v>
      </c>
      <c r="B521" s="3">
        <v>41521</v>
      </c>
      <c r="C521">
        <v>21</v>
      </c>
      <c r="D521">
        <f>VLOOKUP(Table7[[#This Row],[violation_code]],Table24[[#All],[violation_code]:[category]],3,FALSE)</f>
        <v>1</v>
      </c>
      <c r="E521">
        <v>350433</v>
      </c>
      <c r="F521" s="1">
        <v>0.40347222222222223</v>
      </c>
      <c r="G521">
        <v>0.40347222222222223</v>
      </c>
      <c r="H521">
        <v>2670</v>
      </c>
      <c r="I521" t="s">
        <v>85</v>
      </c>
      <c r="J521" t="str">
        <f>CONCATENATE(Table7[[#This Row],[house_number]]," ",Table7[[#This Row],[street_name]], ", New York, NY")</f>
        <v>2670 Amsterdam Ave, New York, NY</v>
      </c>
    </row>
    <row r="522" spans="1:10" x14ac:dyDescent="0.25">
      <c r="A522">
        <v>7078635401</v>
      </c>
      <c r="B522" s="3">
        <v>41521</v>
      </c>
      <c r="C522">
        <v>21</v>
      </c>
      <c r="D522">
        <f>VLOOKUP(Table7[[#This Row],[violation_code]],Table24[[#All],[violation_code]:[category]],3,FALSE)</f>
        <v>1</v>
      </c>
      <c r="E522">
        <v>350433</v>
      </c>
      <c r="F522" s="1">
        <v>0.40208333333333335</v>
      </c>
      <c r="G522">
        <v>0.40208333333333335</v>
      </c>
      <c r="H522">
        <v>2670</v>
      </c>
      <c r="I522" t="s">
        <v>85</v>
      </c>
      <c r="J522" t="str">
        <f>CONCATENATE(Table7[[#This Row],[house_number]]," ",Table7[[#This Row],[street_name]], ", New York, NY")</f>
        <v>2670 Amsterdam Ave, New York, NY</v>
      </c>
    </row>
    <row r="523" spans="1:10" x14ac:dyDescent="0.25">
      <c r="A523">
        <v>7078635395</v>
      </c>
      <c r="B523" s="3">
        <v>41521</v>
      </c>
      <c r="C523">
        <v>21</v>
      </c>
      <c r="D523">
        <f>VLOOKUP(Table7[[#This Row],[violation_code]],Table24[[#All],[violation_code]:[category]],3,FALSE)</f>
        <v>1</v>
      </c>
      <c r="E523">
        <v>350433</v>
      </c>
      <c r="F523" s="1">
        <v>0.40138888888888885</v>
      </c>
      <c r="G523">
        <v>0.40138888888888885</v>
      </c>
      <c r="H523">
        <v>2670</v>
      </c>
      <c r="I523" t="s">
        <v>85</v>
      </c>
      <c r="J523" t="str">
        <f>CONCATENATE(Table7[[#This Row],[house_number]]," ",Table7[[#This Row],[street_name]], ", New York, NY")</f>
        <v>2670 Amsterdam Ave, New York, NY</v>
      </c>
    </row>
    <row r="524" spans="1:10" x14ac:dyDescent="0.25">
      <c r="A524">
        <v>7078635383</v>
      </c>
      <c r="B524" s="3">
        <v>41521</v>
      </c>
      <c r="C524">
        <v>21</v>
      </c>
      <c r="D524">
        <f>VLOOKUP(Table7[[#This Row],[violation_code]],Table24[[#All],[violation_code]:[category]],3,FALSE)</f>
        <v>1</v>
      </c>
      <c r="E524">
        <v>350433</v>
      </c>
      <c r="F524" s="1">
        <v>0.39999999999999997</v>
      </c>
      <c r="G524">
        <v>0.39999999999999997</v>
      </c>
      <c r="H524">
        <v>2670</v>
      </c>
      <c r="I524" t="s">
        <v>85</v>
      </c>
      <c r="J524" t="str">
        <f>CONCATENATE(Table7[[#This Row],[house_number]]," ",Table7[[#This Row],[street_name]], ", New York, NY")</f>
        <v>2670 Amsterdam Ave, New York, NY</v>
      </c>
    </row>
    <row r="525" spans="1:10" x14ac:dyDescent="0.25">
      <c r="A525">
        <v>7078635360</v>
      </c>
      <c r="B525" s="3">
        <v>41521</v>
      </c>
      <c r="C525">
        <v>21</v>
      </c>
      <c r="D525">
        <f>VLOOKUP(Table7[[#This Row],[violation_code]],Table24[[#All],[violation_code]:[category]],3,FALSE)</f>
        <v>1</v>
      </c>
      <c r="E525">
        <v>350433</v>
      </c>
      <c r="F525" s="1">
        <v>0.38125000000000003</v>
      </c>
      <c r="G525">
        <v>0.38125000000000003</v>
      </c>
      <c r="H525">
        <v>558</v>
      </c>
      <c r="I525" t="s">
        <v>420</v>
      </c>
      <c r="J525" t="str">
        <f>CONCATENATE(Table7[[#This Row],[house_number]]," ",Table7[[#This Row],[street_name]], ", New York, NY")</f>
        <v>558 W 180th St, New York, NY</v>
      </c>
    </row>
    <row r="526" spans="1:10" x14ac:dyDescent="0.25">
      <c r="A526">
        <v>7078635358</v>
      </c>
      <c r="B526" s="3">
        <v>41521</v>
      </c>
      <c r="C526">
        <v>21</v>
      </c>
      <c r="D526">
        <f>VLOOKUP(Table7[[#This Row],[violation_code]],Table24[[#All],[violation_code]:[category]],3,FALSE)</f>
        <v>1</v>
      </c>
      <c r="E526">
        <v>350433</v>
      </c>
      <c r="F526" s="1">
        <v>0.37986111111111115</v>
      </c>
      <c r="G526">
        <v>0.37986111111111115</v>
      </c>
      <c r="H526">
        <v>558</v>
      </c>
      <c r="I526" t="s">
        <v>420</v>
      </c>
      <c r="J526" t="str">
        <f>CONCATENATE(Table7[[#This Row],[house_number]]," ",Table7[[#This Row],[street_name]], ", New York, NY")</f>
        <v>558 W 180th St, New York, NY</v>
      </c>
    </row>
    <row r="527" spans="1:10" x14ac:dyDescent="0.25">
      <c r="A527">
        <v>7078635310</v>
      </c>
      <c r="B527" s="3">
        <v>41521</v>
      </c>
      <c r="C527">
        <v>21</v>
      </c>
      <c r="D527">
        <f>VLOOKUP(Table7[[#This Row],[violation_code]],Table24[[#All],[violation_code]:[category]],3,FALSE)</f>
        <v>1</v>
      </c>
      <c r="E527">
        <v>350433</v>
      </c>
      <c r="F527" s="1">
        <v>0.35902777777777778</v>
      </c>
      <c r="G527">
        <v>0.35902777777777778</v>
      </c>
      <c r="H527">
        <v>15</v>
      </c>
      <c r="I527" t="s">
        <v>395</v>
      </c>
      <c r="J527" t="str">
        <f>CONCATENATE(Table7[[#This Row],[house_number]]," ",Table7[[#This Row],[street_name]], ", New York, NY")</f>
        <v>15 Post Ave, New York, NY</v>
      </c>
    </row>
    <row r="528" spans="1:10" x14ac:dyDescent="0.25">
      <c r="A528">
        <v>7078635309</v>
      </c>
      <c r="B528" s="3">
        <v>41521</v>
      </c>
      <c r="C528">
        <v>21</v>
      </c>
      <c r="D528">
        <f>VLOOKUP(Table7[[#This Row],[violation_code]],Table24[[#All],[violation_code]:[category]],3,FALSE)</f>
        <v>1</v>
      </c>
      <c r="E528">
        <v>350433</v>
      </c>
      <c r="F528" s="1">
        <v>0.35833333333333334</v>
      </c>
      <c r="G528">
        <v>0.35833333333333334</v>
      </c>
      <c r="H528">
        <v>9</v>
      </c>
      <c r="I528" t="s">
        <v>395</v>
      </c>
      <c r="J528" t="str">
        <f>CONCATENATE(Table7[[#This Row],[house_number]]," ",Table7[[#This Row],[street_name]], ", New York, NY")</f>
        <v>9 Post Ave, New York, NY</v>
      </c>
    </row>
    <row r="529" spans="1:10" x14ac:dyDescent="0.25">
      <c r="A529">
        <v>7078635292</v>
      </c>
      <c r="B529" s="3">
        <v>41521</v>
      </c>
      <c r="C529">
        <v>21</v>
      </c>
      <c r="D529">
        <f>VLOOKUP(Table7[[#This Row],[violation_code]],Table24[[#All],[violation_code]:[category]],3,FALSE)</f>
        <v>1</v>
      </c>
      <c r="E529">
        <v>350433</v>
      </c>
      <c r="F529" s="1">
        <v>0.34861111111111115</v>
      </c>
      <c r="G529">
        <v>0.34861111111111115</v>
      </c>
      <c r="H529">
        <v>281</v>
      </c>
      <c r="I529" t="s">
        <v>245</v>
      </c>
      <c r="J529" t="str">
        <f>CONCATENATE(Table7[[#This Row],[house_number]]," ",Table7[[#This Row],[street_name]], ", New York, NY")</f>
        <v>281 Audubon Ave, New York, NY</v>
      </c>
    </row>
    <row r="530" spans="1:10" x14ac:dyDescent="0.25">
      <c r="A530">
        <v>7078635280</v>
      </c>
      <c r="B530" s="3">
        <v>41521</v>
      </c>
      <c r="C530">
        <v>21</v>
      </c>
      <c r="D530">
        <f>VLOOKUP(Table7[[#This Row],[violation_code]],Table24[[#All],[violation_code]:[category]],3,FALSE)</f>
        <v>1</v>
      </c>
      <c r="E530">
        <v>350433</v>
      </c>
      <c r="F530" s="1">
        <v>0.34791666666666665</v>
      </c>
      <c r="G530">
        <v>0.34791666666666665</v>
      </c>
      <c r="H530">
        <v>291</v>
      </c>
      <c r="I530" t="s">
        <v>245</v>
      </c>
      <c r="J530" t="str">
        <f>CONCATENATE(Table7[[#This Row],[house_number]]," ",Table7[[#This Row],[street_name]], ", New York, NY")</f>
        <v>291 Audubon Ave, New York, NY</v>
      </c>
    </row>
    <row r="531" spans="1:10" x14ac:dyDescent="0.25">
      <c r="A531">
        <v>7078635279</v>
      </c>
      <c r="B531" s="3">
        <v>41521</v>
      </c>
      <c r="C531">
        <v>38</v>
      </c>
      <c r="D531">
        <f>VLOOKUP(Table7[[#This Row],[violation_code]],Table24[[#All],[violation_code]:[category]],3,FALSE)</f>
        <v>5</v>
      </c>
      <c r="E531">
        <v>350433</v>
      </c>
      <c r="F531" s="1">
        <v>0.34375</v>
      </c>
      <c r="G531">
        <v>0.34375</v>
      </c>
      <c r="H531">
        <v>1637</v>
      </c>
      <c r="I531" t="s">
        <v>57</v>
      </c>
      <c r="J531" t="str">
        <f>CONCATENATE(Table7[[#This Row],[house_number]]," ",Table7[[#This Row],[street_name]], ", New York, NY")</f>
        <v>1637 St Nicholas Ave, New York, NY</v>
      </c>
    </row>
    <row r="532" spans="1:10" x14ac:dyDescent="0.25">
      <c r="A532">
        <v>7078635267</v>
      </c>
      <c r="B532" s="3">
        <v>41521</v>
      </c>
      <c r="C532">
        <v>21</v>
      </c>
      <c r="D532">
        <f>VLOOKUP(Table7[[#This Row],[violation_code]],Table24[[#All],[violation_code]:[category]],3,FALSE)</f>
        <v>1</v>
      </c>
      <c r="E532">
        <v>350433</v>
      </c>
      <c r="F532" s="1">
        <v>0.34097222222222223</v>
      </c>
      <c r="G532">
        <v>0.34097222222222223</v>
      </c>
      <c r="H532">
        <v>1505</v>
      </c>
      <c r="I532" t="s">
        <v>57</v>
      </c>
      <c r="J532" t="str">
        <f>CONCATENATE(Table7[[#This Row],[house_number]]," ",Table7[[#This Row],[street_name]], ", New York, NY")</f>
        <v>1505 St Nicholas Ave, New York, NY</v>
      </c>
    </row>
    <row r="533" spans="1:10" x14ac:dyDescent="0.25">
      <c r="A533">
        <v>7078635255</v>
      </c>
      <c r="B533" s="3">
        <v>41521</v>
      </c>
      <c r="C533">
        <v>21</v>
      </c>
      <c r="D533">
        <f>VLOOKUP(Table7[[#This Row],[violation_code]],Table24[[#All],[violation_code]:[category]],3,FALSE)</f>
        <v>1</v>
      </c>
      <c r="E533">
        <v>350433</v>
      </c>
      <c r="F533" s="1">
        <v>0.33888888888888885</v>
      </c>
      <c r="G533">
        <v>0.33888888888888885</v>
      </c>
      <c r="H533">
        <v>1342</v>
      </c>
      <c r="I533" t="s">
        <v>57</v>
      </c>
      <c r="J533" t="str">
        <f>CONCATENATE(Table7[[#This Row],[house_number]]," ",Table7[[#This Row],[street_name]], ", New York, NY")</f>
        <v>1342 St Nicholas Ave, New York, NY</v>
      </c>
    </row>
    <row r="534" spans="1:10" x14ac:dyDescent="0.25">
      <c r="A534">
        <v>7078635231</v>
      </c>
      <c r="B534" s="3">
        <v>41521</v>
      </c>
      <c r="C534">
        <v>21</v>
      </c>
      <c r="D534">
        <f>VLOOKUP(Table7[[#This Row],[violation_code]],Table24[[#All],[violation_code]:[category]],3,FALSE)</f>
        <v>1</v>
      </c>
      <c r="E534">
        <v>350433</v>
      </c>
      <c r="F534" s="1">
        <v>0.31736111111111115</v>
      </c>
      <c r="G534">
        <v>0.31736111111111115</v>
      </c>
      <c r="H534">
        <v>1581</v>
      </c>
      <c r="I534" t="s">
        <v>57</v>
      </c>
      <c r="J534" t="str">
        <f>CONCATENATE(Table7[[#This Row],[house_number]]," ",Table7[[#This Row],[street_name]], ", New York, NY")</f>
        <v>1581 St Nicholas Ave, New York, NY</v>
      </c>
    </row>
    <row r="535" spans="1:10" x14ac:dyDescent="0.25">
      <c r="A535">
        <v>7078635206</v>
      </c>
      <c r="B535" s="3">
        <v>41521</v>
      </c>
      <c r="C535">
        <v>14</v>
      </c>
      <c r="D535">
        <f>VLOOKUP(Table7[[#This Row],[violation_code]],Table24[[#All],[violation_code]:[category]],3,FALSE)</f>
        <v>2</v>
      </c>
      <c r="E535">
        <v>350433</v>
      </c>
      <c r="F535" s="1">
        <v>0.29652777777777778</v>
      </c>
      <c r="G535">
        <v>0.29652777777777778</v>
      </c>
      <c r="H535">
        <v>83</v>
      </c>
      <c r="I535" t="s">
        <v>438</v>
      </c>
      <c r="J535" t="str">
        <f>CONCATENATE(Table7[[#This Row],[house_number]]," ",Table7[[#This Row],[street_name]], ", New York, NY")</f>
        <v>83 Haven Ave, New York, NY</v>
      </c>
    </row>
    <row r="536" spans="1:10" x14ac:dyDescent="0.25">
      <c r="A536">
        <v>7078635164</v>
      </c>
      <c r="B536" s="3">
        <v>41521</v>
      </c>
      <c r="C536">
        <v>40</v>
      </c>
      <c r="D536">
        <f>VLOOKUP(Table7[[#This Row],[violation_code]],Table24[[#All],[violation_code]:[category]],3,FALSE)</f>
        <v>2</v>
      </c>
      <c r="E536">
        <v>350433</v>
      </c>
      <c r="F536" s="1">
        <v>0.28611111111111115</v>
      </c>
      <c r="G536">
        <v>0.28611111111111115</v>
      </c>
      <c r="H536">
        <v>200</v>
      </c>
      <c r="I536" t="s">
        <v>282</v>
      </c>
      <c r="J536" t="str">
        <f>CONCATENATE(Table7[[#This Row],[house_number]]," ",Table7[[#This Row],[street_name]], ", New York, NY")</f>
        <v>200 Bennett Ave, New York, NY</v>
      </c>
    </row>
    <row r="537" spans="1:10" x14ac:dyDescent="0.25">
      <c r="A537">
        <v>7078635152</v>
      </c>
      <c r="B537" s="3">
        <v>41521</v>
      </c>
      <c r="C537">
        <v>40</v>
      </c>
      <c r="D537">
        <f>VLOOKUP(Table7[[#This Row],[violation_code]],Table24[[#All],[violation_code]:[category]],3,FALSE)</f>
        <v>2</v>
      </c>
      <c r="E537">
        <v>350433</v>
      </c>
      <c r="F537" s="1">
        <v>0.28402777777777777</v>
      </c>
      <c r="G537">
        <v>0.28402777777777777</v>
      </c>
      <c r="H537">
        <v>4600</v>
      </c>
      <c r="I537" t="s">
        <v>24</v>
      </c>
      <c r="J537" t="str">
        <f>CONCATENATE(Table7[[#This Row],[house_number]]," ",Table7[[#This Row],[street_name]], ", New York, NY")</f>
        <v>4600 Broadway, New York, NY</v>
      </c>
    </row>
    <row r="538" spans="1:10" x14ac:dyDescent="0.25">
      <c r="A538">
        <v>7078635048</v>
      </c>
      <c r="B538" s="3">
        <v>41521</v>
      </c>
      <c r="C538">
        <v>21</v>
      </c>
      <c r="D538">
        <f>VLOOKUP(Table7[[#This Row],[violation_code]],Table24[[#All],[violation_code]:[category]],3,FALSE)</f>
        <v>1</v>
      </c>
      <c r="E538">
        <v>350433</v>
      </c>
      <c r="F538" s="1">
        <v>0.26041666666666669</v>
      </c>
      <c r="G538">
        <v>0.26041666666666669</v>
      </c>
      <c r="H538">
        <v>401</v>
      </c>
      <c r="I538" t="s">
        <v>429</v>
      </c>
      <c r="J538" t="str">
        <f>CONCATENATE(Table7[[#This Row],[house_number]]," ",Table7[[#This Row],[street_name]], ", New York, NY")</f>
        <v>401 W 219th St, New York, NY</v>
      </c>
    </row>
    <row r="539" spans="1:10" x14ac:dyDescent="0.25">
      <c r="A539">
        <v>7981590474</v>
      </c>
      <c r="B539" s="3">
        <v>41522</v>
      </c>
      <c r="C539">
        <v>46</v>
      </c>
      <c r="D539">
        <f>VLOOKUP(Table7[[#This Row],[violation_code]],Table24[[#All],[violation_code]:[category]],3,FALSE)</f>
        <v>3</v>
      </c>
      <c r="E539">
        <v>351997</v>
      </c>
      <c r="F539" s="1">
        <v>0.49583333333333335</v>
      </c>
      <c r="G539">
        <v>0.49583333333333335</v>
      </c>
      <c r="H539">
        <v>31</v>
      </c>
      <c r="I539" t="s">
        <v>9</v>
      </c>
      <c r="J539" t="str">
        <f>CONCATENATE(Table7[[#This Row],[house_number]]," ",Table7[[#This Row],[street_name]], ", New York, NY")</f>
        <v>31 Tiemann Pl, New York, NY</v>
      </c>
    </row>
    <row r="540" spans="1:10" x14ac:dyDescent="0.25">
      <c r="A540">
        <v>7981590462</v>
      </c>
      <c r="B540" s="3">
        <v>41522</v>
      </c>
      <c r="C540">
        <v>19</v>
      </c>
      <c r="D540">
        <f>VLOOKUP(Table7[[#This Row],[violation_code]],Table24[[#All],[violation_code]:[category]],3,FALSE)</f>
        <v>2</v>
      </c>
      <c r="E540">
        <v>351997</v>
      </c>
      <c r="F540" s="1">
        <v>0.49236111111111108</v>
      </c>
      <c r="G540">
        <v>0.49236111111111108</v>
      </c>
      <c r="H540">
        <v>3025</v>
      </c>
      <c r="I540" t="s">
        <v>24</v>
      </c>
      <c r="J540" t="str">
        <f>CONCATENATE(Table7[[#This Row],[house_number]]," ",Table7[[#This Row],[street_name]], ", New York, NY")</f>
        <v>3025 Broadway, New York, NY</v>
      </c>
    </row>
    <row r="541" spans="1:10" x14ac:dyDescent="0.25">
      <c r="A541">
        <v>7981590395</v>
      </c>
      <c r="B541" s="3">
        <v>41522</v>
      </c>
      <c r="C541">
        <v>46</v>
      </c>
      <c r="D541">
        <f>VLOOKUP(Table7[[#This Row],[violation_code]],Table24[[#All],[violation_code]:[category]],3,FALSE)</f>
        <v>3</v>
      </c>
      <c r="E541">
        <v>351997</v>
      </c>
      <c r="F541" s="1">
        <v>0.4458333333333333</v>
      </c>
      <c r="G541">
        <v>0.4458333333333333</v>
      </c>
      <c r="H541">
        <v>227</v>
      </c>
      <c r="I541" t="s">
        <v>28</v>
      </c>
      <c r="J541" t="str">
        <f>CONCATENATE(Table7[[#This Row],[house_number]]," ",Table7[[#This Row],[street_name]], ", New York, NY")</f>
        <v>227 Columbus Ave, New York, NY</v>
      </c>
    </row>
    <row r="542" spans="1:10" x14ac:dyDescent="0.25">
      <c r="A542">
        <v>7981590383</v>
      </c>
      <c r="B542" s="3">
        <v>41522</v>
      </c>
      <c r="C542">
        <v>84</v>
      </c>
      <c r="D542">
        <f>VLOOKUP(Table7[[#This Row],[violation_code]],Table24[[#All],[violation_code]:[category]],3,FALSE)</f>
        <v>5</v>
      </c>
      <c r="E542">
        <v>351997</v>
      </c>
      <c r="F542" s="1">
        <v>0.44513888888888892</v>
      </c>
      <c r="G542">
        <v>0.44513888888888892</v>
      </c>
      <c r="H542">
        <v>227</v>
      </c>
      <c r="I542" t="s">
        <v>28</v>
      </c>
      <c r="J542" t="str">
        <f>CONCATENATE(Table7[[#This Row],[house_number]]," ",Table7[[#This Row],[street_name]], ", New York, NY")</f>
        <v>227 Columbus Ave, New York, NY</v>
      </c>
    </row>
    <row r="543" spans="1:10" x14ac:dyDescent="0.25">
      <c r="A543">
        <v>7981590371</v>
      </c>
      <c r="B543" s="3">
        <v>41522</v>
      </c>
      <c r="C543">
        <v>38</v>
      </c>
      <c r="D543">
        <f>VLOOKUP(Table7[[#This Row],[violation_code]],Table24[[#All],[violation_code]:[category]],3,FALSE)</f>
        <v>5</v>
      </c>
      <c r="E543">
        <v>351997</v>
      </c>
      <c r="F543" s="1">
        <v>0.44166666666666665</v>
      </c>
      <c r="G543">
        <v>0.44166666666666665</v>
      </c>
      <c r="H543">
        <v>290</v>
      </c>
      <c r="I543" t="s">
        <v>28</v>
      </c>
      <c r="J543" t="str">
        <f>CONCATENATE(Table7[[#This Row],[house_number]]," ",Table7[[#This Row],[street_name]], ", New York, NY")</f>
        <v>290 Columbus Ave, New York, NY</v>
      </c>
    </row>
    <row r="544" spans="1:10" x14ac:dyDescent="0.25">
      <c r="A544">
        <v>7981590358</v>
      </c>
      <c r="B544" s="3">
        <v>41522</v>
      </c>
      <c r="C544">
        <v>38</v>
      </c>
      <c r="D544">
        <f>VLOOKUP(Table7[[#This Row],[violation_code]],Table24[[#All],[violation_code]:[category]],3,FALSE)</f>
        <v>5</v>
      </c>
      <c r="E544">
        <v>351997</v>
      </c>
      <c r="F544" s="1">
        <v>0.43402777777777773</v>
      </c>
      <c r="G544">
        <v>0.43402777777777773</v>
      </c>
      <c r="H544">
        <v>730</v>
      </c>
      <c r="I544" t="s">
        <v>28</v>
      </c>
      <c r="J544" t="str">
        <f>CONCATENATE(Table7[[#This Row],[house_number]]," ",Table7[[#This Row],[street_name]], ", New York, NY")</f>
        <v>730 Columbus Ave, New York, NY</v>
      </c>
    </row>
    <row r="545" spans="1:10" x14ac:dyDescent="0.25">
      <c r="A545">
        <v>7981590346</v>
      </c>
      <c r="B545" s="3">
        <v>41522</v>
      </c>
      <c r="C545">
        <v>38</v>
      </c>
      <c r="D545">
        <f>VLOOKUP(Table7[[#This Row],[violation_code]],Table24[[#All],[violation_code]:[category]],3,FALSE)</f>
        <v>5</v>
      </c>
      <c r="E545">
        <v>351997</v>
      </c>
      <c r="F545" s="1">
        <v>0.43333333333333335</v>
      </c>
      <c r="G545">
        <v>0.43333333333333335</v>
      </c>
      <c r="H545">
        <v>730</v>
      </c>
      <c r="I545" t="s">
        <v>28</v>
      </c>
      <c r="J545" t="str">
        <f>CONCATENATE(Table7[[#This Row],[house_number]]," ",Table7[[#This Row],[street_name]], ", New York, NY")</f>
        <v>730 Columbus Ave, New York, NY</v>
      </c>
    </row>
    <row r="546" spans="1:10" x14ac:dyDescent="0.25">
      <c r="A546">
        <v>7981590322</v>
      </c>
      <c r="B546" s="3">
        <v>41522</v>
      </c>
      <c r="C546">
        <v>38</v>
      </c>
      <c r="D546">
        <f>VLOOKUP(Table7[[#This Row],[violation_code]],Table24[[#All],[violation_code]:[category]],3,FALSE)</f>
        <v>5</v>
      </c>
      <c r="E546">
        <v>351997</v>
      </c>
      <c r="F546" s="1">
        <v>0.41180555555555554</v>
      </c>
      <c r="G546">
        <v>0.41180555555555554</v>
      </c>
      <c r="H546">
        <v>2710</v>
      </c>
      <c r="I546" t="s">
        <v>24</v>
      </c>
      <c r="J546" t="str">
        <f>CONCATENATE(Table7[[#This Row],[house_number]]," ",Table7[[#This Row],[street_name]], ", New York, NY")</f>
        <v>2710 Broadway, New York, NY</v>
      </c>
    </row>
    <row r="547" spans="1:10" x14ac:dyDescent="0.25">
      <c r="A547">
        <v>7981590280</v>
      </c>
      <c r="B547" s="3">
        <v>41522</v>
      </c>
      <c r="C547">
        <v>38</v>
      </c>
      <c r="D547">
        <f>VLOOKUP(Table7[[#This Row],[violation_code]],Table24[[#All],[violation_code]:[category]],3,FALSE)</f>
        <v>5</v>
      </c>
      <c r="E547">
        <v>351997</v>
      </c>
      <c r="F547" s="1">
        <v>0.39999999999999997</v>
      </c>
      <c r="G547">
        <v>0.39999999999999997</v>
      </c>
      <c r="H547">
        <v>2851</v>
      </c>
      <c r="I547" t="s">
        <v>24</v>
      </c>
      <c r="J547" t="str">
        <f>CONCATENATE(Table7[[#This Row],[house_number]]," ",Table7[[#This Row],[street_name]], ", New York, NY")</f>
        <v>2851 Broadway, New York, NY</v>
      </c>
    </row>
    <row r="548" spans="1:10" x14ac:dyDescent="0.25">
      <c r="A548">
        <v>7981590279</v>
      </c>
      <c r="B548" s="3">
        <v>41522</v>
      </c>
      <c r="C548">
        <v>38</v>
      </c>
      <c r="D548">
        <f>VLOOKUP(Table7[[#This Row],[violation_code]],Table24[[#All],[violation_code]:[category]],3,FALSE)</f>
        <v>5</v>
      </c>
      <c r="E548">
        <v>351997</v>
      </c>
      <c r="F548" s="1">
        <v>0.3972222222222222</v>
      </c>
      <c r="G548">
        <v>0.3972222222222222</v>
      </c>
      <c r="H548">
        <v>2893</v>
      </c>
      <c r="I548" t="s">
        <v>24</v>
      </c>
      <c r="J548" t="str">
        <f>CONCATENATE(Table7[[#This Row],[house_number]]," ",Table7[[#This Row],[street_name]], ", New York, NY")</f>
        <v>2893 Broadway, New York, NY</v>
      </c>
    </row>
    <row r="549" spans="1:10" x14ac:dyDescent="0.25">
      <c r="A549">
        <v>7981590243</v>
      </c>
      <c r="B549" s="3">
        <v>41522</v>
      </c>
      <c r="C549">
        <v>38</v>
      </c>
      <c r="D549">
        <f>VLOOKUP(Table7[[#This Row],[violation_code]],Table24[[#All],[violation_code]:[category]],3,FALSE)</f>
        <v>5</v>
      </c>
      <c r="E549">
        <v>351997</v>
      </c>
      <c r="F549" s="1">
        <v>0.38472222222222219</v>
      </c>
      <c r="G549">
        <v>0.38472222222222219</v>
      </c>
      <c r="H549">
        <v>3041</v>
      </c>
      <c r="I549" t="s">
        <v>24</v>
      </c>
      <c r="J549" t="str">
        <f>CONCATENATE(Table7[[#This Row],[house_number]]," ",Table7[[#This Row],[street_name]], ", New York, NY")</f>
        <v>3041 Broadway, New York, NY</v>
      </c>
    </row>
    <row r="550" spans="1:10" x14ac:dyDescent="0.25">
      <c r="A550">
        <v>7981590218</v>
      </c>
      <c r="B550" s="3">
        <v>41522</v>
      </c>
      <c r="C550">
        <v>46</v>
      </c>
      <c r="D550">
        <f>VLOOKUP(Table7[[#This Row],[violation_code]],Table24[[#All],[violation_code]:[category]],3,FALSE)</f>
        <v>3</v>
      </c>
      <c r="E550">
        <v>351997</v>
      </c>
      <c r="F550" s="1">
        <v>0.37013888888888885</v>
      </c>
      <c r="G550">
        <v>0.37013888888888885</v>
      </c>
      <c r="H550">
        <v>2828</v>
      </c>
      <c r="I550" t="s">
        <v>24</v>
      </c>
      <c r="J550" t="str">
        <f>CONCATENATE(Table7[[#This Row],[house_number]]," ",Table7[[#This Row],[street_name]], ", New York, NY")</f>
        <v>2828 Broadway, New York, NY</v>
      </c>
    </row>
    <row r="551" spans="1:10" x14ac:dyDescent="0.25">
      <c r="A551">
        <v>7981590188</v>
      </c>
      <c r="B551" s="3">
        <v>41522</v>
      </c>
      <c r="C551">
        <v>14</v>
      </c>
      <c r="D551">
        <f>VLOOKUP(Table7[[#This Row],[violation_code]],Table24[[#All],[violation_code]:[category]],3,FALSE)</f>
        <v>2</v>
      </c>
      <c r="E551">
        <v>351997</v>
      </c>
      <c r="F551" s="1">
        <v>0.35347222222222219</v>
      </c>
      <c r="G551">
        <v>0.35347222222222219</v>
      </c>
      <c r="H551">
        <v>370</v>
      </c>
      <c r="I551" t="s">
        <v>28</v>
      </c>
      <c r="J551" t="str">
        <f>CONCATENATE(Table7[[#This Row],[house_number]]," ",Table7[[#This Row],[street_name]], ", New York, NY")</f>
        <v>370 Columbus Ave, New York, NY</v>
      </c>
    </row>
    <row r="552" spans="1:10" x14ac:dyDescent="0.25">
      <c r="A552">
        <v>7981590164</v>
      </c>
      <c r="B552" s="3">
        <v>41522</v>
      </c>
      <c r="C552">
        <v>40</v>
      </c>
      <c r="D552">
        <f>VLOOKUP(Table7[[#This Row],[violation_code]],Table24[[#All],[violation_code]:[category]],3,FALSE)</f>
        <v>2</v>
      </c>
      <c r="E552">
        <v>351997</v>
      </c>
      <c r="F552" s="1">
        <v>0.31875000000000003</v>
      </c>
      <c r="G552">
        <v>0.31875000000000003</v>
      </c>
      <c r="H552">
        <v>2350</v>
      </c>
      <c r="I552" t="s">
        <v>24</v>
      </c>
      <c r="J552" t="str">
        <f>CONCATENATE(Table7[[#This Row],[house_number]]," ",Table7[[#This Row],[street_name]], ", New York, NY")</f>
        <v>2350 Broadway, New York, NY</v>
      </c>
    </row>
    <row r="553" spans="1:10" x14ac:dyDescent="0.25">
      <c r="A553">
        <v>7981590139</v>
      </c>
      <c r="B553" s="3">
        <v>41522</v>
      </c>
      <c r="C553">
        <v>14</v>
      </c>
      <c r="D553">
        <f>VLOOKUP(Table7[[#This Row],[violation_code]],Table24[[#All],[violation_code]:[category]],3,FALSE)</f>
        <v>2</v>
      </c>
      <c r="E553">
        <v>351997</v>
      </c>
      <c r="F553" s="1">
        <v>0.30277777777777776</v>
      </c>
      <c r="G553">
        <v>0.30277777777777776</v>
      </c>
      <c r="H553">
        <v>276</v>
      </c>
      <c r="I553" t="s">
        <v>28</v>
      </c>
      <c r="J553" t="str">
        <f>CONCATENATE(Table7[[#This Row],[house_number]]," ",Table7[[#This Row],[street_name]], ", New York, NY")</f>
        <v>276 Columbus Ave, New York, NY</v>
      </c>
    </row>
    <row r="554" spans="1:10" x14ac:dyDescent="0.25">
      <c r="A554">
        <v>7981590115</v>
      </c>
      <c r="B554" s="3">
        <v>41522</v>
      </c>
      <c r="C554">
        <v>14</v>
      </c>
      <c r="D554">
        <f>VLOOKUP(Table7[[#This Row],[violation_code]],Table24[[#All],[violation_code]:[category]],3,FALSE)</f>
        <v>2</v>
      </c>
      <c r="E554">
        <v>351997</v>
      </c>
      <c r="F554" s="1">
        <v>0.2986111111111111</v>
      </c>
      <c r="G554">
        <v>0.2986111111111111</v>
      </c>
      <c r="H554">
        <v>520</v>
      </c>
      <c r="I554" t="s">
        <v>28</v>
      </c>
      <c r="J554" t="str">
        <f>CONCATENATE(Table7[[#This Row],[house_number]]," ",Table7[[#This Row],[street_name]], ", New York, NY")</f>
        <v>520 Columbus Ave, New York, NY</v>
      </c>
    </row>
    <row r="555" spans="1:10" x14ac:dyDescent="0.25">
      <c r="A555">
        <v>7981590097</v>
      </c>
      <c r="B555" s="3">
        <v>41522</v>
      </c>
      <c r="C555">
        <v>20</v>
      </c>
      <c r="D555">
        <f>VLOOKUP(Table7[[#This Row],[violation_code]],Table24[[#All],[violation_code]:[category]],3,FALSE)</f>
        <v>2</v>
      </c>
      <c r="E555">
        <v>351997</v>
      </c>
      <c r="F555" s="1">
        <v>0.23541666666666669</v>
      </c>
      <c r="G555">
        <v>0.23541666666666669</v>
      </c>
      <c r="H555">
        <v>141</v>
      </c>
      <c r="I555" t="s">
        <v>195</v>
      </c>
      <c r="J555" t="str">
        <f>CONCATENATE(Table7[[#This Row],[house_number]]," ",Table7[[#This Row],[street_name]], ", New York, NY")</f>
        <v>141 Central Park North, New York, NY</v>
      </c>
    </row>
    <row r="556" spans="1:10" x14ac:dyDescent="0.25">
      <c r="A556">
        <v>7981590085</v>
      </c>
      <c r="B556" s="3">
        <v>41522</v>
      </c>
      <c r="C556">
        <v>19</v>
      </c>
      <c r="D556">
        <f>VLOOKUP(Table7[[#This Row],[violation_code]],Table24[[#All],[violation_code]:[category]],3,FALSE)</f>
        <v>2</v>
      </c>
      <c r="E556">
        <v>351997</v>
      </c>
      <c r="F556" s="1">
        <v>0.23263888888888887</v>
      </c>
      <c r="G556">
        <v>0.23263888888888887</v>
      </c>
      <c r="H556">
        <v>7</v>
      </c>
      <c r="I556" t="s">
        <v>195</v>
      </c>
      <c r="J556" t="str">
        <f>CONCATENATE(Table7[[#This Row],[house_number]]," ",Table7[[#This Row],[street_name]], ", New York, NY")</f>
        <v>7 Central Park North, New York, NY</v>
      </c>
    </row>
    <row r="557" spans="1:10" x14ac:dyDescent="0.25">
      <c r="A557">
        <v>7984357638</v>
      </c>
      <c r="B557" s="3">
        <v>41522</v>
      </c>
      <c r="C557">
        <v>14</v>
      </c>
      <c r="D557">
        <f>VLOOKUP(Table7[[#This Row],[violation_code]],Table24[[#All],[violation_code]:[category]],3,FALSE)</f>
        <v>2</v>
      </c>
      <c r="E557">
        <v>345221</v>
      </c>
      <c r="F557" s="1">
        <v>0.41875000000000001</v>
      </c>
      <c r="G557">
        <v>0.41875000000000001</v>
      </c>
      <c r="H557">
        <v>133</v>
      </c>
      <c r="I557" t="s">
        <v>114</v>
      </c>
      <c r="J557" t="str">
        <f>CONCATENATE(Table7[[#This Row],[house_number]]," ",Table7[[#This Row],[street_name]], ", New York, NY")</f>
        <v>133 E 97th St, New York, NY</v>
      </c>
    </row>
    <row r="558" spans="1:10" x14ac:dyDescent="0.25">
      <c r="A558">
        <v>7984357626</v>
      </c>
      <c r="B558" s="3">
        <v>41522</v>
      </c>
      <c r="C558">
        <v>14</v>
      </c>
      <c r="D558">
        <f>VLOOKUP(Table7[[#This Row],[violation_code]],Table24[[#All],[violation_code]:[category]],3,FALSE)</f>
        <v>2</v>
      </c>
      <c r="E558">
        <v>345221</v>
      </c>
      <c r="F558" s="1">
        <v>0.41805555555555557</v>
      </c>
      <c r="G558">
        <v>0.41805555555555557</v>
      </c>
      <c r="H558">
        <v>133</v>
      </c>
      <c r="I558" t="s">
        <v>114</v>
      </c>
      <c r="J558" t="str">
        <f>CONCATENATE(Table7[[#This Row],[house_number]]," ",Table7[[#This Row],[street_name]], ", New York, NY")</f>
        <v>133 E 97th St, New York, NY</v>
      </c>
    </row>
    <row r="559" spans="1:10" x14ac:dyDescent="0.25">
      <c r="A559">
        <v>7984357614</v>
      </c>
      <c r="B559" s="3">
        <v>41522</v>
      </c>
      <c r="C559">
        <v>16</v>
      </c>
      <c r="D559">
        <f>VLOOKUP(Table7[[#This Row],[violation_code]],Table24[[#All],[violation_code]:[category]],3,FALSE)</f>
        <v>2</v>
      </c>
      <c r="E559">
        <v>345221</v>
      </c>
      <c r="F559" s="1">
        <v>0.41180555555555554</v>
      </c>
      <c r="G559">
        <v>0.41180555555555554</v>
      </c>
      <c r="H559">
        <v>1114</v>
      </c>
      <c r="I559" t="s">
        <v>41</v>
      </c>
      <c r="J559" t="str">
        <f>CONCATENATE(Table7[[#This Row],[house_number]]," ",Table7[[#This Row],[street_name]], ", New York, NY")</f>
        <v>1114 Lexington Ave, New York, NY</v>
      </c>
    </row>
    <row r="560" spans="1:10" x14ac:dyDescent="0.25">
      <c r="A560">
        <v>7984357602</v>
      </c>
      <c r="B560" s="3">
        <v>41522</v>
      </c>
      <c r="C560">
        <v>16</v>
      </c>
      <c r="D560">
        <f>VLOOKUP(Table7[[#This Row],[violation_code]],Table24[[#All],[violation_code]:[category]],3,FALSE)</f>
        <v>2</v>
      </c>
      <c r="E560">
        <v>345221</v>
      </c>
      <c r="F560" s="1">
        <v>0.40972222222222227</v>
      </c>
      <c r="G560">
        <v>0.40972222222222227</v>
      </c>
      <c r="H560">
        <v>1168</v>
      </c>
      <c r="I560" t="s">
        <v>41</v>
      </c>
      <c r="J560" t="str">
        <f>CONCATENATE(Table7[[#This Row],[house_number]]," ",Table7[[#This Row],[street_name]], ", New York, NY")</f>
        <v>1168 Lexington Ave, New York, NY</v>
      </c>
    </row>
    <row r="561" spans="1:10" x14ac:dyDescent="0.25">
      <c r="A561">
        <v>7984357596</v>
      </c>
      <c r="B561" s="3">
        <v>41522</v>
      </c>
      <c r="C561">
        <v>14</v>
      </c>
      <c r="D561">
        <f>VLOOKUP(Table7[[#This Row],[violation_code]],Table24[[#All],[violation_code]:[category]],3,FALSE)</f>
        <v>2</v>
      </c>
      <c r="E561">
        <v>345221</v>
      </c>
      <c r="F561" s="1">
        <v>0.40416666666666662</v>
      </c>
      <c r="G561">
        <v>0.40416666666666662</v>
      </c>
      <c r="H561">
        <v>1382</v>
      </c>
      <c r="I561" t="s">
        <v>41</v>
      </c>
      <c r="J561" t="str">
        <f>CONCATENATE(Table7[[#This Row],[house_number]]," ",Table7[[#This Row],[street_name]], ", New York, NY")</f>
        <v>1382 Lexington Ave, New York, NY</v>
      </c>
    </row>
    <row r="562" spans="1:10" x14ac:dyDescent="0.25">
      <c r="A562">
        <v>7984357572</v>
      </c>
      <c r="B562" s="3">
        <v>41522</v>
      </c>
      <c r="C562">
        <v>14</v>
      </c>
      <c r="D562">
        <f>VLOOKUP(Table7[[#This Row],[violation_code]],Table24[[#All],[violation_code]:[category]],3,FALSE)</f>
        <v>2</v>
      </c>
      <c r="E562">
        <v>345221</v>
      </c>
      <c r="F562" s="1">
        <v>0.40208333333333335</v>
      </c>
      <c r="G562">
        <v>0.40208333333333335</v>
      </c>
      <c r="H562">
        <v>1416</v>
      </c>
      <c r="I562" t="s">
        <v>41</v>
      </c>
      <c r="J562" t="str">
        <f>CONCATENATE(Table7[[#This Row],[house_number]]," ",Table7[[#This Row],[street_name]], ", New York, NY")</f>
        <v>1416 Lexington Ave, New York, NY</v>
      </c>
    </row>
    <row r="563" spans="1:10" x14ac:dyDescent="0.25">
      <c r="A563">
        <v>7984357547</v>
      </c>
      <c r="B563" s="3">
        <v>41522</v>
      </c>
      <c r="C563">
        <v>14</v>
      </c>
      <c r="D563">
        <f>VLOOKUP(Table7[[#This Row],[violation_code]],Table24[[#All],[violation_code]:[category]],3,FALSE)</f>
        <v>2</v>
      </c>
      <c r="E563">
        <v>345221</v>
      </c>
      <c r="F563" s="1">
        <v>0.38263888888888892</v>
      </c>
      <c r="G563">
        <v>0.38263888888888892</v>
      </c>
      <c r="H563">
        <v>1187</v>
      </c>
      <c r="I563" t="s">
        <v>41</v>
      </c>
      <c r="J563" t="str">
        <f>CONCATENATE(Table7[[#This Row],[house_number]]," ",Table7[[#This Row],[street_name]], ", New York, NY")</f>
        <v>1187 Lexington Ave, New York, NY</v>
      </c>
    </row>
    <row r="564" spans="1:10" x14ac:dyDescent="0.25">
      <c r="A564">
        <v>7984357511</v>
      </c>
      <c r="B564" s="3">
        <v>41522</v>
      </c>
      <c r="C564">
        <v>16</v>
      </c>
      <c r="D564">
        <f>VLOOKUP(Table7[[#This Row],[violation_code]],Table24[[#All],[violation_code]:[category]],3,FALSE)</f>
        <v>2</v>
      </c>
      <c r="E564">
        <v>345221</v>
      </c>
      <c r="F564" s="1">
        <v>0.37916666666666665</v>
      </c>
      <c r="G564">
        <v>0.37916666666666665</v>
      </c>
      <c r="H564">
        <v>1224</v>
      </c>
      <c r="I564" t="s">
        <v>41</v>
      </c>
      <c r="J564" t="str">
        <f>CONCATENATE(Table7[[#This Row],[house_number]]," ",Table7[[#This Row],[street_name]], ", New York, NY")</f>
        <v>1224 Lexington Ave, New York, NY</v>
      </c>
    </row>
    <row r="565" spans="1:10" x14ac:dyDescent="0.25">
      <c r="A565">
        <v>7984357493</v>
      </c>
      <c r="B565" s="3">
        <v>41522</v>
      </c>
      <c r="C565">
        <v>19</v>
      </c>
      <c r="D565">
        <f>VLOOKUP(Table7[[#This Row],[violation_code]],Table24[[#All],[violation_code]:[category]],3,FALSE)</f>
        <v>2</v>
      </c>
      <c r="E565">
        <v>345221</v>
      </c>
      <c r="F565" s="1">
        <v>0.36319444444444443</v>
      </c>
      <c r="G565">
        <v>0.36319444444444443</v>
      </c>
      <c r="H565">
        <v>1577</v>
      </c>
      <c r="I565" t="s">
        <v>15</v>
      </c>
      <c r="J565" t="str">
        <f>CONCATENATE(Table7[[#This Row],[house_number]]," ",Table7[[#This Row],[street_name]], ", New York, NY")</f>
        <v>1577 3rd Ave, New York, NY</v>
      </c>
    </row>
    <row r="566" spans="1:10" x14ac:dyDescent="0.25">
      <c r="A566">
        <v>7984357456</v>
      </c>
      <c r="B566" s="3">
        <v>41522</v>
      </c>
      <c r="C566">
        <v>14</v>
      </c>
      <c r="D566">
        <f>VLOOKUP(Table7[[#This Row],[violation_code]],Table24[[#All],[violation_code]:[category]],3,FALSE)</f>
        <v>2</v>
      </c>
      <c r="E566">
        <v>345221</v>
      </c>
      <c r="F566" s="1">
        <v>0.33263888888888887</v>
      </c>
      <c r="G566">
        <v>0.33263888888888887</v>
      </c>
      <c r="H566">
        <v>510</v>
      </c>
      <c r="I566" t="s">
        <v>286</v>
      </c>
      <c r="J566" t="str">
        <f>CONCATENATE(Table7[[#This Row],[house_number]]," ",Table7[[#This Row],[street_name]], ", New York, NY")</f>
        <v>510 E 80th St, New York, NY</v>
      </c>
    </row>
    <row r="567" spans="1:10" x14ac:dyDescent="0.25">
      <c r="A567">
        <v>7984357444</v>
      </c>
      <c r="B567" s="3">
        <v>41522</v>
      </c>
      <c r="C567">
        <v>14</v>
      </c>
      <c r="D567">
        <f>VLOOKUP(Table7[[#This Row],[violation_code]],Table24[[#All],[violation_code]:[category]],3,FALSE)</f>
        <v>2</v>
      </c>
      <c r="E567">
        <v>345221</v>
      </c>
      <c r="F567" s="1">
        <v>0.32500000000000001</v>
      </c>
      <c r="G567">
        <v>0.32500000000000001</v>
      </c>
      <c r="H567">
        <v>1431</v>
      </c>
      <c r="I567" t="s">
        <v>31</v>
      </c>
      <c r="J567" t="str">
        <f>CONCATENATE(Table7[[#This Row],[house_number]]," ",Table7[[#This Row],[street_name]], ", New York, NY")</f>
        <v>1431 York Ave, New York, NY</v>
      </c>
    </row>
    <row r="568" spans="1:10" x14ac:dyDescent="0.25">
      <c r="A568">
        <v>7984357432</v>
      </c>
      <c r="B568" s="3">
        <v>41522</v>
      </c>
      <c r="C568">
        <v>14</v>
      </c>
      <c r="D568">
        <f>VLOOKUP(Table7[[#This Row],[violation_code]],Table24[[#All],[violation_code]:[category]],3,FALSE)</f>
        <v>2</v>
      </c>
      <c r="E568">
        <v>345221</v>
      </c>
      <c r="F568" s="1">
        <v>0.32430555555555557</v>
      </c>
      <c r="G568">
        <v>0.32430555555555557</v>
      </c>
      <c r="H568">
        <v>1431</v>
      </c>
      <c r="I568" t="s">
        <v>31</v>
      </c>
      <c r="J568" t="str">
        <f>CONCATENATE(Table7[[#This Row],[house_number]]," ",Table7[[#This Row],[street_name]], ", New York, NY")</f>
        <v>1431 York Ave, New York, NY</v>
      </c>
    </row>
    <row r="569" spans="1:10" x14ac:dyDescent="0.25">
      <c r="A569">
        <v>7984357420</v>
      </c>
      <c r="B569" s="3">
        <v>41522</v>
      </c>
      <c r="C569">
        <v>19</v>
      </c>
      <c r="D569">
        <f>VLOOKUP(Table7[[#This Row],[violation_code]],Table24[[#All],[violation_code]:[category]],3,FALSE)</f>
        <v>2</v>
      </c>
      <c r="E569">
        <v>345221</v>
      </c>
      <c r="F569" s="1">
        <v>0.32083333333333336</v>
      </c>
      <c r="G569">
        <v>0.32083333333333336</v>
      </c>
      <c r="H569">
        <v>1380</v>
      </c>
      <c r="I569" t="s">
        <v>31</v>
      </c>
      <c r="J569" t="str">
        <f>CONCATENATE(Table7[[#This Row],[house_number]]," ",Table7[[#This Row],[street_name]], ", New York, NY")</f>
        <v>1380 York Ave, New York, NY</v>
      </c>
    </row>
    <row r="570" spans="1:10" x14ac:dyDescent="0.25">
      <c r="A570">
        <v>7984357389</v>
      </c>
      <c r="B570" s="3">
        <v>41522</v>
      </c>
      <c r="C570">
        <v>14</v>
      </c>
      <c r="D570">
        <f>VLOOKUP(Table7[[#This Row],[violation_code]],Table24[[#All],[violation_code]:[category]],3,FALSE)</f>
        <v>2</v>
      </c>
      <c r="E570">
        <v>345221</v>
      </c>
      <c r="F570" s="1">
        <v>0.3</v>
      </c>
      <c r="G570">
        <v>0.3</v>
      </c>
      <c r="H570">
        <v>1564</v>
      </c>
      <c r="I570" t="s">
        <v>32</v>
      </c>
      <c r="J570" t="str">
        <f>CONCATENATE(Table7[[#This Row],[house_number]]," ",Table7[[#This Row],[street_name]], ", New York, NY")</f>
        <v>1564 2nd Ave, New York, NY</v>
      </c>
    </row>
    <row r="571" spans="1:10" x14ac:dyDescent="0.25">
      <c r="A571">
        <v>7984357365</v>
      </c>
      <c r="B571" s="3">
        <v>41522</v>
      </c>
      <c r="C571">
        <v>20</v>
      </c>
      <c r="D571">
        <f>VLOOKUP(Table7[[#This Row],[violation_code]],Table24[[#All],[violation_code]:[category]],3,FALSE)</f>
        <v>2</v>
      </c>
      <c r="E571">
        <v>345221</v>
      </c>
      <c r="F571" s="1">
        <v>0.25416666666666665</v>
      </c>
      <c r="G571">
        <v>0.25416666666666665</v>
      </c>
      <c r="H571">
        <v>354</v>
      </c>
      <c r="I571" t="s">
        <v>180</v>
      </c>
      <c r="J571" t="str">
        <f>CONCATENATE(Table7[[#This Row],[house_number]]," ",Table7[[#This Row],[street_name]], ", New York, NY")</f>
        <v>354 E 87th St, New York, NY</v>
      </c>
    </row>
    <row r="572" spans="1:10" x14ac:dyDescent="0.25">
      <c r="A572">
        <v>7984357330</v>
      </c>
      <c r="B572" s="3">
        <v>41522</v>
      </c>
      <c r="C572">
        <v>46</v>
      </c>
      <c r="D572">
        <f>VLOOKUP(Table7[[#This Row],[violation_code]],Table24[[#All],[violation_code]:[category]],3,FALSE)</f>
        <v>3</v>
      </c>
      <c r="E572">
        <v>345221</v>
      </c>
      <c r="F572" s="1">
        <v>0.24722222222222223</v>
      </c>
      <c r="G572">
        <v>0.24722222222222223</v>
      </c>
      <c r="H572">
        <v>170</v>
      </c>
      <c r="I572" t="s">
        <v>240</v>
      </c>
      <c r="J572" t="str">
        <f>CONCATENATE(Table7[[#This Row],[house_number]]," ",Table7[[#This Row],[street_name]], ", New York, NY")</f>
        <v>170 East End Ave, New York, NY</v>
      </c>
    </row>
    <row r="573" spans="1:10" x14ac:dyDescent="0.25">
      <c r="A573">
        <v>7998720580</v>
      </c>
      <c r="B573" s="3">
        <v>41522</v>
      </c>
      <c r="C573">
        <v>38</v>
      </c>
      <c r="D573">
        <f>VLOOKUP(Table7[[#This Row],[violation_code]],Table24[[#All],[violation_code]:[category]],3,FALSE)</f>
        <v>5</v>
      </c>
      <c r="E573">
        <v>349850</v>
      </c>
      <c r="F573" s="1">
        <v>0.3833333333333333</v>
      </c>
      <c r="G573">
        <v>0.3833333333333333</v>
      </c>
      <c r="H573">
        <v>549</v>
      </c>
      <c r="I573" t="s">
        <v>66</v>
      </c>
      <c r="J573" t="str">
        <f>CONCATENATE(Table7[[#This Row],[house_number]]," ",Table7[[#This Row],[street_name]], ", New York, NY")</f>
        <v>549 Lenox Ave, New York, NY</v>
      </c>
    </row>
    <row r="574" spans="1:10" x14ac:dyDescent="0.25">
      <c r="A574">
        <v>7998720554</v>
      </c>
      <c r="B574" s="3">
        <v>41522</v>
      </c>
      <c r="C574">
        <v>38</v>
      </c>
      <c r="D574">
        <f>VLOOKUP(Table7[[#This Row],[violation_code]],Table24[[#All],[violation_code]:[category]],3,FALSE)</f>
        <v>5</v>
      </c>
      <c r="E574">
        <v>349850</v>
      </c>
      <c r="F574" s="1">
        <v>0.38055555555555554</v>
      </c>
      <c r="G574">
        <v>0.38055555555555554</v>
      </c>
      <c r="H574">
        <v>559</v>
      </c>
      <c r="I574" t="s">
        <v>66</v>
      </c>
      <c r="J574" t="str">
        <f>CONCATENATE(Table7[[#This Row],[house_number]]," ",Table7[[#This Row],[street_name]], ", New York, NY")</f>
        <v>559 Lenox Ave, New York, NY</v>
      </c>
    </row>
    <row r="575" spans="1:10" x14ac:dyDescent="0.25">
      <c r="A575">
        <v>7998720517</v>
      </c>
      <c r="B575" s="3">
        <v>41522</v>
      </c>
      <c r="C575">
        <v>70</v>
      </c>
      <c r="D575">
        <f>VLOOKUP(Table7[[#This Row],[violation_code]],Table24[[#All],[violation_code]:[category]],3,FALSE)</f>
        <v>5</v>
      </c>
      <c r="E575">
        <v>349850</v>
      </c>
      <c r="F575" s="1">
        <v>0.34027777777777773</v>
      </c>
      <c r="G575">
        <v>0.34027777777777773</v>
      </c>
      <c r="H575">
        <v>65</v>
      </c>
      <c r="I575" t="s">
        <v>108</v>
      </c>
      <c r="J575" t="str">
        <f>CONCATENATE(Table7[[#This Row],[house_number]]," ",Table7[[#This Row],[street_name]], ", New York, NY")</f>
        <v>65 Park Terrace East, New York, NY</v>
      </c>
    </row>
    <row r="576" spans="1:10" x14ac:dyDescent="0.25">
      <c r="A576">
        <v>7998720505</v>
      </c>
      <c r="B576" s="3">
        <v>41522</v>
      </c>
      <c r="C576">
        <v>40</v>
      </c>
      <c r="D576">
        <f>VLOOKUP(Table7[[#This Row],[violation_code]],Table24[[#All],[violation_code]:[category]],3,FALSE)</f>
        <v>2</v>
      </c>
      <c r="E576">
        <v>349850</v>
      </c>
      <c r="F576" s="1">
        <v>0.33958333333333335</v>
      </c>
      <c r="G576">
        <v>0.33958333333333335</v>
      </c>
      <c r="H576">
        <v>65</v>
      </c>
      <c r="I576" t="s">
        <v>108</v>
      </c>
      <c r="J576" t="str">
        <f>CONCATENATE(Table7[[#This Row],[house_number]]," ",Table7[[#This Row],[street_name]], ", New York, NY")</f>
        <v>65 Park Terrace East, New York, NY</v>
      </c>
    </row>
    <row r="577" spans="1:10" x14ac:dyDescent="0.25">
      <c r="A577">
        <v>7998720633</v>
      </c>
      <c r="B577" s="3">
        <v>41522</v>
      </c>
      <c r="C577">
        <v>40</v>
      </c>
      <c r="D577">
        <f>VLOOKUP(Table7[[#This Row],[violation_code]],Table24[[#All],[violation_code]:[category]],3,FALSE)</f>
        <v>2</v>
      </c>
      <c r="E577">
        <v>349850</v>
      </c>
      <c r="F577" s="1">
        <v>0.39513888888888887</v>
      </c>
      <c r="G577">
        <v>0.39513888888888887</v>
      </c>
      <c r="H577">
        <v>51</v>
      </c>
      <c r="I577" t="s">
        <v>27</v>
      </c>
      <c r="J577" t="str">
        <f>CONCATENATE(Table7[[#This Row],[house_number]]," ",Table7[[#This Row],[street_name]], ", New York, NY")</f>
        <v>51 W 131st St, New York, NY</v>
      </c>
    </row>
    <row r="578" spans="1:10" x14ac:dyDescent="0.25">
      <c r="A578">
        <v>7943592670</v>
      </c>
      <c r="B578" s="3">
        <v>41522</v>
      </c>
      <c r="C578">
        <v>18</v>
      </c>
      <c r="D578">
        <f>VLOOKUP(Table7[[#This Row],[violation_code]],Table24[[#All],[violation_code]:[category]],3,FALSE)</f>
        <v>2</v>
      </c>
      <c r="E578">
        <v>355710</v>
      </c>
      <c r="F578" s="1">
        <v>0.50486111111111109</v>
      </c>
      <c r="G578">
        <v>0.50486111111111109</v>
      </c>
      <c r="H578">
        <v>93</v>
      </c>
      <c r="I578" t="s">
        <v>30</v>
      </c>
      <c r="J578" t="str">
        <f>CONCATENATE(Table7[[#This Row],[house_number]]," ",Table7[[#This Row],[street_name]], ", New York, NY")</f>
        <v>93 1st Ave, New York, NY</v>
      </c>
    </row>
    <row r="579" spans="1:10" x14ac:dyDescent="0.25">
      <c r="A579">
        <v>7943592566</v>
      </c>
      <c r="B579" s="3">
        <v>41522</v>
      </c>
      <c r="C579">
        <v>20</v>
      </c>
      <c r="D579">
        <f>VLOOKUP(Table7[[#This Row],[violation_code]],Table24[[#All],[violation_code]:[category]],3,FALSE)</f>
        <v>2</v>
      </c>
      <c r="E579">
        <v>355710</v>
      </c>
      <c r="F579" s="1">
        <v>0.4284722222222222</v>
      </c>
      <c r="G579">
        <v>0.4284722222222222</v>
      </c>
      <c r="H579">
        <v>9</v>
      </c>
      <c r="I579" t="s">
        <v>477</v>
      </c>
      <c r="J579" t="str">
        <f>CONCATENATE(Table7[[#This Row],[house_number]]," ",Table7[[#This Row],[street_name]], ", New York, NY")</f>
        <v>9 Great Jones St, New York, NY</v>
      </c>
    </row>
    <row r="580" spans="1:10" x14ac:dyDescent="0.25">
      <c r="A580">
        <v>7943592554</v>
      </c>
      <c r="B580" s="3">
        <v>41522</v>
      </c>
      <c r="C580">
        <v>38</v>
      </c>
      <c r="D580">
        <f>VLOOKUP(Table7[[#This Row],[violation_code]],Table24[[#All],[violation_code]:[category]],3,FALSE)</f>
        <v>5</v>
      </c>
      <c r="E580">
        <v>355710</v>
      </c>
      <c r="F580" s="1">
        <v>0.42708333333333331</v>
      </c>
      <c r="G580">
        <v>0.42708333333333331</v>
      </c>
      <c r="H580">
        <v>3</v>
      </c>
      <c r="I580" t="s">
        <v>477</v>
      </c>
      <c r="J580" t="str">
        <f>CONCATENATE(Table7[[#This Row],[house_number]]," ",Table7[[#This Row],[street_name]], ", New York, NY")</f>
        <v>3 Great Jones St, New York, NY</v>
      </c>
    </row>
    <row r="581" spans="1:10" x14ac:dyDescent="0.25">
      <c r="A581">
        <v>7943592542</v>
      </c>
      <c r="B581" s="3">
        <v>41522</v>
      </c>
      <c r="C581">
        <v>40</v>
      </c>
      <c r="D581">
        <f>VLOOKUP(Table7[[#This Row],[violation_code]],Table24[[#All],[violation_code]:[category]],3,FALSE)</f>
        <v>2</v>
      </c>
      <c r="E581">
        <v>355710</v>
      </c>
      <c r="F581" s="1">
        <v>0.41875000000000001</v>
      </c>
      <c r="G581">
        <v>0.41875000000000001</v>
      </c>
      <c r="H581">
        <v>45</v>
      </c>
      <c r="I581" t="s">
        <v>219</v>
      </c>
      <c r="J581" t="str">
        <f>CONCATENATE(Table7[[#This Row],[house_number]]," ",Table7[[#This Row],[street_name]], ", New York, NY")</f>
        <v>45 E 3rd St, New York, NY</v>
      </c>
    </row>
    <row r="582" spans="1:10" x14ac:dyDescent="0.25">
      <c r="A582">
        <v>7943592530</v>
      </c>
      <c r="B582" s="3">
        <v>41522</v>
      </c>
      <c r="C582">
        <v>53</v>
      </c>
      <c r="D582">
        <f>VLOOKUP(Table7[[#This Row],[violation_code]],Table24[[#All],[violation_code]:[category]],3,FALSE)</f>
        <v>3</v>
      </c>
      <c r="E582">
        <v>355710</v>
      </c>
      <c r="F582" s="1">
        <v>0.4055555555555555</v>
      </c>
      <c r="G582">
        <v>0.4055555555555555</v>
      </c>
      <c r="H582">
        <v>137</v>
      </c>
      <c r="I582" t="s">
        <v>220</v>
      </c>
      <c r="J582" t="str">
        <f>CONCATENATE(Table7[[#This Row],[house_number]]," ",Table7[[#This Row],[street_name]], ", New York, NY")</f>
        <v>137 E 2nd St, New York, NY</v>
      </c>
    </row>
    <row r="583" spans="1:10" x14ac:dyDescent="0.25">
      <c r="A583">
        <v>7943592499</v>
      </c>
      <c r="B583" s="3">
        <v>41522</v>
      </c>
      <c r="C583">
        <v>40</v>
      </c>
      <c r="D583">
        <f>VLOOKUP(Table7[[#This Row],[violation_code]],Table24[[#All],[violation_code]:[category]],3,FALSE)</f>
        <v>2</v>
      </c>
      <c r="E583">
        <v>355710</v>
      </c>
      <c r="F583" s="1">
        <v>0.31527777777777777</v>
      </c>
      <c r="G583">
        <v>0.31527777777777777</v>
      </c>
      <c r="H583">
        <v>419</v>
      </c>
      <c r="I583" t="s">
        <v>382</v>
      </c>
      <c r="J583" t="str">
        <f>CONCATENATE(Table7[[#This Row],[house_number]]," ",Table7[[#This Row],[street_name]], ", New York, NY")</f>
        <v>419 E 9th St, New York, NY</v>
      </c>
    </row>
    <row r="584" spans="1:10" x14ac:dyDescent="0.25">
      <c r="A584">
        <v>7097818840</v>
      </c>
      <c r="B584" s="3">
        <v>41522</v>
      </c>
      <c r="C584">
        <v>46</v>
      </c>
      <c r="D584">
        <f>VLOOKUP(Table7[[#This Row],[violation_code]],Table24[[#All],[violation_code]:[category]],3,FALSE)</f>
        <v>3</v>
      </c>
      <c r="E584">
        <v>349570</v>
      </c>
      <c r="F584" s="1">
        <v>0.42499999999999999</v>
      </c>
      <c r="G584">
        <v>0.42499999999999999</v>
      </c>
      <c r="H584">
        <v>1009</v>
      </c>
      <c r="I584" t="s">
        <v>51</v>
      </c>
      <c r="J584" t="str">
        <f>CONCATENATE(Table7[[#This Row],[house_number]]," ",Table7[[#This Row],[street_name]], ", New York, NY")</f>
        <v>1009 Park Ave, New York, NY</v>
      </c>
    </row>
    <row r="585" spans="1:10" x14ac:dyDescent="0.25">
      <c r="A585">
        <v>7097818827</v>
      </c>
      <c r="B585" s="3">
        <v>41522</v>
      </c>
      <c r="C585">
        <v>19</v>
      </c>
      <c r="D585">
        <f>VLOOKUP(Table7[[#This Row],[violation_code]],Table24[[#All],[violation_code]:[category]],3,FALSE)</f>
        <v>2</v>
      </c>
      <c r="E585">
        <v>349570</v>
      </c>
      <c r="F585" s="1">
        <v>0.3611111111111111</v>
      </c>
      <c r="G585">
        <v>0.3611111111111111</v>
      </c>
      <c r="H585">
        <v>2103</v>
      </c>
      <c r="I585" t="s">
        <v>154</v>
      </c>
      <c r="J585" t="str">
        <f>CONCATENATE(Table7[[#This Row],[house_number]]," ",Table7[[#This Row],[street_name]], ", New York, NY")</f>
        <v>2103 Fredrick Douglas Blv, New York, NY</v>
      </c>
    </row>
    <row r="586" spans="1:10" x14ac:dyDescent="0.25">
      <c r="A586">
        <v>7097818815</v>
      </c>
      <c r="B586" s="3">
        <v>41522</v>
      </c>
      <c r="C586">
        <v>46</v>
      </c>
      <c r="D586">
        <f>VLOOKUP(Table7[[#This Row],[violation_code]],Table24[[#All],[violation_code]:[category]],3,FALSE)</f>
        <v>3</v>
      </c>
      <c r="E586">
        <v>349570</v>
      </c>
      <c r="F586" s="1">
        <v>0.34652777777777777</v>
      </c>
      <c r="G586">
        <v>0.34652777777777777</v>
      </c>
      <c r="H586" t="s">
        <v>478</v>
      </c>
      <c r="I586" t="s">
        <v>113</v>
      </c>
      <c r="J586" t="str">
        <f>CONCATENATE(Table7[[#This Row],[house_number]]," ",Table7[[#This Row],[street_name]], ", New York, NY")</f>
        <v>504-510 W 110th St, New York, NY</v>
      </c>
    </row>
    <row r="587" spans="1:10" x14ac:dyDescent="0.25">
      <c r="A587">
        <v>7097818803</v>
      </c>
      <c r="B587" s="3">
        <v>41522</v>
      </c>
      <c r="C587">
        <v>38</v>
      </c>
      <c r="D587">
        <f>VLOOKUP(Table7[[#This Row],[violation_code]],Table24[[#All],[violation_code]:[category]],3,FALSE)</f>
        <v>5</v>
      </c>
      <c r="E587">
        <v>349570</v>
      </c>
      <c r="F587" s="1">
        <v>0.34375</v>
      </c>
      <c r="G587">
        <v>0.34375</v>
      </c>
      <c r="H587">
        <v>2880</v>
      </c>
      <c r="I587" t="s">
        <v>24</v>
      </c>
      <c r="J587" t="str">
        <f>CONCATENATE(Table7[[#This Row],[house_number]]," ",Table7[[#This Row],[street_name]], ", New York, NY")</f>
        <v>2880 Broadway, New York, NY</v>
      </c>
    </row>
    <row r="588" spans="1:10" x14ac:dyDescent="0.25">
      <c r="A588">
        <v>7097818773</v>
      </c>
      <c r="B588" s="3">
        <v>41522</v>
      </c>
      <c r="C588">
        <v>14</v>
      </c>
      <c r="D588">
        <f>VLOOKUP(Table7[[#This Row],[violation_code]],Table24[[#All],[violation_code]:[category]],3,FALSE)</f>
        <v>2</v>
      </c>
      <c r="E588">
        <v>349570</v>
      </c>
      <c r="F588" s="1">
        <v>0.26458333333333334</v>
      </c>
      <c r="G588">
        <v>0.26458333333333334</v>
      </c>
      <c r="H588">
        <v>617</v>
      </c>
      <c r="I588" t="s">
        <v>132</v>
      </c>
      <c r="J588" t="str">
        <f>CONCATENATE(Table7[[#This Row],[house_number]]," ",Table7[[#This Row],[street_name]], ", New York, NY")</f>
        <v>617 W 155th St, New York, NY</v>
      </c>
    </row>
    <row r="589" spans="1:10" x14ac:dyDescent="0.25">
      <c r="A589">
        <v>7097818761</v>
      </c>
      <c r="B589" s="3">
        <v>41522</v>
      </c>
      <c r="C589">
        <v>19</v>
      </c>
      <c r="D589">
        <f>VLOOKUP(Table7[[#This Row],[violation_code]],Table24[[#All],[violation_code]:[category]],3,FALSE)</f>
        <v>2</v>
      </c>
      <c r="E589">
        <v>349570</v>
      </c>
      <c r="F589" s="1">
        <v>0.24652777777777779</v>
      </c>
      <c r="G589">
        <v>0.24652777777777779</v>
      </c>
      <c r="H589" t="s">
        <v>479</v>
      </c>
      <c r="I589" t="s">
        <v>24</v>
      </c>
      <c r="J589" t="str">
        <f>CONCATENATE(Table7[[#This Row],[house_number]]," ",Table7[[#This Row],[street_name]], ", New York, NY")</f>
        <v>2808-02 Broadway, New York, NY</v>
      </c>
    </row>
    <row r="590" spans="1:10" x14ac:dyDescent="0.25">
      <c r="A590">
        <v>7078635700</v>
      </c>
      <c r="B590" s="3">
        <v>41522</v>
      </c>
      <c r="C590">
        <v>38</v>
      </c>
      <c r="D590">
        <f>VLOOKUP(Table7[[#This Row],[violation_code]],Table24[[#All],[violation_code]:[category]],3,FALSE)</f>
        <v>5</v>
      </c>
      <c r="E590">
        <v>350433</v>
      </c>
      <c r="F590" s="1">
        <v>0.4826388888888889</v>
      </c>
      <c r="G590">
        <v>0.4826388888888889</v>
      </c>
      <c r="H590">
        <v>3494</v>
      </c>
      <c r="I590" t="s">
        <v>24</v>
      </c>
      <c r="J590" t="str">
        <f>CONCATENATE(Table7[[#This Row],[house_number]]," ",Table7[[#This Row],[street_name]], ", New York, NY")</f>
        <v>3494 Broadway, New York, NY</v>
      </c>
    </row>
    <row r="591" spans="1:10" x14ac:dyDescent="0.25">
      <c r="A591">
        <v>7078635670</v>
      </c>
      <c r="B591" s="3">
        <v>41522</v>
      </c>
      <c r="C591">
        <v>38</v>
      </c>
      <c r="D591">
        <f>VLOOKUP(Table7[[#This Row],[violation_code]],Table24[[#All],[violation_code]:[category]],3,FALSE)</f>
        <v>5</v>
      </c>
      <c r="E591">
        <v>350433</v>
      </c>
      <c r="F591" s="1">
        <v>0.46527777777777773</v>
      </c>
      <c r="G591">
        <v>0.46527777777777773</v>
      </c>
      <c r="H591">
        <v>561</v>
      </c>
      <c r="I591" t="s">
        <v>420</v>
      </c>
      <c r="J591" t="str">
        <f>CONCATENATE(Table7[[#This Row],[house_number]]," ",Table7[[#This Row],[street_name]], ", New York, NY")</f>
        <v>561 W 180th St, New York, NY</v>
      </c>
    </row>
    <row r="592" spans="1:10" x14ac:dyDescent="0.25">
      <c r="A592">
        <v>7078635668</v>
      </c>
      <c r="B592" s="3">
        <v>41522</v>
      </c>
      <c r="C592">
        <v>20</v>
      </c>
      <c r="D592">
        <f>VLOOKUP(Table7[[#This Row],[violation_code]],Table24[[#All],[violation_code]:[category]],3,FALSE)</f>
        <v>2</v>
      </c>
      <c r="E592">
        <v>350433</v>
      </c>
      <c r="F592" s="1">
        <v>0.45624999999999999</v>
      </c>
      <c r="G592">
        <v>0.45624999999999999</v>
      </c>
      <c r="H592">
        <v>421</v>
      </c>
      <c r="I592" t="s">
        <v>480</v>
      </c>
      <c r="J592" t="str">
        <f>CONCATENATE(Table7[[#This Row],[house_number]]," ",Table7[[#This Row],[street_name]], ", New York, NY")</f>
        <v>421 W 202nd St, New York, NY</v>
      </c>
    </row>
    <row r="593" spans="1:10" x14ac:dyDescent="0.25">
      <c r="A593">
        <v>7078635632</v>
      </c>
      <c r="B593" s="3">
        <v>41522</v>
      </c>
      <c r="C593">
        <v>38</v>
      </c>
      <c r="D593">
        <f>VLOOKUP(Table7[[#This Row],[violation_code]],Table24[[#All],[violation_code]:[category]],3,FALSE)</f>
        <v>5</v>
      </c>
      <c r="E593">
        <v>350433</v>
      </c>
      <c r="F593" s="1">
        <v>0.4458333333333333</v>
      </c>
      <c r="G593">
        <v>0.4458333333333333</v>
      </c>
      <c r="H593">
        <v>4776</v>
      </c>
      <c r="I593" t="s">
        <v>24</v>
      </c>
      <c r="J593" t="str">
        <f>CONCATENATE(Table7[[#This Row],[house_number]]," ",Table7[[#This Row],[street_name]], ", New York, NY")</f>
        <v>4776 Broadway, New York, NY</v>
      </c>
    </row>
    <row r="594" spans="1:10" x14ac:dyDescent="0.25">
      <c r="A594">
        <v>7078635619</v>
      </c>
      <c r="B594" s="3">
        <v>41522</v>
      </c>
      <c r="C594">
        <v>84</v>
      </c>
      <c r="D594">
        <f>VLOOKUP(Table7[[#This Row],[violation_code]],Table24[[#All],[violation_code]:[category]],3,FALSE)</f>
        <v>5</v>
      </c>
      <c r="E594">
        <v>350433</v>
      </c>
      <c r="F594" s="1">
        <v>0.4368055555555555</v>
      </c>
      <c r="G594">
        <v>0.4368055555555555</v>
      </c>
      <c r="H594">
        <v>4365</v>
      </c>
      <c r="I594" t="s">
        <v>24</v>
      </c>
      <c r="J594" t="str">
        <f>CONCATENATE(Table7[[#This Row],[house_number]]," ",Table7[[#This Row],[street_name]], ", New York, NY")</f>
        <v>4365 Broadway, New York, NY</v>
      </c>
    </row>
    <row r="595" spans="1:10" x14ac:dyDescent="0.25">
      <c r="A595">
        <v>7078635607</v>
      </c>
      <c r="B595" s="3">
        <v>41522</v>
      </c>
      <c r="C595">
        <v>46</v>
      </c>
      <c r="D595">
        <f>VLOOKUP(Table7[[#This Row],[violation_code]],Table24[[#All],[violation_code]:[category]],3,FALSE)</f>
        <v>3</v>
      </c>
      <c r="E595">
        <v>350433</v>
      </c>
      <c r="F595" s="1">
        <v>0.4368055555555555</v>
      </c>
      <c r="G595">
        <v>0.4368055555555555</v>
      </c>
      <c r="H595">
        <v>4365</v>
      </c>
      <c r="I595" t="s">
        <v>24</v>
      </c>
      <c r="J595" t="str">
        <f>CONCATENATE(Table7[[#This Row],[house_number]]," ",Table7[[#This Row],[street_name]], ", New York, NY")</f>
        <v>4365 Broadway, New York, NY</v>
      </c>
    </row>
    <row r="596" spans="1:10" x14ac:dyDescent="0.25">
      <c r="A596">
        <v>7078635590</v>
      </c>
      <c r="B596" s="3">
        <v>41522</v>
      </c>
      <c r="C596">
        <v>46</v>
      </c>
      <c r="D596">
        <f>VLOOKUP(Table7[[#This Row],[violation_code]],Table24[[#All],[violation_code]:[category]],3,FALSE)</f>
        <v>3</v>
      </c>
      <c r="E596">
        <v>350433</v>
      </c>
      <c r="F596" s="1">
        <v>0.42638888888888887</v>
      </c>
      <c r="G596">
        <v>0.42638888888888887</v>
      </c>
      <c r="H596">
        <v>730</v>
      </c>
      <c r="I596" t="s">
        <v>283</v>
      </c>
      <c r="J596" t="str">
        <f>CONCATENATE(Table7[[#This Row],[house_number]]," ",Table7[[#This Row],[street_name]], ", New York, NY")</f>
        <v>730 Ft Washington Ave, New York, NY</v>
      </c>
    </row>
    <row r="597" spans="1:10" x14ac:dyDescent="0.25">
      <c r="A597">
        <v>7078635504</v>
      </c>
      <c r="B597" s="3">
        <v>41522</v>
      </c>
      <c r="C597">
        <v>61</v>
      </c>
      <c r="D597">
        <f>VLOOKUP(Table7[[#This Row],[violation_code]],Table24[[#All],[violation_code]:[category]],3,FALSE)</f>
        <v>3</v>
      </c>
      <c r="E597">
        <v>350433</v>
      </c>
      <c r="F597" s="1">
        <v>0.38819444444444445</v>
      </c>
      <c r="G597">
        <v>0.38819444444444445</v>
      </c>
      <c r="H597">
        <v>177</v>
      </c>
      <c r="I597" t="s">
        <v>283</v>
      </c>
      <c r="J597" t="str">
        <f>CONCATENATE(Table7[[#This Row],[house_number]]," ",Table7[[#This Row],[street_name]], ", New York, NY")</f>
        <v>177 Ft Washington Ave, New York, NY</v>
      </c>
    </row>
    <row r="598" spans="1:10" x14ac:dyDescent="0.25">
      <c r="A598">
        <v>7078635498</v>
      </c>
      <c r="B598" s="3">
        <v>41522</v>
      </c>
      <c r="C598">
        <v>38</v>
      </c>
      <c r="D598">
        <f>VLOOKUP(Table7[[#This Row],[violation_code]],Table24[[#All],[violation_code]:[category]],3,FALSE)</f>
        <v>5</v>
      </c>
      <c r="E598">
        <v>350433</v>
      </c>
      <c r="F598" s="1">
        <v>0.38750000000000001</v>
      </c>
      <c r="G598">
        <v>0.38750000000000001</v>
      </c>
      <c r="H598">
        <v>177</v>
      </c>
      <c r="I598" t="s">
        <v>283</v>
      </c>
      <c r="J598" t="str">
        <f>CONCATENATE(Table7[[#This Row],[house_number]]," ",Table7[[#This Row],[street_name]], ", New York, NY")</f>
        <v>177 Ft Washington Ave, New York, NY</v>
      </c>
    </row>
    <row r="599" spans="1:10" x14ac:dyDescent="0.25">
      <c r="A599">
        <v>7078635486</v>
      </c>
      <c r="B599" s="3">
        <v>41522</v>
      </c>
      <c r="C599">
        <v>14</v>
      </c>
      <c r="D599">
        <f>VLOOKUP(Table7[[#This Row],[violation_code]],Table24[[#All],[violation_code]:[category]],3,FALSE)</f>
        <v>2</v>
      </c>
      <c r="E599">
        <v>350433</v>
      </c>
      <c r="F599" s="1">
        <v>0.38611111111111113</v>
      </c>
      <c r="G599">
        <v>0.38611111111111113</v>
      </c>
      <c r="H599">
        <v>160</v>
      </c>
      <c r="I599" t="s">
        <v>283</v>
      </c>
      <c r="J599" t="str">
        <f>CONCATENATE(Table7[[#This Row],[house_number]]," ",Table7[[#This Row],[street_name]], ", New York, NY")</f>
        <v>160 Ft Washington Ave, New York, NY</v>
      </c>
    </row>
    <row r="600" spans="1:10" x14ac:dyDescent="0.25">
      <c r="A600">
        <v>7998720621</v>
      </c>
      <c r="B600" s="3">
        <v>41522</v>
      </c>
      <c r="C600">
        <v>46</v>
      </c>
      <c r="D600">
        <f>VLOOKUP(Table7[[#This Row],[violation_code]],Table24[[#All],[violation_code]:[category]],3,FALSE)</f>
        <v>3</v>
      </c>
      <c r="E600">
        <v>349850</v>
      </c>
      <c r="F600" s="1">
        <v>0.39444444444444443</v>
      </c>
      <c r="G600">
        <v>0.39444444444444443</v>
      </c>
      <c r="H600">
        <v>50</v>
      </c>
      <c r="I600" t="s">
        <v>27</v>
      </c>
      <c r="J600" t="str">
        <f>CONCATENATE(Table7[[#This Row],[house_number]]," ",Table7[[#This Row],[street_name]], ", New York, NY")</f>
        <v>50 W 131st St, New York, NY</v>
      </c>
    </row>
    <row r="601" spans="1:10" x14ac:dyDescent="0.25">
      <c r="A601">
        <v>7998720610</v>
      </c>
      <c r="B601" s="3">
        <v>41522</v>
      </c>
      <c r="C601">
        <v>38</v>
      </c>
      <c r="D601">
        <f>VLOOKUP(Table7[[#This Row],[violation_code]],Table24[[#All],[violation_code]:[category]],3,FALSE)</f>
        <v>5</v>
      </c>
      <c r="E601">
        <v>349850</v>
      </c>
      <c r="F601" s="1">
        <v>0.39027777777777778</v>
      </c>
      <c r="G601">
        <v>0.39027777777777778</v>
      </c>
      <c r="H601">
        <v>20</v>
      </c>
      <c r="I601" t="s">
        <v>168</v>
      </c>
      <c r="J601" t="str">
        <f>CONCATENATE(Table7[[#This Row],[house_number]]," ",Table7[[#This Row],[street_name]], ", New York, NY")</f>
        <v>20 W 135th St, New York, NY</v>
      </c>
    </row>
    <row r="602" spans="1:10" x14ac:dyDescent="0.25">
      <c r="A602">
        <v>7998720608</v>
      </c>
      <c r="B602" s="3">
        <v>41522</v>
      </c>
      <c r="C602">
        <v>72</v>
      </c>
      <c r="D602">
        <f>VLOOKUP(Table7[[#This Row],[violation_code]],Table24[[#All],[violation_code]:[category]],3,FALSE)</f>
        <v>5</v>
      </c>
      <c r="E602">
        <v>349850</v>
      </c>
      <c r="F602" s="1">
        <v>0.38680555555555557</v>
      </c>
      <c r="G602">
        <v>0.38680555555555557</v>
      </c>
      <c r="H602">
        <v>506</v>
      </c>
      <c r="I602" t="s">
        <v>66</v>
      </c>
      <c r="J602" t="str">
        <f>CONCATENATE(Table7[[#This Row],[house_number]]," ",Table7[[#This Row],[street_name]], ", New York, NY")</f>
        <v>506 Lenox Ave, New York, NY</v>
      </c>
    </row>
    <row r="603" spans="1:10" x14ac:dyDescent="0.25">
      <c r="A603">
        <v>7998720591</v>
      </c>
      <c r="B603" s="3">
        <v>41522</v>
      </c>
      <c r="C603">
        <v>38</v>
      </c>
      <c r="D603">
        <f>VLOOKUP(Table7[[#This Row],[violation_code]],Table24[[#All],[violation_code]:[category]],3,FALSE)</f>
        <v>5</v>
      </c>
      <c r="E603">
        <v>349850</v>
      </c>
      <c r="F603" s="1">
        <v>0.38611111111111113</v>
      </c>
      <c r="G603">
        <v>0.38611111111111113</v>
      </c>
      <c r="H603">
        <v>506</v>
      </c>
      <c r="I603" t="s">
        <v>66</v>
      </c>
      <c r="J603" t="str">
        <f>CONCATENATE(Table7[[#This Row],[house_number]]," ",Table7[[#This Row],[street_name]], ", New York, NY")</f>
        <v>506 Lenox Ave, New York, NY</v>
      </c>
    </row>
    <row r="604" spans="1:10" x14ac:dyDescent="0.25">
      <c r="A604">
        <v>7998720578</v>
      </c>
      <c r="B604" s="3">
        <v>41522</v>
      </c>
      <c r="C604">
        <v>38</v>
      </c>
      <c r="D604">
        <f>VLOOKUP(Table7[[#This Row],[violation_code]],Table24[[#All],[violation_code]:[category]],3,FALSE)</f>
        <v>5</v>
      </c>
      <c r="E604">
        <v>349850</v>
      </c>
      <c r="F604" s="1">
        <v>0.38263888888888892</v>
      </c>
      <c r="G604">
        <v>0.38263888888888892</v>
      </c>
      <c r="H604">
        <v>551</v>
      </c>
      <c r="I604" t="s">
        <v>66</v>
      </c>
      <c r="J604" t="str">
        <f>CONCATENATE(Table7[[#This Row],[house_number]]," ",Table7[[#This Row],[street_name]], ", New York, NY")</f>
        <v>551 Lenox Ave, New York, NY</v>
      </c>
    </row>
    <row r="605" spans="1:10" x14ac:dyDescent="0.25">
      <c r="A605">
        <v>7998720566</v>
      </c>
      <c r="B605" s="3">
        <v>41522</v>
      </c>
      <c r="C605">
        <v>38</v>
      </c>
      <c r="D605">
        <f>VLOOKUP(Table7[[#This Row],[violation_code]],Table24[[#All],[violation_code]:[category]],3,FALSE)</f>
        <v>5</v>
      </c>
      <c r="E605">
        <v>349850</v>
      </c>
      <c r="F605" s="1">
        <v>0.38125000000000003</v>
      </c>
      <c r="G605">
        <v>0.38125000000000003</v>
      </c>
      <c r="H605">
        <v>559</v>
      </c>
      <c r="I605" t="s">
        <v>66</v>
      </c>
      <c r="J605" t="str">
        <f>CONCATENATE(Table7[[#This Row],[house_number]]," ",Table7[[#This Row],[street_name]], ", New York, NY")</f>
        <v>559 Lenox Ave, New York, NY</v>
      </c>
    </row>
    <row r="606" spans="1:10" x14ac:dyDescent="0.25">
      <c r="A606">
        <v>7998720487</v>
      </c>
      <c r="B606" s="3">
        <v>41522</v>
      </c>
      <c r="C606">
        <v>40</v>
      </c>
      <c r="D606">
        <f>VLOOKUP(Table7[[#This Row],[violation_code]],Table24[[#All],[violation_code]:[category]],3,FALSE)</f>
        <v>2</v>
      </c>
      <c r="E606">
        <v>349850</v>
      </c>
      <c r="F606" s="1">
        <v>0.33263888888888887</v>
      </c>
      <c r="G606">
        <v>0.33263888888888887</v>
      </c>
      <c r="H606">
        <v>55</v>
      </c>
      <c r="I606" t="s">
        <v>109</v>
      </c>
      <c r="J606" t="str">
        <f>CONCATENATE(Table7[[#This Row],[house_number]]," ",Table7[[#This Row],[street_name]], ", New York, NY")</f>
        <v>55 Cooper St, New York, NY</v>
      </c>
    </row>
    <row r="607" spans="1:10" x14ac:dyDescent="0.25">
      <c r="A607">
        <v>7998720475</v>
      </c>
      <c r="B607" s="3">
        <v>41522</v>
      </c>
      <c r="C607">
        <v>40</v>
      </c>
      <c r="D607">
        <f>VLOOKUP(Table7[[#This Row],[violation_code]],Table24[[#All],[violation_code]:[category]],3,FALSE)</f>
        <v>2</v>
      </c>
      <c r="E607">
        <v>349850</v>
      </c>
      <c r="F607" s="1">
        <v>0.32847222222222222</v>
      </c>
      <c r="G607">
        <v>0.32847222222222222</v>
      </c>
      <c r="H607">
        <v>175</v>
      </c>
      <c r="I607" t="s">
        <v>475</v>
      </c>
      <c r="J607" t="str">
        <f>CONCATENATE(Table7[[#This Row],[house_number]]," ",Table7[[#This Row],[street_name]], ", New York, NY")</f>
        <v>175 Payson Ave, New York, NY</v>
      </c>
    </row>
    <row r="608" spans="1:10" x14ac:dyDescent="0.25">
      <c r="A608">
        <v>7998720463</v>
      </c>
      <c r="B608" s="3">
        <v>41522</v>
      </c>
      <c r="C608">
        <v>40</v>
      </c>
      <c r="D608">
        <f>VLOOKUP(Table7[[#This Row],[violation_code]],Table24[[#All],[violation_code]:[category]],3,FALSE)</f>
        <v>2</v>
      </c>
      <c r="E608">
        <v>349850</v>
      </c>
      <c r="F608" s="1">
        <v>0.32569444444444445</v>
      </c>
      <c r="G608">
        <v>0.32569444444444445</v>
      </c>
      <c r="H608">
        <v>110</v>
      </c>
      <c r="I608" t="s">
        <v>473</v>
      </c>
      <c r="J608" t="str">
        <f>CONCATENATE(Table7[[#This Row],[house_number]]," ",Table7[[#This Row],[street_name]], ", New York, NY")</f>
        <v>110 Seaman Ave, New York, NY</v>
      </c>
    </row>
    <row r="609" spans="1:10" x14ac:dyDescent="0.25">
      <c r="A609">
        <v>7998720440</v>
      </c>
      <c r="B609" s="3">
        <v>41522</v>
      </c>
      <c r="C609">
        <v>20</v>
      </c>
      <c r="D609">
        <f>VLOOKUP(Table7[[#This Row],[violation_code]],Table24[[#All],[violation_code]:[category]],3,FALSE)</f>
        <v>2</v>
      </c>
      <c r="E609">
        <v>349850</v>
      </c>
      <c r="F609" s="1">
        <v>0.30208333333333331</v>
      </c>
      <c r="G609">
        <v>0.30208333333333331</v>
      </c>
      <c r="H609">
        <v>141</v>
      </c>
      <c r="I609" t="s">
        <v>245</v>
      </c>
      <c r="J609" t="str">
        <f>CONCATENATE(Table7[[#This Row],[house_number]]," ",Table7[[#This Row],[street_name]], ", New York, NY")</f>
        <v>141 Audubon Ave, New York, NY</v>
      </c>
    </row>
    <row r="610" spans="1:10" x14ac:dyDescent="0.25">
      <c r="A610">
        <v>7998720426</v>
      </c>
      <c r="B610" s="3">
        <v>41522</v>
      </c>
      <c r="C610">
        <v>20</v>
      </c>
      <c r="D610">
        <f>VLOOKUP(Table7[[#This Row],[violation_code]],Table24[[#All],[violation_code]:[category]],3,FALSE)</f>
        <v>2</v>
      </c>
      <c r="E610">
        <v>349850</v>
      </c>
      <c r="F610" s="1">
        <v>0.28750000000000003</v>
      </c>
      <c r="G610">
        <v>0.28750000000000003</v>
      </c>
      <c r="H610">
        <v>537</v>
      </c>
      <c r="I610" t="s">
        <v>379</v>
      </c>
      <c r="J610" t="str">
        <f>CONCATENATE(Table7[[#This Row],[house_number]]," ",Table7[[#This Row],[street_name]], ", New York, NY")</f>
        <v>537 W 162nd St, New York, NY</v>
      </c>
    </row>
    <row r="611" spans="1:10" x14ac:dyDescent="0.25">
      <c r="A611">
        <v>7998720402</v>
      </c>
      <c r="B611" s="3">
        <v>41522</v>
      </c>
      <c r="C611">
        <v>20</v>
      </c>
      <c r="D611">
        <f>VLOOKUP(Table7[[#This Row],[violation_code]],Table24[[#All],[violation_code]:[category]],3,FALSE)</f>
        <v>2</v>
      </c>
      <c r="E611">
        <v>349850</v>
      </c>
      <c r="F611" s="1">
        <v>0.27569444444444446</v>
      </c>
      <c r="G611">
        <v>0.27569444444444446</v>
      </c>
      <c r="H611">
        <v>450</v>
      </c>
      <c r="I611" t="s">
        <v>61</v>
      </c>
      <c r="J611" t="str">
        <f>CONCATENATE(Table7[[#This Row],[house_number]]," ",Table7[[#This Row],[street_name]], ", New York, NY")</f>
        <v>450 W 145th St, New York, NY</v>
      </c>
    </row>
    <row r="612" spans="1:10" x14ac:dyDescent="0.25">
      <c r="A612">
        <v>7998720384</v>
      </c>
      <c r="B612" s="3">
        <v>41522</v>
      </c>
      <c r="C612">
        <v>40</v>
      </c>
      <c r="D612">
        <f>VLOOKUP(Table7[[#This Row],[violation_code]],Table24[[#All],[violation_code]:[category]],3,FALSE)</f>
        <v>2</v>
      </c>
      <c r="E612">
        <v>349850</v>
      </c>
      <c r="F612" s="1">
        <v>0.26944444444444443</v>
      </c>
      <c r="G612">
        <v>0.26944444444444443</v>
      </c>
      <c r="H612">
        <v>587</v>
      </c>
      <c r="I612" t="s">
        <v>80</v>
      </c>
      <c r="J612" t="str">
        <f>CONCATENATE(Table7[[#This Row],[house_number]]," ",Table7[[#This Row],[street_name]], ", New York, NY")</f>
        <v>587 Riverside Dr, New York, NY</v>
      </c>
    </row>
    <row r="613" spans="1:10" x14ac:dyDescent="0.25">
      <c r="A613">
        <v>7984357353</v>
      </c>
      <c r="B613" s="3">
        <v>41522</v>
      </c>
      <c r="C613">
        <v>10</v>
      </c>
      <c r="D613">
        <f>VLOOKUP(Table7[[#This Row],[violation_code]],Table24[[#All],[violation_code]:[category]],3,FALSE)</f>
        <v>2</v>
      </c>
      <c r="E613">
        <v>345221</v>
      </c>
      <c r="F613" s="1">
        <v>0.25208333333333333</v>
      </c>
      <c r="G613">
        <v>0.25208333333333333</v>
      </c>
      <c r="H613">
        <v>1660</v>
      </c>
      <c r="I613" t="s">
        <v>30</v>
      </c>
      <c r="J613" t="str">
        <f>CONCATENATE(Table7[[#This Row],[house_number]]," ",Table7[[#This Row],[street_name]], ", New York, NY")</f>
        <v>1660 1st Ave, New York, NY</v>
      </c>
    </row>
    <row r="614" spans="1:10" x14ac:dyDescent="0.25">
      <c r="A614">
        <v>7984357663</v>
      </c>
      <c r="B614" s="3">
        <v>41522</v>
      </c>
      <c r="C614">
        <v>10</v>
      </c>
      <c r="D614">
        <f>VLOOKUP(Table7[[#This Row],[violation_code]],Table24[[#All],[violation_code]:[category]],3,FALSE)</f>
        <v>2</v>
      </c>
      <c r="E614">
        <v>345221</v>
      </c>
      <c r="F614" s="1">
        <v>0.4777777777777778</v>
      </c>
      <c r="G614">
        <v>0.4777777777777778</v>
      </c>
      <c r="H614">
        <v>1789</v>
      </c>
      <c r="I614" t="s">
        <v>30</v>
      </c>
      <c r="J614" t="str">
        <f>CONCATENATE(Table7[[#This Row],[house_number]]," ",Table7[[#This Row],[street_name]], ", New York, NY")</f>
        <v>1789 1st Ave, New York, NY</v>
      </c>
    </row>
    <row r="615" spans="1:10" x14ac:dyDescent="0.25">
      <c r="A615">
        <v>7984357651</v>
      </c>
      <c r="B615" s="3">
        <v>41522</v>
      </c>
      <c r="C615">
        <v>14</v>
      </c>
      <c r="D615">
        <f>VLOOKUP(Table7[[#This Row],[violation_code]],Table24[[#All],[violation_code]:[category]],3,FALSE)</f>
        <v>2</v>
      </c>
      <c r="E615">
        <v>345221</v>
      </c>
      <c r="F615" s="1">
        <v>0.47430555555555554</v>
      </c>
      <c r="G615">
        <v>0.47430555555555554</v>
      </c>
      <c r="H615">
        <v>1715</v>
      </c>
      <c r="I615" t="s">
        <v>30</v>
      </c>
      <c r="J615" t="str">
        <f>CONCATENATE(Table7[[#This Row],[house_number]]," ",Table7[[#This Row],[street_name]], ", New York, NY")</f>
        <v>1715 1st Ave, New York, NY</v>
      </c>
    </row>
    <row r="616" spans="1:10" x14ac:dyDescent="0.25">
      <c r="A616">
        <v>7984357640</v>
      </c>
      <c r="B616" s="3">
        <v>41522</v>
      </c>
      <c r="C616">
        <v>14</v>
      </c>
      <c r="D616">
        <f>VLOOKUP(Table7[[#This Row],[violation_code]],Table24[[#All],[violation_code]:[category]],3,FALSE)</f>
        <v>2</v>
      </c>
      <c r="E616">
        <v>345221</v>
      </c>
      <c r="F616" s="1">
        <v>0.4201388888888889</v>
      </c>
      <c r="G616">
        <v>0.4201388888888889</v>
      </c>
      <c r="H616">
        <v>133</v>
      </c>
      <c r="I616" t="s">
        <v>114</v>
      </c>
      <c r="J616" t="str">
        <f>CONCATENATE(Table7[[#This Row],[house_number]]," ",Table7[[#This Row],[street_name]], ", New York, NY")</f>
        <v>133 E 97th St, New York, NY</v>
      </c>
    </row>
    <row r="617" spans="1:10" x14ac:dyDescent="0.25">
      <c r="A617">
        <v>7984357584</v>
      </c>
      <c r="B617" s="3">
        <v>41522</v>
      </c>
      <c r="C617">
        <v>14</v>
      </c>
      <c r="D617">
        <f>VLOOKUP(Table7[[#This Row],[violation_code]],Table24[[#All],[violation_code]:[category]],3,FALSE)</f>
        <v>2</v>
      </c>
      <c r="E617">
        <v>345221</v>
      </c>
      <c r="F617" s="1">
        <v>0.40347222222222223</v>
      </c>
      <c r="G617">
        <v>0.40347222222222223</v>
      </c>
      <c r="H617">
        <v>1386</v>
      </c>
      <c r="I617" t="s">
        <v>41</v>
      </c>
      <c r="J617" t="str">
        <f>CONCATENATE(Table7[[#This Row],[house_number]]," ",Table7[[#This Row],[street_name]], ", New York, NY")</f>
        <v>1386 Lexington Ave, New York, NY</v>
      </c>
    </row>
    <row r="618" spans="1:10" x14ac:dyDescent="0.25">
      <c r="A618">
        <v>7984357560</v>
      </c>
      <c r="B618" s="3">
        <v>41522</v>
      </c>
      <c r="C618">
        <v>14</v>
      </c>
      <c r="D618">
        <f>VLOOKUP(Table7[[#This Row],[violation_code]],Table24[[#All],[violation_code]:[category]],3,FALSE)</f>
        <v>2</v>
      </c>
      <c r="E618">
        <v>345221</v>
      </c>
      <c r="F618" s="1">
        <v>0.39374999999999999</v>
      </c>
      <c r="G618">
        <v>0.39374999999999999</v>
      </c>
      <c r="H618">
        <v>1065</v>
      </c>
      <c r="I618" t="s">
        <v>41</v>
      </c>
      <c r="J618" t="str">
        <f>CONCATENATE(Table7[[#This Row],[house_number]]," ",Table7[[#This Row],[street_name]], ", New York, NY")</f>
        <v>1065 Lexington Ave, New York, NY</v>
      </c>
    </row>
    <row r="619" spans="1:10" x14ac:dyDescent="0.25">
      <c r="A619">
        <v>7984357559</v>
      </c>
      <c r="B619" s="3">
        <v>41522</v>
      </c>
      <c r="C619">
        <v>14</v>
      </c>
      <c r="D619">
        <f>VLOOKUP(Table7[[#This Row],[violation_code]],Table24[[#All],[violation_code]:[category]],3,FALSE)</f>
        <v>2</v>
      </c>
      <c r="E619">
        <v>345221</v>
      </c>
      <c r="F619" s="1">
        <v>0.39305555555555555</v>
      </c>
      <c r="G619">
        <v>0.39305555555555555</v>
      </c>
      <c r="H619">
        <v>1065</v>
      </c>
      <c r="I619" t="s">
        <v>41</v>
      </c>
      <c r="J619" t="str">
        <f>CONCATENATE(Table7[[#This Row],[house_number]]," ",Table7[[#This Row],[street_name]], ", New York, NY")</f>
        <v>1065 Lexington Ave, New York, NY</v>
      </c>
    </row>
    <row r="620" spans="1:10" x14ac:dyDescent="0.25">
      <c r="A620">
        <v>7984357535</v>
      </c>
      <c r="B620" s="3">
        <v>41522</v>
      </c>
      <c r="C620">
        <v>16</v>
      </c>
      <c r="D620">
        <f>VLOOKUP(Table7[[#This Row],[violation_code]],Table24[[#All],[violation_code]:[category]],3,FALSE)</f>
        <v>2</v>
      </c>
      <c r="E620">
        <v>345221</v>
      </c>
      <c r="F620" s="1">
        <v>0.38194444444444442</v>
      </c>
      <c r="G620">
        <v>0.38194444444444442</v>
      </c>
      <c r="H620">
        <v>1185</v>
      </c>
      <c r="I620" t="s">
        <v>41</v>
      </c>
      <c r="J620" t="str">
        <f>CONCATENATE(Table7[[#This Row],[house_number]]," ",Table7[[#This Row],[street_name]], ", New York, NY")</f>
        <v>1185 Lexington Ave, New York, NY</v>
      </c>
    </row>
    <row r="621" spans="1:10" x14ac:dyDescent="0.25">
      <c r="A621">
        <v>7984357523</v>
      </c>
      <c r="B621" s="3">
        <v>41522</v>
      </c>
      <c r="C621">
        <v>16</v>
      </c>
      <c r="D621">
        <f>VLOOKUP(Table7[[#This Row],[violation_code]],Table24[[#All],[violation_code]:[category]],3,FALSE)</f>
        <v>2</v>
      </c>
      <c r="E621">
        <v>345221</v>
      </c>
      <c r="F621" s="1">
        <v>0.38125000000000003</v>
      </c>
      <c r="G621">
        <v>0.38125000000000003</v>
      </c>
      <c r="H621">
        <v>1187</v>
      </c>
      <c r="I621" t="s">
        <v>41</v>
      </c>
      <c r="J621" t="str">
        <f>CONCATENATE(Table7[[#This Row],[house_number]]," ",Table7[[#This Row],[street_name]], ", New York, NY")</f>
        <v>1187 Lexington Ave, New York, NY</v>
      </c>
    </row>
    <row r="622" spans="1:10" x14ac:dyDescent="0.25">
      <c r="A622">
        <v>7984357481</v>
      </c>
      <c r="B622" s="3">
        <v>41522</v>
      </c>
      <c r="C622">
        <v>14</v>
      </c>
      <c r="D622">
        <f>VLOOKUP(Table7[[#This Row],[violation_code]],Table24[[#All],[violation_code]:[category]],3,FALSE)</f>
        <v>2</v>
      </c>
      <c r="E622">
        <v>345221</v>
      </c>
      <c r="F622" s="1">
        <v>0.35416666666666669</v>
      </c>
      <c r="G622">
        <v>0.35416666666666669</v>
      </c>
      <c r="H622">
        <v>337</v>
      </c>
      <c r="I622" t="s">
        <v>16</v>
      </c>
      <c r="J622" t="str">
        <f>CONCATENATE(Table7[[#This Row],[house_number]]," ",Table7[[#This Row],[street_name]], ", New York, NY")</f>
        <v>337 E 86th St, New York, NY</v>
      </c>
    </row>
    <row r="623" spans="1:10" x14ac:dyDescent="0.25">
      <c r="A623">
        <v>7984357470</v>
      </c>
      <c r="B623" s="3">
        <v>41522</v>
      </c>
      <c r="C623">
        <v>14</v>
      </c>
      <c r="D623">
        <f>VLOOKUP(Table7[[#This Row],[violation_code]],Table24[[#All],[violation_code]:[category]],3,FALSE)</f>
        <v>2</v>
      </c>
      <c r="E623">
        <v>345221</v>
      </c>
      <c r="F623" s="1">
        <v>0.3430555555555555</v>
      </c>
      <c r="G623">
        <v>0.3430555555555555</v>
      </c>
      <c r="H623">
        <v>434</v>
      </c>
      <c r="I623" t="s">
        <v>62</v>
      </c>
      <c r="J623" t="str">
        <f>CONCATENATE(Table7[[#This Row],[house_number]]," ",Table7[[#This Row],[street_name]], ", New York, NY")</f>
        <v>434 E 92nd St, New York, NY</v>
      </c>
    </row>
    <row r="624" spans="1:10" x14ac:dyDescent="0.25">
      <c r="A624">
        <v>7984357468</v>
      </c>
      <c r="B624" s="3">
        <v>41522</v>
      </c>
      <c r="C624">
        <v>14</v>
      </c>
      <c r="D624">
        <f>VLOOKUP(Table7[[#This Row],[violation_code]],Table24[[#All],[violation_code]:[category]],3,FALSE)</f>
        <v>2</v>
      </c>
      <c r="E624">
        <v>345221</v>
      </c>
      <c r="F624" s="1">
        <v>0.33402777777777781</v>
      </c>
      <c r="G624">
        <v>0.33402777777777781</v>
      </c>
      <c r="H624">
        <v>525</v>
      </c>
      <c r="I624" t="s">
        <v>286</v>
      </c>
      <c r="J624" t="str">
        <f>CONCATENATE(Table7[[#This Row],[house_number]]," ",Table7[[#This Row],[street_name]], ", New York, NY")</f>
        <v>525 E 80th St, New York, NY</v>
      </c>
    </row>
    <row r="625" spans="1:10" x14ac:dyDescent="0.25">
      <c r="A625">
        <v>7984357407</v>
      </c>
      <c r="B625" s="3">
        <v>41522</v>
      </c>
      <c r="C625">
        <v>14</v>
      </c>
      <c r="D625">
        <f>VLOOKUP(Table7[[#This Row],[violation_code]],Table24[[#All],[violation_code]:[category]],3,FALSE)</f>
        <v>2</v>
      </c>
      <c r="E625">
        <v>345221</v>
      </c>
      <c r="F625" s="1">
        <v>0.30138888888888887</v>
      </c>
      <c r="G625">
        <v>0.30138888888888887</v>
      </c>
      <c r="H625">
        <v>1568</v>
      </c>
      <c r="I625" t="s">
        <v>32</v>
      </c>
      <c r="J625" t="str">
        <f>CONCATENATE(Table7[[#This Row],[house_number]]," ",Table7[[#This Row],[street_name]], ", New York, NY")</f>
        <v>1568 2nd Ave, New York, NY</v>
      </c>
    </row>
    <row r="626" spans="1:10" x14ac:dyDescent="0.25">
      <c r="A626">
        <v>7984357390</v>
      </c>
      <c r="B626" s="3">
        <v>41522</v>
      </c>
      <c r="C626">
        <v>14</v>
      </c>
      <c r="D626">
        <f>VLOOKUP(Table7[[#This Row],[violation_code]],Table24[[#All],[violation_code]:[category]],3,FALSE)</f>
        <v>2</v>
      </c>
      <c r="E626">
        <v>345221</v>
      </c>
      <c r="F626" s="1">
        <v>0.30069444444444443</v>
      </c>
      <c r="G626">
        <v>0.30069444444444443</v>
      </c>
      <c r="H626">
        <v>1566</v>
      </c>
      <c r="I626" t="s">
        <v>32</v>
      </c>
      <c r="J626" t="str">
        <f>CONCATENATE(Table7[[#This Row],[house_number]]," ",Table7[[#This Row],[street_name]], ", New York, NY")</f>
        <v>1566 2nd Ave, New York, NY</v>
      </c>
    </row>
    <row r="627" spans="1:10" x14ac:dyDescent="0.25">
      <c r="A627">
        <v>7984357377</v>
      </c>
      <c r="B627" s="3">
        <v>41522</v>
      </c>
      <c r="C627">
        <v>19</v>
      </c>
      <c r="D627">
        <f>VLOOKUP(Table7[[#This Row],[violation_code]],Table24[[#All],[violation_code]:[category]],3,FALSE)</f>
        <v>2</v>
      </c>
      <c r="E627">
        <v>345221</v>
      </c>
      <c r="F627" s="1">
        <v>0.26666666666666666</v>
      </c>
      <c r="G627">
        <v>0.26666666666666666</v>
      </c>
      <c r="H627">
        <v>401</v>
      </c>
      <c r="I627" t="s">
        <v>16</v>
      </c>
      <c r="J627" t="str">
        <f>CONCATENATE(Table7[[#This Row],[house_number]]," ",Table7[[#This Row],[street_name]], ", New York, NY")</f>
        <v>401 E 86th St, New York, NY</v>
      </c>
    </row>
    <row r="628" spans="1:10" x14ac:dyDescent="0.25">
      <c r="A628">
        <v>7984357328</v>
      </c>
      <c r="B628" s="3">
        <v>41522</v>
      </c>
      <c r="C628">
        <v>40</v>
      </c>
      <c r="D628">
        <f>VLOOKUP(Table7[[#This Row],[violation_code]],Table24[[#All],[violation_code]:[category]],3,FALSE)</f>
        <v>2</v>
      </c>
      <c r="E628">
        <v>345221</v>
      </c>
      <c r="F628" s="1">
        <v>0.24166666666666667</v>
      </c>
      <c r="G628">
        <v>0.24166666666666667</v>
      </c>
      <c r="H628">
        <v>1760</v>
      </c>
      <c r="I628" t="s">
        <v>30</v>
      </c>
      <c r="J628" t="str">
        <f>CONCATENATE(Table7[[#This Row],[house_number]]," ",Table7[[#This Row],[street_name]], ", New York, NY")</f>
        <v>1760 1st Ave, New York, NY</v>
      </c>
    </row>
    <row r="629" spans="1:10" x14ac:dyDescent="0.25">
      <c r="A629">
        <v>7981590450</v>
      </c>
      <c r="B629" s="3">
        <v>41522</v>
      </c>
      <c r="C629">
        <v>19</v>
      </c>
      <c r="D629">
        <f>VLOOKUP(Table7[[#This Row],[violation_code]],Table24[[#All],[violation_code]:[category]],3,FALSE)</f>
        <v>2</v>
      </c>
      <c r="E629">
        <v>351997</v>
      </c>
      <c r="F629" s="1">
        <v>0.49027777777777781</v>
      </c>
      <c r="G629">
        <v>0.49027777777777781</v>
      </c>
      <c r="H629">
        <v>2950</v>
      </c>
      <c r="I629" t="s">
        <v>24</v>
      </c>
      <c r="J629" t="str">
        <f>CONCATENATE(Table7[[#This Row],[house_number]]," ",Table7[[#This Row],[street_name]], ", New York, NY")</f>
        <v>2950 Broadway, New York, NY</v>
      </c>
    </row>
    <row r="630" spans="1:10" x14ac:dyDescent="0.25">
      <c r="A630">
        <v>7981590449</v>
      </c>
      <c r="B630" s="3">
        <v>41522</v>
      </c>
      <c r="C630">
        <v>19</v>
      </c>
      <c r="D630">
        <f>VLOOKUP(Table7[[#This Row],[violation_code]],Table24[[#All],[violation_code]:[category]],3,FALSE)</f>
        <v>2</v>
      </c>
      <c r="E630">
        <v>351997</v>
      </c>
      <c r="F630" s="1">
        <v>0.48958333333333331</v>
      </c>
      <c r="G630">
        <v>0.48958333333333331</v>
      </c>
      <c r="H630">
        <v>2950</v>
      </c>
      <c r="I630" t="s">
        <v>24</v>
      </c>
      <c r="J630" t="str">
        <f>CONCATENATE(Table7[[#This Row],[house_number]]," ",Table7[[#This Row],[street_name]], ", New York, NY")</f>
        <v>2950 Broadway, New York, NY</v>
      </c>
    </row>
    <row r="631" spans="1:10" x14ac:dyDescent="0.25">
      <c r="A631">
        <v>7981590437</v>
      </c>
      <c r="B631" s="3">
        <v>41522</v>
      </c>
      <c r="C631">
        <v>46</v>
      </c>
      <c r="D631">
        <f>VLOOKUP(Table7[[#This Row],[violation_code]],Table24[[#All],[violation_code]:[category]],3,FALSE)</f>
        <v>3</v>
      </c>
      <c r="E631">
        <v>351997</v>
      </c>
      <c r="F631" s="1">
        <v>0.48472222222222222</v>
      </c>
      <c r="G631">
        <v>0.48472222222222222</v>
      </c>
      <c r="H631">
        <v>2831</v>
      </c>
      <c r="I631" t="s">
        <v>24</v>
      </c>
      <c r="J631" t="str">
        <f>CONCATENATE(Table7[[#This Row],[house_number]]," ",Table7[[#This Row],[street_name]], ", New York, NY")</f>
        <v>2831 Broadway, New York, NY</v>
      </c>
    </row>
    <row r="632" spans="1:10" x14ac:dyDescent="0.25">
      <c r="A632">
        <v>7981590425</v>
      </c>
      <c r="B632" s="3">
        <v>41522</v>
      </c>
      <c r="C632">
        <v>38</v>
      </c>
      <c r="D632">
        <f>VLOOKUP(Table7[[#This Row],[violation_code]],Table24[[#All],[violation_code]:[category]],3,FALSE)</f>
        <v>5</v>
      </c>
      <c r="E632">
        <v>351997</v>
      </c>
      <c r="F632" s="1">
        <v>0.48194444444444445</v>
      </c>
      <c r="G632">
        <v>0.48194444444444445</v>
      </c>
      <c r="H632">
        <v>2790</v>
      </c>
      <c r="I632" t="s">
        <v>24</v>
      </c>
      <c r="J632" t="str">
        <f>CONCATENATE(Table7[[#This Row],[house_number]]," ",Table7[[#This Row],[street_name]], ", New York, NY")</f>
        <v>2790 Broadway, New York, NY</v>
      </c>
    </row>
    <row r="633" spans="1:10" x14ac:dyDescent="0.25">
      <c r="A633">
        <v>7981590413</v>
      </c>
      <c r="B633" s="3">
        <v>41522</v>
      </c>
      <c r="C633">
        <v>46</v>
      </c>
      <c r="D633">
        <f>VLOOKUP(Table7[[#This Row],[violation_code]],Table24[[#All],[violation_code]:[category]],3,FALSE)</f>
        <v>3</v>
      </c>
      <c r="E633">
        <v>351997</v>
      </c>
      <c r="F633" s="1">
        <v>0.4777777777777778</v>
      </c>
      <c r="G633">
        <v>0.4777777777777778</v>
      </c>
      <c r="H633">
        <v>2578</v>
      </c>
      <c r="I633" t="s">
        <v>24</v>
      </c>
      <c r="J633" t="str">
        <f>CONCATENATE(Table7[[#This Row],[house_number]]," ",Table7[[#This Row],[street_name]], ", New York, NY")</f>
        <v>2578 Broadway, New York, NY</v>
      </c>
    </row>
    <row r="634" spans="1:10" x14ac:dyDescent="0.25">
      <c r="A634">
        <v>7981590360</v>
      </c>
      <c r="B634" s="3">
        <v>41522</v>
      </c>
      <c r="C634">
        <v>38</v>
      </c>
      <c r="D634">
        <f>VLOOKUP(Table7[[#This Row],[violation_code]],Table24[[#All],[violation_code]:[category]],3,FALSE)</f>
        <v>5</v>
      </c>
      <c r="E634">
        <v>351997</v>
      </c>
      <c r="F634" s="1">
        <v>0.4375</v>
      </c>
      <c r="G634">
        <v>0.4375</v>
      </c>
      <c r="H634">
        <v>485</v>
      </c>
      <c r="I634" t="s">
        <v>28</v>
      </c>
      <c r="J634" t="str">
        <f>CONCATENATE(Table7[[#This Row],[house_number]]," ",Table7[[#This Row],[street_name]], ", New York, NY")</f>
        <v>485 Columbus Ave, New York, NY</v>
      </c>
    </row>
    <row r="635" spans="1:10" x14ac:dyDescent="0.25">
      <c r="A635">
        <v>7981590334</v>
      </c>
      <c r="B635" s="3">
        <v>41522</v>
      </c>
      <c r="C635">
        <v>38</v>
      </c>
      <c r="D635">
        <f>VLOOKUP(Table7[[#This Row],[violation_code]],Table24[[#All],[violation_code]:[category]],3,FALSE)</f>
        <v>5</v>
      </c>
      <c r="E635">
        <v>351997</v>
      </c>
      <c r="F635" s="1">
        <v>0.41388888888888892</v>
      </c>
      <c r="G635">
        <v>0.41388888888888892</v>
      </c>
      <c r="H635">
        <v>2701</v>
      </c>
      <c r="I635" t="s">
        <v>24</v>
      </c>
      <c r="J635" t="str">
        <f>CONCATENATE(Table7[[#This Row],[house_number]]," ",Table7[[#This Row],[street_name]], ", New York, NY")</f>
        <v>2701 Broadway, New York, NY</v>
      </c>
    </row>
    <row r="636" spans="1:10" x14ac:dyDescent="0.25">
      <c r="A636">
        <v>7981590310</v>
      </c>
      <c r="B636" s="3">
        <v>41522</v>
      </c>
      <c r="C636">
        <v>38</v>
      </c>
      <c r="D636">
        <f>VLOOKUP(Table7[[#This Row],[violation_code]],Table24[[#All],[violation_code]:[category]],3,FALSE)</f>
        <v>5</v>
      </c>
      <c r="E636">
        <v>351997</v>
      </c>
      <c r="F636" s="1">
        <v>0.41041666666666665</v>
      </c>
      <c r="G636">
        <v>0.41041666666666665</v>
      </c>
      <c r="H636">
        <v>2658</v>
      </c>
      <c r="I636" t="s">
        <v>24</v>
      </c>
      <c r="J636" t="str">
        <f>CONCATENATE(Table7[[#This Row],[house_number]]," ",Table7[[#This Row],[street_name]], ", New York, NY")</f>
        <v>2658 Broadway, New York, NY</v>
      </c>
    </row>
    <row r="637" spans="1:10" x14ac:dyDescent="0.25">
      <c r="A637">
        <v>7981590309</v>
      </c>
      <c r="B637" s="3">
        <v>41522</v>
      </c>
      <c r="C637">
        <v>38</v>
      </c>
      <c r="D637">
        <f>VLOOKUP(Table7[[#This Row],[violation_code]],Table24[[#All],[violation_code]:[category]],3,FALSE)</f>
        <v>5</v>
      </c>
      <c r="E637">
        <v>351997</v>
      </c>
      <c r="F637" s="1">
        <v>0.4069444444444445</v>
      </c>
      <c r="G637">
        <v>0.4069444444444445</v>
      </c>
      <c r="H637">
        <v>2628</v>
      </c>
      <c r="I637" t="s">
        <v>24</v>
      </c>
      <c r="J637" t="str">
        <f>CONCATENATE(Table7[[#This Row],[house_number]]," ",Table7[[#This Row],[street_name]], ", New York, NY")</f>
        <v>2628 Broadway, New York, NY</v>
      </c>
    </row>
    <row r="638" spans="1:10" x14ac:dyDescent="0.25">
      <c r="A638">
        <v>7981590292</v>
      </c>
      <c r="B638" s="3">
        <v>41522</v>
      </c>
      <c r="C638">
        <v>40</v>
      </c>
      <c r="D638">
        <f>VLOOKUP(Table7[[#This Row],[violation_code]],Table24[[#All],[violation_code]:[category]],3,FALSE)</f>
        <v>2</v>
      </c>
      <c r="E638">
        <v>351997</v>
      </c>
      <c r="F638" s="1">
        <v>0.40347222222222223</v>
      </c>
      <c r="G638">
        <v>0.40347222222222223</v>
      </c>
      <c r="H638">
        <v>2707</v>
      </c>
      <c r="I638" t="s">
        <v>24</v>
      </c>
      <c r="J638" t="str">
        <f>CONCATENATE(Table7[[#This Row],[house_number]]," ",Table7[[#This Row],[street_name]], ", New York, NY")</f>
        <v>2707 Broadway, New York, NY</v>
      </c>
    </row>
    <row r="639" spans="1:10" x14ac:dyDescent="0.25">
      <c r="A639">
        <v>7981590255</v>
      </c>
      <c r="B639" s="3">
        <v>41522</v>
      </c>
      <c r="C639">
        <v>38</v>
      </c>
      <c r="D639">
        <f>VLOOKUP(Table7[[#This Row],[violation_code]],Table24[[#All],[violation_code]:[category]],3,FALSE)</f>
        <v>5</v>
      </c>
      <c r="E639">
        <v>351997</v>
      </c>
      <c r="F639" s="1">
        <v>0.38680555555555557</v>
      </c>
      <c r="G639">
        <v>0.38680555555555557</v>
      </c>
      <c r="H639">
        <v>3041</v>
      </c>
      <c r="I639" t="s">
        <v>24</v>
      </c>
      <c r="J639" t="str">
        <f>CONCATENATE(Table7[[#This Row],[house_number]]," ",Table7[[#This Row],[street_name]], ", New York, NY")</f>
        <v>3041 Broadway, New York, NY</v>
      </c>
    </row>
    <row r="640" spans="1:10" x14ac:dyDescent="0.25">
      <c r="A640">
        <v>7981590206</v>
      </c>
      <c r="B640" s="3">
        <v>41522</v>
      </c>
      <c r="C640">
        <v>38</v>
      </c>
      <c r="D640">
        <f>VLOOKUP(Table7[[#This Row],[violation_code]],Table24[[#All],[violation_code]:[category]],3,FALSE)</f>
        <v>5</v>
      </c>
      <c r="E640">
        <v>351997</v>
      </c>
      <c r="F640" s="1">
        <v>0.36388888888888887</v>
      </c>
      <c r="G640">
        <v>0.36388888888888887</v>
      </c>
      <c r="H640">
        <v>2348</v>
      </c>
      <c r="I640" t="s">
        <v>24</v>
      </c>
      <c r="J640" t="str">
        <f>CONCATENATE(Table7[[#This Row],[house_number]]," ",Table7[[#This Row],[street_name]], ", New York, NY")</f>
        <v>2348 Broadway, New York, NY</v>
      </c>
    </row>
    <row r="641" spans="1:10" x14ac:dyDescent="0.25">
      <c r="A641">
        <v>7981590176</v>
      </c>
      <c r="B641" s="3">
        <v>41522</v>
      </c>
      <c r="C641">
        <v>14</v>
      </c>
      <c r="D641">
        <f>VLOOKUP(Table7[[#This Row],[violation_code]],Table24[[#All],[violation_code]:[category]],3,FALSE)</f>
        <v>2</v>
      </c>
      <c r="E641">
        <v>351997</v>
      </c>
      <c r="F641" s="1">
        <v>0.3520833333333333</v>
      </c>
      <c r="G641">
        <v>0.3520833333333333</v>
      </c>
      <c r="H641">
        <v>370</v>
      </c>
      <c r="I641" t="s">
        <v>28</v>
      </c>
      <c r="J641" t="str">
        <f>CONCATENATE(Table7[[#This Row],[house_number]]," ",Table7[[#This Row],[street_name]], ", New York, NY")</f>
        <v>370 Columbus Ave, New York, NY</v>
      </c>
    </row>
    <row r="642" spans="1:10" x14ac:dyDescent="0.25">
      <c r="A642">
        <v>7981590152</v>
      </c>
      <c r="B642" s="3">
        <v>41522</v>
      </c>
      <c r="C642">
        <v>19</v>
      </c>
      <c r="D642">
        <f>VLOOKUP(Table7[[#This Row],[violation_code]],Table24[[#All],[violation_code]:[category]],3,FALSE)</f>
        <v>2</v>
      </c>
      <c r="E642">
        <v>351997</v>
      </c>
      <c r="F642" s="1">
        <v>0.31319444444444444</v>
      </c>
      <c r="G642">
        <v>0.31319444444444444</v>
      </c>
      <c r="H642">
        <v>2030</v>
      </c>
      <c r="I642" t="s">
        <v>24</v>
      </c>
      <c r="J642" t="str">
        <f>CONCATENATE(Table7[[#This Row],[house_number]]," ",Table7[[#This Row],[street_name]], ", New York, NY")</f>
        <v>2030 Broadway, New York, NY</v>
      </c>
    </row>
    <row r="643" spans="1:10" x14ac:dyDescent="0.25">
      <c r="A643">
        <v>7981590140</v>
      </c>
      <c r="B643" s="3">
        <v>41522</v>
      </c>
      <c r="C643">
        <v>14</v>
      </c>
      <c r="D643">
        <f>VLOOKUP(Table7[[#This Row],[violation_code]],Table24[[#All],[violation_code]:[category]],3,FALSE)</f>
        <v>2</v>
      </c>
      <c r="E643">
        <v>351997</v>
      </c>
      <c r="F643" s="1">
        <v>0.30555555555555552</v>
      </c>
      <c r="G643">
        <v>0.30555555555555552</v>
      </c>
      <c r="H643">
        <v>152</v>
      </c>
      <c r="I643" t="s">
        <v>28</v>
      </c>
      <c r="J643" t="str">
        <f>CONCATENATE(Table7[[#This Row],[house_number]]," ",Table7[[#This Row],[street_name]], ", New York, NY")</f>
        <v>152 Columbus Ave, New York, NY</v>
      </c>
    </row>
    <row r="644" spans="1:10" x14ac:dyDescent="0.25">
      <c r="A644">
        <v>7981590127</v>
      </c>
      <c r="B644" s="3">
        <v>41522</v>
      </c>
      <c r="C644">
        <v>14</v>
      </c>
      <c r="D644">
        <f>VLOOKUP(Table7[[#This Row],[violation_code]],Table24[[#All],[violation_code]:[category]],3,FALSE)</f>
        <v>2</v>
      </c>
      <c r="E644">
        <v>351997</v>
      </c>
      <c r="F644" s="1">
        <v>0.30069444444444443</v>
      </c>
      <c r="G644">
        <v>0.30069444444444443</v>
      </c>
      <c r="H644">
        <v>370</v>
      </c>
      <c r="I644" t="s">
        <v>28</v>
      </c>
      <c r="J644" t="str">
        <f>CONCATENATE(Table7[[#This Row],[house_number]]," ",Table7[[#This Row],[street_name]], ", New York, NY")</f>
        <v>370 Columbus Ave, New York, NY</v>
      </c>
    </row>
    <row r="645" spans="1:10" x14ac:dyDescent="0.25">
      <c r="A645">
        <v>7981590103</v>
      </c>
      <c r="B645" s="3">
        <v>41522</v>
      </c>
      <c r="C645">
        <v>14</v>
      </c>
      <c r="D645">
        <f>VLOOKUP(Table7[[#This Row],[violation_code]],Table24[[#All],[violation_code]:[category]],3,FALSE)</f>
        <v>2</v>
      </c>
      <c r="E645">
        <v>351997</v>
      </c>
      <c r="F645" s="1">
        <v>0.29722222222222222</v>
      </c>
      <c r="G645">
        <v>0.29722222222222222</v>
      </c>
      <c r="H645">
        <v>520</v>
      </c>
      <c r="I645" t="s">
        <v>28</v>
      </c>
      <c r="J645" t="str">
        <f>CONCATENATE(Table7[[#This Row],[house_number]]," ",Table7[[#This Row],[street_name]], ", New York, NY")</f>
        <v>520 Columbus Ave, New York, NY</v>
      </c>
    </row>
    <row r="646" spans="1:10" x14ac:dyDescent="0.25">
      <c r="A646">
        <v>7943592669</v>
      </c>
      <c r="B646" s="3">
        <v>41522</v>
      </c>
      <c r="C646">
        <v>38</v>
      </c>
      <c r="D646">
        <f>VLOOKUP(Table7[[#This Row],[violation_code]],Table24[[#All],[violation_code]:[category]],3,FALSE)</f>
        <v>5</v>
      </c>
      <c r="E646">
        <v>355710</v>
      </c>
      <c r="F646" s="1">
        <v>0.5</v>
      </c>
      <c r="G646">
        <v>0.5</v>
      </c>
      <c r="H646">
        <v>103</v>
      </c>
      <c r="I646" t="s">
        <v>30</v>
      </c>
      <c r="J646" t="str">
        <f>CONCATENATE(Table7[[#This Row],[house_number]]," ",Table7[[#This Row],[street_name]], ", New York, NY")</f>
        <v>103 1st Ave, New York, NY</v>
      </c>
    </row>
    <row r="647" spans="1:10" x14ac:dyDescent="0.25">
      <c r="A647">
        <v>7943592657</v>
      </c>
      <c r="B647" s="3">
        <v>41522</v>
      </c>
      <c r="C647">
        <v>69</v>
      </c>
      <c r="D647">
        <f>VLOOKUP(Table7[[#This Row],[violation_code]],Table24[[#All],[violation_code]:[category]],3,FALSE)</f>
        <v>5</v>
      </c>
      <c r="E647">
        <v>355710</v>
      </c>
      <c r="F647" s="1">
        <v>0.45416666666666666</v>
      </c>
      <c r="G647">
        <v>0.45416666666666666</v>
      </c>
      <c r="H647">
        <v>625</v>
      </c>
      <c r="I647" t="s">
        <v>24</v>
      </c>
      <c r="J647" t="str">
        <f>CONCATENATE(Table7[[#This Row],[house_number]]," ",Table7[[#This Row],[street_name]], ", New York, NY")</f>
        <v>625 Broadway, New York, NY</v>
      </c>
    </row>
    <row r="648" spans="1:10" x14ac:dyDescent="0.25">
      <c r="A648">
        <v>7943592633</v>
      </c>
      <c r="B648" s="3">
        <v>41522</v>
      </c>
      <c r="C648">
        <v>14</v>
      </c>
      <c r="D648">
        <f>VLOOKUP(Table7[[#This Row],[violation_code]],Table24[[#All],[violation_code]:[category]],3,FALSE)</f>
        <v>2</v>
      </c>
      <c r="E648">
        <v>355710</v>
      </c>
      <c r="F648" s="1">
        <v>0.4465277777777778</v>
      </c>
      <c r="G648">
        <v>0.4465277777777778</v>
      </c>
      <c r="H648" t="s">
        <v>481</v>
      </c>
      <c r="I648" t="s">
        <v>24</v>
      </c>
      <c r="J648" t="str">
        <f>CONCATENATE(Table7[[#This Row],[house_number]]," ",Table7[[#This Row],[street_name]], ", New York, NY")</f>
        <v>628-630 Broadway, New York, NY</v>
      </c>
    </row>
    <row r="649" spans="1:10" x14ac:dyDescent="0.25">
      <c r="A649">
        <v>7943592621</v>
      </c>
      <c r="B649" s="3">
        <v>41522</v>
      </c>
      <c r="C649">
        <v>69</v>
      </c>
      <c r="D649">
        <f>VLOOKUP(Table7[[#This Row],[violation_code]],Table24[[#All],[violation_code]:[category]],3,FALSE)</f>
        <v>5</v>
      </c>
      <c r="E649">
        <v>355710</v>
      </c>
      <c r="F649" s="1">
        <v>0.44513888888888892</v>
      </c>
      <c r="G649">
        <v>0.44513888888888892</v>
      </c>
      <c r="H649">
        <v>632</v>
      </c>
      <c r="I649" t="s">
        <v>24</v>
      </c>
      <c r="J649" t="str">
        <f>CONCATENATE(Table7[[#This Row],[house_number]]," ",Table7[[#This Row],[street_name]], ", New York, NY")</f>
        <v>632 Broadway, New York, NY</v>
      </c>
    </row>
    <row r="650" spans="1:10" x14ac:dyDescent="0.25">
      <c r="A650">
        <v>7943592610</v>
      </c>
      <c r="B650" s="3">
        <v>41522</v>
      </c>
      <c r="C650">
        <v>38</v>
      </c>
      <c r="D650">
        <f>VLOOKUP(Table7[[#This Row],[violation_code]],Table24[[#All],[violation_code]:[category]],3,FALSE)</f>
        <v>5</v>
      </c>
      <c r="E650">
        <v>355710</v>
      </c>
      <c r="F650" s="1">
        <v>0.44097222222222227</v>
      </c>
      <c r="G650">
        <v>0.44097222222222227</v>
      </c>
      <c r="H650">
        <v>68</v>
      </c>
      <c r="I650" t="s">
        <v>146</v>
      </c>
      <c r="J650" t="str">
        <f>CONCATENATE(Table7[[#This Row],[house_number]]," ",Table7[[#This Row],[street_name]], ", New York, NY")</f>
        <v>68 Bleecker St, New York, NY</v>
      </c>
    </row>
    <row r="651" spans="1:10" x14ac:dyDescent="0.25">
      <c r="A651">
        <v>7943592608</v>
      </c>
      <c r="B651" s="3">
        <v>41522</v>
      </c>
      <c r="C651">
        <v>31</v>
      </c>
      <c r="D651">
        <f>VLOOKUP(Table7[[#This Row],[violation_code]],Table24[[#All],[violation_code]:[category]],3,FALSE)</f>
        <v>2</v>
      </c>
      <c r="E651">
        <v>355710</v>
      </c>
      <c r="F651" s="1">
        <v>0.43888888888888888</v>
      </c>
      <c r="G651">
        <v>0.43888888888888888</v>
      </c>
      <c r="H651">
        <v>649</v>
      </c>
      <c r="I651" t="s">
        <v>24</v>
      </c>
      <c r="J651" t="str">
        <f>CONCATENATE(Table7[[#This Row],[house_number]]," ",Table7[[#This Row],[street_name]], ", New York, NY")</f>
        <v>649 Broadway, New York, NY</v>
      </c>
    </row>
    <row r="652" spans="1:10" x14ac:dyDescent="0.25">
      <c r="A652">
        <v>7943592591</v>
      </c>
      <c r="B652" s="3">
        <v>41522</v>
      </c>
      <c r="C652">
        <v>31</v>
      </c>
      <c r="D652">
        <f>VLOOKUP(Table7[[#This Row],[violation_code]],Table24[[#All],[violation_code]:[category]],3,FALSE)</f>
        <v>2</v>
      </c>
      <c r="E652">
        <v>355710</v>
      </c>
      <c r="F652" s="1">
        <v>0.4375</v>
      </c>
      <c r="G652">
        <v>0.4375</v>
      </c>
      <c r="H652">
        <v>652</v>
      </c>
      <c r="I652" t="s">
        <v>24</v>
      </c>
      <c r="J652" t="str">
        <f>CONCATENATE(Table7[[#This Row],[house_number]]," ",Table7[[#This Row],[street_name]], ", New York, NY")</f>
        <v>652 Broadway, New York, NY</v>
      </c>
    </row>
    <row r="653" spans="1:10" x14ac:dyDescent="0.25">
      <c r="A653">
        <v>7943592580</v>
      </c>
      <c r="B653" s="3">
        <v>41522</v>
      </c>
      <c r="C653">
        <v>83</v>
      </c>
      <c r="D653">
        <f>VLOOKUP(Table7[[#This Row],[violation_code]],Table24[[#All],[violation_code]:[category]],3,FALSE)</f>
        <v>5</v>
      </c>
      <c r="E653">
        <v>355710</v>
      </c>
      <c r="F653" s="1">
        <v>0.4368055555555555</v>
      </c>
      <c r="G653">
        <v>0.4368055555555555</v>
      </c>
      <c r="H653">
        <v>652</v>
      </c>
      <c r="I653" t="s">
        <v>24</v>
      </c>
      <c r="J653" t="str">
        <f>CONCATENATE(Table7[[#This Row],[house_number]]," ",Table7[[#This Row],[street_name]], ", New York, NY")</f>
        <v>652 Broadway, New York, NY</v>
      </c>
    </row>
    <row r="654" spans="1:10" x14ac:dyDescent="0.25">
      <c r="A654">
        <v>7943592578</v>
      </c>
      <c r="B654" s="3">
        <v>41522</v>
      </c>
      <c r="C654">
        <v>69</v>
      </c>
      <c r="D654">
        <f>VLOOKUP(Table7[[#This Row],[violation_code]],Table24[[#All],[violation_code]:[category]],3,FALSE)</f>
        <v>5</v>
      </c>
      <c r="E654">
        <v>355710</v>
      </c>
      <c r="F654" s="1">
        <v>0.43541666666666662</v>
      </c>
      <c r="G654">
        <v>0.43541666666666662</v>
      </c>
      <c r="H654">
        <v>666</v>
      </c>
      <c r="I654" t="s">
        <v>24</v>
      </c>
      <c r="J654" t="str">
        <f>CONCATENATE(Table7[[#This Row],[house_number]]," ",Table7[[#This Row],[street_name]], ", New York, NY")</f>
        <v>666 Broadway, New York, NY</v>
      </c>
    </row>
    <row r="655" spans="1:10" x14ac:dyDescent="0.25">
      <c r="A655">
        <v>7943592529</v>
      </c>
      <c r="B655" s="3">
        <v>41522</v>
      </c>
      <c r="C655">
        <v>16</v>
      </c>
      <c r="D655">
        <f>VLOOKUP(Table7[[#This Row],[violation_code]],Table24[[#All],[violation_code]:[category]],3,FALSE)</f>
        <v>2</v>
      </c>
      <c r="E655">
        <v>355710</v>
      </c>
      <c r="F655" s="1">
        <v>0.39027777777777778</v>
      </c>
      <c r="G655">
        <v>0.39027777777777778</v>
      </c>
      <c r="H655">
        <v>28</v>
      </c>
      <c r="I655" t="s">
        <v>344</v>
      </c>
      <c r="J655" t="str">
        <f>CONCATENATE(Table7[[#This Row],[house_number]]," ",Table7[[#This Row],[street_name]], ", New York, NY")</f>
        <v>28 Avenue B, New York, NY</v>
      </c>
    </row>
    <row r="656" spans="1:10" x14ac:dyDescent="0.25">
      <c r="A656">
        <v>7943592517</v>
      </c>
      <c r="B656" s="3">
        <v>41522</v>
      </c>
      <c r="C656">
        <v>20</v>
      </c>
      <c r="D656">
        <f>VLOOKUP(Table7[[#This Row],[violation_code]],Table24[[#All],[violation_code]:[category]],3,FALSE)</f>
        <v>2</v>
      </c>
      <c r="E656">
        <v>355710</v>
      </c>
      <c r="F656" s="1">
        <v>0.37013888888888885</v>
      </c>
      <c r="G656">
        <v>0.37013888888888885</v>
      </c>
      <c r="H656">
        <v>612</v>
      </c>
      <c r="I656" t="s">
        <v>383</v>
      </c>
      <c r="J656" t="str">
        <f>CONCATENATE(Table7[[#This Row],[house_number]]," ",Table7[[#This Row],[street_name]], ", New York, NY")</f>
        <v>612 E 14th St, New York, NY</v>
      </c>
    </row>
    <row r="657" spans="1:10" x14ac:dyDescent="0.25">
      <c r="A657">
        <v>7943592505</v>
      </c>
      <c r="B657" s="3">
        <v>41522</v>
      </c>
      <c r="C657">
        <v>20</v>
      </c>
      <c r="D657">
        <f>VLOOKUP(Table7[[#This Row],[violation_code]],Table24[[#All],[violation_code]:[category]],3,FALSE)</f>
        <v>2</v>
      </c>
      <c r="E657">
        <v>355710</v>
      </c>
      <c r="F657" s="1">
        <v>0.36388888888888887</v>
      </c>
      <c r="G657">
        <v>0.36388888888888887</v>
      </c>
      <c r="H657">
        <v>349</v>
      </c>
      <c r="I657" t="s">
        <v>351</v>
      </c>
      <c r="J657" t="str">
        <f>CONCATENATE(Table7[[#This Row],[house_number]]," ",Table7[[#This Row],[street_name]], ", New York, NY")</f>
        <v>349 E 10th St, New York, NY</v>
      </c>
    </row>
    <row r="658" spans="1:10" x14ac:dyDescent="0.25">
      <c r="A658">
        <v>7097818785</v>
      </c>
      <c r="B658" s="3">
        <v>41522</v>
      </c>
      <c r="C658">
        <v>46</v>
      </c>
      <c r="D658">
        <f>VLOOKUP(Table7[[#This Row],[violation_code]],Table24[[#All],[violation_code]:[category]],3,FALSE)</f>
        <v>3</v>
      </c>
      <c r="E658">
        <v>349570</v>
      </c>
      <c r="F658" s="1">
        <v>0.28680555555555554</v>
      </c>
      <c r="G658">
        <v>0.28680555555555554</v>
      </c>
      <c r="H658">
        <v>195</v>
      </c>
      <c r="I658" t="s">
        <v>362</v>
      </c>
      <c r="J658" t="str">
        <f>CONCATENATE(Table7[[#This Row],[house_number]]," ",Table7[[#This Row],[street_name]], ", New York, NY")</f>
        <v>195 Nagle Ave, New York, NY</v>
      </c>
    </row>
    <row r="659" spans="1:10" x14ac:dyDescent="0.25">
      <c r="A659">
        <v>7097818888</v>
      </c>
      <c r="B659" s="3">
        <v>41522</v>
      </c>
      <c r="C659">
        <v>10</v>
      </c>
      <c r="D659">
        <f>VLOOKUP(Table7[[#This Row],[violation_code]],Table24[[#All],[violation_code]:[category]],3,FALSE)</f>
        <v>2</v>
      </c>
      <c r="E659">
        <v>349570</v>
      </c>
      <c r="F659" s="1">
        <v>0.48472222222222222</v>
      </c>
      <c r="G659">
        <v>0.48472222222222222</v>
      </c>
      <c r="H659">
        <v>2104</v>
      </c>
      <c r="I659" t="s">
        <v>32</v>
      </c>
      <c r="J659" t="str">
        <f>CONCATENATE(Table7[[#This Row],[house_number]]," ",Table7[[#This Row],[street_name]], ", New York, NY")</f>
        <v>2104 2nd Ave, New York, NY</v>
      </c>
    </row>
    <row r="660" spans="1:10" x14ac:dyDescent="0.25">
      <c r="A660">
        <v>7097818876</v>
      </c>
      <c r="B660" s="3">
        <v>41522</v>
      </c>
      <c r="C660">
        <v>19</v>
      </c>
      <c r="D660">
        <f>VLOOKUP(Table7[[#This Row],[violation_code]],Table24[[#All],[violation_code]:[category]],3,FALSE)</f>
        <v>2</v>
      </c>
      <c r="E660">
        <v>349570</v>
      </c>
      <c r="F660" s="1">
        <v>0.4770833333333333</v>
      </c>
      <c r="G660">
        <v>0.4770833333333333</v>
      </c>
      <c r="H660">
        <v>179</v>
      </c>
      <c r="I660" t="s">
        <v>40</v>
      </c>
      <c r="J660" t="str">
        <f>CONCATENATE(Table7[[#This Row],[house_number]]," ",Table7[[#This Row],[street_name]], ", New York, NY")</f>
        <v>179 E 116th St, New York, NY</v>
      </c>
    </row>
    <row r="661" spans="1:10" x14ac:dyDescent="0.25">
      <c r="A661">
        <v>7097818864</v>
      </c>
      <c r="B661" s="3">
        <v>41522</v>
      </c>
      <c r="C661">
        <v>46</v>
      </c>
      <c r="D661">
        <f>VLOOKUP(Table7[[#This Row],[violation_code]],Table24[[#All],[violation_code]:[category]],3,FALSE)</f>
        <v>3</v>
      </c>
      <c r="E661">
        <v>349570</v>
      </c>
      <c r="F661" s="1">
        <v>0.47569444444444442</v>
      </c>
      <c r="G661">
        <v>0.47569444444444442</v>
      </c>
      <c r="H661">
        <v>1996</v>
      </c>
      <c r="I661" t="s">
        <v>15</v>
      </c>
      <c r="J661" t="str">
        <f>CONCATENATE(Table7[[#This Row],[house_number]]," ",Table7[[#This Row],[street_name]], ", New York, NY")</f>
        <v>1996 3rd Ave, New York, NY</v>
      </c>
    </row>
    <row r="662" spans="1:10" x14ac:dyDescent="0.25">
      <c r="A662">
        <v>7097818852</v>
      </c>
      <c r="B662" s="3">
        <v>41522</v>
      </c>
      <c r="C662">
        <v>14</v>
      </c>
      <c r="D662">
        <f>VLOOKUP(Table7[[#This Row],[violation_code]],Table24[[#All],[violation_code]:[category]],3,FALSE)</f>
        <v>2</v>
      </c>
      <c r="E662">
        <v>349570</v>
      </c>
      <c r="F662" s="1">
        <v>0.4458333333333333</v>
      </c>
      <c r="G662">
        <v>0.4458333333333333</v>
      </c>
      <c r="H662">
        <v>1353</v>
      </c>
      <c r="I662" t="s">
        <v>32</v>
      </c>
      <c r="J662" t="str">
        <f>CONCATENATE(Table7[[#This Row],[house_number]]," ",Table7[[#This Row],[street_name]], ", New York, NY")</f>
        <v>1353 2nd Ave, New York, NY</v>
      </c>
    </row>
    <row r="663" spans="1:10" x14ac:dyDescent="0.25">
      <c r="A663">
        <v>7097818839</v>
      </c>
      <c r="B663" s="3">
        <v>41522</v>
      </c>
      <c r="C663">
        <v>19</v>
      </c>
      <c r="D663">
        <f>VLOOKUP(Table7[[#This Row],[violation_code]],Table24[[#All],[violation_code]:[category]],3,FALSE)</f>
        <v>2</v>
      </c>
      <c r="E663">
        <v>349570</v>
      </c>
      <c r="F663" s="1">
        <v>0.37222222222222223</v>
      </c>
      <c r="G663">
        <v>0.37222222222222223</v>
      </c>
      <c r="H663">
        <v>2850</v>
      </c>
      <c r="I663" t="s">
        <v>24</v>
      </c>
      <c r="J663" t="str">
        <f>CONCATENATE(Table7[[#This Row],[house_number]]," ",Table7[[#This Row],[street_name]], ", New York, NY")</f>
        <v>2850 Broadway, New York, NY</v>
      </c>
    </row>
    <row r="664" spans="1:10" x14ac:dyDescent="0.25">
      <c r="A664">
        <v>7097818797</v>
      </c>
      <c r="B664" s="3">
        <v>41522</v>
      </c>
      <c r="C664">
        <v>19</v>
      </c>
      <c r="D664">
        <f>VLOOKUP(Table7[[#This Row],[violation_code]],Table24[[#All],[violation_code]:[category]],3,FALSE)</f>
        <v>2</v>
      </c>
      <c r="E664">
        <v>349570</v>
      </c>
      <c r="F664" s="1">
        <v>0.3034722222222222</v>
      </c>
      <c r="G664">
        <v>0.3034722222222222</v>
      </c>
      <c r="H664">
        <v>274</v>
      </c>
      <c r="I664" t="s">
        <v>61</v>
      </c>
      <c r="J664" t="str">
        <f>CONCATENATE(Table7[[#This Row],[house_number]]," ",Table7[[#This Row],[street_name]], ", New York, NY")</f>
        <v>274 W 145th St, New York, NY</v>
      </c>
    </row>
    <row r="665" spans="1:10" x14ac:dyDescent="0.25">
      <c r="A665">
        <v>7078635656</v>
      </c>
      <c r="B665" s="3">
        <v>41522</v>
      </c>
      <c r="C665">
        <v>46</v>
      </c>
      <c r="D665">
        <f>VLOOKUP(Table7[[#This Row],[violation_code]],Table24[[#All],[violation_code]:[category]],3,FALSE)</f>
        <v>3</v>
      </c>
      <c r="E665">
        <v>350433</v>
      </c>
      <c r="F665" s="1">
        <v>0.45069444444444445</v>
      </c>
      <c r="G665">
        <v>0.45069444444444445</v>
      </c>
      <c r="H665">
        <v>590</v>
      </c>
      <c r="I665" t="s">
        <v>317</v>
      </c>
      <c r="J665" t="str">
        <f>CONCATENATE(Table7[[#This Row],[house_number]]," ",Table7[[#This Row],[street_name]], ", New York, NY")</f>
        <v>590 W 207th St, New York, NY</v>
      </c>
    </row>
    <row r="666" spans="1:10" x14ac:dyDescent="0.25">
      <c r="A666">
        <v>7078635644</v>
      </c>
      <c r="B666" s="3">
        <v>41522</v>
      </c>
      <c r="C666">
        <v>46</v>
      </c>
      <c r="D666">
        <f>VLOOKUP(Table7[[#This Row],[violation_code]],Table24[[#All],[violation_code]:[category]],3,FALSE)</f>
        <v>3</v>
      </c>
      <c r="E666">
        <v>350433</v>
      </c>
      <c r="F666" s="1">
        <v>0.44861111111111113</v>
      </c>
      <c r="G666">
        <v>0.44861111111111113</v>
      </c>
      <c r="H666">
        <v>4915</v>
      </c>
      <c r="I666" t="s">
        <v>24</v>
      </c>
      <c r="J666" t="str">
        <f>CONCATENATE(Table7[[#This Row],[house_number]]," ",Table7[[#This Row],[street_name]], ", New York, NY")</f>
        <v>4915 Broadway, New York, NY</v>
      </c>
    </row>
    <row r="667" spans="1:10" x14ac:dyDescent="0.25">
      <c r="A667">
        <v>7078635620</v>
      </c>
      <c r="B667" s="3">
        <v>41522</v>
      </c>
      <c r="C667">
        <v>20</v>
      </c>
      <c r="D667">
        <f>VLOOKUP(Table7[[#This Row],[violation_code]],Table24[[#All],[violation_code]:[category]],3,FALSE)</f>
        <v>2</v>
      </c>
      <c r="E667">
        <v>350433</v>
      </c>
      <c r="F667" s="1">
        <v>0.44444444444444442</v>
      </c>
      <c r="G667">
        <v>0.44444444444444442</v>
      </c>
      <c r="H667">
        <v>206</v>
      </c>
      <c r="I667" t="s">
        <v>316</v>
      </c>
      <c r="J667" t="str">
        <f>CONCATENATE(Table7[[#This Row],[house_number]]," ",Table7[[#This Row],[street_name]], ", New York, NY")</f>
        <v>206 Dyckman St, New York, NY</v>
      </c>
    </row>
    <row r="668" spans="1:10" x14ac:dyDescent="0.25">
      <c r="A668">
        <v>7078635589</v>
      </c>
      <c r="B668" s="3">
        <v>41522</v>
      </c>
      <c r="C668">
        <v>84</v>
      </c>
      <c r="D668">
        <f>VLOOKUP(Table7[[#This Row],[violation_code]],Table24[[#All],[violation_code]:[category]],3,FALSE)</f>
        <v>5</v>
      </c>
      <c r="E668">
        <v>350433</v>
      </c>
      <c r="F668" s="1">
        <v>0.42499999999999999</v>
      </c>
      <c r="G668">
        <v>0.42499999999999999</v>
      </c>
      <c r="H668">
        <v>689</v>
      </c>
      <c r="I668" t="s">
        <v>283</v>
      </c>
      <c r="J668" t="str">
        <f>CONCATENATE(Table7[[#This Row],[house_number]]," ",Table7[[#This Row],[street_name]], ", New York, NY")</f>
        <v>689 Ft Washington Ave, New York, NY</v>
      </c>
    </row>
    <row r="669" spans="1:10" x14ac:dyDescent="0.25">
      <c r="A669">
        <v>7078635577</v>
      </c>
      <c r="B669" s="3">
        <v>41522</v>
      </c>
      <c r="C669">
        <v>19</v>
      </c>
      <c r="D669">
        <f>VLOOKUP(Table7[[#This Row],[violation_code]],Table24[[#All],[violation_code]:[category]],3,FALSE)</f>
        <v>2</v>
      </c>
      <c r="E669">
        <v>350433</v>
      </c>
      <c r="F669" s="1">
        <v>0.42499999999999999</v>
      </c>
      <c r="G669">
        <v>0.42499999999999999</v>
      </c>
      <c r="H669">
        <v>689</v>
      </c>
      <c r="I669" t="s">
        <v>283</v>
      </c>
      <c r="J669" t="str">
        <f>CONCATENATE(Table7[[#This Row],[house_number]]," ",Table7[[#This Row],[street_name]], ", New York, NY")</f>
        <v>689 Ft Washington Ave, New York, NY</v>
      </c>
    </row>
    <row r="670" spans="1:10" x14ac:dyDescent="0.25">
      <c r="A670">
        <v>7078635565</v>
      </c>
      <c r="B670" s="3">
        <v>41522</v>
      </c>
      <c r="C670">
        <v>40</v>
      </c>
      <c r="D670">
        <f>VLOOKUP(Table7[[#This Row],[violation_code]],Table24[[#All],[violation_code]:[category]],3,FALSE)</f>
        <v>2</v>
      </c>
      <c r="E670">
        <v>350433</v>
      </c>
      <c r="F670" s="1">
        <v>0.42222222222222222</v>
      </c>
      <c r="G670">
        <v>0.42222222222222222</v>
      </c>
      <c r="H670">
        <v>66</v>
      </c>
      <c r="I670" t="s">
        <v>427</v>
      </c>
      <c r="J670" t="str">
        <f>CONCATENATE(Table7[[#This Row],[house_number]]," ",Table7[[#This Row],[street_name]], ", New York, NY")</f>
        <v>66 Overlook Ter, New York, NY</v>
      </c>
    </row>
    <row r="671" spans="1:10" x14ac:dyDescent="0.25">
      <c r="A671">
        <v>7078635541</v>
      </c>
      <c r="B671" s="3">
        <v>41522</v>
      </c>
      <c r="C671">
        <v>38</v>
      </c>
      <c r="D671">
        <f>VLOOKUP(Table7[[#This Row],[violation_code]],Table24[[#All],[violation_code]:[category]],3,FALSE)</f>
        <v>5</v>
      </c>
      <c r="E671">
        <v>350433</v>
      </c>
      <c r="F671" s="1">
        <v>0.4145833333333333</v>
      </c>
      <c r="G671">
        <v>0.4145833333333333</v>
      </c>
      <c r="H671">
        <v>4474</v>
      </c>
      <c r="I671" t="s">
        <v>24</v>
      </c>
      <c r="J671" t="str">
        <f>CONCATENATE(Table7[[#This Row],[house_number]]," ",Table7[[#This Row],[street_name]], ", New York, NY")</f>
        <v>4474 Broadway, New York, NY</v>
      </c>
    </row>
    <row r="672" spans="1:10" x14ac:dyDescent="0.25">
      <c r="A672">
        <v>7078635530</v>
      </c>
      <c r="B672" s="3">
        <v>41522</v>
      </c>
      <c r="C672">
        <v>38</v>
      </c>
      <c r="D672">
        <f>VLOOKUP(Table7[[#This Row],[violation_code]],Table24[[#All],[violation_code]:[category]],3,FALSE)</f>
        <v>5</v>
      </c>
      <c r="E672">
        <v>350433</v>
      </c>
      <c r="F672" s="1">
        <v>0.40416666666666662</v>
      </c>
      <c r="G672">
        <v>0.40416666666666662</v>
      </c>
      <c r="H672">
        <v>1517</v>
      </c>
      <c r="I672" t="s">
        <v>57</v>
      </c>
      <c r="J672" t="str">
        <f>CONCATENATE(Table7[[#This Row],[house_number]]," ",Table7[[#This Row],[street_name]], ", New York, NY")</f>
        <v>1517 St Nicholas Ave, New York, NY</v>
      </c>
    </row>
    <row r="673" spans="1:10" x14ac:dyDescent="0.25">
      <c r="A673">
        <v>7078635528</v>
      </c>
      <c r="B673" s="3">
        <v>41522</v>
      </c>
      <c r="C673">
        <v>61</v>
      </c>
      <c r="D673">
        <f>VLOOKUP(Table7[[#This Row],[violation_code]],Table24[[#All],[violation_code]:[category]],3,FALSE)</f>
        <v>3</v>
      </c>
      <c r="E673">
        <v>350433</v>
      </c>
      <c r="F673" s="1">
        <v>0.38958333333333334</v>
      </c>
      <c r="G673">
        <v>0.38958333333333334</v>
      </c>
      <c r="H673">
        <v>177</v>
      </c>
      <c r="I673" t="s">
        <v>283</v>
      </c>
      <c r="J673" t="str">
        <f>CONCATENATE(Table7[[#This Row],[house_number]]," ",Table7[[#This Row],[street_name]], ", New York, NY")</f>
        <v>177 Ft Washington Ave, New York, NY</v>
      </c>
    </row>
    <row r="674" spans="1:10" x14ac:dyDescent="0.25">
      <c r="A674">
        <v>7078635516</v>
      </c>
      <c r="B674" s="3">
        <v>41522</v>
      </c>
      <c r="C674">
        <v>38</v>
      </c>
      <c r="D674">
        <f>VLOOKUP(Table7[[#This Row],[violation_code]],Table24[[#All],[violation_code]:[category]],3,FALSE)</f>
        <v>5</v>
      </c>
      <c r="E674">
        <v>350433</v>
      </c>
      <c r="F674" s="1">
        <v>0.3888888888888889</v>
      </c>
      <c r="G674">
        <v>0.3888888888888889</v>
      </c>
      <c r="H674">
        <v>177</v>
      </c>
      <c r="I674" t="s">
        <v>283</v>
      </c>
      <c r="J674" t="str">
        <f>CONCATENATE(Table7[[#This Row],[house_number]]," ",Table7[[#This Row],[street_name]], ", New York, NY")</f>
        <v>177 Ft Washington Ave, New York, NY</v>
      </c>
    </row>
    <row r="675" spans="1:10" x14ac:dyDescent="0.25">
      <c r="A675">
        <v>7981590747</v>
      </c>
      <c r="B675" s="3">
        <v>41523</v>
      </c>
      <c r="C675">
        <v>16</v>
      </c>
      <c r="D675">
        <f>VLOOKUP(Table7[[#This Row],[violation_code]],Table24[[#All],[violation_code]:[category]],3,FALSE)</f>
        <v>2</v>
      </c>
      <c r="E675">
        <v>351997</v>
      </c>
      <c r="F675" s="1">
        <v>0.47013888888888888</v>
      </c>
      <c r="G675">
        <v>0.47013888888888888</v>
      </c>
      <c r="H675">
        <v>471</v>
      </c>
      <c r="I675" t="s">
        <v>28</v>
      </c>
      <c r="J675" t="str">
        <f>CONCATENATE(Table7[[#This Row],[house_number]]," ",Table7[[#This Row],[street_name]], ", New York, NY")</f>
        <v>471 Columbus Ave, New York, NY</v>
      </c>
    </row>
    <row r="676" spans="1:10" x14ac:dyDescent="0.25">
      <c r="A676">
        <v>7981590735</v>
      </c>
      <c r="B676" s="3">
        <v>41523</v>
      </c>
      <c r="C676">
        <v>16</v>
      </c>
      <c r="D676">
        <f>VLOOKUP(Table7[[#This Row],[violation_code]],Table24[[#All],[violation_code]:[category]],3,FALSE)</f>
        <v>2</v>
      </c>
      <c r="E676">
        <v>351997</v>
      </c>
      <c r="F676" s="1">
        <v>0.46875</v>
      </c>
      <c r="G676">
        <v>0.46875</v>
      </c>
      <c r="H676">
        <v>471</v>
      </c>
      <c r="I676" t="s">
        <v>28</v>
      </c>
      <c r="J676" t="str">
        <f>CONCATENATE(Table7[[#This Row],[house_number]]," ",Table7[[#This Row],[street_name]], ", New York, NY")</f>
        <v>471 Columbus Ave, New York, NY</v>
      </c>
    </row>
    <row r="677" spans="1:10" x14ac:dyDescent="0.25">
      <c r="A677">
        <v>7981590723</v>
      </c>
      <c r="B677" s="3">
        <v>41523</v>
      </c>
      <c r="C677">
        <v>10</v>
      </c>
      <c r="D677">
        <f>VLOOKUP(Table7[[#This Row],[violation_code]],Table24[[#All],[violation_code]:[category]],3,FALSE)</f>
        <v>2</v>
      </c>
      <c r="E677">
        <v>351997</v>
      </c>
      <c r="F677" s="1">
        <v>0.46666666666666662</v>
      </c>
      <c r="G677">
        <v>0.46666666666666662</v>
      </c>
      <c r="H677">
        <v>503</v>
      </c>
      <c r="I677" t="s">
        <v>28</v>
      </c>
      <c r="J677" t="str">
        <f>CONCATENATE(Table7[[#This Row],[house_number]]," ",Table7[[#This Row],[street_name]], ", New York, NY")</f>
        <v>503 Columbus Ave, New York, NY</v>
      </c>
    </row>
    <row r="678" spans="1:10" x14ac:dyDescent="0.25">
      <c r="A678">
        <v>7981590681</v>
      </c>
      <c r="B678" s="3">
        <v>41523</v>
      </c>
      <c r="C678">
        <v>19</v>
      </c>
      <c r="D678">
        <f>VLOOKUP(Table7[[#This Row],[violation_code]],Table24[[#All],[violation_code]:[category]],3,FALSE)</f>
        <v>2</v>
      </c>
      <c r="E678">
        <v>351997</v>
      </c>
      <c r="F678" s="1">
        <v>0.44236111111111115</v>
      </c>
      <c r="G678">
        <v>0.44236111111111115</v>
      </c>
      <c r="H678">
        <v>556</v>
      </c>
      <c r="I678" t="s">
        <v>113</v>
      </c>
      <c r="J678" t="str">
        <f>CONCATENATE(Table7[[#This Row],[house_number]]," ",Table7[[#This Row],[street_name]], ", New York, NY")</f>
        <v>556 W 110th St, New York, NY</v>
      </c>
    </row>
    <row r="679" spans="1:10" x14ac:dyDescent="0.25">
      <c r="A679">
        <v>7981590670</v>
      </c>
      <c r="B679" s="3">
        <v>41523</v>
      </c>
      <c r="C679">
        <v>19</v>
      </c>
      <c r="D679">
        <f>VLOOKUP(Table7[[#This Row],[violation_code]],Table24[[#All],[violation_code]:[category]],3,FALSE)</f>
        <v>2</v>
      </c>
      <c r="E679">
        <v>351997</v>
      </c>
      <c r="F679" s="1">
        <v>0.42986111111111108</v>
      </c>
      <c r="G679">
        <v>0.42986111111111108</v>
      </c>
      <c r="H679">
        <v>4009</v>
      </c>
      <c r="I679" t="s">
        <v>24</v>
      </c>
      <c r="J679" t="str">
        <f>CONCATENATE(Table7[[#This Row],[house_number]]," ",Table7[[#This Row],[street_name]], ", New York, NY")</f>
        <v>4009 Broadway, New York, NY</v>
      </c>
    </row>
    <row r="680" spans="1:10" x14ac:dyDescent="0.25">
      <c r="A680">
        <v>7981590632</v>
      </c>
      <c r="B680" s="3">
        <v>41523</v>
      </c>
      <c r="C680">
        <v>14</v>
      </c>
      <c r="D680">
        <f>VLOOKUP(Table7[[#This Row],[violation_code]],Table24[[#All],[violation_code]:[category]],3,FALSE)</f>
        <v>2</v>
      </c>
      <c r="E680">
        <v>351997</v>
      </c>
      <c r="F680" s="1">
        <v>0.38611111111111113</v>
      </c>
      <c r="G680">
        <v>0.38611111111111113</v>
      </c>
      <c r="H680">
        <v>270</v>
      </c>
      <c r="I680" t="s">
        <v>28</v>
      </c>
      <c r="J680" t="str">
        <f>CONCATENATE(Table7[[#This Row],[house_number]]," ",Table7[[#This Row],[street_name]], ", New York, NY")</f>
        <v>270 Columbus Ave, New York, NY</v>
      </c>
    </row>
    <row r="681" spans="1:10" x14ac:dyDescent="0.25">
      <c r="A681">
        <v>7981590607</v>
      </c>
      <c r="B681" s="3">
        <v>41523</v>
      </c>
      <c r="C681">
        <v>71</v>
      </c>
      <c r="D681">
        <f>VLOOKUP(Table7[[#This Row],[violation_code]],Table24[[#All],[violation_code]:[category]],3,FALSE)</f>
        <v>5</v>
      </c>
      <c r="E681">
        <v>351997</v>
      </c>
      <c r="F681" s="1">
        <v>0.37847222222222227</v>
      </c>
      <c r="G681">
        <v>0.37847222222222227</v>
      </c>
      <c r="H681">
        <v>700</v>
      </c>
      <c r="I681" t="s">
        <v>28</v>
      </c>
      <c r="J681" t="str">
        <f>CONCATENATE(Table7[[#This Row],[house_number]]," ",Table7[[#This Row],[street_name]], ", New York, NY")</f>
        <v>700 Columbus Ave, New York, NY</v>
      </c>
    </row>
    <row r="682" spans="1:10" x14ac:dyDescent="0.25">
      <c r="A682">
        <v>7981590577</v>
      </c>
      <c r="B682" s="3">
        <v>41523</v>
      </c>
      <c r="C682">
        <v>16</v>
      </c>
      <c r="D682">
        <f>VLOOKUP(Table7[[#This Row],[violation_code]],Table24[[#All],[violation_code]:[category]],3,FALSE)</f>
        <v>2</v>
      </c>
      <c r="E682">
        <v>351997</v>
      </c>
      <c r="F682" s="1">
        <v>0.36874999999999997</v>
      </c>
      <c r="G682">
        <v>0.36874999999999997</v>
      </c>
      <c r="H682">
        <v>2623</v>
      </c>
      <c r="I682" t="s">
        <v>24</v>
      </c>
      <c r="J682" t="str">
        <f>CONCATENATE(Table7[[#This Row],[house_number]]," ",Table7[[#This Row],[street_name]], ", New York, NY")</f>
        <v>2623 Broadway, New York, NY</v>
      </c>
    </row>
    <row r="683" spans="1:10" x14ac:dyDescent="0.25">
      <c r="A683">
        <v>7981590553</v>
      </c>
      <c r="B683" s="3">
        <v>41523</v>
      </c>
      <c r="C683">
        <v>19</v>
      </c>
      <c r="D683">
        <f>VLOOKUP(Table7[[#This Row],[violation_code]],Table24[[#All],[violation_code]:[category]],3,FALSE)</f>
        <v>2</v>
      </c>
      <c r="E683">
        <v>351997</v>
      </c>
      <c r="F683" s="1">
        <v>0.34722222222222227</v>
      </c>
      <c r="G683">
        <v>0.34722222222222227</v>
      </c>
      <c r="H683">
        <v>2950</v>
      </c>
      <c r="I683" t="s">
        <v>24</v>
      </c>
      <c r="J683" t="str">
        <f>CONCATENATE(Table7[[#This Row],[house_number]]," ",Table7[[#This Row],[street_name]], ", New York, NY")</f>
        <v>2950 Broadway, New York, NY</v>
      </c>
    </row>
    <row r="684" spans="1:10" x14ac:dyDescent="0.25">
      <c r="A684">
        <v>7981590541</v>
      </c>
      <c r="B684" s="3">
        <v>41523</v>
      </c>
      <c r="C684">
        <v>84</v>
      </c>
      <c r="D684">
        <f>VLOOKUP(Table7[[#This Row],[violation_code]],Table24[[#All],[violation_code]:[category]],3,FALSE)</f>
        <v>5</v>
      </c>
      <c r="E684">
        <v>351997</v>
      </c>
      <c r="F684" s="1">
        <v>0.33611111111111108</v>
      </c>
      <c r="G684">
        <v>0.33611111111111108</v>
      </c>
      <c r="H684">
        <v>2840</v>
      </c>
      <c r="I684" t="s">
        <v>24</v>
      </c>
      <c r="J684" t="str">
        <f>CONCATENATE(Table7[[#This Row],[house_number]]," ",Table7[[#This Row],[street_name]], ", New York, NY")</f>
        <v>2840 Broadway, New York, NY</v>
      </c>
    </row>
    <row r="685" spans="1:10" x14ac:dyDescent="0.25">
      <c r="A685">
        <v>7981590528</v>
      </c>
      <c r="B685" s="3">
        <v>41523</v>
      </c>
      <c r="C685">
        <v>40</v>
      </c>
      <c r="D685">
        <f>VLOOKUP(Table7[[#This Row],[violation_code]],Table24[[#All],[violation_code]:[category]],3,FALSE)</f>
        <v>2</v>
      </c>
      <c r="E685">
        <v>351997</v>
      </c>
      <c r="F685" s="1">
        <v>0.32708333333333334</v>
      </c>
      <c r="G685">
        <v>0.32708333333333334</v>
      </c>
      <c r="H685">
        <v>2429</v>
      </c>
      <c r="I685" t="s">
        <v>24</v>
      </c>
      <c r="J685" t="str">
        <f>CONCATENATE(Table7[[#This Row],[house_number]]," ",Table7[[#This Row],[street_name]], ", New York, NY")</f>
        <v>2429 Broadway, New York, NY</v>
      </c>
    </row>
    <row r="686" spans="1:10" x14ac:dyDescent="0.25">
      <c r="A686">
        <v>7981590516</v>
      </c>
      <c r="B686" s="3">
        <v>41523</v>
      </c>
      <c r="C686">
        <v>53</v>
      </c>
      <c r="D686">
        <f>VLOOKUP(Table7[[#This Row],[violation_code]],Table24[[#All],[violation_code]:[category]],3,FALSE)</f>
        <v>3</v>
      </c>
      <c r="E686">
        <v>351997</v>
      </c>
      <c r="F686" s="1">
        <v>0.30486111111111108</v>
      </c>
      <c r="G686">
        <v>0.30486111111111108</v>
      </c>
      <c r="H686">
        <v>223</v>
      </c>
      <c r="I686" t="s">
        <v>28</v>
      </c>
      <c r="J686" t="str">
        <f>CONCATENATE(Table7[[#This Row],[house_number]]," ",Table7[[#This Row],[street_name]], ", New York, NY")</f>
        <v>223 Columbus Ave, New York, NY</v>
      </c>
    </row>
    <row r="687" spans="1:10" x14ac:dyDescent="0.25">
      <c r="A687">
        <v>7981590498</v>
      </c>
      <c r="B687" s="3">
        <v>41523</v>
      </c>
      <c r="C687">
        <v>10</v>
      </c>
      <c r="D687">
        <f>VLOOKUP(Table7[[#This Row],[violation_code]],Table24[[#All],[violation_code]:[category]],3,FALSE)</f>
        <v>2</v>
      </c>
      <c r="E687">
        <v>351997</v>
      </c>
      <c r="F687" s="1">
        <v>0.30138888888888887</v>
      </c>
      <c r="G687">
        <v>0.30138888888888887</v>
      </c>
      <c r="H687">
        <v>223</v>
      </c>
      <c r="I687" t="s">
        <v>28</v>
      </c>
      <c r="J687" t="str">
        <f>CONCATENATE(Table7[[#This Row],[house_number]]," ",Table7[[#This Row],[street_name]], ", New York, NY")</f>
        <v>223 Columbus Ave, New York, NY</v>
      </c>
    </row>
    <row r="688" spans="1:10" x14ac:dyDescent="0.25">
      <c r="A688">
        <v>7998720852</v>
      </c>
      <c r="B688" s="3">
        <v>41523</v>
      </c>
      <c r="C688">
        <v>38</v>
      </c>
      <c r="D688">
        <f>VLOOKUP(Table7[[#This Row],[violation_code]],Table24[[#All],[violation_code]:[category]],3,FALSE)</f>
        <v>5</v>
      </c>
      <c r="E688">
        <v>349850</v>
      </c>
      <c r="F688" s="1">
        <v>0.37986111111111115</v>
      </c>
      <c r="G688">
        <v>0.37986111111111115</v>
      </c>
      <c r="H688">
        <v>619</v>
      </c>
      <c r="I688" t="s">
        <v>66</v>
      </c>
      <c r="J688" t="str">
        <f>CONCATENATE(Table7[[#This Row],[house_number]]," ",Table7[[#This Row],[street_name]], ", New York, NY")</f>
        <v>619 Lenox Ave, New York, NY</v>
      </c>
    </row>
    <row r="689" spans="1:10" x14ac:dyDescent="0.25">
      <c r="A689">
        <v>7998720785</v>
      </c>
      <c r="B689" s="3">
        <v>41523</v>
      </c>
      <c r="C689">
        <v>14</v>
      </c>
      <c r="D689">
        <f>VLOOKUP(Table7[[#This Row],[violation_code]],Table24[[#All],[violation_code]:[category]],3,FALSE)</f>
        <v>2</v>
      </c>
      <c r="E689">
        <v>349850</v>
      </c>
      <c r="F689" s="1">
        <v>0.3430555555555555</v>
      </c>
      <c r="G689">
        <v>0.3430555555555555</v>
      </c>
      <c r="H689">
        <v>737</v>
      </c>
      <c r="I689" t="s">
        <v>214</v>
      </c>
      <c r="J689" t="str">
        <f>CONCATENATE(Table7[[#This Row],[house_number]]," ",Table7[[#This Row],[street_name]], ", New York, NY")</f>
        <v>737 West End Ave, New York, NY</v>
      </c>
    </row>
    <row r="690" spans="1:10" x14ac:dyDescent="0.25">
      <c r="A690">
        <v>7998720773</v>
      </c>
      <c r="B690" s="3">
        <v>41523</v>
      </c>
      <c r="C690">
        <v>20</v>
      </c>
      <c r="D690">
        <f>VLOOKUP(Table7[[#This Row],[violation_code]],Table24[[#All],[violation_code]:[category]],3,FALSE)</f>
        <v>2</v>
      </c>
      <c r="E690">
        <v>349850</v>
      </c>
      <c r="F690" s="1">
        <v>0.34097222222222223</v>
      </c>
      <c r="G690">
        <v>0.34097222222222223</v>
      </c>
      <c r="H690">
        <v>316</v>
      </c>
      <c r="I690" t="s">
        <v>482</v>
      </c>
      <c r="J690" t="str">
        <f>CONCATENATE(Table7[[#This Row],[house_number]]," ",Table7[[#This Row],[street_name]], ", New York, NY")</f>
        <v>316 W 95th St, New York, NY</v>
      </c>
    </row>
    <row r="691" spans="1:10" x14ac:dyDescent="0.25">
      <c r="A691">
        <v>7998720748</v>
      </c>
      <c r="B691" s="3">
        <v>41523</v>
      </c>
      <c r="C691">
        <v>14</v>
      </c>
      <c r="D691">
        <f>VLOOKUP(Table7[[#This Row],[violation_code]],Table24[[#All],[violation_code]:[category]],3,FALSE)</f>
        <v>2</v>
      </c>
      <c r="E691">
        <v>349850</v>
      </c>
      <c r="F691" s="1">
        <v>0.31527777777777777</v>
      </c>
      <c r="G691">
        <v>0.31527777777777777</v>
      </c>
      <c r="H691">
        <v>235</v>
      </c>
      <c r="I691" t="s">
        <v>214</v>
      </c>
      <c r="J691" t="str">
        <f>CONCATENATE(Table7[[#This Row],[house_number]]," ",Table7[[#This Row],[street_name]], ", New York, NY")</f>
        <v>235 West End Ave, New York, NY</v>
      </c>
    </row>
    <row r="692" spans="1:10" x14ac:dyDescent="0.25">
      <c r="A692">
        <v>7998720736</v>
      </c>
      <c r="B692" s="3">
        <v>41523</v>
      </c>
      <c r="C692">
        <v>40</v>
      </c>
      <c r="D692">
        <f>VLOOKUP(Table7[[#This Row],[violation_code]],Table24[[#All],[violation_code]:[category]],3,FALSE)</f>
        <v>2</v>
      </c>
      <c r="E692">
        <v>349850</v>
      </c>
      <c r="F692" s="1">
        <v>0.31111111111111112</v>
      </c>
      <c r="G692">
        <v>0.31111111111111112</v>
      </c>
      <c r="H692">
        <v>319</v>
      </c>
      <c r="I692" t="s">
        <v>336</v>
      </c>
      <c r="J692" t="str">
        <f>CONCATENATE(Table7[[#This Row],[house_number]]," ",Table7[[#This Row],[street_name]], ", New York, NY")</f>
        <v>319 W 77th St, New York, NY</v>
      </c>
    </row>
    <row r="693" spans="1:10" x14ac:dyDescent="0.25">
      <c r="A693">
        <v>7998720700</v>
      </c>
      <c r="B693" s="3">
        <v>41523</v>
      </c>
      <c r="C693">
        <v>14</v>
      </c>
      <c r="D693">
        <f>VLOOKUP(Table7[[#This Row],[violation_code]],Table24[[#All],[violation_code]:[category]],3,FALSE)</f>
        <v>2</v>
      </c>
      <c r="E693">
        <v>349850</v>
      </c>
      <c r="F693" s="1">
        <v>0.2986111111111111</v>
      </c>
      <c r="G693">
        <v>0.2986111111111111</v>
      </c>
      <c r="H693">
        <v>510</v>
      </c>
      <c r="I693" t="s">
        <v>28</v>
      </c>
      <c r="J693" t="str">
        <f>CONCATENATE(Table7[[#This Row],[house_number]]," ",Table7[[#This Row],[street_name]], ", New York, NY")</f>
        <v>510 Columbus Ave, New York, NY</v>
      </c>
    </row>
    <row r="694" spans="1:10" x14ac:dyDescent="0.25">
      <c r="A694">
        <v>7998720694</v>
      </c>
      <c r="B694" s="3">
        <v>41523</v>
      </c>
      <c r="C694">
        <v>14</v>
      </c>
      <c r="D694">
        <f>VLOOKUP(Table7[[#This Row],[violation_code]],Table24[[#All],[violation_code]:[category]],3,FALSE)</f>
        <v>2</v>
      </c>
      <c r="E694">
        <v>349850</v>
      </c>
      <c r="F694" s="1">
        <v>0.29652777777777778</v>
      </c>
      <c r="G694">
        <v>0.29652777777777778</v>
      </c>
      <c r="H694">
        <v>574</v>
      </c>
      <c r="I694" t="s">
        <v>28</v>
      </c>
      <c r="J694" t="str">
        <f>CONCATENATE(Table7[[#This Row],[house_number]]," ",Table7[[#This Row],[street_name]], ", New York, NY")</f>
        <v>574 Columbus Ave, New York, NY</v>
      </c>
    </row>
    <row r="695" spans="1:10" x14ac:dyDescent="0.25">
      <c r="A695">
        <v>7943593078</v>
      </c>
      <c r="B695" s="3">
        <v>41523</v>
      </c>
      <c r="C695">
        <v>46</v>
      </c>
      <c r="D695">
        <f>VLOOKUP(Table7[[#This Row],[violation_code]],Table24[[#All],[violation_code]:[category]],3,FALSE)</f>
        <v>3</v>
      </c>
      <c r="E695">
        <v>355710</v>
      </c>
      <c r="F695" s="1">
        <v>0.51250000000000007</v>
      </c>
      <c r="G695">
        <v>0.51250000000000007</v>
      </c>
      <c r="H695" t="s">
        <v>483</v>
      </c>
      <c r="I695" t="s">
        <v>145</v>
      </c>
      <c r="J695" t="str">
        <f>CONCATENATE(Table7[[#This Row],[house_number]]," ",Table7[[#This Row],[street_name]], ", New York, NY")</f>
        <v>10A Christopher St, New York, NY</v>
      </c>
    </row>
    <row r="696" spans="1:10" x14ac:dyDescent="0.25">
      <c r="A696">
        <v>7943593066</v>
      </c>
      <c r="B696" s="3">
        <v>41523</v>
      </c>
      <c r="C696">
        <v>71</v>
      </c>
      <c r="D696">
        <f>VLOOKUP(Table7[[#This Row],[violation_code]],Table24[[#All],[violation_code]:[category]],3,FALSE)</f>
        <v>5</v>
      </c>
      <c r="E696">
        <v>355710</v>
      </c>
      <c r="F696" s="1">
        <v>0.50347222222222221</v>
      </c>
      <c r="G696">
        <v>0.50347222222222221</v>
      </c>
      <c r="H696">
        <v>21</v>
      </c>
      <c r="I696" t="s">
        <v>144</v>
      </c>
      <c r="J696" t="str">
        <f>CONCATENATE(Table7[[#This Row],[house_number]]," ",Table7[[#This Row],[street_name]], ", New York, NY")</f>
        <v>21 Jones St, New York, NY</v>
      </c>
    </row>
    <row r="697" spans="1:10" x14ac:dyDescent="0.25">
      <c r="A697">
        <v>7943593042</v>
      </c>
      <c r="B697" s="3">
        <v>41523</v>
      </c>
      <c r="C697">
        <v>71</v>
      </c>
      <c r="D697">
        <f>VLOOKUP(Table7[[#This Row],[violation_code]],Table24[[#All],[violation_code]:[category]],3,FALSE)</f>
        <v>5</v>
      </c>
      <c r="E697">
        <v>355710</v>
      </c>
      <c r="F697" s="1">
        <v>0.49305555555555558</v>
      </c>
      <c r="G697">
        <v>0.49305555555555558</v>
      </c>
      <c r="H697">
        <v>132</v>
      </c>
      <c r="I697" t="s">
        <v>165</v>
      </c>
      <c r="J697" t="str">
        <f>CONCATENATE(Table7[[#This Row],[house_number]]," ",Table7[[#This Row],[street_name]], ", New York, NY")</f>
        <v>132 W 4th St, New York, NY</v>
      </c>
    </row>
    <row r="698" spans="1:10" x14ac:dyDescent="0.25">
      <c r="A698">
        <v>7943593030</v>
      </c>
      <c r="B698" s="3">
        <v>41523</v>
      </c>
      <c r="C698">
        <v>84</v>
      </c>
      <c r="D698">
        <f>VLOOKUP(Table7[[#This Row],[violation_code]],Table24[[#All],[violation_code]:[category]],3,FALSE)</f>
        <v>5</v>
      </c>
      <c r="E698">
        <v>355710</v>
      </c>
      <c r="F698" s="1">
        <v>0.42569444444444443</v>
      </c>
      <c r="G698">
        <v>0.42569444444444443</v>
      </c>
      <c r="H698">
        <v>171</v>
      </c>
      <c r="I698" t="s">
        <v>165</v>
      </c>
      <c r="J698" t="str">
        <f>CONCATENATE(Table7[[#This Row],[house_number]]," ",Table7[[#This Row],[street_name]], ", New York, NY")</f>
        <v>171 W 4th St, New York, NY</v>
      </c>
    </row>
    <row r="699" spans="1:10" x14ac:dyDescent="0.25">
      <c r="A699">
        <v>7943593029</v>
      </c>
      <c r="B699" s="3">
        <v>41523</v>
      </c>
      <c r="C699">
        <v>14</v>
      </c>
      <c r="D699">
        <f>VLOOKUP(Table7[[#This Row],[violation_code]],Table24[[#All],[violation_code]:[category]],3,FALSE)</f>
        <v>2</v>
      </c>
      <c r="E699">
        <v>355710</v>
      </c>
      <c r="F699" s="1">
        <v>0.42430555555555555</v>
      </c>
      <c r="G699">
        <v>0.42430555555555555</v>
      </c>
      <c r="H699">
        <v>171</v>
      </c>
      <c r="I699" t="s">
        <v>165</v>
      </c>
      <c r="J699" t="str">
        <f>CONCATENATE(Table7[[#This Row],[house_number]]," ",Table7[[#This Row],[street_name]], ", New York, NY")</f>
        <v>171 W 4th St, New York, NY</v>
      </c>
    </row>
    <row r="700" spans="1:10" x14ac:dyDescent="0.25">
      <c r="A700">
        <v>7943592967</v>
      </c>
      <c r="B700" s="3">
        <v>41523</v>
      </c>
      <c r="C700">
        <v>16</v>
      </c>
      <c r="D700">
        <f>VLOOKUP(Table7[[#This Row],[violation_code]],Table24[[#All],[violation_code]:[category]],3,FALSE)</f>
        <v>2</v>
      </c>
      <c r="E700">
        <v>355710</v>
      </c>
      <c r="F700" s="1">
        <v>0.4055555555555555</v>
      </c>
      <c r="G700">
        <v>0.4055555555555555</v>
      </c>
      <c r="H700">
        <v>712</v>
      </c>
      <c r="I700" t="s">
        <v>142</v>
      </c>
      <c r="J700" t="str">
        <f>CONCATENATE(Table7[[#This Row],[house_number]]," ",Table7[[#This Row],[street_name]], ", New York, NY")</f>
        <v>712 Greenwich St, New York, NY</v>
      </c>
    </row>
    <row r="701" spans="1:10" x14ac:dyDescent="0.25">
      <c r="A701">
        <v>7943592943</v>
      </c>
      <c r="B701" s="3">
        <v>41523</v>
      </c>
      <c r="C701">
        <v>83</v>
      </c>
      <c r="D701">
        <f>VLOOKUP(Table7[[#This Row],[violation_code]],Table24[[#All],[violation_code]:[category]],3,FALSE)</f>
        <v>5</v>
      </c>
      <c r="E701">
        <v>355710</v>
      </c>
      <c r="F701" s="1">
        <v>0.40138888888888885</v>
      </c>
      <c r="G701">
        <v>0.40138888888888885</v>
      </c>
      <c r="H701">
        <v>147</v>
      </c>
      <c r="I701" t="s">
        <v>145</v>
      </c>
      <c r="J701" t="str">
        <f>CONCATENATE(Table7[[#This Row],[house_number]]," ",Table7[[#This Row],[street_name]], ", New York, NY")</f>
        <v>147 Christopher St, New York, NY</v>
      </c>
    </row>
    <row r="702" spans="1:10" x14ac:dyDescent="0.25">
      <c r="A702">
        <v>7943592931</v>
      </c>
      <c r="B702" s="3">
        <v>41523</v>
      </c>
      <c r="C702">
        <v>70</v>
      </c>
      <c r="D702">
        <f>VLOOKUP(Table7[[#This Row],[violation_code]],Table24[[#All],[violation_code]:[category]],3,FALSE)</f>
        <v>5</v>
      </c>
      <c r="E702">
        <v>355710</v>
      </c>
      <c r="F702" s="1">
        <v>0.40069444444444446</v>
      </c>
      <c r="G702">
        <v>0.40069444444444446</v>
      </c>
      <c r="H702">
        <v>147</v>
      </c>
      <c r="I702" t="s">
        <v>145</v>
      </c>
      <c r="J702" t="str">
        <f>CONCATENATE(Table7[[#This Row],[house_number]]," ",Table7[[#This Row],[street_name]], ", New York, NY")</f>
        <v>147 Christopher St, New York, NY</v>
      </c>
    </row>
    <row r="703" spans="1:10" x14ac:dyDescent="0.25">
      <c r="A703">
        <v>7943592920</v>
      </c>
      <c r="B703" s="3">
        <v>41523</v>
      </c>
      <c r="C703">
        <v>71</v>
      </c>
      <c r="D703">
        <f>VLOOKUP(Table7[[#This Row],[violation_code]],Table24[[#All],[violation_code]:[category]],3,FALSE)</f>
        <v>5</v>
      </c>
      <c r="E703">
        <v>355710</v>
      </c>
      <c r="F703" s="1">
        <v>0.39861111111111108</v>
      </c>
      <c r="G703">
        <v>0.39861111111111108</v>
      </c>
      <c r="H703">
        <v>154</v>
      </c>
      <c r="I703" t="s">
        <v>145</v>
      </c>
      <c r="J703" t="str">
        <f>CONCATENATE(Table7[[#This Row],[house_number]]," ",Table7[[#This Row],[street_name]], ", New York, NY")</f>
        <v>154 Christopher St, New York, NY</v>
      </c>
    </row>
    <row r="704" spans="1:10" x14ac:dyDescent="0.25">
      <c r="A704">
        <v>7943592906</v>
      </c>
      <c r="B704" s="3">
        <v>41523</v>
      </c>
      <c r="C704">
        <v>70</v>
      </c>
      <c r="D704">
        <f>VLOOKUP(Table7[[#This Row],[violation_code]],Table24[[#All],[violation_code]:[category]],3,FALSE)</f>
        <v>5</v>
      </c>
      <c r="E704">
        <v>355710</v>
      </c>
      <c r="F704" s="1">
        <v>0.38472222222222219</v>
      </c>
      <c r="G704">
        <v>0.38472222222222219</v>
      </c>
      <c r="H704">
        <v>380</v>
      </c>
      <c r="I704" t="s">
        <v>233</v>
      </c>
      <c r="J704" t="str">
        <f>CONCATENATE(Table7[[#This Row],[house_number]]," ",Table7[[#This Row],[street_name]], ", New York, NY")</f>
        <v>380 W 12th St, New York, NY</v>
      </c>
    </row>
    <row r="705" spans="1:10" x14ac:dyDescent="0.25">
      <c r="A705">
        <v>7943592852</v>
      </c>
      <c r="B705" s="3">
        <v>41523</v>
      </c>
      <c r="C705">
        <v>14</v>
      </c>
      <c r="D705">
        <f>VLOOKUP(Table7[[#This Row],[violation_code]],Table24[[#All],[violation_code]:[category]],3,FALSE)</f>
        <v>2</v>
      </c>
      <c r="E705">
        <v>355710</v>
      </c>
      <c r="F705" s="1">
        <v>0.3743055555555555</v>
      </c>
      <c r="G705">
        <v>0.3743055555555555</v>
      </c>
      <c r="H705">
        <v>739</v>
      </c>
      <c r="I705" t="s">
        <v>163</v>
      </c>
      <c r="J705" t="str">
        <f>CONCATENATE(Table7[[#This Row],[house_number]]," ",Table7[[#This Row],[street_name]], ", New York, NY")</f>
        <v>739 Washington St, New York, NY</v>
      </c>
    </row>
    <row r="706" spans="1:10" x14ac:dyDescent="0.25">
      <c r="A706">
        <v>7943592839</v>
      </c>
      <c r="B706" s="3">
        <v>41523</v>
      </c>
      <c r="C706">
        <v>71</v>
      </c>
      <c r="D706">
        <f>VLOOKUP(Table7[[#This Row],[violation_code]],Table24[[#All],[violation_code]:[category]],3,FALSE)</f>
        <v>5</v>
      </c>
      <c r="E706">
        <v>355710</v>
      </c>
      <c r="F706" s="1">
        <v>0.36180555555555555</v>
      </c>
      <c r="G706">
        <v>0.36180555555555555</v>
      </c>
      <c r="H706">
        <v>700</v>
      </c>
      <c r="I706" t="s">
        <v>163</v>
      </c>
      <c r="J706" t="str">
        <f>CONCATENATE(Table7[[#This Row],[house_number]]," ",Table7[[#This Row],[street_name]], ", New York, NY")</f>
        <v>700 Washington St, New York, NY</v>
      </c>
    </row>
    <row r="707" spans="1:10" x14ac:dyDescent="0.25">
      <c r="A707">
        <v>7943592815</v>
      </c>
      <c r="B707" s="3">
        <v>41523</v>
      </c>
      <c r="C707">
        <v>71</v>
      </c>
      <c r="D707">
        <f>VLOOKUP(Table7[[#This Row],[violation_code]],Table24[[#All],[violation_code]:[category]],3,FALSE)</f>
        <v>5</v>
      </c>
      <c r="E707">
        <v>355710</v>
      </c>
      <c r="F707" s="1">
        <v>0.35069444444444442</v>
      </c>
      <c r="G707">
        <v>0.35069444444444442</v>
      </c>
      <c r="H707">
        <v>312</v>
      </c>
      <c r="I707" t="s">
        <v>147</v>
      </c>
      <c r="J707" t="str">
        <f>CONCATENATE(Table7[[#This Row],[house_number]]," ",Table7[[#This Row],[street_name]], ", New York, NY")</f>
        <v>312 W 11th St, New York, NY</v>
      </c>
    </row>
    <row r="708" spans="1:10" x14ac:dyDescent="0.25">
      <c r="A708">
        <v>7943592803</v>
      </c>
      <c r="B708" s="3">
        <v>41523</v>
      </c>
      <c r="C708">
        <v>71</v>
      </c>
      <c r="D708">
        <f>VLOOKUP(Table7[[#This Row],[violation_code]],Table24[[#All],[violation_code]:[category]],3,FALSE)</f>
        <v>5</v>
      </c>
      <c r="E708">
        <v>355710</v>
      </c>
      <c r="F708" s="1">
        <v>0.34861111111111115</v>
      </c>
      <c r="G708">
        <v>0.34861111111111115</v>
      </c>
      <c r="H708">
        <v>769</v>
      </c>
      <c r="I708" t="s">
        <v>142</v>
      </c>
      <c r="J708" t="str">
        <f>CONCATENATE(Table7[[#This Row],[house_number]]," ",Table7[[#This Row],[street_name]], ", New York, NY")</f>
        <v>769 Greenwich St, New York, NY</v>
      </c>
    </row>
    <row r="709" spans="1:10" x14ac:dyDescent="0.25">
      <c r="A709">
        <v>7943592785</v>
      </c>
      <c r="B709" s="3">
        <v>41523</v>
      </c>
      <c r="C709">
        <v>20</v>
      </c>
      <c r="D709">
        <f>VLOOKUP(Table7[[#This Row],[violation_code]],Table24[[#All],[violation_code]:[category]],3,FALSE)</f>
        <v>2</v>
      </c>
      <c r="E709">
        <v>355710</v>
      </c>
      <c r="F709" s="1">
        <v>0.34652777777777777</v>
      </c>
      <c r="G709">
        <v>0.34652777777777777</v>
      </c>
      <c r="H709">
        <v>94</v>
      </c>
      <c r="I709" t="s">
        <v>484</v>
      </c>
      <c r="J709" t="str">
        <f>CONCATENATE(Table7[[#This Row],[house_number]]," ",Table7[[#This Row],[street_name]], ", New York, NY")</f>
        <v>94 Bank St, New York, NY</v>
      </c>
    </row>
    <row r="710" spans="1:10" x14ac:dyDescent="0.25">
      <c r="A710">
        <v>7943592761</v>
      </c>
      <c r="B710" s="3">
        <v>41523</v>
      </c>
      <c r="C710">
        <v>20</v>
      </c>
      <c r="D710">
        <f>VLOOKUP(Table7[[#This Row],[violation_code]],Table24[[#All],[violation_code]:[category]],3,FALSE)</f>
        <v>2</v>
      </c>
      <c r="E710">
        <v>355710</v>
      </c>
      <c r="F710" s="1">
        <v>0.34166666666666662</v>
      </c>
      <c r="G710">
        <v>0.34166666666666662</v>
      </c>
      <c r="H710">
        <v>353</v>
      </c>
      <c r="I710" t="s">
        <v>233</v>
      </c>
      <c r="J710" t="str">
        <f>CONCATENATE(Table7[[#This Row],[house_number]]," ",Table7[[#This Row],[street_name]], ", New York, NY")</f>
        <v>353 W 12th St, New York, NY</v>
      </c>
    </row>
    <row r="711" spans="1:10" x14ac:dyDescent="0.25">
      <c r="A711">
        <v>7943592736</v>
      </c>
      <c r="B711" s="3">
        <v>41523</v>
      </c>
      <c r="C711">
        <v>14</v>
      </c>
      <c r="D711">
        <f>VLOOKUP(Table7[[#This Row],[violation_code]],Table24[[#All],[violation_code]:[category]],3,FALSE)</f>
        <v>2</v>
      </c>
      <c r="E711">
        <v>355710</v>
      </c>
      <c r="F711" s="1">
        <v>0.32847222222222222</v>
      </c>
      <c r="G711">
        <v>0.32847222222222222</v>
      </c>
      <c r="H711">
        <v>39</v>
      </c>
      <c r="I711" t="s">
        <v>485</v>
      </c>
      <c r="J711" t="str">
        <f>CONCATENATE(Table7[[#This Row],[house_number]]," ",Table7[[#This Row],[street_name]], ", New York, NY")</f>
        <v>39 Jane St, New York, NY</v>
      </c>
    </row>
    <row r="712" spans="1:10" x14ac:dyDescent="0.25">
      <c r="A712">
        <v>7943592700</v>
      </c>
      <c r="B712" s="3">
        <v>41523</v>
      </c>
      <c r="C712">
        <v>71</v>
      </c>
      <c r="D712">
        <f>VLOOKUP(Table7[[#This Row],[violation_code]],Table24[[#All],[violation_code]:[category]],3,FALSE)</f>
        <v>5</v>
      </c>
      <c r="E712">
        <v>355710</v>
      </c>
      <c r="F712" s="1">
        <v>0.31875000000000003</v>
      </c>
      <c r="G712">
        <v>0.31875000000000003</v>
      </c>
      <c r="H712">
        <v>91</v>
      </c>
      <c r="I712" t="s">
        <v>486</v>
      </c>
      <c r="J712" t="str">
        <f>CONCATENATE(Table7[[#This Row],[house_number]]," ",Table7[[#This Row],[street_name]], ", New York, NY")</f>
        <v>91 Horatio St, New York, NY</v>
      </c>
    </row>
    <row r="713" spans="1:10" x14ac:dyDescent="0.25">
      <c r="A713">
        <v>7943592694</v>
      </c>
      <c r="B713" s="3">
        <v>41523</v>
      </c>
      <c r="C713">
        <v>71</v>
      </c>
      <c r="D713">
        <f>VLOOKUP(Table7[[#This Row],[violation_code]],Table24[[#All],[violation_code]:[category]],3,FALSE)</f>
        <v>5</v>
      </c>
      <c r="E713">
        <v>355710</v>
      </c>
      <c r="F713" s="1">
        <v>0.31527777777777777</v>
      </c>
      <c r="G713">
        <v>0.31527777777777777</v>
      </c>
      <c r="H713">
        <v>111</v>
      </c>
      <c r="I713" t="s">
        <v>485</v>
      </c>
      <c r="J713" t="str">
        <f>CONCATENATE(Table7[[#This Row],[house_number]]," ",Table7[[#This Row],[street_name]], ", New York, NY")</f>
        <v>111 Jane St, New York, NY</v>
      </c>
    </row>
    <row r="714" spans="1:10" x14ac:dyDescent="0.25">
      <c r="A714">
        <v>7664957680</v>
      </c>
      <c r="B714" s="3">
        <v>41523</v>
      </c>
      <c r="C714">
        <v>31</v>
      </c>
      <c r="D714">
        <f>VLOOKUP(Table7[[#This Row],[violation_code]],Table24[[#All],[violation_code]:[category]],3,FALSE)</f>
        <v>2</v>
      </c>
      <c r="E714">
        <v>355156</v>
      </c>
      <c r="F714" s="1">
        <v>0.50347222222222221</v>
      </c>
      <c r="G714">
        <v>0.50347222222222221</v>
      </c>
      <c r="H714">
        <v>1504</v>
      </c>
      <c r="I714" t="s">
        <v>30</v>
      </c>
      <c r="J714" t="str">
        <f>CONCATENATE(Table7[[#This Row],[house_number]]," ",Table7[[#This Row],[street_name]], ", New York, NY")</f>
        <v>1504 1st Ave, New York, NY</v>
      </c>
    </row>
    <row r="715" spans="1:10" x14ac:dyDescent="0.25">
      <c r="A715">
        <v>7664957655</v>
      </c>
      <c r="B715" s="3">
        <v>41523</v>
      </c>
      <c r="C715">
        <v>20</v>
      </c>
      <c r="D715">
        <f>VLOOKUP(Table7[[#This Row],[violation_code]],Table24[[#All],[violation_code]:[category]],3,FALSE)</f>
        <v>2</v>
      </c>
      <c r="E715">
        <v>355156</v>
      </c>
      <c r="F715" s="1">
        <v>0.47430555555555554</v>
      </c>
      <c r="G715">
        <v>0.47430555555555554</v>
      </c>
      <c r="H715">
        <v>35</v>
      </c>
      <c r="I715" t="s">
        <v>167</v>
      </c>
      <c r="J715" t="str">
        <f>CONCATENATE(Table7[[#This Row],[house_number]]," ",Table7[[#This Row],[street_name]], ", New York, NY")</f>
        <v>35 E 69th St, New York, NY</v>
      </c>
    </row>
    <row r="716" spans="1:10" x14ac:dyDescent="0.25">
      <c r="A716">
        <v>7664957631</v>
      </c>
      <c r="B716" s="3">
        <v>41523</v>
      </c>
      <c r="C716">
        <v>14</v>
      </c>
      <c r="D716">
        <f>VLOOKUP(Table7[[#This Row],[violation_code]],Table24[[#All],[violation_code]:[category]],3,FALSE)</f>
        <v>2</v>
      </c>
      <c r="E716">
        <v>355156</v>
      </c>
      <c r="F716" s="1">
        <v>0.46736111111111112</v>
      </c>
      <c r="G716">
        <v>0.46736111111111112</v>
      </c>
      <c r="H716">
        <v>1397</v>
      </c>
      <c r="I716" t="s">
        <v>32</v>
      </c>
      <c r="J716" t="str">
        <f>CONCATENATE(Table7[[#This Row],[house_number]]," ",Table7[[#This Row],[street_name]], ", New York, NY")</f>
        <v>1397 2nd Ave, New York, NY</v>
      </c>
    </row>
    <row r="717" spans="1:10" x14ac:dyDescent="0.25">
      <c r="A717">
        <v>7664957590</v>
      </c>
      <c r="B717" s="3">
        <v>41523</v>
      </c>
      <c r="C717">
        <v>10</v>
      </c>
      <c r="D717">
        <f>VLOOKUP(Table7[[#This Row],[violation_code]],Table24[[#All],[violation_code]:[category]],3,FALSE)</f>
        <v>2</v>
      </c>
      <c r="E717">
        <v>355156</v>
      </c>
      <c r="F717" s="1">
        <v>0.40625</v>
      </c>
      <c r="G717">
        <v>0.40625</v>
      </c>
      <c r="H717">
        <v>1665</v>
      </c>
      <c r="I717" t="s">
        <v>30</v>
      </c>
      <c r="J717" t="str">
        <f>CONCATENATE(Table7[[#This Row],[house_number]]," ",Table7[[#This Row],[street_name]], ", New York, NY")</f>
        <v>1665 1st Ave, New York, NY</v>
      </c>
    </row>
    <row r="718" spans="1:10" x14ac:dyDescent="0.25">
      <c r="A718">
        <v>7664957588</v>
      </c>
      <c r="B718" s="3">
        <v>41523</v>
      </c>
      <c r="C718">
        <v>14</v>
      </c>
      <c r="D718">
        <f>VLOOKUP(Table7[[#This Row],[violation_code]],Table24[[#All],[violation_code]:[category]],3,FALSE)</f>
        <v>2</v>
      </c>
      <c r="E718">
        <v>355156</v>
      </c>
      <c r="F718" s="1">
        <v>0.39930555555555558</v>
      </c>
      <c r="G718">
        <v>0.39930555555555558</v>
      </c>
      <c r="H718">
        <v>505</v>
      </c>
      <c r="I718" t="s">
        <v>117</v>
      </c>
      <c r="J718" t="str">
        <f>CONCATENATE(Table7[[#This Row],[house_number]]," ",Table7[[#This Row],[street_name]], ", New York, NY")</f>
        <v>505 E 75th St, New York, NY</v>
      </c>
    </row>
    <row r="719" spans="1:10" x14ac:dyDescent="0.25">
      <c r="A719">
        <v>7664957552</v>
      </c>
      <c r="B719" s="3">
        <v>41523</v>
      </c>
      <c r="C719">
        <v>46</v>
      </c>
      <c r="D719">
        <f>VLOOKUP(Table7[[#This Row],[violation_code]],Table24[[#All],[violation_code]:[category]],3,FALSE)</f>
        <v>3</v>
      </c>
      <c r="E719">
        <v>355156</v>
      </c>
      <c r="F719" s="1">
        <v>0.38541666666666669</v>
      </c>
      <c r="G719">
        <v>0.38541666666666669</v>
      </c>
      <c r="H719">
        <v>80</v>
      </c>
      <c r="I719" t="s">
        <v>240</v>
      </c>
      <c r="J719" t="str">
        <f>CONCATENATE(Table7[[#This Row],[house_number]]," ",Table7[[#This Row],[street_name]], ", New York, NY")</f>
        <v>80 East End Ave, New York, NY</v>
      </c>
    </row>
    <row r="720" spans="1:10" x14ac:dyDescent="0.25">
      <c r="A720">
        <v>7664957540</v>
      </c>
      <c r="B720" s="3">
        <v>41523</v>
      </c>
      <c r="C720">
        <v>19</v>
      </c>
      <c r="D720">
        <f>VLOOKUP(Table7[[#This Row],[violation_code]],Table24[[#All],[violation_code]:[category]],3,FALSE)</f>
        <v>2</v>
      </c>
      <c r="E720">
        <v>355156</v>
      </c>
      <c r="F720" s="1">
        <v>0.38263888888888892</v>
      </c>
      <c r="G720">
        <v>0.38263888888888892</v>
      </c>
      <c r="H720">
        <v>553</v>
      </c>
      <c r="I720" t="s">
        <v>16</v>
      </c>
      <c r="J720" t="str">
        <f>CONCATENATE(Table7[[#This Row],[house_number]]," ",Table7[[#This Row],[street_name]], ", New York, NY")</f>
        <v>553 E 86th St, New York, NY</v>
      </c>
    </row>
    <row r="721" spans="1:10" x14ac:dyDescent="0.25">
      <c r="A721">
        <v>7664957485</v>
      </c>
      <c r="B721" s="3">
        <v>41523</v>
      </c>
      <c r="C721">
        <v>19</v>
      </c>
      <c r="D721">
        <f>VLOOKUP(Table7[[#This Row],[violation_code]],Table24[[#All],[violation_code]:[category]],3,FALSE)</f>
        <v>2</v>
      </c>
      <c r="E721">
        <v>355156</v>
      </c>
      <c r="F721" s="1">
        <v>0.33263888888888887</v>
      </c>
      <c r="G721">
        <v>0.33263888888888887</v>
      </c>
      <c r="H721">
        <v>1441</v>
      </c>
      <c r="I721" t="s">
        <v>31</v>
      </c>
      <c r="J721" t="str">
        <f>CONCATENATE(Table7[[#This Row],[house_number]]," ",Table7[[#This Row],[street_name]], ", New York, NY")</f>
        <v>1441 York Ave, New York, NY</v>
      </c>
    </row>
    <row r="722" spans="1:10" x14ac:dyDescent="0.25">
      <c r="A722">
        <v>7664957448</v>
      </c>
      <c r="B722" s="3">
        <v>41523</v>
      </c>
      <c r="C722">
        <v>19</v>
      </c>
      <c r="D722">
        <f>VLOOKUP(Table7[[#This Row],[violation_code]],Table24[[#All],[violation_code]:[category]],3,FALSE)</f>
        <v>2</v>
      </c>
      <c r="E722">
        <v>355156</v>
      </c>
      <c r="F722" s="1">
        <v>0.32291666666666669</v>
      </c>
      <c r="G722">
        <v>0.32291666666666669</v>
      </c>
      <c r="H722">
        <v>500</v>
      </c>
      <c r="I722" t="s">
        <v>16</v>
      </c>
      <c r="J722" t="str">
        <f>CONCATENATE(Table7[[#This Row],[house_number]]," ",Table7[[#This Row],[street_name]], ", New York, NY")</f>
        <v>500 E 86th St, New York, NY</v>
      </c>
    </row>
    <row r="723" spans="1:10" x14ac:dyDescent="0.25">
      <c r="A723">
        <v>7664957412</v>
      </c>
      <c r="B723" s="3">
        <v>41523</v>
      </c>
      <c r="C723">
        <v>14</v>
      </c>
      <c r="D723">
        <f>VLOOKUP(Table7[[#This Row],[violation_code]],Table24[[#All],[violation_code]:[category]],3,FALSE)</f>
        <v>2</v>
      </c>
      <c r="E723">
        <v>355156</v>
      </c>
      <c r="F723" s="1">
        <v>0.30624999999999997</v>
      </c>
      <c r="G723">
        <v>0.30624999999999997</v>
      </c>
      <c r="H723">
        <v>1467</v>
      </c>
      <c r="I723" t="s">
        <v>32</v>
      </c>
      <c r="J723" t="str">
        <f>CONCATENATE(Table7[[#This Row],[house_number]]," ",Table7[[#This Row],[street_name]], ", New York, NY")</f>
        <v>1467 2nd Ave, New York, NY</v>
      </c>
    </row>
    <row r="724" spans="1:10" x14ac:dyDescent="0.25">
      <c r="A724">
        <v>7664957382</v>
      </c>
      <c r="B724" s="3">
        <v>41523</v>
      </c>
      <c r="C724">
        <v>14</v>
      </c>
      <c r="D724">
        <f>VLOOKUP(Table7[[#This Row],[violation_code]],Table24[[#All],[violation_code]:[category]],3,FALSE)</f>
        <v>2</v>
      </c>
      <c r="E724">
        <v>355156</v>
      </c>
      <c r="F724" s="1">
        <v>0.30069444444444443</v>
      </c>
      <c r="G724">
        <v>0.30069444444444443</v>
      </c>
      <c r="H724">
        <v>1643</v>
      </c>
      <c r="I724" t="s">
        <v>32</v>
      </c>
      <c r="J724" t="str">
        <f>CONCATENATE(Table7[[#This Row],[house_number]]," ",Table7[[#This Row],[street_name]], ", New York, NY")</f>
        <v>1643 2nd Ave, New York, NY</v>
      </c>
    </row>
    <row r="725" spans="1:10" x14ac:dyDescent="0.25">
      <c r="A725">
        <v>7664957370</v>
      </c>
      <c r="B725" s="3">
        <v>41523</v>
      </c>
      <c r="C725">
        <v>19</v>
      </c>
      <c r="D725">
        <f>VLOOKUP(Table7[[#This Row],[violation_code]],Table24[[#All],[violation_code]:[category]],3,FALSE)</f>
        <v>2</v>
      </c>
      <c r="E725">
        <v>355156</v>
      </c>
      <c r="F725" s="1">
        <v>0.28541666666666665</v>
      </c>
      <c r="G725">
        <v>0.28541666666666665</v>
      </c>
      <c r="H725">
        <v>1300</v>
      </c>
      <c r="I725" t="s">
        <v>31</v>
      </c>
      <c r="J725" t="str">
        <f>CONCATENATE(Table7[[#This Row],[house_number]]," ",Table7[[#This Row],[street_name]], ", New York, NY")</f>
        <v>1300 York Ave, New York, NY</v>
      </c>
    </row>
    <row r="726" spans="1:10" x14ac:dyDescent="0.25">
      <c r="A726">
        <v>7664957345</v>
      </c>
      <c r="B726" s="3">
        <v>41523</v>
      </c>
      <c r="C726">
        <v>64</v>
      </c>
      <c r="D726">
        <f>VLOOKUP(Table7[[#This Row],[violation_code]],Table24[[#All],[violation_code]:[category]],3,FALSE)</f>
        <v>2</v>
      </c>
      <c r="E726">
        <v>355156</v>
      </c>
      <c r="F726" s="1">
        <v>0.2638888888888889</v>
      </c>
      <c r="G726">
        <v>0.2638888888888889</v>
      </c>
      <c r="H726">
        <v>5</v>
      </c>
      <c r="I726" t="s">
        <v>93</v>
      </c>
      <c r="J726" t="str">
        <f>CONCATENATE(Table7[[#This Row],[house_number]]," ",Table7[[#This Row],[street_name]], ", New York, NY")</f>
        <v>5 E 68th St, New York, NY</v>
      </c>
    </row>
    <row r="727" spans="1:10" x14ac:dyDescent="0.25">
      <c r="A727">
        <v>7664957333</v>
      </c>
      <c r="B727" s="3">
        <v>41523</v>
      </c>
      <c r="C727">
        <v>10</v>
      </c>
      <c r="D727">
        <f>VLOOKUP(Table7[[#This Row],[violation_code]],Table24[[#All],[violation_code]:[category]],3,FALSE)</f>
        <v>2</v>
      </c>
      <c r="E727">
        <v>355156</v>
      </c>
      <c r="F727" s="1">
        <v>0.25833333333333336</v>
      </c>
      <c r="G727">
        <v>0.25833333333333336</v>
      </c>
      <c r="H727">
        <v>1330</v>
      </c>
      <c r="I727" t="s">
        <v>30</v>
      </c>
      <c r="J727" t="str">
        <f>CONCATENATE(Table7[[#This Row],[house_number]]," ",Table7[[#This Row],[street_name]], ", New York, NY")</f>
        <v>1330 1st Ave, New York, NY</v>
      </c>
    </row>
    <row r="728" spans="1:10" x14ac:dyDescent="0.25">
      <c r="A728">
        <v>7664957321</v>
      </c>
      <c r="B728" s="3">
        <v>41523</v>
      </c>
      <c r="C728">
        <v>14</v>
      </c>
      <c r="D728">
        <f>VLOOKUP(Table7[[#This Row],[violation_code]],Table24[[#All],[violation_code]:[category]],3,FALSE)</f>
        <v>2</v>
      </c>
      <c r="E728">
        <v>355156</v>
      </c>
      <c r="F728" s="1">
        <v>0.25486111111111109</v>
      </c>
      <c r="G728">
        <v>0.25486111111111109</v>
      </c>
      <c r="H728">
        <v>430</v>
      </c>
      <c r="I728" t="s">
        <v>151</v>
      </c>
      <c r="J728" t="str">
        <f>CONCATENATE(Table7[[#This Row],[house_number]]," ",Table7[[#This Row],[street_name]], ", New York, NY")</f>
        <v>430 E 67th St, New York, NY</v>
      </c>
    </row>
    <row r="729" spans="1:10" x14ac:dyDescent="0.25">
      <c r="A729">
        <v>7664957308</v>
      </c>
      <c r="B729" s="3">
        <v>41523</v>
      </c>
      <c r="C729">
        <v>10</v>
      </c>
      <c r="D729">
        <f>VLOOKUP(Table7[[#This Row],[violation_code]],Table24[[#All],[violation_code]:[category]],3,FALSE)</f>
        <v>2</v>
      </c>
      <c r="E729">
        <v>355156</v>
      </c>
      <c r="F729" s="1">
        <v>0.24097222222222223</v>
      </c>
      <c r="G729">
        <v>0.24097222222222223</v>
      </c>
      <c r="H729">
        <v>1705</v>
      </c>
      <c r="I729" t="s">
        <v>30</v>
      </c>
      <c r="J729" t="str">
        <f>CONCATENATE(Table7[[#This Row],[house_number]]," ",Table7[[#This Row],[street_name]], ", New York, NY")</f>
        <v>1705 1st Ave, New York, NY</v>
      </c>
    </row>
    <row r="730" spans="1:10" x14ac:dyDescent="0.25">
      <c r="A730">
        <v>7097818931</v>
      </c>
      <c r="B730" s="3">
        <v>41523</v>
      </c>
      <c r="C730">
        <v>19</v>
      </c>
      <c r="D730">
        <f>VLOOKUP(Table7[[#This Row],[violation_code]],Table24[[#All],[violation_code]:[category]],3,FALSE)</f>
        <v>2</v>
      </c>
      <c r="E730">
        <v>349570</v>
      </c>
      <c r="F730" s="1">
        <v>0.32777777777777778</v>
      </c>
      <c r="G730">
        <v>0.32777777777777778</v>
      </c>
      <c r="H730">
        <v>2840</v>
      </c>
      <c r="I730" t="s">
        <v>24</v>
      </c>
      <c r="J730" t="str">
        <f>CONCATENATE(Table7[[#This Row],[house_number]]," ",Table7[[#This Row],[street_name]], ", New York, NY")</f>
        <v>2840 Broadway, New York, NY</v>
      </c>
    </row>
    <row r="731" spans="1:10" x14ac:dyDescent="0.25">
      <c r="A731">
        <v>7097818920</v>
      </c>
      <c r="B731" s="3">
        <v>41523</v>
      </c>
      <c r="C731">
        <v>19</v>
      </c>
      <c r="D731">
        <f>VLOOKUP(Table7[[#This Row],[violation_code]],Table24[[#All],[violation_code]:[category]],3,FALSE)</f>
        <v>2</v>
      </c>
      <c r="E731">
        <v>349570</v>
      </c>
      <c r="F731" s="1">
        <v>0.31805555555555554</v>
      </c>
      <c r="G731">
        <v>0.31805555555555554</v>
      </c>
      <c r="H731">
        <v>747</v>
      </c>
      <c r="I731" t="s">
        <v>85</v>
      </c>
      <c r="J731" t="str">
        <f>CONCATENATE(Table7[[#This Row],[house_number]]," ",Table7[[#This Row],[street_name]], ", New York, NY")</f>
        <v>747 Amsterdam Ave, New York, NY</v>
      </c>
    </row>
    <row r="732" spans="1:10" x14ac:dyDescent="0.25">
      <c r="A732">
        <v>7097818906</v>
      </c>
      <c r="B732" s="3">
        <v>41523</v>
      </c>
      <c r="C732">
        <v>84</v>
      </c>
      <c r="D732">
        <f>VLOOKUP(Table7[[#This Row],[violation_code]],Table24[[#All],[violation_code]:[category]],3,FALSE)</f>
        <v>5</v>
      </c>
      <c r="E732">
        <v>349570</v>
      </c>
      <c r="F732" s="1">
        <v>0.28472222222222221</v>
      </c>
      <c r="G732">
        <v>0.28472222222222221</v>
      </c>
      <c r="H732">
        <v>545</v>
      </c>
      <c r="I732" t="s">
        <v>113</v>
      </c>
      <c r="J732" t="str">
        <f>CONCATENATE(Table7[[#This Row],[house_number]]," ",Table7[[#This Row],[street_name]], ", New York, NY")</f>
        <v>545 W 110th St, New York, NY</v>
      </c>
    </row>
    <row r="733" spans="1:10" x14ac:dyDescent="0.25">
      <c r="A733">
        <v>7097818890</v>
      </c>
      <c r="B733" s="3">
        <v>41523</v>
      </c>
      <c r="C733">
        <v>19</v>
      </c>
      <c r="D733">
        <f>VLOOKUP(Table7[[#This Row],[violation_code]],Table24[[#All],[violation_code]:[category]],3,FALSE)</f>
        <v>2</v>
      </c>
      <c r="E733">
        <v>349570</v>
      </c>
      <c r="F733" s="1">
        <v>0.28402777777777777</v>
      </c>
      <c r="G733">
        <v>0.28402777777777777</v>
      </c>
      <c r="H733">
        <v>545</v>
      </c>
      <c r="I733" t="s">
        <v>113</v>
      </c>
      <c r="J733" t="str">
        <f>CONCATENATE(Table7[[#This Row],[house_number]]," ",Table7[[#This Row],[street_name]], ", New York, NY")</f>
        <v>545 W 110th St, New York, NY</v>
      </c>
    </row>
    <row r="734" spans="1:10" x14ac:dyDescent="0.25">
      <c r="A734">
        <v>7097819110</v>
      </c>
      <c r="B734" s="3">
        <v>41523</v>
      </c>
      <c r="C734">
        <v>46</v>
      </c>
      <c r="D734">
        <f>VLOOKUP(Table7[[#This Row],[violation_code]],Table24[[#All],[violation_code]:[category]],3,FALSE)</f>
        <v>3</v>
      </c>
      <c r="E734">
        <v>349570</v>
      </c>
      <c r="F734" s="1">
        <v>0.48888888888888887</v>
      </c>
      <c r="G734">
        <v>0.48888888888888887</v>
      </c>
      <c r="H734">
        <v>108</v>
      </c>
      <c r="I734" t="s">
        <v>200</v>
      </c>
      <c r="J734" t="str">
        <f>CONCATENATE(Table7[[#This Row],[house_number]]," ",Table7[[#This Row],[street_name]], ", New York, NY")</f>
        <v>108 E 125th St, New York, NY</v>
      </c>
    </row>
    <row r="735" spans="1:10" x14ac:dyDescent="0.25">
      <c r="A735">
        <v>7097819091</v>
      </c>
      <c r="B735" s="3">
        <v>41523</v>
      </c>
      <c r="C735">
        <v>46</v>
      </c>
      <c r="D735">
        <f>VLOOKUP(Table7[[#This Row],[violation_code]],Table24[[#All],[violation_code]:[category]],3,FALSE)</f>
        <v>3</v>
      </c>
      <c r="E735">
        <v>349570</v>
      </c>
      <c r="F735" s="1">
        <v>0.48402777777777778</v>
      </c>
      <c r="G735">
        <v>0.48402777777777778</v>
      </c>
      <c r="H735">
        <v>108</v>
      </c>
      <c r="I735" t="s">
        <v>200</v>
      </c>
      <c r="J735" t="str">
        <f>CONCATENATE(Table7[[#This Row],[house_number]]," ",Table7[[#This Row],[street_name]], ", New York, NY")</f>
        <v>108 E 125th St, New York, NY</v>
      </c>
    </row>
    <row r="736" spans="1:10" x14ac:dyDescent="0.25">
      <c r="A736">
        <v>7097819080</v>
      </c>
      <c r="B736" s="3">
        <v>41523</v>
      </c>
      <c r="C736">
        <v>71</v>
      </c>
      <c r="D736">
        <f>VLOOKUP(Table7[[#This Row],[violation_code]],Table24[[#All],[violation_code]:[category]],3,FALSE)</f>
        <v>5</v>
      </c>
      <c r="E736">
        <v>349570</v>
      </c>
      <c r="F736" s="1">
        <v>0.43888888888888888</v>
      </c>
      <c r="G736">
        <v>0.43888888888888888</v>
      </c>
      <c r="H736">
        <v>274</v>
      </c>
      <c r="I736" t="s">
        <v>61</v>
      </c>
      <c r="J736" t="str">
        <f>CONCATENATE(Table7[[#This Row],[house_number]]," ",Table7[[#This Row],[street_name]], ", New York, NY")</f>
        <v>274 W 145th St, New York, NY</v>
      </c>
    </row>
    <row r="737" spans="1:10" x14ac:dyDescent="0.25">
      <c r="A737">
        <v>7097819078</v>
      </c>
      <c r="B737" s="3">
        <v>41523</v>
      </c>
      <c r="C737">
        <v>19</v>
      </c>
      <c r="D737">
        <f>VLOOKUP(Table7[[#This Row],[violation_code]],Table24[[#All],[violation_code]:[category]],3,FALSE)</f>
        <v>2</v>
      </c>
      <c r="E737">
        <v>349570</v>
      </c>
      <c r="F737" s="1">
        <v>0.4381944444444445</v>
      </c>
      <c r="G737">
        <v>0.4381944444444445</v>
      </c>
      <c r="H737">
        <v>274</v>
      </c>
      <c r="I737" t="s">
        <v>61</v>
      </c>
      <c r="J737" t="str">
        <f>CONCATENATE(Table7[[#This Row],[house_number]]," ",Table7[[#This Row],[street_name]], ", New York, NY")</f>
        <v>274 W 145th St, New York, NY</v>
      </c>
    </row>
    <row r="738" spans="1:10" x14ac:dyDescent="0.25">
      <c r="A738">
        <v>7097819066</v>
      </c>
      <c r="B738" s="3">
        <v>41523</v>
      </c>
      <c r="C738">
        <v>40</v>
      </c>
      <c r="D738">
        <f>VLOOKUP(Table7[[#This Row],[violation_code]],Table24[[#All],[violation_code]:[category]],3,FALSE)</f>
        <v>2</v>
      </c>
      <c r="E738">
        <v>349570</v>
      </c>
      <c r="F738" s="1">
        <v>0.4368055555555555</v>
      </c>
      <c r="G738">
        <v>0.4368055555555555</v>
      </c>
      <c r="H738">
        <v>227</v>
      </c>
      <c r="I738" t="s">
        <v>61</v>
      </c>
      <c r="J738" t="str">
        <f>CONCATENATE(Table7[[#This Row],[house_number]]," ",Table7[[#This Row],[street_name]], ", New York, NY")</f>
        <v>227 W 145th St, New York, NY</v>
      </c>
    </row>
    <row r="739" spans="1:10" x14ac:dyDescent="0.25">
      <c r="A739">
        <v>7097819054</v>
      </c>
      <c r="B739" s="3">
        <v>41523</v>
      </c>
      <c r="C739">
        <v>46</v>
      </c>
      <c r="D739">
        <f>VLOOKUP(Table7[[#This Row],[violation_code]],Table24[[#All],[violation_code]:[category]],3,FALSE)</f>
        <v>3</v>
      </c>
      <c r="E739">
        <v>349570</v>
      </c>
      <c r="F739" s="1">
        <v>0.43402777777777773</v>
      </c>
      <c r="G739">
        <v>0.43402777777777773</v>
      </c>
      <c r="H739">
        <v>2495</v>
      </c>
      <c r="I739" t="s">
        <v>230</v>
      </c>
      <c r="J739" t="str">
        <f>CONCATENATE(Table7[[#This Row],[house_number]]," ",Table7[[#This Row],[street_name]], ", New York, NY")</f>
        <v>2495 Adam Clayton Powell, New York, NY</v>
      </c>
    </row>
    <row r="740" spans="1:10" x14ac:dyDescent="0.25">
      <c r="A740">
        <v>7097818992</v>
      </c>
      <c r="B740" s="3">
        <v>41523</v>
      </c>
      <c r="C740">
        <v>38</v>
      </c>
      <c r="D740">
        <f>VLOOKUP(Table7[[#This Row],[violation_code]],Table24[[#All],[violation_code]:[category]],3,FALSE)</f>
        <v>5</v>
      </c>
      <c r="E740">
        <v>349570</v>
      </c>
      <c r="F740" s="1">
        <v>0.39583333333333331</v>
      </c>
      <c r="G740">
        <v>0.39583333333333331</v>
      </c>
      <c r="H740">
        <v>587</v>
      </c>
      <c r="I740" t="s">
        <v>66</v>
      </c>
      <c r="J740" t="str">
        <f>CONCATENATE(Table7[[#This Row],[house_number]]," ",Table7[[#This Row],[street_name]], ", New York, NY")</f>
        <v>587 Lenox Ave, New York, NY</v>
      </c>
    </row>
    <row r="741" spans="1:10" x14ac:dyDescent="0.25">
      <c r="A741">
        <v>7078636089</v>
      </c>
      <c r="B741" s="3">
        <v>41523</v>
      </c>
      <c r="C741">
        <v>40</v>
      </c>
      <c r="D741">
        <f>VLOOKUP(Table7[[#This Row],[violation_code]],Table24[[#All],[violation_code]:[category]],3,FALSE)</f>
        <v>2</v>
      </c>
      <c r="E741">
        <v>350433</v>
      </c>
      <c r="F741" s="1">
        <v>0.40902777777777777</v>
      </c>
      <c r="G741">
        <v>0.40902777777777777</v>
      </c>
      <c r="H741">
        <v>553</v>
      </c>
      <c r="I741" t="s">
        <v>347</v>
      </c>
      <c r="J741" t="str">
        <f>CONCATENATE(Table7[[#This Row],[house_number]]," ",Table7[[#This Row],[street_name]], ", New York, NY")</f>
        <v>553 W 171st St, New York, NY</v>
      </c>
    </row>
    <row r="742" spans="1:10" x14ac:dyDescent="0.25">
      <c r="A742">
        <v>7078635978</v>
      </c>
      <c r="B742" s="3">
        <v>41523</v>
      </c>
      <c r="C742">
        <v>71</v>
      </c>
      <c r="D742">
        <f>VLOOKUP(Table7[[#This Row],[violation_code]],Table24[[#All],[violation_code]:[category]],3,FALSE)</f>
        <v>5</v>
      </c>
      <c r="E742">
        <v>350433</v>
      </c>
      <c r="F742" s="1">
        <v>0.33124999999999999</v>
      </c>
      <c r="G742">
        <v>0.33124999999999999</v>
      </c>
      <c r="H742">
        <v>1575</v>
      </c>
      <c r="I742" t="s">
        <v>57</v>
      </c>
      <c r="J742" t="str">
        <f>CONCATENATE(Table7[[#This Row],[house_number]]," ",Table7[[#This Row],[street_name]], ", New York, NY")</f>
        <v>1575 St Nicholas Ave, New York, NY</v>
      </c>
    </row>
    <row r="743" spans="1:10" x14ac:dyDescent="0.25">
      <c r="A743">
        <v>7078635966</v>
      </c>
      <c r="B743" s="3">
        <v>41523</v>
      </c>
      <c r="C743">
        <v>19</v>
      </c>
      <c r="D743">
        <f>VLOOKUP(Table7[[#This Row],[violation_code]],Table24[[#All],[violation_code]:[category]],3,FALSE)</f>
        <v>2</v>
      </c>
      <c r="E743">
        <v>350433</v>
      </c>
      <c r="F743" s="1">
        <v>0.32291666666666669</v>
      </c>
      <c r="G743">
        <v>0.32291666666666669</v>
      </c>
      <c r="H743">
        <v>4365</v>
      </c>
      <c r="I743" t="s">
        <v>24</v>
      </c>
      <c r="J743" t="str">
        <f>CONCATENATE(Table7[[#This Row],[house_number]]," ",Table7[[#This Row],[street_name]], ", New York, NY")</f>
        <v>4365 Broadway, New York, NY</v>
      </c>
    </row>
    <row r="744" spans="1:10" x14ac:dyDescent="0.25">
      <c r="A744">
        <v>7078635954</v>
      </c>
      <c r="B744" s="3">
        <v>41523</v>
      </c>
      <c r="C744">
        <v>40</v>
      </c>
      <c r="D744">
        <f>VLOOKUP(Table7[[#This Row],[violation_code]],Table24[[#All],[violation_code]:[category]],3,FALSE)</f>
        <v>2</v>
      </c>
      <c r="E744">
        <v>350433</v>
      </c>
      <c r="F744" s="1">
        <v>0.32083333333333336</v>
      </c>
      <c r="G744">
        <v>0.32083333333333336</v>
      </c>
      <c r="H744">
        <v>120</v>
      </c>
      <c r="I744" t="s">
        <v>282</v>
      </c>
      <c r="J744" t="str">
        <f>CONCATENATE(Table7[[#This Row],[house_number]]," ",Table7[[#This Row],[street_name]], ", New York, NY")</f>
        <v>120 Bennett Ave, New York, NY</v>
      </c>
    </row>
    <row r="745" spans="1:10" x14ac:dyDescent="0.25">
      <c r="A745">
        <v>7078635875</v>
      </c>
      <c r="B745" s="3">
        <v>41523</v>
      </c>
      <c r="C745">
        <v>40</v>
      </c>
      <c r="D745">
        <f>VLOOKUP(Table7[[#This Row],[violation_code]],Table24[[#All],[violation_code]:[category]],3,FALSE)</f>
        <v>2</v>
      </c>
      <c r="E745">
        <v>350433</v>
      </c>
      <c r="F745" s="1">
        <v>0.29930555555555555</v>
      </c>
      <c r="G745">
        <v>0.29930555555555555</v>
      </c>
      <c r="H745">
        <v>710</v>
      </c>
      <c r="I745" t="s">
        <v>474</v>
      </c>
      <c r="J745" t="str">
        <f>CONCATENATE(Table7[[#This Row],[house_number]]," ",Table7[[#This Row],[street_name]], ", New York, NY")</f>
        <v>710 W 173rd St, New York, NY</v>
      </c>
    </row>
    <row r="746" spans="1:10" x14ac:dyDescent="0.25">
      <c r="A746">
        <v>7078635851</v>
      </c>
      <c r="B746" s="3">
        <v>41523</v>
      </c>
      <c r="C746">
        <v>40</v>
      </c>
      <c r="D746">
        <f>VLOOKUP(Table7[[#This Row],[violation_code]],Table24[[#All],[violation_code]:[category]],3,FALSE)</f>
        <v>2</v>
      </c>
      <c r="E746">
        <v>350433</v>
      </c>
      <c r="F746" s="1">
        <v>0.29166666666666669</v>
      </c>
      <c r="G746">
        <v>0.29166666666666669</v>
      </c>
      <c r="H746">
        <v>402</v>
      </c>
      <c r="I746" t="s">
        <v>130</v>
      </c>
      <c r="J746" t="str">
        <f>CONCATENATE(Table7[[#This Row],[house_number]]," ",Table7[[#This Row],[street_name]], ", New York, NY")</f>
        <v>402 W 153rd St, New York, NY</v>
      </c>
    </row>
    <row r="747" spans="1:10" x14ac:dyDescent="0.25">
      <c r="A747">
        <v>7078635840</v>
      </c>
      <c r="B747" s="3">
        <v>41523</v>
      </c>
      <c r="C747">
        <v>40</v>
      </c>
      <c r="D747">
        <f>VLOOKUP(Table7[[#This Row],[violation_code]],Table24[[#All],[violation_code]:[category]],3,FALSE)</f>
        <v>2</v>
      </c>
      <c r="E747">
        <v>350433</v>
      </c>
      <c r="F747" s="1">
        <v>0.28888888888888892</v>
      </c>
      <c r="G747">
        <v>0.28888888888888892</v>
      </c>
      <c r="H747">
        <v>596</v>
      </c>
      <c r="I747" t="s">
        <v>247</v>
      </c>
      <c r="J747" t="str">
        <f>CONCATENATE(Table7[[#This Row],[house_number]]," ",Table7[[#This Row],[street_name]], ", New York, NY")</f>
        <v>596 W 152nd St, New York, NY</v>
      </c>
    </row>
    <row r="748" spans="1:10" x14ac:dyDescent="0.25">
      <c r="A748">
        <v>7078635802</v>
      </c>
      <c r="B748" s="3">
        <v>41523</v>
      </c>
      <c r="C748">
        <v>40</v>
      </c>
      <c r="D748">
        <f>VLOOKUP(Table7[[#This Row],[violation_code]],Table24[[#All],[violation_code]:[category]],3,FALSE)</f>
        <v>2</v>
      </c>
      <c r="E748">
        <v>350433</v>
      </c>
      <c r="F748" s="1">
        <v>0.27361111111111108</v>
      </c>
      <c r="G748">
        <v>0.27361111111111108</v>
      </c>
      <c r="H748">
        <v>600</v>
      </c>
      <c r="I748" t="s">
        <v>60</v>
      </c>
      <c r="J748" t="str">
        <f>CONCATENATE(Table7[[#This Row],[house_number]]," ",Table7[[#This Row],[street_name]], ", New York, NY")</f>
        <v>600 W 146th St, New York, NY</v>
      </c>
    </row>
    <row r="749" spans="1:10" x14ac:dyDescent="0.25">
      <c r="A749">
        <v>7078635796</v>
      </c>
      <c r="B749" s="3">
        <v>41523</v>
      </c>
      <c r="C749">
        <v>71</v>
      </c>
      <c r="D749">
        <f>VLOOKUP(Table7[[#This Row],[violation_code]],Table24[[#All],[violation_code]:[category]],3,FALSE)</f>
        <v>5</v>
      </c>
      <c r="E749">
        <v>350433</v>
      </c>
      <c r="F749" s="1">
        <v>0.27083333333333331</v>
      </c>
      <c r="G749">
        <v>0.27083333333333331</v>
      </c>
      <c r="H749">
        <v>700</v>
      </c>
      <c r="I749" t="s">
        <v>80</v>
      </c>
      <c r="J749" t="str">
        <f>CONCATENATE(Table7[[#This Row],[house_number]]," ",Table7[[#This Row],[street_name]], ", New York, NY")</f>
        <v>700 Riverside Dr, New York, NY</v>
      </c>
    </row>
    <row r="750" spans="1:10" x14ac:dyDescent="0.25">
      <c r="A750">
        <v>7078635711</v>
      </c>
      <c r="B750" s="3">
        <v>41523</v>
      </c>
      <c r="C750">
        <v>40</v>
      </c>
      <c r="D750">
        <f>VLOOKUP(Table7[[#This Row],[violation_code]],Table24[[#All],[violation_code]:[category]],3,FALSE)</f>
        <v>2</v>
      </c>
      <c r="E750">
        <v>350433</v>
      </c>
      <c r="F750" s="1">
        <v>0.24722222222222223</v>
      </c>
      <c r="G750">
        <v>0.24722222222222223</v>
      </c>
      <c r="H750">
        <v>355</v>
      </c>
      <c r="I750" t="s">
        <v>35</v>
      </c>
      <c r="J750" t="str">
        <f>CONCATENATE(Table7[[#This Row],[house_number]]," ",Table7[[#This Row],[street_name]], ", New York, NY")</f>
        <v>355 E 119th St, New York, NY</v>
      </c>
    </row>
    <row r="751" spans="1:10" x14ac:dyDescent="0.25">
      <c r="A751">
        <v>7998720890</v>
      </c>
      <c r="B751" s="3">
        <v>41523</v>
      </c>
      <c r="C751">
        <v>71</v>
      </c>
      <c r="D751">
        <f>VLOOKUP(Table7[[#This Row],[violation_code]],Table24[[#All],[violation_code]:[category]],3,FALSE)</f>
        <v>5</v>
      </c>
      <c r="E751">
        <v>349850</v>
      </c>
      <c r="F751" s="1">
        <v>0.3923611111111111</v>
      </c>
      <c r="G751">
        <v>0.3923611111111111</v>
      </c>
      <c r="H751">
        <v>231</v>
      </c>
      <c r="I751" t="s">
        <v>27</v>
      </c>
      <c r="J751" t="str">
        <f>CONCATENATE(Table7[[#This Row],[house_number]]," ",Table7[[#This Row],[street_name]], ", New York, NY")</f>
        <v>231 W 131st St, New York, NY</v>
      </c>
    </row>
    <row r="752" spans="1:10" x14ac:dyDescent="0.25">
      <c r="A752">
        <v>7998720888</v>
      </c>
      <c r="B752" s="3">
        <v>41523</v>
      </c>
      <c r="C752">
        <v>38</v>
      </c>
      <c r="D752">
        <f>VLOOKUP(Table7[[#This Row],[violation_code]],Table24[[#All],[violation_code]:[category]],3,FALSE)</f>
        <v>5</v>
      </c>
      <c r="E752">
        <v>349850</v>
      </c>
      <c r="F752" s="1">
        <v>0.3833333333333333</v>
      </c>
      <c r="G752">
        <v>0.3833333333333333</v>
      </c>
      <c r="H752">
        <v>607</v>
      </c>
      <c r="I752" t="s">
        <v>66</v>
      </c>
      <c r="J752" t="str">
        <f>CONCATENATE(Table7[[#This Row],[house_number]]," ",Table7[[#This Row],[street_name]], ", New York, NY")</f>
        <v>607 Lenox Ave, New York, NY</v>
      </c>
    </row>
    <row r="753" spans="1:10" x14ac:dyDescent="0.25">
      <c r="A753">
        <v>7998720876</v>
      </c>
      <c r="B753" s="3">
        <v>41523</v>
      </c>
      <c r="C753">
        <v>38</v>
      </c>
      <c r="D753">
        <f>VLOOKUP(Table7[[#This Row],[violation_code]],Table24[[#All],[violation_code]:[category]],3,FALSE)</f>
        <v>5</v>
      </c>
      <c r="E753">
        <v>349850</v>
      </c>
      <c r="F753" s="1">
        <v>0.38194444444444442</v>
      </c>
      <c r="G753">
        <v>0.38194444444444442</v>
      </c>
      <c r="H753">
        <v>607</v>
      </c>
      <c r="I753" t="s">
        <v>66</v>
      </c>
      <c r="J753" t="str">
        <f>CONCATENATE(Table7[[#This Row],[house_number]]," ",Table7[[#This Row],[street_name]], ", New York, NY")</f>
        <v>607 Lenox Ave, New York, NY</v>
      </c>
    </row>
    <row r="754" spans="1:10" x14ac:dyDescent="0.25">
      <c r="A754">
        <v>7998720864</v>
      </c>
      <c r="B754" s="3">
        <v>41523</v>
      </c>
      <c r="C754">
        <v>38</v>
      </c>
      <c r="D754">
        <f>VLOOKUP(Table7[[#This Row],[violation_code]],Table24[[#All],[violation_code]:[category]],3,FALSE)</f>
        <v>5</v>
      </c>
      <c r="E754">
        <v>349850</v>
      </c>
      <c r="F754" s="1">
        <v>0.38125000000000003</v>
      </c>
      <c r="G754">
        <v>0.38125000000000003</v>
      </c>
      <c r="H754">
        <v>619</v>
      </c>
      <c r="I754" t="s">
        <v>66</v>
      </c>
      <c r="J754" t="str">
        <f>CONCATENATE(Table7[[#This Row],[house_number]]," ",Table7[[#This Row],[street_name]], ", New York, NY")</f>
        <v>619 Lenox Ave, New York, NY</v>
      </c>
    </row>
    <row r="755" spans="1:10" x14ac:dyDescent="0.25">
      <c r="A755">
        <v>7998720797</v>
      </c>
      <c r="B755" s="3">
        <v>41523</v>
      </c>
      <c r="C755">
        <v>20</v>
      </c>
      <c r="D755">
        <f>VLOOKUP(Table7[[#This Row],[violation_code]],Table24[[#All],[violation_code]:[category]],3,FALSE)</f>
        <v>2</v>
      </c>
      <c r="E755">
        <v>349850</v>
      </c>
      <c r="F755" s="1">
        <v>0.3527777777777778</v>
      </c>
      <c r="G755">
        <v>0.3527777777777778</v>
      </c>
      <c r="H755">
        <v>250</v>
      </c>
      <c r="I755" t="s">
        <v>487</v>
      </c>
      <c r="J755" t="str">
        <f>CONCATENATE(Table7[[#This Row],[house_number]]," ",Table7[[#This Row],[street_name]], ", New York, NY")</f>
        <v>250 W 63rd St, New York, NY</v>
      </c>
    </row>
    <row r="756" spans="1:10" x14ac:dyDescent="0.25">
      <c r="A756">
        <v>7998720761</v>
      </c>
      <c r="B756" s="3">
        <v>41523</v>
      </c>
      <c r="C756">
        <v>20</v>
      </c>
      <c r="D756">
        <f>VLOOKUP(Table7[[#This Row],[violation_code]],Table24[[#All],[violation_code]:[category]],3,FALSE)</f>
        <v>2</v>
      </c>
      <c r="E756">
        <v>349850</v>
      </c>
      <c r="F756" s="1">
        <v>0.33888888888888885</v>
      </c>
      <c r="G756">
        <v>0.33888888888888885</v>
      </c>
      <c r="H756">
        <v>316</v>
      </c>
      <c r="I756" t="s">
        <v>482</v>
      </c>
      <c r="J756" t="str">
        <f>CONCATENATE(Table7[[#This Row],[house_number]]," ",Table7[[#This Row],[street_name]], ", New York, NY")</f>
        <v>316 W 95th St, New York, NY</v>
      </c>
    </row>
    <row r="757" spans="1:10" x14ac:dyDescent="0.25">
      <c r="A757">
        <v>7998720750</v>
      </c>
      <c r="B757" s="3">
        <v>41523</v>
      </c>
      <c r="C757">
        <v>20</v>
      </c>
      <c r="D757">
        <f>VLOOKUP(Table7[[#This Row],[violation_code]],Table24[[#All],[violation_code]:[category]],3,FALSE)</f>
        <v>2</v>
      </c>
      <c r="E757">
        <v>349850</v>
      </c>
      <c r="F757" s="1">
        <v>0.33749999999999997</v>
      </c>
      <c r="G757">
        <v>0.33749999999999997</v>
      </c>
      <c r="H757">
        <v>330</v>
      </c>
      <c r="I757" t="s">
        <v>482</v>
      </c>
      <c r="J757" t="str">
        <f>CONCATENATE(Table7[[#This Row],[house_number]]," ",Table7[[#This Row],[street_name]], ", New York, NY")</f>
        <v>330 W 95th St, New York, NY</v>
      </c>
    </row>
    <row r="758" spans="1:10" x14ac:dyDescent="0.25">
      <c r="A758">
        <v>7998720682</v>
      </c>
      <c r="B758" s="3">
        <v>41523</v>
      </c>
      <c r="C758">
        <v>20</v>
      </c>
      <c r="D758">
        <f>VLOOKUP(Table7[[#This Row],[violation_code]],Table24[[#All],[violation_code]:[category]],3,FALSE)</f>
        <v>2</v>
      </c>
      <c r="E758">
        <v>349850</v>
      </c>
      <c r="F758" s="1">
        <v>0.2902777777777778</v>
      </c>
      <c r="G758">
        <v>0.2902777777777778</v>
      </c>
      <c r="H758">
        <v>533</v>
      </c>
      <c r="I758" t="s">
        <v>7</v>
      </c>
      <c r="J758" t="str">
        <f>CONCATENATE(Table7[[#This Row],[house_number]]," ",Table7[[#This Row],[street_name]], ", New York, NY")</f>
        <v>533 W 112th St, New York, NY</v>
      </c>
    </row>
    <row r="759" spans="1:10" x14ac:dyDescent="0.25">
      <c r="A759">
        <v>7943593080</v>
      </c>
      <c r="B759" s="3">
        <v>41523</v>
      </c>
      <c r="C759">
        <v>71</v>
      </c>
      <c r="D759">
        <f>VLOOKUP(Table7[[#This Row],[violation_code]],Table24[[#All],[violation_code]:[category]],3,FALSE)</f>
        <v>5</v>
      </c>
      <c r="E759">
        <v>355710</v>
      </c>
      <c r="F759" s="1">
        <v>0.51597222222222217</v>
      </c>
      <c r="G759">
        <v>0.51597222222222217</v>
      </c>
      <c r="H759">
        <v>30</v>
      </c>
      <c r="I759" t="s">
        <v>145</v>
      </c>
      <c r="J759" t="str">
        <f>CONCATENATE(Table7[[#This Row],[house_number]]," ",Table7[[#This Row],[street_name]], ", New York, NY")</f>
        <v>30 Christopher St, New York, NY</v>
      </c>
    </row>
    <row r="760" spans="1:10" x14ac:dyDescent="0.25">
      <c r="A760">
        <v>7943593054</v>
      </c>
      <c r="B760" s="3">
        <v>41523</v>
      </c>
      <c r="C760">
        <v>38</v>
      </c>
      <c r="D760">
        <f>VLOOKUP(Table7[[#This Row],[violation_code]],Table24[[#All],[violation_code]:[category]],3,FALSE)</f>
        <v>5</v>
      </c>
      <c r="E760">
        <v>355710</v>
      </c>
      <c r="F760" s="1">
        <v>0.49791666666666662</v>
      </c>
      <c r="G760">
        <v>0.49791666666666662</v>
      </c>
      <c r="H760">
        <v>20</v>
      </c>
      <c r="I760" t="s">
        <v>148</v>
      </c>
      <c r="J760" t="str">
        <f>CONCATENATE(Table7[[#This Row],[house_number]]," ",Table7[[#This Row],[street_name]], ", New York, NY")</f>
        <v>20 Cornelia St, New York, NY</v>
      </c>
    </row>
    <row r="761" spans="1:10" x14ac:dyDescent="0.25">
      <c r="A761">
        <v>7943593017</v>
      </c>
      <c r="B761" s="3">
        <v>41523</v>
      </c>
      <c r="C761">
        <v>38</v>
      </c>
      <c r="D761">
        <f>VLOOKUP(Table7[[#This Row],[violation_code]],Table24[[#All],[violation_code]:[category]],3,FALSE)</f>
        <v>5</v>
      </c>
      <c r="E761">
        <v>355710</v>
      </c>
      <c r="F761" s="1">
        <v>0.41875000000000001</v>
      </c>
      <c r="G761">
        <v>0.41875000000000001</v>
      </c>
      <c r="H761">
        <v>72</v>
      </c>
      <c r="I761" t="s">
        <v>145</v>
      </c>
      <c r="J761" t="str">
        <f>CONCATENATE(Table7[[#This Row],[house_number]]," ",Table7[[#This Row],[street_name]], ", New York, NY")</f>
        <v>72 Christopher St, New York, NY</v>
      </c>
    </row>
    <row r="762" spans="1:10" x14ac:dyDescent="0.25">
      <c r="A762">
        <v>7943593005</v>
      </c>
      <c r="B762" s="3">
        <v>41523</v>
      </c>
      <c r="C762">
        <v>82</v>
      </c>
      <c r="D762">
        <f>VLOOKUP(Table7[[#This Row],[violation_code]],Table24[[#All],[violation_code]:[category]],3,FALSE)</f>
        <v>5</v>
      </c>
      <c r="E762">
        <v>355710</v>
      </c>
      <c r="F762" s="1">
        <v>0.41736111111111113</v>
      </c>
      <c r="G762">
        <v>0.41736111111111113</v>
      </c>
      <c r="H762">
        <v>76</v>
      </c>
      <c r="I762" t="s">
        <v>145</v>
      </c>
      <c r="J762" t="str">
        <f>CONCATENATE(Table7[[#This Row],[house_number]]," ",Table7[[#This Row],[street_name]], ", New York, NY")</f>
        <v>76 Christopher St, New York, NY</v>
      </c>
    </row>
    <row r="763" spans="1:10" x14ac:dyDescent="0.25">
      <c r="A763">
        <v>7943592992</v>
      </c>
      <c r="B763" s="3">
        <v>41523</v>
      </c>
      <c r="C763">
        <v>37</v>
      </c>
      <c r="D763">
        <f>VLOOKUP(Table7[[#This Row],[violation_code]],Table24[[#All],[violation_code]:[category]],3,FALSE)</f>
        <v>4</v>
      </c>
      <c r="E763">
        <v>355710</v>
      </c>
      <c r="F763" s="1">
        <v>0.41666666666666669</v>
      </c>
      <c r="G763">
        <v>0.41666666666666669</v>
      </c>
      <c r="H763">
        <v>82</v>
      </c>
      <c r="I763" t="s">
        <v>145</v>
      </c>
      <c r="J763" t="str">
        <f>CONCATENATE(Table7[[#This Row],[house_number]]," ",Table7[[#This Row],[street_name]], ", New York, NY")</f>
        <v>82 Christopher St, New York, NY</v>
      </c>
    </row>
    <row r="764" spans="1:10" x14ac:dyDescent="0.25">
      <c r="A764">
        <v>7943592980</v>
      </c>
      <c r="B764" s="3">
        <v>41523</v>
      </c>
      <c r="C764">
        <v>37</v>
      </c>
      <c r="D764">
        <f>VLOOKUP(Table7[[#This Row],[violation_code]],Table24[[#All],[violation_code]:[category]],3,FALSE)</f>
        <v>4</v>
      </c>
      <c r="E764">
        <v>355710</v>
      </c>
      <c r="F764" s="1">
        <v>0.4152777777777778</v>
      </c>
      <c r="G764">
        <v>0.4152777777777778</v>
      </c>
      <c r="H764">
        <v>82</v>
      </c>
      <c r="I764" t="s">
        <v>145</v>
      </c>
      <c r="J764" t="str">
        <f>CONCATENATE(Table7[[#This Row],[house_number]]," ",Table7[[#This Row],[street_name]], ", New York, NY")</f>
        <v>82 Christopher St, New York, NY</v>
      </c>
    </row>
    <row r="765" spans="1:10" x14ac:dyDescent="0.25">
      <c r="A765">
        <v>7943592979</v>
      </c>
      <c r="B765" s="3">
        <v>41523</v>
      </c>
      <c r="C765">
        <v>14</v>
      </c>
      <c r="D765">
        <f>VLOOKUP(Table7[[#This Row],[violation_code]],Table24[[#All],[violation_code]:[category]],3,FALSE)</f>
        <v>2</v>
      </c>
      <c r="E765">
        <v>355710</v>
      </c>
      <c r="F765" s="1">
        <v>0.41388888888888892</v>
      </c>
      <c r="G765">
        <v>0.41388888888888892</v>
      </c>
      <c r="H765">
        <v>333</v>
      </c>
      <c r="I765" t="s">
        <v>146</v>
      </c>
      <c r="J765" t="str">
        <f>CONCATENATE(Table7[[#This Row],[house_number]]," ",Table7[[#This Row],[street_name]], ", New York, NY")</f>
        <v>333 Bleecker St, New York, NY</v>
      </c>
    </row>
    <row r="766" spans="1:10" x14ac:dyDescent="0.25">
      <c r="A766">
        <v>7943592955</v>
      </c>
      <c r="B766" s="3">
        <v>41523</v>
      </c>
      <c r="C766">
        <v>53</v>
      </c>
      <c r="D766">
        <f>VLOOKUP(Table7[[#This Row],[violation_code]],Table24[[#All],[violation_code]:[category]],3,FALSE)</f>
        <v>3</v>
      </c>
      <c r="E766">
        <v>355710</v>
      </c>
      <c r="F766" s="1">
        <v>0.40486111111111112</v>
      </c>
      <c r="G766">
        <v>0.40486111111111112</v>
      </c>
      <c r="H766">
        <v>708</v>
      </c>
      <c r="I766" t="s">
        <v>142</v>
      </c>
      <c r="J766" t="str">
        <f>CONCATENATE(Table7[[#This Row],[house_number]]," ",Table7[[#This Row],[street_name]], ", New York, NY")</f>
        <v>708 Greenwich St, New York, NY</v>
      </c>
    </row>
    <row r="767" spans="1:10" x14ac:dyDescent="0.25">
      <c r="A767">
        <v>7943592890</v>
      </c>
      <c r="B767" s="3">
        <v>41523</v>
      </c>
      <c r="C767">
        <v>20</v>
      </c>
      <c r="D767">
        <f>VLOOKUP(Table7[[#This Row],[violation_code]],Table24[[#All],[violation_code]:[category]],3,FALSE)</f>
        <v>2</v>
      </c>
      <c r="E767">
        <v>355710</v>
      </c>
      <c r="F767" s="1">
        <v>0.3833333333333333</v>
      </c>
      <c r="G767">
        <v>0.3833333333333333</v>
      </c>
      <c r="H767">
        <v>380</v>
      </c>
      <c r="I767" t="s">
        <v>233</v>
      </c>
      <c r="J767" t="str">
        <f>CONCATENATE(Table7[[#This Row],[house_number]]," ",Table7[[#This Row],[street_name]], ", New York, NY")</f>
        <v>380 W 12th St, New York, NY</v>
      </c>
    </row>
    <row r="768" spans="1:10" x14ac:dyDescent="0.25">
      <c r="A768">
        <v>7943592888</v>
      </c>
      <c r="B768" s="3">
        <v>41523</v>
      </c>
      <c r="C768">
        <v>20</v>
      </c>
      <c r="D768">
        <f>VLOOKUP(Table7[[#This Row],[violation_code]],Table24[[#All],[violation_code]:[category]],3,FALSE)</f>
        <v>2</v>
      </c>
      <c r="E768">
        <v>355710</v>
      </c>
      <c r="F768" s="1">
        <v>0.38194444444444442</v>
      </c>
      <c r="G768">
        <v>0.38194444444444442</v>
      </c>
      <c r="H768">
        <v>385</v>
      </c>
      <c r="I768" t="s">
        <v>233</v>
      </c>
      <c r="J768" t="str">
        <f>CONCATENATE(Table7[[#This Row],[house_number]]," ",Table7[[#This Row],[street_name]], ", New York, NY")</f>
        <v>385 W 12th St, New York, NY</v>
      </c>
    </row>
    <row r="769" spans="1:10" x14ac:dyDescent="0.25">
      <c r="A769">
        <v>7943592864</v>
      </c>
      <c r="B769" s="3">
        <v>41523</v>
      </c>
      <c r="C769">
        <v>14</v>
      </c>
      <c r="D769">
        <f>VLOOKUP(Table7[[#This Row],[violation_code]],Table24[[#All],[violation_code]:[category]],3,FALSE)</f>
        <v>2</v>
      </c>
      <c r="E769">
        <v>355710</v>
      </c>
      <c r="F769" s="1">
        <v>0.3756944444444445</v>
      </c>
      <c r="G769">
        <v>0.3756944444444445</v>
      </c>
      <c r="H769">
        <v>737</v>
      </c>
      <c r="I769" t="s">
        <v>163</v>
      </c>
      <c r="J769" t="str">
        <f>CONCATENATE(Table7[[#This Row],[house_number]]," ",Table7[[#This Row],[street_name]], ", New York, NY")</f>
        <v>737 Washington St, New York, NY</v>
      </c>
    </row>
    <row r="770" spans="1:10" x14ac:dyDescent="0.25">
      <c r="A770">
        <v>7943592840</v>
      </c>
      <c r="B770" s="3">
        <v>41523</v>
      </c>
      <c r="C770">
        <v>40</v>
      </c>
      <c r="D770">
        <f>VLOOKUP(Table7[[#This Row],[violation_code]],Table24[[#All],[violation_code]:[category]],3,FALSE)</f>
        <v>2</v>
      </c>
      <c r="E770">
        <v>355710</v>
      </c>
      <c r="F770" s="1">
        <v>0.3659722222222222</v>
      </c>
      <c r="G770">
        <v>0.3659722222222222</v>
      </c>
      <c r="H770">
        <v>348</v>
      </c>
      <c r="I770" t="s">
        <v>147</v>
      </c>
      <c r="J770" t="str">
        <f>CONCATENATE(Table7[[#This Row],[house_number]]," ",Table7[[#This Row],[street_name]], ", New York, NY")</f>
        <v>348 W 11th St, New York, NY</v>
      </c>
    </row>
    <row r="771" spans="1:10" x14ac:dyDescent="0.25">
      <c r="A771">
        <v>7943592827</v>
      </c>
      <c r="B771" s="3">
        <v>41523</v>
      </c>
      <c r="C771">
        <v>71</v>
      </c>
      <c r="D771">
        <f>VLOOKUP(Table7[[#This Row],[violation_code]],Table24[[#All],[violation_code]:[category]],3,FALSE)</f>
        <v>5</v>
      </c>
      <c r="E771">
        <v>355710</v>
      </c>
      <c r="F771" s="1">
        <v>0.35555555555555557</v>
      </c>
      <c r="G771">
        <v>0.35555555555555557</v>
      </c>
      <c r="H771">
        <v>121</v>
      </c>
      <c r="I771" t="s">
        <v>488</v>
      </c>
      <c r="J771" t="str">
        <f>CONCATENATE(Table7[[#This Row],[house_number]]," ",Table7[[#This Row],[street_name]], ", New York, NY")</f>
        <v>121 Charles St, New York, NY</v>
      </c>
    </row>
    <row r="772" spans="1:10" x14ac:dyDescent="0.25">
      <c r="A772">
        <v>7943592797</v>
      </c>
      <c r="B772" s="3">
        <v>41523</v>
      </c>
      <c r="C772">
        <v>20</v>
      </c>
      <c r="D772">
        <f>VLOOKUP(Table7[[#This Row],[violation_code]],Table24[[#All],[violation_code]:[category]],3,FALSE)</f>
        <v>2</v>
      </c>
      <c r="E772">
        <v>355710</v>
      </c>
      <c r="F772" s="1">
        <v>0.34791666666666665</v>
      </c>
      <c r="G772">
        <v>0.34791666666666665</v>
      </c>
      <c r="H772">
        <v>90</v>
      </c>
      <c r="I772" t="s">
        <v>484</v>
      </c>
      <c r="J772" t="str">
        <f>CONCATENATE(Table7[[#This Row],[house_number]]," ",Table7[[#This Row],[street_name]], ", New York, NY")</f>
        <v>90 Bank St, New York, NY</v>
      </c>
    </row>
    <row r="773" spans="1:10" x14ac:dyDescent="0.25">
      <c r="A773">
        <v>7943592773</v>
      </c>
      <c r="B773" s="3">
        <v>41523</v>
      </c>
      <c r="C773">
        <v>71</v>
      </c>
      <c r="D773">
        <f>VLOOKUP(Table7[[#This Row],[violation_code]],Table24[[#All],[violation_code]:[category]],3,FALSE)</f>
        <v>5</v>
      </c>
      <c r="E773">
        <v>355710</v>
      </c>
      <c r="F773" s="1">
        <v>0.3444444444444445</v>
      </c>
      <c r="G773">
        <v>0.3444444444444445</v>
      </c>
      <c r="H773">
        <v>780</v>
      </c>
      <c r="I773" t="s">
        <v>142</v>
      </c>
      <c r="J773" t="str">
        <f>CONCATENATE(Table7[[#This Row],[house_number]]," ",Table7[[#This Row],[street_name]], ", New York, NY")</f>
        <v>780 Greenwich St, New York, NY</v>
      </c>
    </row>
    <row r="774" spans="1:10" x14ac:dyDescent="0.25">
      <c r="A774">
        <v>7943592750</v>
      </c>
      <c r="B774" s="3">
        <v>41523</v>
      </c>
      <c r="C774">
        <v>71</v>
      </c>
      <c r="D774">
        <f>VLOOKUP(Table7[[#This Row],[violation_code]],Table24[[#All],[violation_code]:[category]],3,FALSE)</f>
        <v>5</v>
      </c>
      <c r="E774">
        <v>355710</v>
      </c>
      <c r="F774" s="1">
        <v>0.33611111111111108</v>
      </c>
      <c r="G774">
        <v>0.33611111111111108</v>
      </c>
      <c r="H774">
        <v>820</v>
      </c>
      <c r="I774" t="s">
        <v>142</v>
      </c>
      <c r="J774" t="str">
        <f>CONCATENATE(Table7[[#This Row],[house_number]]," ",Table7[[#This Row],[street_name]], ", New York, NY")</f>
        <v>820 Greenwich St, New York, NY</v>
      </c>
    </row>
    <row r="775" spans="1:10" x14ac:dyDescent="0.25">
      <c r="A775">
        <v>7943592748</v>
      </c>
      <c r="B775" s="3">
        <v>41523</v>
      </c>
      <c r="C775">
        <v>14</v>
      </c>
      <c r="D775">
        <f>VLOOKUP(Table7[[#This Row],[violation_code]],Table24[[#All],[violation_code]:[category]],3,FALSE)</f>
        <v>2</v>
      </c>
      <c r="E775">
        <v>355710</v>
      </c>
      <c r="F775" s="1">
        <v>0.33263888888888887</v>
      </c>
      <c r="G775">
        <v>0.33263888888888887</v>
      </c>
      <c r="H775">
        <v>621</v>
      </c>
      <c r="I775" t="s">
        <v>143</v>
      </c>
      <c r="J775" t="str">
        <f>CONCATENATE(Table7[[#This Row],[house_number]]," ",Table7[[#This Row],[street_name]], ", New York, NY")</f>
        <v>621 Hudson St, New York, NY</v>
      </c>
    </row>
    <row r="776" spans="1:10" x14ac:dyDescent="0.25">
      <c r="A776">
        <v>7943592712</v>
      </c>
      <c r="B776" s="3">
        <v>41523</v>
      </c>
      <c r="C776">
        <v>40</v>
      </c>
      <c r="D776">
        <f>VLOOKUP(Table7[[#This Row],[violation_code]],Table24[[#All],[violation_code]:[category]],3,FALSE)</f>
        <v>2</v>
      </c>
      <c r="E776">
        <v>355710</v>
      </c>
      <c r="F776" s="1">
        <v>0.3215277777777778</v>
      </c>
      <c r="G776">
        <v>0.3215277777777778</v>
      </c>
      <c r="H776">
        <v>805</v>
      </c>
      <c r="I776" t="s">
        <v>163</v>
      </c>
      <c r="J776" t="str">
        <f>CONCATENATE(Table7[[#This Row],[house_number]]," ",Table7[[#This Row],[street_name]], ", New York, NY")</f>
        <v>805 Washington St, New York, NY</v>
      </c>
    </row>
    <row r="777" spans="1:10" x14ac:dyDescent="0.25">
      <c r="A777">
        <v>7981590772</v>
      </c>
      <c r="B777" s="3">
        <v>41523</v>
      </c>
      <c r="C777">
        <v>46</v>
      </c>
      <c r="D777">
        <f>VLOOKUP(Table7[[#This Row],[violation_code]],Table24[[#All],[violation_code]:[category]],3,FALSE)</f>
        <v>3</v>
      </c>
      <c r="E777">
        <v>351997</v>
      </c>
      <c r="F777" s="1">
        <v>0.49305555555555558</v>
      </c>
      <c r="G777">
        <v>0.49305555555555558</v>
      </c>
      <c r="H777">
        <v>2242</v>
      </c>
      <c r="I777" t="s">
        <v>24</v>
      </c>
      <c r="J777" t="str">
        <f>CONCATENATE(Table7[[#This Row],[house_number]]," ",Table7[[#This Row],[street_name]], ", New York, NY")</f>
        <v>2242 Broadway, New York, NY</v>
      </c>
    </row>
    <row r="778" spans="1:10" x14ac:dyDescent="0.25">
      <c r="A778">
        <v>7981590760</v>
      </c>
      <c r="B778" s="3">
        <v>41523</v>
      </c>
      <c r="C778">
        <v>46</v>
      </c>
      <c r="D778">
        <f>VLOOKUP(Table7[[#This Row],[violation_code]],Table24[[#All],[violation_code]:[category]],3,FALSE)</f>
        <v>3</v>
      </c>
      <c r="E778">
        <v>351997</v>
      </c>
      <c r="F778" s="1">
        <v>0.4909722222222222</v>
      </c>
      <c r="G778">
        <v>0.4909722222222222</v>
      </c>
      <c r="H778">
        <v>2175</v>
      </c>
      <c r="I778" t="s">
        <v>24</v>
      </c>
      <c r="J778" t="str">
        <f>CONCATENATE(Table7[[#This Row],[house_number]]," ",Table7[[#This Row],[street_name]], ", New York, NY")</f>
        <v>2175 Broadway, New York, NY</v>
      </c>
    </row>
    <row r="779" spans="1:10" x14ac:dyDescent="0.25">
      <c r="A779">
        <v>7981590759</v>
      </c>
      <c r="B779" s="3">
        <v>41523</v>
      </c>
      <c r="C779">
        <v>38</v>
      </c>
      <c r="D779">
        <f>VLOOKUP(Table7[[#This Row],[violation_code]],Table24[[#All],[violation_code]:[category]],3,FALSE)</f>
        <v>5</v>
      </c>
      <c r="E779">
        <v>351997</v>
      </c>
      <c r="F779" s="1">
        <v>0.47986111111111113</v>
      </c>
      <c r="G779">
        <v>0.47986111111111113</v>
      </c>
      <c r="H779">
        <v>2009</v>
      </c>
      <c r="I779" t="s">
        <v>24</v>
      </c>
      <c r="J779" t="str">
        <f>CONCATENATE(Table7[[#This Row],[house_number]]," ",Table7[[#This Row],[street_name]], ", New York, NY")</f>
        <v>2009 Broadway, New York, NY</v>
      </c>
    </row>
    <row r="780" spans="1:10" x14ac:dyDescent="0.25">
      <c r="A780">
        <v>7981590711</v>
      </c>
      <c r="B780" s="3">
        <v>41523</v>
      </c>
      <c r="C780">
        <v>38</v>
      </c>
      <c r="D780">
        <f>VLOOKUP(Table7[[#This Row],[violation_code]],Table24[[#All],[violation_code]:[category]],3,FALSE)</f>
        <v>5</v>
      </c>
      <c r="E780">
        <v>351997</v>
      </c>
      <c r="F780" s="1">
        <v>0.45555555555555555</v>
      </c>
      <c r="G780">
        <v>0.45555555555555555</v>
      </c>
      <c r="H780">
        <v>2421</v>
      </c>
      <c r="I780" t="s">
        <v>24</v>
      </c>
      <c r="J780" t="str">
        <f>CONCATENATE(Table7[[#This Row],[house_number]]," ",Table7[[#This Row],[street_name]], ", New York, NY")</f>
        <v>2421 Broadway, New York, NY</v>
      </c>
    </row>
    <row r="781" spans="1:10" x14ac:dyDescent="0.25">
      <c r="A781">
        <v>7981590700</v>
      </c>
      <c r="B781" s="3">
        <v>41523</v>
      </c>
      <c r="C781">
        <v>38</v>
      </c>
      <c r="D781">
        <f>VLOOKUP(Table7[[#This Row],[violation_code]],Table24[[#All],[violation_code]:[category]],3,FALSE)</f>
        <v>5</v>
      </c>
      <c r="E781">
        <v>351997</v>
      </c>
      <c r="F781" s="1">
        <v>0.45069444444444445</v>
      </c>
      <c r="G781">
        <v>0.45069444444444445</v>
      </c>
      <c r="H781">
        <v>2641</v>
      </c>
      <c r="I781" t="s">
        <v>24</v>
      </c>
      <c r="J781" t="str">
        <f>CONCATENATE(Table7[[#This Row],[house_number]]," ",Table7[[#This Row],[street_name]], ", New York, NY")</f>
        <v>2641 Broadway, New York, NY</v>
      </c>
    </row>
    <row r="782" spans="1:10" x14ac:dyDescent="0.25">
      <c r="A782">
        <v>7981590668</v>
      </c>
      <c r="B782" s="3">
        <v>41523</v>
      </c>
      <c r="C782">
        <v>46</v>
      </c>
      <c r="D782">
        <f>VLOOKUP(Table7[[#This Row],[violation_code]],Table24[[#All],[violation_code]:[category]],3,FALSE)</f>
        <v>3</v>
      </c>
      <c r="E782">
        <v>351997</v>
      </c>
      <c r="F782" s="1">
        <v>0.4145833333333333</v>
      </c>
      <c r="G782">
        <v>0.4145833333333333</v>
      </c>
      <c r="H782">
        <v>1795</v>
      </c>
      <c r="I782" t="s">
        <v>80</v>
      </c>
      <c r="J782" t="str">
        <f>CONCATENATE(Table7[[#This Row],[house_number]]," ",Table7[[#This Row],[street_name]], ", New York, NY")</f>
        <v>1795 Riverside Dr, New York, NY</v>
      </c>
    </row>
    <row r="783" spans="1:10" x14ac:dyDescent="0.25">
      <c r="A783">
        <v>7981590656</v>
      </c>
      <c r="B783" s="3">
        <v>41523</v>
      </c>
      <c r="C783">
        <v>38</v>
      </c>
      <c r="D783">
        <f>VLOOKUP(Table7[[#This Row],[violation_code]],Table24[[#All],[violation_code]:[category]],3,FALSE)</f>
        <v>5</v>
      </c>
      <c r="E783">
        <v>351997</v>
      </c>
      <c r="F783" s="1">
        <v>0.40138888888888885</v>
      </c>
      <c r="G783">
        <v>0.40138888888888885</v>
      </c>
      <c r="H783">
        <v>2234</v>
      </c>
      <c r="I783" t="s">
        <v>24</v>
      </c>
      <c r="J783" t="str">
        <f>CONCATENATE(Table7[[#This Row],[house_number]]," ",Table7[[#This Row],[street_name]], ", New York, NY")</f>
        <v>2234 Broadway, New York, NY</v>
      </c>
    </row>
    <row r="784" spans="1:10" x14ac:dyDescent="0.25">
      <c r="A784">
        <v>7981590644</v>
      </c>
      <c r="B784" s="3">
        <v>41523</v>
      </c>
      <c r="C784">
        <v>38</v>
      </c>
      <c r="D784">
        <f>VLOOKUP(Table7[[#This Row],[violation_code]],Table24[[#All],[violation_code]:[category]],3,FALSE)</f>
        <v>5</v>
      </c>
      <c r="E784">
        <v>351997</v>
      </c>
      <c r="F784" s="1">
        <v>0.39513888888888887</v>
      </c>
      <c r="G784">
        <v>0.39513888888888887</v>
      </c>
      <c r="H784">
        <v>2030</v>
      </c>
      <c r="I784" t="s">
        <v>24</v>
      </c>
      <c r="J784" t="str">
        <f>CONCATENATE(Table7[[#This Row],[house_number]]," ",Table7[[#This Row],[street_name]], ", New York, NY")</f>
        <v>2030 Broadway, New York, NY</v>
      </c>
    </row>
    <row r="785" spans="1:10" x14ac:dyDescent="0.25">
      <c r="A785">
        <v>7981590620</v>
      </c>
      <c r="B785" s="3">
        <v>41523</v>
      </c>
      <c r="C785">
        <v>14</v>
      </c>
      <c r="D785">
        <f>VLOOKUP(Table7[[#This Row],[violation_code]],Table24[[#All],[violation_code]:[category]],3,FALSE)</f>
        <v>2</v>
      </c>
      <c r="E785">
        <v>351997</v>
      </c>
      <c r="F785" s="1">
        <v>0.3840277777777778</v>
      </c>
      <c r="G785">
        <v>0.3840277777777778</v>
      </c>
      <c r="H785">
        <v>370</v>
      </c>
      <c r="I785" t="s">
        <v>28</v>
      </c>
      <c r="J785" t="str">
        <f>CONCATENATE(Table7[[#This Row],[house_number]]," ",Table7[[#This Row],[street_name]], ", New York, NY")</f>
        <v>370 Columbus Ave, New York, NY</v>
      </c>
    </row>
    <row r="786" spans="1:10" x14ac:dyDescent="0.25">
      <c r="A786">
        <v>7981590619</v>
      </c>
      <c r="B786" s="3">
        <v>41523</v>
      </c>
      <c r="C786">
        <v>38</v>
      </c>
      <c r="D786">
        <f>VLOOKUP(Table7[[#This Row],[violation_code]],Table24[[#All],[violation_code]:[category]],3,FALSE)</f>
        <v>5</v>
      </c>
      <c r="E786">
        <v>351997</v>
      </c>
      <c r="F786" s="1">
        <v>0.37986111111111115</v>
      </c>
      <c r="G786">
        <v>0.37986111111111115</v>
      </c>
      <c r="H786">
        <v>700</v>
      </c>
      <c r="I786" t="s">
        <v>28</v>
      </c>
      <c r="J786" t="str">
        <f>CONCATENATE(Table7[[#This Row],[house_number]]," ",Table7[[#This Row],[street_name]], ", New York, NY")</f>
        <v>700 Columbus Ave, New York, NY</v>
      </c>
    </row>
    <row r="787" spans="1:10" x14ac:dyDescent="0.25">
      <c r="A787">
        <v>7981590589</v>
      </c>
      <c r="B787" s="3">
        <v>41523</v>
      </c>
      <c r="C787">
        <v>38</v>
      </c>
      <c r="D787">
        <f>VLOOKUP(Table7[[#This Row],[violation_code]],Table24[[#All],[violation_code]:[category]],3,FALSE)</f>
        <v>5</v>
      </c>
      <c r="E787">
        <v>351997</v>
      </c>
      <c r="F787" s="1">
        <v>0.37083333333333335</v>
      </c>
      <c r="G787">
        <v>0.37083333333333335</v>
      </c>
      <c r="H787">
        <v>2628</v>
      </c>
      <c r="I787" t="s">
        <v>24</v>
      </c>
      <c r="J787" t="str">
        <f>CONCATENATE(Table7[[#This Row],[house_number]]," ",Table7[[#This Row],[street_name]], ", New York, NY")</f>
        <v>2628 Broadway, New York, NY</v>
      </c>
    </row>
    <row r="788" spans="1:10" x14ac:dyDescent="0.25">
      <c r="A788">
        <v>7981590504</v>
      </c>
      <c r="B788" s="3">
        <v>41523</v>
      </c>
      <c r="C788">
        <v>84</v>
      </c>
      <c r="D788">
        <f>VLOOKUP(Table7[[#This Row],[violation_code]],Table24[[#All],[violation_code]:[category]],3,FALSE)</f>
        <v>5</v>
      </c>
      <c r="E788">
        <v>351997</v>
      </c>
      <c r="F788" s="1">
        <v>0.30277777777777776</v>
      </c>
      <c r="G788">
        <v>0.30277777777777776</v>
      </c>
      <c r="H788">
        <v>223</v>
      </c>
      <c r="I788" t="s">
        <v>28</v>
      </c>
      <c r="J788" t="str">
        <f>CONCATENATE(Table7[[#This Row],[house_number]]," ",Table7[[#This Row],[street_name]], ", New York, NY")</f>
        <v>223 Columbus Ave, New York, NY</v>
      </c>
    </row>
    <row r="789" spans="1:10" x14ac:dyDescent="0.25">
      <c r="A789">
        <v>7981590486</v>
      </c>
      <c r="B789" s="3">
        <v>41523</v>
      </c>
      <c r="C789">
        <v>40</v>
      </c>
      <c r="D789">
        <f>VLOOKUP(Table7[[#This Row],[violation_code]],Table24[[#All],[violation_code]:[category]],3,FALSE)</f>
        <v>2</v>
      </c>
      <c r="E789">
        <v>351997</v>
      </c>
      <c r="F789" s="1">
        <v>0.28958333333333336</v>
      </c>
      <c r="G789">
        <v>0.28958333333333336</v>
      </c>
      <c r="H789">
        <v>2589</v>
      </c>
      <c r="I789" t="s">
        <v>24</v>
      </c>
      <c r="J789" t="str">
        <f>CONCATENATE(Table7[[#This Row],[house_number]]," ",Table7[[#This Row],[street_name]], ", New York, NY")</f>
        <v>2589 Broadway, New York, NY</v>
      </c>
    </row>
    <row r="790" spans="1:10" x14ac:dyDescent="0.25">
      <c r="A790">
        <v>7664957692</v>
      </c>
      <c r="B790" s="3">
        <v>41523</v>
      </c>
      <c r="C790">
        <v>10</v>
      </c>
      <c r="D790">
        <f>VLOOKUP(Table7[[#This Row],[violation_code]],Table24[[#All],[violation_code]:[category]],3,FALSE)</f>
        <v>2</v>
      </c>
      <c r="E790">
        <v>355156</v>
      </c>
      <c r="F790" s="1">
        <v>0.50902777777777775</v>
      </c>
      <c r="G790">
        <v>0.50902777777777775</v>
      </c>
      <c r="H790">
        <v>1749</v>
      </c>
      <c r="I790" t="s">
        <v>30</v>
      </c>
      <c r="J790" t="str">
        <f>CONCATENATE(Table7[[#This Row],[house_number]]," ",Table7[[#This Row],[street_name]], ", New York, NY")</f>
        <v>1749 1st Ave, New York, NY</v>
      </c>
    </row>
    <row r="791" spans="1:10" x14ac:dyDescent="0.25">
      <c r="A791">
        <v>7664957679</v>
      </c>
      <c r="B791" s="3">
        <v>41523</v>
      </c>
      <c r="C791">
        <v>31</v>
      </c>
      <c r="D791">
        <f>VLOOKUP(Table7[[#This Row],[violation_code]],Table24[[#All],[violation_code]:[category]],3,FALSE)</f>
        <v>2</v>
      </c>
      <c r="E791">
        <v>355156</v>
      </c>
      <c r="F791" s="1">
        <v>0.50208333333333333</v>
      </c>
      <c r="G791">
        <v>0.50208333333333333</v>
      </c>
      <c r="H791">
        <v>1508</v>
      </c>
      <c r="I791" t="s">
        <v>30</v>
      </c>
      <c r="J791" t="str">
        <f>CONCATENATE(Table7[[#This Row],[house_number]]," ",Table7[[#This Row],[street_name]], ", New York, NY")</f>
        <v>1508 1st Ave, New York, NY</v>
      </c>
    </row>
    <row r="792" spans="1:10" x14ac:dyDescent="0.25">
      <c r="A792">
        <v>7664957667</v>
      </c>
      <c r="B792" s="3">
        <v>41523</v>
      </c>
      <c r="C792">
        <v>20</v>
      </c>
      <c r="D792">
        <f>VLOOKUP(Table7[[#This Row],[violation_code]],Table24[[#All],[violation_code]:[category]],3,FALSE)</f>
        <v>2</v>
      </c>
      <c r="E792">
        <v>355156</v>
      </c>
      <c r="F792" s="1">
        <v>0.47638888888888892</v>
      </c>
      <c r="G792">
        <v>0.47638888888888892</v>
      </c>
      <c r="H792">
        <v>35</v>
      </c>
      <c r="I792" t="s">
        <v>167</v>
      </c>
      <c r="J792" t="str">
        <f>CONCATENATE(Table7[[#This Row],[house_number]]," ",Table7[[#This Row],[street_name]], ", New York, NY")</f>
        <v>35 E 69th St, New York, NY</v>
      </c>
    </row>
    <row r="793" spans="1:10" x14ac:dyDescent="0.25">
      <c r="A793">
        <v>7664957643</v>
      </c>
      <c r="B793" s="3">
        <v>41523</v>
      </c>
      <c r="C793">
        <v>64</v>
      </c>
      <c r="D793">
        <f>VLOOKUP(Table7[[#This Row],[violation_code]],Table24[[#All],[violation_code]:[category]],3,FALSE)</f>
        <v>2</v>
      </c>
      <c r="E793">
        <v>355156</v>
      </c>
      <c r="F793" s="1">
        <v>0.47361111111111115</v>
      </c>
      <c r="G793">
        <v>0.47361111111111115</v>
      </c>
      <c r="H793">
        <v>33</v>
      </c>
      <c r="I793" t="s">
        <v>167</v>
      </c>
      <c r="J793" t="str">
        <f>CONCATENATE(Table7[[#This Row],[house_number]]," ",Table7[[#This Row],[street_name]], ", New York, NY")</f>
        <v>33 E 69th St, New York, NY</v>
      </c>
    </row>
    <row r="794" spans="1:10" x14ac:dyDescent="0.25">
      <c r="A794">
        <v>7664957620</v>
      </c>
      <c r="B794" s="3">
        <v>41523</v>
      </c>
      <c r="C794">
        <v>14</v>
      </c>
      <c r="D794">
        <f>VLOOKUP(Table7[[#This Row],[violation_code]],Table24[[#All],[violation_code]:[category]],3,FALSE)</f>
        <v>2</v>
      </c>
      <c r="E794">
        <v>355156</v>
      </c>
      <c r="F794" s="1">
        <v>0.45347222222222222</v>
      </c>
      <c r="G794">
        <v>0.45347222222222222</v>
      </c>
      <c r="H794">
        <v>408</v>
      </c>
      <c r="I794" t="s">
        <v>62</v>
      </c>
      <c r="J794" t="str">
        <f>CONCATENATE(Table7[[#This Row],[house_number]]," ",Table7[[#This Row],[street_name]], ", New York, NY")</f>
        <v>408 E 92nd St, New York, NY</v>
      </c>
    </row>
    <row r="795" spans="1:10" x14ac:dyDescent="0.25">
      <c r="A795">
        <v>7664957618</v>
      </c>
      <c r="B795" s="3">
        <v>41523</v>
      </c>
      <c r="C795">
        <v>14</v>
      </c>
      <c r="D795">
        <f>VLOOKUP(Table7[[#This Row],[violation_code]],Table24[[#All],[violation_code]:[category]],3,FALSE)</f>
        <v>2</v>
      </c>
      <c r="E795">
        <v>355156</v>
      </c>
      <c r="F795" s="1">
        <v>0.44375000000000003</v>
      </c>
      <c r="G795">
        <v>0.44375000000000003</v>
      </c>
      <c r="H795">
        <v>320</v>
      </c>
      <c r="I795" t="s">
        <v>16</v>
      </c>
      <c r="J795" t="str">
        <f>CONCATENATE(Table7[[#This Row],[house_number]]," ",Table7[[#This Row],[street_name]], ", New York, NY")</f>
        <v>320 E 86th St, New York, NY</v>
      </c>
    </row>
    <row r="796" spans="1:10" x14ac:dyDescent="0.25">
      <c r="A796">
        <v>7664957606</v>
      </c>
      <c r="B796" s="3">
        <v>41523</v>
      </c>
      <c r="C796">
        <v>14</v>
      </c>
      <c r="D796">
        <f>VLOOKUP(Table7[[#This Row],[violation_code]],Table24[[#All],[violation_code]:[category]],3,FALSE)</f>
        <v>2</v>
      </c>
      <c r="E796">
        <v>355156</v>
      </c>
      <c r="F796" s="1">
        <v>0.44236111111111115</v>
      </c>
      <c r="G796">
        <v>0.44236111111111115</v>
      </c>
      <c r="H796">
        <v>322</v>
      </c>
      <c r="I796" t="s">
        <v>16</v>
      </c>
      <c r="J796" t="str">
        <f>CONCATENATE(Table7[[#This Row],[house_number]]," ",Table7[[#This Row],[street_name]], ", New York, NY")</f>
        <v>322 E 86th St, New York, NY</v>
      </c>
    </row>
    <row r="797" spans="1:10" x14ac:dyDescent="0.25">
      <c r="A797">
        <v>7664957539</v>
      </c>
      <c r="B797" s="3">
        <v>41523</v>
      </c>
      <c r="C797">
        <v>40</v>
      </c>
      <c r="D797">
        <f>VLOOKUP(Table7[[#This Row],[violation_code]],Table24[[#All],[violation_code]:[category]],3,FALSE)</f>
        <v>2</v>
      </c>
      <c r="E797">
        <v>355156</v>
      </c>
      <c r="F797" s="1">
        <v>0.37986111111111115</v>
      </c>
      <c r="G797">
        <v>0.37986111111111115</v>
      </c>
      <c r="H797">
        <v>536</v>
      </c>
      <c r="I797" t="s">
        <v>178</v>
      </c>
      <c r="J797" t="str">
        <f>CONCATENATE(Table7[[#This Row],[house_number]]," ",Table7[[#This Row],[street_name]], ", New York, NY")</f>
        <v>536 E 85th St, New York, NY</v>
      </c>
    </row>
    <row r="798" spans="1:10" x14ac:dyDescent="0.25">
      <c r="A798">
        <v>7664957527</v>
      </c>
      <c r="B798" s="3">
        <v>41523</v>
      </c>
      <c r="C798">
        <v>10</v>
      </c>
      <c r="D798">
        <f>VLOOKUP(Table7[[#This Row],[violation_code]],Table24[[#All],[violation_code]:[category]],3,FALSE)</f>
        <v>2</v>
      </c>
      <c r="E798">
        <v>355156</v>
      </c>
      <c r="F798" s="1">
        <v>0.35833333333333334</v>
      </c>
      <c r="G798">
        <v>0.35833333333333334</v>
      </c>
      <c r="H798">
        <v>1663</v>
      </c>
      <c r="I798" t="s">
        <v>30</v>
      </c>
      <c r="J798" t="str">
        <f>CONCATENATE(Table7[[#This Row],[house_number]]," ",Table7[[#This Row],[street_name]], ", New York, NY")</f>
        <v>1663 1st Ave, New York, NY</v>
      </c>
    </row>
    <row r="799" spans="1:10" x14ac:dyDescent="0.25">
      <c r="A799">
        <v>7664957515</v>
      </c>
      <c r="B799" s="3">
        <v>41523</v>
      </c>
      <c r="C799">
        <v>10</v>
      </c>
      <c r="D799">
        <f>VLOOKUP(Table7[[#This Row],[violation_code]],Table24[[#All],[violation_code]:[category]],3,FALSE)</f>
        <v>2</v>
      </c>
      <c r="E799">
        <v>355156</v>
      </c>
      <c r="F799" s="1">
        <v>0.35555555555555557</v>
      </c>
      <c r="G799">
        <v>0.35555555555555557</v>
      </c>
      <c r="H799">
        <v>1504</v>
      </c>
      <c r="I799" t="s">
        <v>30</v>
      </c>
      <c r="J799" t="str">
        <f>CONCATENATE(Table7[[#This Row],[house_number]]," ",Table7[[#This Row],[street_name]], ", New York, NY")</f>
        <v>1504 1st Ave, New York, NY</v>
      </c>
    </row>
    <row r="800" spans="1:10" x14ac:dyDescent="0.25">
      <c r="A800">
        <v>7664957503</v>
      </c>
      <c r="B800" s="3">
        <v>41523</v>
      </c>
      <c r="C800">
        <v>10</v>
      </c>
      <c r="D800">
        <f>VLOOKUP(Table7[[#This Row],[violation_code]],Table24[[#All],[violation_code]:[category]],3,FALSE)</f>
        <v>2</v>
      </c>
      <c r="E800">
        <v>355156</v>
      </c>
      <c r="F800" s="1">
        <v>0.3527777777777778</v>
      </c>
      <c r="G800">
        <v>0.3527777777777778</v>
      </c>
      <c r="H800">
        <v>1330</v>
      </c>
      <c r="I800" t="s">
        <v>30</v>
      </c>
      <c r="J800" t="str">
        <f>CONCATENATE(Table7[[#This Row],[house_number]]," ",Table7[[#This Row],[street_name]], ", New York, NY")</f>
        <v>1330 1st Ave, New York, NY</v>
      </c>
    </row>
    <row r="801" spans="1:10" x14ac:dyDescent="0.25">
      <c r="A801">
        <v>7664957497</v>
      </c>
      <c r="B801" s="3">
        <v>41523</v>
      </c>
      <c r="C801">
        <v>16</v>
      </c>
      <c r="D801">
        <f>VLOOKUP(Table7[[#This Row],[violation_code]],Table24[[#All],[violation_code]:[category]],3,FALSE)</f>
        <v>2</v>
      </c>
      <c r="E801">
        <v>355156</v>
      </c>
      <c r="F801" s="1">
        <v>0.34236111111111112</v>
      </c>
      <c r="G801">
        <v>0.34236111111111112</v>
      </c>
      <c r="H801">
        <v>154</v>
      </c>
      <c r="I801" t="s">
        <v>48</v>
      </c>
      <c r="J801" t="str">
        <f>CONCATENATE(Table7[[#This Row],[house_number]]," ",Table7[[#This Row],[street_name]], ", New York, NY")</f>
        <v>154 E 61st St, New York, NY</v>
      </c>
    </row>
    <row r="802" spans="1:10" x14ac:dyDescent="0.25">
      <c r="A802">
        <v>7664957461</v>
      </c>
      <c r="B802" s="3">
        <v>41523</v>
      </c>
      <c r="C802">
        <v>71</v>
      </c>
      <c r="D802">
        <f>VLOOKUP(Table7[[#This Row],[violation_code]],Table24[[#All],[violation_code]:[category]],3,FALSE)</f>
        <v>5</v>
      </c>
      <c r="E802">
        <v>355156</v>
      </c>
      <c r="F802" s="1">
        <v>0.32430555555555557</v>
      </c>
      <c r="G802">
        <v>0.32430555555555557</v>
      </c>
      <c r="H802">
        <v>500</v>
      </c>
      <c r="I802" t="s">
        <v>16</v>
      </c>
      <c r="J802" t="str">
        <f>CONCATENATE(Table7[[#This Row],[house_number]]," ",Table7[[#This Row],[street_name]], ", New York, NY")</f>
        <v>500 E 86th St, New York, NY</v>
      </c>
    </row>
    <row r="803" spans="1:10" x14ac:dyDescent="0.25">
      <c r="A803">
        <v>7664957450</v>
      </c>
      <c r="B803" s="3">
        <v>41523</v>
      </c>
      <c r="C803">
        <v>19</v>
      </c>
      <c r="D803">
        <f>VLOOKUP(Table7[[#This Row],[violation_code]],Table24[[#All],[violation_code]:[category]],3,FALSE)</f>
        <v>2</v>
      </c>
      <c r="E803">
        <v>355156</v>
      </c>
      <c r="F803" s="1">
        <v>0.32361111111111113</v>
      </c>
      <c r="G803">
        <v>0.32361111111111113</v>
      </c>
      <c r="H803">
        <v>500</v>
      </c>
      <c r="I803" t="s">
        <v>16</v>
      </c>
      <c r="J803" t="str">
        <f>CONCATENATE(Table7[[#This Row],[house_number]]," ",Table7[[#This Row],[street_name]], ", New York, NY")</f>
        <v>500 E 86th St, New York, NY</v>
      </c>
    </row>
    <row r="804" spans="1:10" x14ac:dyDescent="0.25">
      <c r="A804">
        <v>7664957424</v>
      </c>
      <c r="B804" s="3">
        <v>41523</v>
      </c>
      <c r="C804">
        <v>18</v>
      </c>
      <c r="D804">
        <f>VLOOKUP(Table7[[#This Row],[violation_code]],Table24[[#All],[violation_code]:[category]],3,FALSE)</f>
        <v>2</v>
      </c>
      <c r="E804">
        <v>355156</v>
      </c>
      <c r="F804" s="1">
        <v>0.31180555555555556</v>
      </c>
      <c r="G804">
        <v>0.31180555555555556</v>
      </c>
      <c r="H804">
        <v>1293</v>
      </c>
      <c r="I804" t="s">
        <v>30</v>
      </c>
      <c r="J804" t="str">
        <f>CONCATENATE(Table7[[#This Row],[house_number]]," ",Table7[[#This Row],[street_name]], ", New York, NY")</f>
        <v>1293 1st Ave, New York, NY</v>
      </c>
    </row>
    <row r="805" spans="1:10" x14ac:dyDescent="0.25">
      <c r="A805">
        <v>7664957369</v>
      </c>
      <c r="B805" s="3">
        <v>41523</v>
      </c>
      <c r="C805">
        <v>14</v>
      </c>
      <c r="D805">
        <f>VLOOKUP(Table7[[#This Row],[violation_code]],Table24[[#All],[violation_code]:[category]],3,FALSE)</f>
        <v>2</v>
      </c>
      <c r="E805">
        <v>355156</v>
      </c>
      <c r="F805" s="1">
        <v>0.28263888888888888</v>
      </c>
      <c r="G805">
        <v>0.28263888888888888</v>
      </c>
      <c r="H805">
        <v>523</v>
      </c>
      <c r="I805" t="s">
        <v>118</v>
      </c>
      <c r="J805" t="str">
        <f>CONCATENATE(Table7[[#This Row],[house_number]]," ",Table7[[#This Row],[street_name]], ", New York, NY")</f>
        <v>523 E 72nd St, New York, NY</v>
      </c>
    </row>
    <row r="806" spans="1:10" x14ac:dyDescent="0.25">
      <c r="A806">
        <v>7664957357</v>
      </c>
      <c r="B806" s="3">
        <v>41523</v>
      </c>
      <c r="C806">
        <v>46</v>
      </c>
      <c r="D806">
        <f>VLOOKUP(Table7[[#This Row],[violation_code]],Table24[[#All],[violation_code]:[category]],3,FALSE)</f>
        <v>3</v>
      </c>
      <c r="E806">
        <v>355156</v>
      </c>
      <c r="F806" s="1">
        <v>0.26874999999999999</v>
      </c>
      <c r="G806">
        <v>0.26874999999999999</v>
      </c>
      <c r="H806">
        <v>1288</v>
      </c>
      <c r="I806" t="s">
        <v>30</v>
      </c>
      <c r="J806" t="str">
        <f>CONCATENATE(Table7[[#This Row],[house_number]]," ",Table7[[#This Row],[street_name]], ", New York, NY")</f>
        <v>1288 1st Ave, New York, NY</v>
      </c>
    </row>
    <row r="807" spans="1:10" x14ac:dyDescent="0.25">
      <c r="A807">
        <v>7664957310</v>
      </c>
      <c r="B807" s="3">
        <v>41523</v>
      </c>
      <c r="C807">
        <v>10</v>
      </c>
      <c r="D807">
        <f>VLOOKUP(Table7[[#This Row],[violation_code]],Table24[[#All],[violation_code]:[category]],3,FALSE)</f>
        <v>2</v>
      </c>
      <c r="E807">
        <v>355156</v>
      </c>
      <c r="F807" s="1">
        <v>0.24305555555555555</v>
      </c>
      <c r="G807">
        <v>0.24305555555555555</v>
      </c>
      <c r="H807">
        <v>1780</v>
      </c>
      <c r="I807" t="s">
        <v>30</v>
      </c>
      <c r="J807" t="str">
        <f>CONCATENATE(Table7[[#This Row],[house_number]]," ",Table7[[#This Row],[street_name]], ", New York, NY")</f>
        <v>1780 1st Ave, New York, NY</v>
      </c>
    </row>
    <row r="808" spans="1:10" x14ac:dyDescent="0.25">
      <c r="A808">
        <v>7097819108</v>
      </c>
      <c r="B808" s="3">
        <v>41523</v>
      </c>
      <c r="C808">
        <v>46</v>
      </c>
      <c r="D808">
        <f>VLOOKUP(Table7[[#This Row],[violation_code]],Table24[[#All],[violation_code]:[category]],3,FALSE)</f>
        <v>3</v>
      </c>
      <c r="E808">
        <v>349570</v>
      </c>
      <c r="F808" s="1">
        <v>0.4861111111111111</v>
      </c>
      <c r="G808">
        <v>0.4861111111111111</v>
      </c>
      <c r="H808">
        <v>104</v>
      </c>
      <c r="I808" t="s">
        <v>200</v>
      </c>
      <c r="J808" t="str">
        <f>CONCATENATE(Table7[[#This Row],[house_number]]," ",Table7[[#This Row],[street_name]], ", New York, NY")</f>
        <v>104 E 125th St, New York, NY</v>
      </c>
    </row>
    <row r="809" spans="1:10" x14ac:dyDescent="0.25">
      <c r="A809">
        <v>7097819042</v>
      </c>
      <c r="B809" s="3">
        <v>41523</v>
      </c>
      <c r="C809">
        <v>38</v>
      </c>
      <c r="D809">
        <f>VLOOKUP(Table7[[#This Row],[violation_code]],Table24[[#All],[violation_code]:[category]],3,FALSE)</f>
        <v>5</v>
      </c>
      <c r="E809">
        <v>349570</v>
      </c>
      <c r="F809" s="1">
        <v>0.4284722222222222</v>
      </c>
      <c r="G809">
        <v>0.4284722222222222</v>
      </c>
      <c r="H809">
        <v>2295</v>
      </c>
      <c r="I809" t="s">
        <v>230</v>
      </c>
      <c r="J809" t="str">
        <f>CONCATENATE(Table7[[#This Row],[house_number]]," ",Table7[[#This Row],[street_name]], ", New York, NY")</f>
        <v>2295 Adam Clayton Powell, New York, NY</v>
      </c>
    </row>
    <row r="810" spans="1:10" x14ac:dyDescent="0.25">
      <c r="A810">
        <v>7097819029</v>
      </c>
      <c r="B810" s="3">
        <v>41523</v>
      </c>
      <c r="C810">
        <v>38</v>
      </c>
      <c r="D810">
        <f>VLOOKUP(Table7[[#This Row],[violation_code]],Table24[[#All],[violation_code]:[category]],3,FALSE)</f>
        <v>5</v>
      </c>
      <c r="E810">
        <v>349570</v>
      </c>
      <c r="F810" s="1">
        <v>0.40486111111111112</v>
      </c>
      <c r="G810">
        <v>0.40486111111111112</v>
      </c>
      <c r="H810">
        <v>490</v>
      </c>
      <c r="I810" t="s">
        <v>66</v>
      </c>
      <c r="J810" t="str">
        <f>CONCATENATE(Table7[[#This Row],[house_number]]," ",Table7[[#This Row],[street_name]], ", New York, NY")</f>
        <v>490 Lenox Ave, New York, NY</v>
      </c>
    </row>
    <row r="811" spans="1:10" x14ac:dyDescent="0.25">
      <c r="A811">
        <v>7097819017</v>
      </c>
      <c r="B811" s="3">
        <v>41523</v>
      </c>
      <c r="C811">
        <v>46</v>
      </c>
      <c r="D811">
        <f>VLOOKUP(Table7[[#This Row],[violation_code]],Table24[[#All],[violation_code]:[category]],3,FALSE)</f>
        <v>3</v>
      </c>
      <c r="E811">
        <v>349570</v>
      </c>
      <c r="F811" s="1">
        <v>0.39861111111111108</v>
      </c>
      <c r="G811">
        <v>0.39861111111111108</v>
      </c>
      <c r="H811">
        <v>549</v>
      </c>
      <c r="I811" t="s">
        <v>66</v>
      </c>
      <c r="J811" t="str">
        <f>CONCATENATE(Table7[[#This Row],[house_number]]," ",Table7[[#This Row],[street_name]], ", New York, NY")</f>
        <v>549 Lenox Ave, New York, NY</v>
      </c>
    </row>
    <row r="812" spans="1:10" x14ac:dyDescent="0.25">
      <c r="A812">
        <v>7097819005</v>
      </c>
      <c r="B812" s="3">
        <v>41523</v>
      </c>
      <c r="C812">
        <v>38</v>
      </c>
      <c r="D812">
        <f>VLOOKUP(Table7[[#This Row],[violation_code]],Table24[[#All],[violation_code]:[category]],3,FALSE)</f>
        <v>5</v>
      </c>
      <c r="E812">
        <v>349570</v>
      </c>
      <c r="F812" s="1">
        <v>0.3979166666666667</v>
      </c>
      <c r="G812">
        <v>0.3979166666666667</v>
      </c>
      <c r="H812">
        <v>553</v>
      </c>
      <c r="I812" t="s">
        <v>66</v>
      </c>
      <c r="J812" t="str">
        <f>CONCATENATE(Table7[[#This Row],[house_number]]," ",Table7[[#This Row],[street_name]], ", New York, NY")</f>
        <v>553 Lenox Ave, New York, NY</v>
      </c>
    </row>
    <row r="813" spans="1:10" x14ac:dyDescent="0.25">
      <c r="A813">
        <v>7097818980</v>
      </c>
      <c r="B813" s="3">
        <v>41523</v>
      </c>
      <c r="C813">
        <v>19</v>
      </c>
      <c r="D813">
        <f>VLOOKUP(Table7[[#This Row],[violation_code]],Table24[[#All],[violation_code]:[category]],3,FALSE)</f>
        <v>2</v>
      </c>
      <c r="E813">
        <v>349570</v>
      </c>
      <c r="F813" s="1">
        <v>0.38125000000000003</v>
      </c>
      <c r="G813">
        <v>0.38125000000000003</v>
      </c>
      <c r="H813">
        <v>748</v>
      </c>
      <c r="I813" t="s">
        <v>57</v>
      </c>
      <c r="J813" t="str">
        <f>CONCATENATE(Table7[[#This Row],[house_number]]," ",Table7[[#This Row],[street_name]], ", New York, NY")</f>
        <v>748 St Nicholas Ave, New York, NY</v>
      </c>
    </row>
    <row r="814" spans="1:10" x14ac:dyDescent="0.25">
      <c r="A814">
        <v>7097818979</v>
      </c>
      <c r="B814" s="3">
        <v>41523</v>
      </c>
      <c r="C814">
        <v>19</v>
      </c>
      <c r="D814">
        <f>VLOOKUP(Table7[[#This Row],[violation_code]],Table24[[#All],[violation_code]:[category]],3,FALSE)</f>
        <v>2</v>
      </c>
      <c r="E814">
        <v>349570</v>
      </c>
      <c r="F814" s="1">
        <v>0.37361111111111112</v>
      </c>
      <c r="G814">
        <v>0.37361111111111112</v>
      </c>
      <c r="H814">
        <v>550</v>
      </c>
      <c r="I814" t="s">
        <v>61</v>
      </c>
      <c r="J814" t="str">
        <f>CONCATENATE(Table7[[#This Row],[house_number]]," ",Table7[[#This Row],[street_name]], ", New York, NY")</f>
        <v>550 W 145th St, New York, NY</v>
      </c>
    </row>
    <row r="815" spans="1:10" x14ac:dyDescent="0.25">
      <c r="A815">
        <v>7097818967</v>
      </c>
      <c r="B815" s="3">
        <v>41523</v>
      </c>
      <c r="C815">
        <v>40</v>
      </c>
      <c r="D815">
        <f>VLOOKUP(Table7[[#This Row],[violation_code]],Table24[[#All],[violation_code]:[category]],3,FALSE)</f>
        <v>2</v>
      </c>
      <c r="E815">
        <v>349570</v>
      </c>
      <c r="F815" s="1">
        <v>0.34722222222222227</v>
      </c>
      <c r="G815">
        <v>0.34722222222222227</v>
      </c>
      <c r="H815">
        <v>2955</v>
      </c>
      <c r="I815" t="s">
        <v>24</v>
      </c>
      <c r="J815" t="str">
        <f>CONCATENATE(Table7[[#This Row],[house_number]]," ",Table7[[#This Row],[street_name]], ", New York, NY")</f>
        <v>2955 Broadway, New York, NY</v>
      </c>
    </row>
    <row r="816" spans="1:10" x14ac:dyDescent="0.25">
      <c r="A816">
        <v>7097818955</v>
      </c>
      <c r="B816" s="3">
        <v>41523</v>
      </c>
      <c r="C816">
        <v>19</v>
      </c>
      <c r="D816">
        <f>VLOOKUP(Table7[[#This Row],[violation_code]],Table24[[#All],[violation_code]:[category]],3,FALSE)</f>
        <v>2</v>
      </c>
      <c r="E816">
        <v>349570</v>
      </c>
      <c r="F816" s="1">
        <v>0.33333333333333331</v>
      </c>
      <c r="G816">
        <v>0.33333333333333331</v>
      </c>
      <c r="H816">
        <v>2848</v>
      </c>
      <c r="I816" t="s">
        <v>24</v>
      </c>
      <c r="J816" t="str">
        <f>CONCATENATE(Table7[[#This Row],[house_number]]," ",Table7[[#This Row],[street_name]], ", New York, NY")</f>
        <v>2848 Broadway, New York, NY</v>
      </c>
    </row>
    <row r="817" spans="1:10" x14ac:dyDescent="0.25">
      <c r="A817">
        <v>7097818943</v>
      </c>
      <c r="B817" s="3">
        <v>41523</v>
      </c>
      <c r="C817">
        <v>19</v>
      </c>
      <c r="D817">
        <f>VLOOKUP(Table7[[#This Row],[violation_code]],Table24[[#All],[violation_code]:[category]],3,FALSE)</f>
        <v>2</v>
      </c>
      <c r="E817">
        <v>349570</v>
      </c>
      <c r="F817" s="1">
        <v>0.32847222222222222</v>
      </c>
      <c r="G817">
        <v>0.32847222222222222</v>
      </c>
      <c r="H817">
        <v>545</v>
      </c>
      <c r="I817" t="s">
        <v>113</v>
      </c>
      <c r="J817" t="str">
        <f>CONCATENATE(Table7[[#This Row],[house_number]]," ",Table7[[#This Row],[street_name]], ", New York, NY")</f>
        <v>545 W 110th St, New York, NY</v>
      </c>
    </row>
    <row r="818" spans="1:10" x14ac:dyDescent="0.25">
      <c r="A818">
        <v>7097818918</v>
      </c>
      <c r="B818" s="3">
        <v>41523</v>
      </c>
      <c r="C818">
        <v>14</v>
      </c>
      <c r="D818">
        <f>VLOOKUP(Table7[[#This Row],[violation_code]],Table24[[#All],[violation_code]:[category]],3,FALSE)</f>
        <v>2</v>
      </c>
      <c r="E818">
        <v>349570</v>
      </c>
      <c r="F818" s="1">
        <v>0.29583333333333334</v>
      </c>
      <c r="G818">
        <v>0.29583333333333334</v>
      </c>
      <c r="H818">
        <v>730</v>
      </c>
      <c r="I818" t="s">
        <v>28</v>
      </c>
      <c r="J818" t="str">
        <f>CONCATENATE(Table7[[#This Row],[house_number]]," ",Table7[[#This Row],[street_name]], ", New York, NY")</f>
        <v>730 Columbus Ave, New York, NY</v>
      </c>
    </row>
    <row r="819" spans="1:10" x14ac:dyDescent="0.25">
      <c r="A819">
        <v>7078635772</v>
      </c>
      <c r="B819" s="3">
        <v>41523</v>
      </c>
      <c r="C819">
        <v>40</v>
      </c>
      <c r="D819">
        <f>VLOOKUP(Table7[[#This Row],[violation_code]],Table24[[#All],[violation_code]:[category]],3,FALSE)</f>
        <v>2</v>
      </c>
      <c r="E819">
        <v>350433</v>
      </c>
      <c r="F819" s="1">
        <v>0.26527777777777778</v>
      </c>
      <c r="G819">
        <v>0.26527777777777778</v>
      </c>
      <c r="H819">
        <v>518</v>
      </c>
      <c r="I819" t="s">
        <v>60</v>
      </c>
      <c r="J819" t="str">
        <f>CONCATENATE(Table7[[#This Row],[house_number]]," ",Table7[[#This Row],[street_name]], ", New York, NY")</f>
        <v>518 W 146th St, New York, NY</v>
      </c>
    </row>
    <row r="820" spans="1:10" x14ac:dyDescent="0.25">
      <c r="A820">
        <v>7078635760</v>
      </c>
      <c r="B820" s="3">
        <v>41523</v>
      </c>
      <c r="C820">
        <v>40</v>
      </c>
      <c r="D820">
        <f>VLOOKUP(Table7[[#This Row],[violation_code]],Table24[[#All],[violation_code]:[category]],3,FALSE)</f>
        <v>2</v>
      </c>
      <c r="E820">
        <v>350433</v>
      </c>
      <c r="F820" s="1">
        <v>0.2638888888888889</v>
      </c>
      <c r="G820">
        <v>0.2638888888888889</v>
      </c>
      <c r="H820">
        <v>540</v>
      </c>
      <c r="I820" t="s">
        <v>60</v>
      </c>
      <c r="J820" t="str">
        <f>CONCATENATE(Table7[[#This Row],[house_number]]," ",Table7[[#This Row],[street_name]], ", New York, NY")</f>
        <v>540 W 146th St, New York, NY</v>
      </c>
    </row>
    <row r="821" spans="1:10" x14ac:dyDescent="0.25">
      <c r="A821">
        <v>7078635759</v>
      </c>
      <c r="B821" s="3">
        <v>41523</v>
      </c>
      <c r="C821">
        <v>40</v>
      </c>
      <c r="D821">
        <f>VLOOKUP(Table7[[#This Row],[violation_code]],Table24[[#All],[violation_code]:[category]],3,FALSE)</f>
        <v>2</v>
      </c>
      <c r="E821">
        <v>350433</v>
      </c>
      <c r="F821" s="1">
        <v>0.2590277777777778</v>
      </c>
      <c r="G821">
        <v>0.2590277777777778</v>
      </c>
      <c r="H821">
        <v>522</v>
      </c>
      <c r="I821" t="s">
        <v>106</v>
      </c>
      <c r="J821" t="str">
        <f>CONCATENATE(Table7[[#This Row],[house_number]]," ",Table7[[#This Row],[street_name]], ", New York, NY")</f>
        <v>522 W 123rd St, New York, NY</v>
      </c>
    </row>
    <row r="822" spans="1:10" x14ac:dyDescent="0.25">
      <c r="A822">
        <v>7078635723</v>
      </c>
      <c r="B822" s="3">
        <v>41523</v>
      </c>
      <c r="C822">
        <v>40</v>
      </c>
      <c r="D822">
        <f>VLOOKUP(Table7[[#This Row],[violation_code]],Table24[[#All],[violation_code]:[category]],3,FALSE)</f>
        <v>2</v>
      </c>
      <c r="E822">
        <v>350433</v>
      </c>
      <c r="F822" s="1">
        <v>0.24791666666666667</v>
      </c>
      <c r="G822">
        <v>0.24791666666666667</v>
      </c>
      <c r="H822">
        <v>333</v>
      </c>
      <c r="I822" t="s">
        <v>35</v>
      </c>
      <c r="J822" t="str">
        <f>CONCATENATE(Table7[[#This Row],[house_number]]," ",Table7[[#This Row],[street_name]], ", New York, NY")</f>
        <v>333 E 119th St, New York, NY</v>
      </c>
    </row>
    <row r="823" spans="1:10" x14ac:dyDescent="0.25">
      <c r="A823">
        <v>7078636107</v>
      </c>
      <c r="B823" s="3">
        <v>41523</v>
      </c>
      <c r="C823">
        <v>38</v>
      </c>
      <c r="D823">
        <f>VLOOKUP(Table7[[#This Row],[violation_code]],Table24[[#All],[violation_code]:[category]],3,FALSE)</f>
        <v>5</v>
      </c>
      <c r="E823">
        <v>350433</v>
      </c>
      <c r="F823" s="1">
        <v>0.41666666666666669</v>
      </c>
      <c r="G823">
        <v>0.41666666666666669</v>
      </c>
      <c r="H823">
        <v>1430</v>
      </c>
      <c r="I823" t="s">
        <v>57</v>
      </c>
      <c r="J823" t="str">
        <f>CONCATENATE(Table7[[#This Row],[house_number]]," ",Table7[[#This Row],[street_name]], ", New York, NY")</f>
        <v>1430 St Nicholas Ave, New York, NY</v>
      </c>
    </row>
    <row r="824" spans="1:10" x14ac:dyDescent="0.25">
      <c r="A824">
        <v>7078636077</v>
      </c>
      <c r="B824" s="3">
        <v>41523</v>
      </c>
      <c r="C824">
        <v>38</v>
      </c>
      <c r="D824">
        <f>VLOOKUP(Table7[[#This Row],[violation_code]],Table24[[#All],[violation_code]:[category]],3,FALSE)</f>
        <v>5</v>
      </c>
      <c r="E824">
        <v>350433</v>
      </c>
      <c r="F824" s="1">
        <v>0.37986111111111115</v>
      </c>
      <c r="G824">
        <v>0.37986111111111115</v>
      </c>
      <c r="H824">
        <v>9</v>
      </c>
      <c r="I824" t="s">
        <v>395</v>
      </c>
      <c r="J824" t="str">
        <f>CONCATENATE(Table7[[#This Row],[house_number]]," ",Table7[[#This Row],[street_name]], ", New York, NY")</f>
        <v>9 Post Ave, New York, NY</v>
      </c>
    </row>
    <row r="825" spans="1:10" x14ac:dyDescent="0.25">
      <c r="A825">
        <v>7078636065</v>
      </c>
      <c r="B825" s="3">
        <v>41523</v>
      </c>
      <c r="C825">
        <v>38</v>
      </c>
      <c r="D825">
        <f>VLOOKUP(Table7[[#This Row],[violation_code]],Table24[[#All],[violation_code]:[category]],3,FALSE)</f>
        <v>5</v>
      </c>
      <c r="E825">
        <v>350433</v>
      </c>
      <c r="F825" s="1">
        <v>0.36388888888888887</v>
      </c>
      <c r="G825">
        <v>0.36388888888888887</v>
      </c>
      <c r="H825">
        <v>1393</v>
      </c>
      <c r="I825" t="s">
        <v>57</v>
      </c>
      <c r="J825" t="str">
        <f>CONCATENATE(Table7[[#This Row],[house_number]]," ",Table7[[#This Row],[street_name]], ", New York, NY")</f>
        <v>1393 St Nicholas Ave, New York, NY</v>
      </c>
    </row>
    <row r="826" spans="1:10" x14ac:dyDescent="0.25">
      <c r="A826">
        <v>7078636053</v>
      </c>
      <c r="B826" s="3">
        <v>41523</v>
      </c>
      <c r="C826">
        <v>71</v>
      </c>
      <c r="D826">
        <f>VLOOKUP(Table7[[#This Row],[violation_code]],Table24[[#All],[violation_code]:[category]],3,FALSE)</f>
        <v>5</v>
      </c>
      <c r="E826">
        <v>350433</v>
      </c>
      <c r="F826" s="1">
        <v>0.36249999999999999</v>
      </c>
      <c r="G826">
        <v>0.36249999999999999</v>
      </c>
      <c r="H826">
        <v>1331</v>
      </c>
      <c r="I826" t="s">
        <v>57</v>
      </c>
      <c r="J826" t="str">
        <f>CONCATENATE(Table7[[#This Row],[house_number]]," ",Table7[[#This Row],[street_name]], ", New York, NY")</f>
        <v>1331 St Nicholas Ave, New York, NY</v>
      </c>
    </row>
    <row r="827" spans="1:10" x14ac:dyDescent="0.25">
      <c r="A827">
        <v>7078636041</v>
      </c>
      <c r="B827" s="3">
        <v>41523</v>
      </c>
      <c r="C827">
        <v>38</v>
      </c>
      <c r="D827">
        <f>VLOOKUP(Table7[[#This Row],[violation_code]],Table24[[#All],[violation_code]:[category]],3,FALSE)</f>
        <v>5</v>
      </c>
      <c r="E827">
        <v>350433</v>
      </c>
      <c r="F827" s="1">
        <v>0.36180555555555555</v>
      </c>
      <c r="G827">
        <v>0.36180555555555555</v>
      </c>
      <c r="H827">
        <v>1331</v>
      </c>
      <c r="I827" t="s">
        <v>57</v>
      </c>
      <c r="J827" t="str">
        <f>CONCATENATE(Table7[[#This Row],[house_number]]," ",Table7[[#This Row],[street_name]], ", New York, NY")</f>
        <v>1331 St Nicholas Ave, New York, NY</v>
      </c>
    </row>
    <row r="828" spans="1:10" x14ac:dyDescent="0.25">
      <c r="A828">
        <v>7078636030</v>
      </c>
      <c r="B828" s="3">
        <v>41523</v>
      </c>
      <c r="C828">
        <v>38</v>
      </c>
      <c r="D828">
        <f>VLOOKUP(Table7[[#This Row],[violation_code]],Table24[[#All],[violation_code]:[category]],3,FALSE)</f>
        <v>5</v>
      </c>
      <c r="E828">
        <v>350433</v>
      </c>
      <c r="F828" s="1">
        <v>0.35902777777777778</v>
      </c>
      <c r="G828">
        <v>0.35902777777777778</v>
      </c>
      <c r="H828">
        <v>1212</v>
      </c>
      <c r="I828" t="s">
        <v>57</v>
      </c>
      <c r="J828" t="str">
        <f>CONCATENATE(Table7[[#This Row],[house_number]]," ",Table7[[#This Row],[street_name]], ", New York, NY")</f>
        <v>1212 St Nicholas Ave, New York, NY</v>
      </c>
    </row>
    <row r="829" spans="1:10" x14ac:dyDescent="0.25">
      <c r="A829">
        <v>7078636028</v>
      </c>
      <c r="B829" s="3">
        <v>41523</v>
      </c>
      <c r="C829">
        <v>19</v>
      </c>
      <c r="D829">
        <f>VLOOKUP(Table7[[#This Row],[violation_code]],Table24[[#All],[violation_code]:[category]],3,FALSE)</f>
        <v>2</v>
      </c>
      <c r="E829">
        <v>350433</v>
      </c>
      <c r="F829" s="1">
        <v>0.34861111111111115</v>
      </c>
      <c r="G829">
        <v>0.34861111111111115</v>
      </c>
      <c r="H829">
        <v>1234</v>
      </c>
      <c r="I829" t="s">
        <v>57</v>
      </c>
      <c r="J829" t="str">
        <f>CONCATENATE(Table7[[#This Row],[house_number]]," ",Table7[[#This Row],[street_name]], ", New York, NY")</f>
        <v>1234 St Nicholas Ave, New York, NY</v>
      </c>
    </row>
    <row r="830" spans="1:10" x14ac:dyDescent="0.25">
      <c r="A830">
        <v>7078636016</v>
      </c>
      <c r="B830" s="3">
        <v>41523</v>
      </c>
      <c r="C830">
        <v>38</v>
      </c>
      <c r="D830">
        <f>VLOOKUP(Table7[[#This Row],[violation_code]],Table24[[#All],[violation_code]:[category]],3,FALSE)</f>
        <v>5</v>
      </c>
      <c r="E830">
        <v>350433</v>
      </c>
      <c r="F830" s="1">
        <v>0.3444444444444445</v>
      </c>
      <c r="G830">
        <v>0.3444444444444445</v>
      </c>
      <c r="H830">
        <v>1365</v>
      </c>
      <c r="I830" t="s">
        <v>57</v>
      </c>
      <c r="J830" t="str">
        <f>CONCATENATE(Table7[[#This Row],[house_number]]," ",Table7[[#This Row],[street_name]], ", New York, NY")</f>
        <v>1365 St Nicholas Ave, New York, NY</v>
      </c>
    </row>
    <row r="831" spans="1:10" x14ac:dyDescent="0.25">
      <c r="A831">
        <v>7078636004</v>
      </c>
      <c r="B831" s="3">
        <v>41523</v>
      </c>
      <c r="C831">
        <v>71</v>
      </c>
      <c r="D831">
        <f>VLOOKUP(Table7[[#This Row],[violation_code]],Table24[[#All],[violation_code]:[category]],3,FALSE)</f>
        <v>5</v>
      </c>
      <c r="E831">
        <v>350433</v>
      </c>
      <c r="F831" s="1">
        <v>0.34375</v>
      </c>
      <c r="G831">
        <v>0.34375</v>
      </c>
      <c r="H831">
        <v>1365</v>
      </c>
      <c r="I831" t="s">
        <v>57</v>
      </c>
      <c r="J831" t="str">
        <f>CONCATENATE(Table7[[#This Row],[house_number]]," ",Table7[[#This Row],[street_name]], ", New York, NY")</f>
        <v>1365 St Nicholas Ave, New York, NY</v>
      </c>
    </row>
    <row r="832" spans="1:10" x14ac:dyDescent="0.25">
      <c r="A832">
        <v>7078635991</v>
      </c>
      <c r="B832" s="3">
        <v>41523</v>
      </c>
      <c r="C832">
        <v>38</v>
      </c>
      <c r="D832">
        <f>VLOOKUP(Table7[[#This Row],[violation_code]],Table24[[#All],[violation_code]:[category]],3,FALSE)</f>
        <v>5</v>
      </c>
      <c r="E832">
        <v>350433</v>
      </c>
      <c r="F832" s="1">
        <v>0.3430555555555555</v>
      </c>
      <c r="G832">
        <v>0.3430555555555555</v>
      </c>
      <c r="H832">
        <v>1365</v>
      </c>
      <c r="I832" t="s">
        <v>57</v>
      </c>
      <c r="J832" t="str">
        <f>CONCATENATE(Table7[[#This Row],[house_number]]," ",Table7[[#This Row],[street_name]], ", New York, NY")</f>
        <v>1365 St Nicholas Ave, New York, NY</v>
      </c>
    </row>
    <row r="833" spans="1:10" x14ac:dyDescent="0.25">
      <c r="A833">
        <v>7078635980</v>
      </c>
      <c r="B833" s="3">
        <v>41523</v>
      </c>
      <c r="C833">
        <v>38</v>
      </c>
      <c r="D833">
        <f>VLOOKUP(Table7[[#This Row],[violation_code]],Table24[[#All],[violation_code]:[category]],3,FALSE)</f>
        <v>5</v>
      </c>
      <c r="E833">
        <v>350433</v>
      </c>
      <c r="F833" s="1">
        <v>0.34027777777777773</v>
      </c>
      <c r="G833">
        <v>0.34027777777777773</v>
      </c>
      <c r="H833">
        <v>1479</v>
      </c>
      <c r="I833" t="s">
        <v>57</v>
      </c>
      <c r="J833" t="str">
        <f>CONCATENATE(Table7[[#This Row],[house_number]]," ",Table7[[#This Row],[street_name]], ", New York, NY")</f>
        <v>1479 St Nicholas Ave, New York, NY</v>
      </c>
    </row>
    <row r="834" spans="1:10" x14ac:dyDescent="0.25">
      <c r="A834">
        <v>7078635942</v>
      </c>
      <c r="B834" s="3">
        <v>41523</v>
      </c>
      <c r="C834">
        <v>70</v>
      </c>
      <c r="D834">
        <f>VLOOKUP(Table7[[#This Row],[violation_code]],Table24[[#All],[violation_code]:[category]],3,FALSE)</f>
        <v>5</v>
      </c>
      <c r="E834">
        <v>350433</v>
      </c>
      <c r="F834" s="1">
        <v>0.31875000000000003</v>
      </c>
      <c r="G834">
        <v>0.31875000000000003</v>
      </c>
      <c r="H834">
        <v>740</v>
      </c>
      <c r="I834" t="s">
        <v>223</v>
      </c>
      <c r="J834" t="str">
        <f>CONCATENATE(Table7[[#This Row],[house_number]]," ",Table7[[#This Row],[street_name]], ", New York, NY")</f>
        <v>740 W 187th St, New York, NY</v>
      </c>
    </row>
    <row r="835" spans="1:10" x14ac:dyDescent="0.25">
      <c r="A835">
        <v>7078635929</v>
      </c>
      <c r="B835" s="3">
        <v>41523</v>
      </c>
      <c r="C835">
        <v>40</v>
      </c>
      <c r="D835">
        <f>VLOOKUP(Table7[[#This Row],[violation_code]],Table24[[#All],[violation_code]:[category]],3,FALSE)</f>
        <v>2</v>
      </c>
      <c r="E835">
        <v>350433</v>
      </c>
      <c r="F835" s="1">
        <v>0.31180555555555556</v>
      </c>
      <c r="G835">
        <v>0.31180555555555556</v>
      </c>
      <c r="H835">
        <v>200</v>
      </c>
      <c r="I835" t="s">
        <v>172</v>
      </c>
      <c r="J835" t="str">
        <f>CONCATENATE(Table7[[#This Row],[house_number]]," ",Table7[[#This Row],[street_name]], ", New York, NY")</f>
        <v>200 Cabrini Blvd, New York, NY</v>
      </c>
    </row>
    <row r="836" spans="1:10" x14ac:dyDescent="0.25">
      <c r="A836">
        <v>7078635863</v>
      </c>
      <c r="B836" s="3">
        <v>41523</v>
      </c>
      <c r="C836">
        <v>19</v>
      </c>
      <c r="D836">
        <f>VLOOKUP(Table7[[#This Row],[violation_code]],Table24[[#All],[violation_code]:[category]],3,FALSE)</f>
        <v>2</v>
      </c>
      <c r="E836">
        <v>350433</v>
      </c>
      <c r="F836" s="1">
        <v>0.2951388888888889</v>
      </c>
      <c r="G836">
        <v>0.2951388888888889</v>
      </c>
      <c r="H836">
        <v>75</v>
      </c>
      <c r="I836" t="s">
        <v>283</v>
      </c>
      <c r="J836" t="str">
        <f>CONCATENATE(Table7[[#This Row],[house_number]]," ",Table7[[#This Row],[street_name]], ", New York, NY")</f>
        <v>75 Ft Washington Ave, New York, NY</v>
      </c>
    </row>
    <row r="837" spans="1:10" x14ac:dyDescent="0.25">
      <c r="A837">
        <v>7078635838</v>
      </c>
      <c r="B837" s="3">
        <v>41523</v>
      </c>
      <c r="C837">
        <v>83</v>
      </c>
      <c r="D837">
        <f>VLOOKUP(Table7[[#This Row],[violation_code]],Table24[[#All],[violation_code]:[category]],3,FALSE)</f>
        <v>5</v>
      </c>
      <c r="E837">
        <v>350433</v>
      </c>
      <c r="F837" s="1">
        <v>0.28125</v>
      </c>
      <c r="G837">
        <v>0.28125</v>
      </c>
      <c r="H837">
        <v>608</v>
      </c>
      <c r="I837" t="s">
        <v>74</v>
      </c>
      <c r="J837" t="str">
        <f>CONCATENATE(Table7[[#This Row],[house_number]]," ",Table7[[#This Row],[street_name]], ", New York, NY")</f>
        <v>608 W 149th St, New York, NY</v>
      </c>
    </row>
    <row r="838" spans="1:10" x14ac:dyDescent="0.25">
      <c r="A838">
        <v>7078635826</v>
      </c>
      <c r="B838" s="3">
        <v>41523</v>
      </c>
      <c r="C838">
        <v>20</v>
      </c>
      <c r="D838">
        <f>VLOOKUP(Table7[[#This Row],[violation_code]],Table24[[#All],[violation_code]:[category]],3,FALSE)</f>
        <v>2</v>
      </c>
      <c r="E838">
        <v>350433</v>
      </c>
      <c r="F838" s="1">
        <v>0.28055555555555556</v>
      </c>
      <c r="G838">
        <v>0.28055555555555556</v>
      </c>
      <c r="H838">
        <v>608</v>
      </c>
      <c r="I838" t="s">
        <v>74</v>
      </c>
      <c r="J838" t="str">
        <f>CONCATENATE(Table7[[#This Row],[house_number]]," ",Table7[[#This Row],[street_name]], ", New York, NY")</f>
        <v>608 W 149th St, New York, NY</v>
      </c>
    </row>
    <row r="839" spans="1:10" x14ac:dyDescent="0.25">
      <c r="A839">
        <v>7078635814</v>
      </c>
      <c r="B839" s="3">
        <v>41523</v>
      </c>
      <c r="C839">
        <v>40</v>
      </c>
      <c r="D839">
        <f>VLOOKUP(Table7[[#This Row],[violation_code]],Table24[[#All],[violation_code]:[category]],3,FALSE)</f>
        <v>2</v>
      </c>
      <c r="E839">
        <v>350433</v>
      </c>
      <c r="F839" s="1">
        <v>0.27638888888888885</v>
      </c>
      <c r="G839">
        <v>0.27638888888888885</v>
      </c>
      <c r="H839">
        <v>474</v>
      </c>
      <c r="I839" t="s">
        <v>73</v>
      </c>
      <c r="J839" t="str">
        <f>CONCATENATE(Table7[[#This Row],[house_number]]," ",Table7[[#This Row],[street_name]], ", New York, NY")</f>
        <v>474 W 148th St, New York, NY</v>
      </c>
    </row>
    <row r="840" spans="1:10" x14ac:dyDescent="0.25">
      <c r="A840">
        <v>7078635784</v>
      </c>
      <c r="B840" s="3">
        <v>41523</v>
      </c>
      <c r="C840">
        <v>40</v>
      </c>
      <c r="D840">
        <f>VLOOKUP(Table7[[#This Row],[violation_code]],Table24[[#All],[violation_code]:[category]],3,FALSE)</f>
        <v>2</v>
      </c>
      <c r="E840">
        <v>350433</v>
      </c>
      <c r="F840" s="1">
        <v>0.27013888888888887</v>
      </c>
      <c r="G840">
        <v>0.27013888888888887</v>
      </c>
      <c r="H840">
        <v>700</v>
      </c>
      <c r="I840" t="s">
        <v>80</v>
      </c>
      <c r="J840" t="str">
        <f>CONCATENATE(Table7[[#This Row],[house_number]]," ",Table7[[#This Row],[street_name]], ", New York, NY")</f>
        <v>700 Riverside Dr, New York, NY</v>
      </c>
    </row>
    <row r="841" spans="1:10" x14ac:dyDescent="0.25">
      <c r="A841">
        <v>7981591168</v>
      </c>
      <c r="B841" s="3">
        <v>41524</v>
      </c>
      <c r="C841">
        <v>38</v>
      </c>
      <c r="D841">
        <f>VLOOKUP(Table7[[#This Row],[violation_code]],Table24[[#All],[violation_code]:[category]],3,FALSE)</f>
        <v>5</v>
      </c>
      <c r="E841">
        <v>351997</v>
      </c>
      <c r="F841" s="1">
        <v>0.49027777777777781</v>
      </c>
      <c r="G841">
        <v>0.49027777777777781</v>
      </c>
      <c r="H841">
        <v>2234</v>
      </c>
      <c r="I841" t="s">
        <v>24</v>
      </c>
      <c r="J841" t="str">
        <f>CONCATENATE(Table7[[#This Row],[house_number]]," ",Table7[[#This Row],[street_name]], ", New York, NY")</f>
        <v>2234 Broadway, New York, NY</v>
      </c>
    </row>
    <row r="842" spans="1:10" x14ac:dyDescent="0.25">
      <c r="A842">
        <v>7981591089</v>
      </c>
      <c r="B842" s="3">
        <v>41524</v>
      </c>
      <c r="C842">
        <v>10</v>
      </c>
      <c r="D842">
        <f>VLOOKUP(Table7[[#This Row],[violation_code]],Table24[[#All],[violation_code]:[category]],3,FALSE)</f>
        <v>2</v>
      </c>
      <c r="E842">
        <v>351997</v>
      </c>
      <c r="F842" s="1">
        <v>0.4465277777777778</v>
      </c>
      <c r="G842">
        <v>0.4465277777777778</v>
      </c>
      <c r="H842">
        <v>625</v>
      </c>
      <c r="I842" t="s">
        <v>28</v>
      </c>
      <c r="J842" t="str">
        <f>CONCATENATE(Table7[[#This Row],[house_number]]," ",Table7[[#This Row],[street_name]], ", New York, NY")</f>
        <v>625 Columbus Ave, New York, NY</v>
      </c>
    </row>
    <row r="843" spans="1:10" x14ac:dyDescent="0.25">
      <c r="A843">
        <v>7981591053</v>
      </c>
      <c r="B843" s="3">
        <v>41524</v>
      </c>
      <c r="C843">
        <v>38</v>
      </c>
      <c r="D843">
        <f>VLOOKUP(Table7[[#This Row],[violation_code]],Table24[[#All],[violation_code]:[category]],3,FALSE)</f>
        <v>5</v>
      </c>
      <c r="E843">
        <v>351997</v>
      </c>
      <c r="F843" s="1">
        <v>0.41875000000000001</v>
      </c>
      <c r="G843">
        <v>0.41875000000000001</v>
      </c>
      <c r="H843">
        <v>2861</v>
      </c>
      <c r="I843" t="s">
        <v>24</v>
      </c>
      <c r="J843" t="str">
        <f>CONCATENATE(Table7[[#This Row],[house_number]]," ",Table7[[#This Row],[street_name]], ", New York, NY")</f>
        <v>2861 Broadway, New York, NY</v>
      </c>
    </row>
    <row r="844" spans="1:10" x14ac:dyDescent="0.25">
      <c r="A844">
        <v>7981591016</v>
      </c>
      <c r="B844" s="3">
        <v>41524</v>
      </c>
      <c r="C844">
        <v>40</v>
      </c>
      <c r="D844">
        <f>VLOOKUP(Table7[[#This Row],[violation_code]],Table24[[#All],[violation_code]:[category]],3,FALSE)</f>
        <v>2</v>
      </c>
      <c r="E844">
        <v>351997</v>
      </c>
      <c r="F844" s="1">
        <v>0.40972222222222227</v>
      </c>
      <c r="G844">
        <v>0.40972222222222227</v>
      </c>
      <c r="H844">
        <v>255</v>
      </c>
      <c r="I844" t="s">
        <v>265</v>
      </c>
      <c r="J844" t="str">
        <f>CONCATENATE(Table7[[#This Row],[house_number]]," ",Table7[[#This Row],[street_name]], ", New York, NY")</f>
        <v>255 W 86th St, New York, NY</v>
      </c>
    </row>
    <row r="845" spans="1:10" x14ac:dyDescent="0.25">
      <c r="A845">
        <v>7981590980</v>
      </c>
      <c r="B845" s="3">
        <v>41524</v>
      </c>
      <c r="C845">
        <v>38</v>
      </c>
      <c r="D845">
        <f>VLOOKUP(Table7[[#This Row],[violation_code]],Table24[[#All],[violation_code]:[category]],3,FALSE)</f>
        <v>5</v>
      </c>
      <c r="E845">
        <v>351997</v>
      </c>
      <c r="F845" s="1">
        <v>0.38958333333333334</v>
      </c>
      <c r="G845">
        <v>0.38958333333333334</v>
      </c>
      <c r="H845">
        <v>359</v>
      </c>
      <c r="I845" t="s">
        <v>28</v>
      </c>
      <c r="J845" t="str">
        <f>CONCATENATE(Table7[[#This Row],[house_number]]," ",Table7[[#This Row],[street_name]], ", New York, NY")</f>
        <v>359 Columbus Ave, New York, NY</v>
      </c>
    </row>
    <row r="846" spans="1:10" x14ac:dyDescent="0.25">
      <c r="A846">
        <v>7981590978</v>
      </c>
      <c r="B846" s="3">
        <v>41524</v>
      </c>
      <c r="C846">
        <v>21</v>
      </c>
      <c r="D846">
        <f>VLOOKUP(Table7[[#This Row],[violation_code]],Table24[[#All],[violation_code]:[category]],3,FALSE)</f>
        <v>1</v>
      </c>
      <c r="E846">
        <v>351997</v>
      </c>
      <c r="F846" s="1">
        <v>0.36388888888888887</v>
      </c>
      <c r="G846">
        <v>0.36388888888888887</v>
      </c>
      <c r="H846">
        <v>541</v>
      </c>
      <c r="I846" t="s">
        <v>85</v>
      </c>
      <c r="J846" t="str">
        <f>CONCATENATE(Table7[[#This Row],[house_number]]," ",Table7[[#This Row],[street_name]], ", New York, NY")</f>
        <v>541 Amsterdam Ave, New York, NY</v>
      </c>
    </row>
    <row r="847" spans="1:10" x14ac:dyDescent="0.25">
      <c r="A847">
        <v>7981590954</v>
      </c>
      <c r="B847" s="3">
        <v>41524</v>
      </c>
      <c r="C847">
        <v>21</v>
      </c>
      <c r="D847">
        <f>VLOOKUP(Table7[[#This Row],[violation_code]],Table24[[#All],[violation_code]:[category]],3,FALSE)</f>
        <v>1</v>
      </c>
      <c r="E847">
        <v>351997</v>
      </c>
      <c r="F847" s="1">
        <v>0.36180555555555555</v>
      </c>
      <c r="G847">
        <v>0.36180555555555555</v>
      </c>
      <c r="H847">
        <v>502</v>
      </c>
      <c r="I847" t="s">
        <v>85</v>
      </c>
      <c r="J847" t="str">
        <f>CONCATENATE(Table7[[#This Row],[house_number]]," ",Table7[[#This Row],[street_name]], ", New York, NY")</f>
        <v>502 Amsterdam Ave, New York, NY</v>
      </c>
    </row>
    <row r="848" spans="1:10" x14ac:dyDescent="0.25">
      <c r="A848">
        <v>7981590942</v>
      </c>
      <c r="B848" s="3">
        <v>41524</v>
      </c>
      <c r="C848">
        <v>21</v>
      </c>
      <c r="D848">
        <f>VLOOKUP(Table7[[#This Row],[violation_code]],Table24[[#All],[violation_code]:[category]],3,FALSE)</f>
        <v>1</v>
      </c>
      <c r="E848">
        <v>351997</v>
      </c>
      <c r="F848" s="1">
        <v>0.36041666666666666</v>
      </c>
      <c r="G848">
        <v>0.36041666666666666</v>
      </c>
      <c r="H848">
        <v>432</v>
      </c>
      <c r="I848" t="s">
        <v>85</v>
      </c>
      <c r="J848" t="str">
        <f>CONCATENATE(Table7[[#This Row],[house_number]]," ",Table7[[#This Row],[street_name]], ", New York, NY")</f>
        <v>432 Amsterdam Ave, New York, NY</v>
      </c>
    </row>
    <row r="849" spans="1:10" x14ac:dyDescent="0.25">
      <c r="A849">
        <v>7981590905</v>
      </c>
      <c r="B849" s="3">
        <v>41524</v>
      </c>
      <c r="C849">
        <v>38</v>
      </c>
      <c r="D849">
        <f>VLOOKUP(Table7[[#This Row],[violation_code]],Table24[[#All],[violation_code]:[category]],3,FALSE)</f>
        <v>5</v>
      </c>
      <c r="E849">
        <v>351997</v>
      </c>
      <c r="F849" s="1">
        <v>0.35347222222222219</v>
      </c>
      <c r="G849">
        <v>0.35347222222222219</v>
      </c>
      <c r="H849">
        <v>2348</v>
      </c>
      <c r="I849" t="s">
        <v>24</v>
      </c>
      <c r="J849" t="str">
        <f>CONCATENATE(Table7[[#This Row],[house_number]]," ",Table7[[#This Row],[street_name]], ", New York, NY")</f>
        <v>2348 Broadway, New York, NY</v>
      </c>
    </row>
    <row r="850" spans="1:10" x14ac:dyDescent="0.25">
      <c r="A850">
        <v>7981590875</v>
      </c>
      <c r="B850" s="3">
        <v>41524</v>
      </c>
      <c r="C850">
        <v>21</v>
      </c>
      <c r="D850">
        <f>VLOOKUP(Table7[[#This Row],[violation_code]],Table24[[#All],[violation_code]:[category]],3,FALSE)</f>
        <v>1</v>
      </c>
      <c r="E850">
        <v>351997</v>
      </c>
      <c r="F850" s="1">
        <v>0.34652777777777777</v>
      </c>
      <c r="G850">
        <v>0.34652777777777777</v>
      </c>
      <c r="H850">
        <v>2112</v>
      </c>
      <c r="I850" t="s">
        <v>24</v>
      </c>
      <c r="J850" t="str">
        <f>CONCATENATE(Table7[[#This Row],[house_number]]," ",Table7[[#This Row],[street_name]], ", New York, NY")</f>
        <v>2112 Broadway, New York, NY</v>
      </c>
    </row>
    <row r="851" spans="1:10" x14ac:dyDescent="0.25">
      <c r="A851">
        <v>7981590814</v>
      </c>
      <c r="B851" s="3">
        <v>41524</v>
      </c>
      <c r="C851">
        <v>21</v>
      </c>
      <c r="D851">
        <f>VLOOKUP(Table7[[#This Row],[violation_code]],Table24[[#All],[violation_code]:[category]],3,FALSE)</f>
        <v>1</v>
      </c>
      <c r="E851">
        <v>351997</v>
      </c>
      <c r="F851" s="1">
        <v>0.31944444444444448</v>
      </c>
      <c r="G851">
        <v>0.31944444444444448</v>
      </c>
      <c r="H851">
        <v>2234</v>
      </c>
      <c r="I851" t="s">
        <v>24</v>
      </c>
      <c r="J851" t="str">
        <f>CONCATENATE(Table7[[#This Row],[house_number]]," ",Table7[[#This Row],[street_name]], ", New York, NY")</f>
        <v>2234 Broadway, New York, NY</v>
      </c>
    </row>
    <row r="852" spans="1:10" x14ac:dyDescent="0.25">
      <c r="A852">
        <v>7981590802</v>
      </c>
      <c r="B852" s="3">
        <v>41524</v>
      </c>
      <c r="C852">
        <v>21</v>
      </c>
      <c r="D852">
        <f>VLOOKUP(Table7[[#This Row],[violation_code]],Table24[[#All],[violation_code]:[category]],3,FALSE)</f>
        <v>1</v>
      </c>
      <c r="E852">
        <v>351997</v>
      </c>
      <c r="F852" s="1">
        <v>0.31805555555555554</v>
      </c>
      <c r="G852">
        <v>0.31805555555555554</v>
      </c>
      <c r="H852">
        <v>2234</v>
      </c>
      <c r="I852" t="s">
        <v>24</v>
      </c>
      <c r="J852" t="str">
        <f>CONCATENATE(Table7[[#This Row],[house_number]]," ",Table7[[#This Row],[street_name]], ", New York, NY")</f>
        <v>2234 Broadway, New York, NY</v>
      </c>
    </row>
    <row r="853" spans="1:10" x14ac:dyDescent="0.25">
      <c r="A853">
        <v>7981590796</v>
      </c>
      <c r="B853" s="3">
        <v>41524</v>
      </c>
      <c r="C853">
        <v>21</v>
      </c>
      <c r="D853">
        <f>VLOOKUP(Table7[[#This Row],[violation_code]],Table24[[#All],[violation_code]:[category]],3,FALSE)</f>
        <v>1</v>
      </c>
      <c r="E853">
        <v>351997</v>
      </c>
      <c r="F853" s="1">
        <v>0.31666666666666665</v>
      </c>
      <c r="G853">
        <v>0.31666666666666665</v>
      </c>
      <c r="H853">
        <v>2166</v>
      </c>
      <c r="I853" t="s">
        <v>24</v>
      </c>
      <c r="J853" t="str">
        <f>CONCATENATE(Table7[[#This Row],[house_number]]," ",Table7[[#This Row],[street_name]], ", New York, NY")</f>
        <v>2166 Broadway, New York, NY</v>
      </c>
    </row>
    <row r="854" spans="1:10" x14ac:dyDescent="0.25">
      <c r="A854">
        <v>7943593169</v>
      </c>
      <c r="B854" s="3">
        <v>41524</v>
      </c>
      <c r="C854">
        <v>21</v>
      </c>
      <c r="D854">
        <f>VLOOKUP(Table7[[#This Row],[violation_code]],Table24[[#All],[violation_code]:[category]],3,FALSE)</f>
        <v>1</v>
      </c>
      <c r="E854">
        <v>355710</v>
      </c>
      <c r="F854" s="1">
        <v>0.33888888888888885</v>
      </c>
      <c r="G854">
        <v>0.33888888888888885</v>
      </c>
      <c r="H854">
        <v>383</v>
      </c>
      <c r="I854" t="s">
        <v>185</v>
      </c>
      <c r="J854" t="str">
        <f>CONCATENATE(Table7[[#This Row],[house_number]]," ",Table7[[#This Row],[street_name]], ", New York, NY")</f>
        <v>383 Grand St, New York, NY</v>
      </c>
    </row>
    <row r="855" spans="1:10" x14ac:dyDescent="0.25">
      <c r="A855">
        <v>7943593133</v>
      </c>
      <c r="B855" s="3">
        <v>41524</v>
      </c>
      <c r="C855">
        <v>71</v>
      </c>
      <c r="D855">
        <f>VLOOKUP(Table7[[#This Row],[violation_code]],Table24[[#All],[violation_code]:[category]],3,FALSE)</f>
        <v>5</v>
      </c>
      <c r="E855">
        <v>355710</v>
      </c>
      <c r="F855" s="1">
        <v>0.32500000000000001</v>
      </c>
      <c r="G855">
        <v>0.32500000000000001</v>
      </c>
      <c r="H855">
        <v>172</v>
      </c>
      <c r="I855" t="s">
        <v>189</v>
      </c>
      <c r="J855" t="str">
        <f>CONCATENATE(Table7[[#This Row],[house_number]]," ",Table7[[#This Row],[street_name]], ", New York, NY")</f>
        <v>172 Henry St, New York, NY</v>
      </c>
    </row>
    <row r="856" spans="1:10" x14ac:dyDescent="0.25">
      <c r="A856">
        <v>7943593121</v>
      </c>
      <c r="B856" s="3">
        <v>41524</v>
      </c>
      <c r="C856">
        <v>16</v>
      </c>
      <c r="D856">
        <f>VLOOKUP(Table7[[#This Row],[violation_code]],Table24[[#All],[violation_code]:[category]],3,FALSE)</f>
        <v>2</v>
      </c>
      <c r="E856">
        <v>355710</v>
      </c>
      <c r="F856" s="1">
        <v>0.32430555555555557</v>
      </c>
      <c r="G856">
        <v>0.32430555555555557</v>
      </c>
      <c r="H856">
        <v>172</v>
      </c>
      <c r="I856" t="s">
        <v>189</v>
      </c>
      <c r="J856" t="str">
        <f>CONCATENATE(Table7[[#This Row],[house_number]]," ",Table7[[#This Row],[street_name]], ", New York, NY")</f>
        <v>172 Henry St, New York, NY</v>
      </c>
    </row>
    <row r="857" spans="1:10" x14ac:dyDescent="0.25">
      <c r="A857">
        <v>7943593091</v>
      </c>
      <c r="B857" s="3">
        <v>41524</v>
      </c>
      <c r="C857">
        <v>16</v>
      </c>
      <c r="D857">
        <f>VLOOKUP(Table7[[#This Row],[violation_code]],Table24[[#All],[violation_code]:[category]],3,FALSE)</f>
        <v>2</v>
      </c>
      <c r="E857">
        <v>355710</v>
      </c>
      <c r="F857" s="1">
        <v>0.31527777777777777</v>
      </c>
      <c r="G857">
        <v>0.31527777777777777</v>
      </c>
      <c r="H857">
        <v>181</v>
      </c>
      <c r="I857" t="s">
        <v>182</v>
      </c>
      <c r="J857" t="str">
        <f>CONCATENATE(Table7[[#This Row],[house_number]]," ",Table7[[#This Row],[street_name]], ", New York, NY")</f>
        <v>181 Clinton St, New York, NY</v>
      </c>
    </row>
    <row r="858" spans="1:10" x14ac:dyDescent="0.25">
      <c r="A858">
        <v>7943593479</v>
      </c>
      <c r="B858" s="3">
        <v>41524</v>
      </c>
      <c r="C858">
        <v>40</v>
      </c>
      <c r="D858">
        <f>VLOOKUP(Table7[[#This Row],[violation_code]],Table24[[#All],[violation_code]:[category]],3,FALSE)</f>
        <v>2</v>
      </c>
      <c r="E858">
        <v>355710</v>
      </c>
      <c r="F858" s="1">
        <v>0.59375</v>
      </c>
      <c r="G858">
        <v>0.59375</v>
      </c>
      <c r="H858">
        <v>754</v>
      </c>
      <c r="I858" t="s">
        <v>354</v>
      </c>
      <c r="J858" t="str">
        <f>CONCATENATE(Table7[[#This Row],[house_number]]," ",Table7[[#This Row],[street_name]], ", New York, NY")</f>
        <v>754 E 6th St, New York, NY</v>
      </c>
    </row>
    <row r="859" spans="1:10" x14ac:dyDescent="0.25">
      <c r="A859">
        <v>7943593455</v>
      </c>
      <c r="B859" s="3">
        <v>41524</v>
      </c>
      <c r="C859">
        <v>14</v>
      </c>
      <c r="D859">
        <f>VLOOKUP(Table7[[#This Row],[violation_code]],Table24[[#All],[violation_code]:[category]],3,FALSE)</f>
        <v>2</v>
      </c>
      <c r="E859">
        <v>355710</v>
      </c>
      <c r="F859" s="1">
        <v>0.55555555555555558</v>
      </c>
      <c r="G859">
        <v>0.55555555555555558</v>
      </c>
      <c r="H859">
        <v>130</v>
      </c>
      <c r="I859" t="s">
        <v>147</v>
      </c>
      <c r="J859" t="str">
        <f>CONCATENATE(Table7[[#This Row],[house_number]]," ",Table7[[#This Row],[street_name]], ", New York, NY")</f>
        <v>130 W 11th St, New York, NY</v>
      </c>
    </row>
    <row r="860" spans="1:10" x14ac:dyDescent="0.25">
      <c r="A860">
        <v>7943593443</v>
      </c>
      <c r="B860" s="3">
        <v>41524</v>
      </c>
      <c r="C860">
        <v>71</v>
      </c>
      <c r="D860">
        <f>VLOOKUP(Table7[[#This Row],[violation_code]],Table24[[#All],[violation_code]:[category]],3,FALSE)</f>
        <v>5</v>
      </c>
      <c r="E860">
        <v>355710</v>
      </c>
      <c r="F860" s="1">
        <v>0.50763888888888886</v>
      </c>
      <c r="G860">
        <v>0.50763888888888886</v>
      </c>
      <c r="H860">
        <v>55</v>
      </c>
      <c r="I860" t="s">
        <v>38</v>
      </c>
      <c r="J860" t="str">
        <f>CONCATENATE(Table7[[#This Row],[house_number]]," ",Table7[[#This Row],[street_name]], ", New York, NY")</f>
        <v>55 5th Ave, New York, NY</v>
      </c>
    </row>
    <row r="861" spans="1:10" x14ac:dyDescent="0.25">
      <c r="A861">
        <v>7943593406</v>
      </c>
      <c r="B861" s="3">
        <v>41524</v>
      </c>
      <c r="C861">
        <v>71</v>
      </c>
      <c r="D861">
        <f>VLOOKUP(Table7[[#This Row],[violation_code]],Table24[[#All],[violation_code]:[category]],3,FALSE)</f>
        <v>5</v>
      </c>
      <c r="E861">
        <v>355710</v>
      </c>
      <c r="F861" s="1">
        <v>0.49513888888888885</v>
      </c>
      <c r="G861">
        <v>0.49513888888888885</v>
      </c>
      <c r="H861">
        <v>60</v>
      </c>
      <c r="I861" t="s">
        <v>217</v>
      </c>
      <c r="J861" t="str">
        <f>CONCATENATE(Table7[[#This Row],[house_number]]," ",Table7[[#This Row],[street_name]], ", New York, NY")</f>
        <v>60 W 13th St, New York, NY</v>
      </c>
    </row>
    <row r="862" spans="1:10" x14ac:dyDescent="0.25">
      <c r="A862">
        <v>7943593390</v>
      </c>
      <c r="B862" s="3">
        <v>41524</v>
      </c>
      <c r="C862">
        <v>70</v>
      </c>
      <c r="D862">
        <f>VLOOKUP(Table7[[#This Row],[violation_code]],Table24[[#All],[violation_code]:[category]],3,FALSE)</f>
        <v>5</v>
      </c>
      <c r="E862">
        <v>355710</v>
      </c>
      <c r="F862" s="1">
        <v>0.49444444444444446</v>
      </c>
      <c r="G862">
        <v>0.49444444444444446</v>
      </c>
      <c r="H862">
        <v>60</v>
      </c>
      <c r="I862" t="s">
        <v>217</v>
      </c>
      <c r="J862" t="str">
        <f>CONCATENATE(Table7[[#This Row],[house_number]]," ",Table7[[#This Row],[street_name]], ", New York, NY")</f>
        <v>60 W 13th St, New York, NY</v>
      </c>
    </row>
    <row r="863" spans="1:10" x14ac:dyDescent="0.25">
      <c r="A863">
        <v>7943593388</v>
      </c>
      <c r="B863" s="3">
        <v>41524</v>
      </c>
      <c r="C863">
        <v>71</v>
      </c>
      <c r="D863">
        <f>VLOOKUP(Table7[[#This Row],[violation_code]],Table24[[#All],[violation_code]:[category]],3,FALSE)</f>
        <v>5</v>
      </c>
      <c r="E863">
        <v>355710</v>
      </c>
      <c r="F863" s="1">
        <v>0.49305555555555558</v>
      </c>
      <c r="G863">
        <v>0.49305555555555558</v>
      </c>
      <c r="H863">
        <v>47</v>
      </c>
      <c r="I863" t="s">
        <v>217</v>
      </c>
      <c r="J863" t="str">
        <f>CONCATENATE(Table7[[#This Row],[house_number]]," ",Table7[[#This Row],[street_name]], ", New York, NY")</f>
        <v>47 W 13th St, New York, NY</v>
      </c>
    </row>
    <row r="864" spans="1:10" x14ac:dyDescent="0.25">
      <c r="A864">
        <v>7943593376</v>
      </c>
      <c r="B864" s="3">
        <v>41524</v>
      </c>
      <c r="C864">
        <v>14</v>
      </c>
      <c r="D864">
        <f>VLOOKUP(Table7[[#This Row],[violation_code]],Table24[[#All],[violation_code]:[category]],3,FALSE)</f>
        <v>2</v>
      </c>
      <c r="E864">
        <v>355710</v>
      </c>
      <c r="F864" s="1">
        <v>0.4909722222222222</v>
      </c>
      <c r="G864">
        <v>0.4909722222222222</v>
      </c>
      <c r="H864">
        <v>34</v>
      </c>
      <c r="I864" t="s">
        <v>217</v>
      </c>
      <c r="J864" t="str">
        <f>CONCATENATE(Table7[[#This Row],[house_number]]," ",Table7[[#This Row],[street_name]], ", New York, NY")</f>
        <v>34 W 13th St, New York, NY</v>
      </c>
    </row>
    <row r="865" spans="1:10" x14ac:dyDescent="0.25">
      <c r="A865">
        <v>7943593340</v>
      </c>
      <c r="B865" s="3">
        <v>41524</v>
      </c>
      <c r="C865">
        <v>40</v>
      </c>
      <c r="D865">
        <f>VLOOKUP(Table7[[#This Row],[violation_code]],Table24[[#All],[violation_code]:[category]],3,FALSE)</f>
        <v>2</v>
      </c>
      <c r="E865">
        <v>355710</v>
      </c>
      <c r="F865" s="1">
        <v>0.46527777777777773</v>
      </c>
      <c r="G865">
        <v>0.46527777777777773</v>
      </c>
      <c r="H865">
        <v>116</v>
      </c>
      <c r="I865" t="s">
        <v>489</v>
      </c>
      <c r="J865" t="str">
        <f>CONCATENATE(Table7[[#This Row],[house_number]]," ",Table7[[#This Row],[street_name]], ", New York, NY")</f>
        <v>116 4th Ave, New York, NY</v>
      </c>
    </row>
    <row r="866" spans="1:10" x14ac:dyDescent="0.25">
      <c r="A866">
        <v>7943593327</v>
      </c>
      <c r="B866" s="3">
        <v>41524</v>
      </c>
      <c r="C866">
        <v>10</v>
      </c>
      <c r="D866">
        <f>VLOOKUP(Table7[[#This Row],[violation_code]],Table24[[#All],[violation_code]:[category]],3,FALSE)</f>
        <v>2</v>
      </c>
      <c r="E866">
        <v>355710</v>
      </c>
      <c r="F866" s="1">
        <v>0.43402777777777773</v>
      </c>
      <c r="G866">
        <v>0.43402777777777773</v>
      </c>
      <c r="H866">
        <v>56</v>
      </c>
      <c r="I866" t="s">
        <v>315</v>
      </c>
      <c r="J866" t="str">
        <f>CONCATENATE(Table7[[#This Row],[house_number]]," ",Table7[[#This Row],[street_name]], ", New York, NY")</f>
        <v>56 Pike St, New York, NY</v>
      </c>
    </row>
    <row r="867" spans="1:10" x14ac:dyDescent="0.25">
      <c r="A867">
        <v>7943593315</v>
      </c>
      <c r="B867" s="3">
        <v>41524</v>
      </c>
      <c r="C867">
        <v>10</v>
      </c>
      <c r="D867">
        <f>VLOOKUP(Table7[[#This Row],[violation_code]],Table24[[#All],[violation_code]:[category]],3,FALSE)</f>
        <v>2</v>
      </c>
      <c r="E867">
        <v>355710</v>
      </c>
      <c r="F867" s="1">
        <v>0.43263888888888885</v>
      </c>
      <c r="G867">
        <v>0.43263888888888885</v>
      </c>
      <c r="H867">
        <v>30</v>
      </c>
      <c r="I867" t="s">
        <v>315</v>
      </c>
      <c r="J867" t="str">
        <f>CONCATENATE(Table7[[#This Row],[house_number]]," ",Table7[[#This Row],[street_name]], ", New York, NY")</f>
        <v>30 Pike St, New York, NY</v>
      </c>
    </row>
    <row r="868" spans="1:10" x14ac:dyDescent="0.25">
      <c r="A868">
        <v>7943593273</v>
      </c>
      <c r="B868" s="3">
        <v>41524</v>
      </c>
      <c r="C868">
        <v>20</v>
      </c>
      <c r="D868">
        <f>VLOOKUP(Table7[[#This Row],[violation_code]],Table24[[#All],[violation_code]:[category]],3,FALSE)</f>
        <v>2</v>
      </c>
      <c r="E868">
        <v>355710</v>
      </c>
      <c r="F868" s="1">
        <v>0.3527777777777778</v>
      </c>
      <c r="G868">
        <v>0.3527777777777778</v>
      </c>
      <c r="H868" t="s">
        <v>187</v>
      </c>
      <c r="I868" t="s">
        <v>188</v>
      </c>
      <c r="J868" t="str">
        <f>CONCATENATE(Table7[[#This Row],[house_number]]," ",Table7[[#This Row],[street_name]], ", New York, NY")</f>
        <v>453-457 F D R Dr, New York, NY</v>
      </c>
    </row>
    <row r="869" spans="1:10" x14ac:dyDescent="0.25">
      <c r="A869">
        <v>7943593261</v>
      </c>
      <c r="B869" s="3">
        <v>41524</v>
      </c>
      <c r="C869">
        <v>20</v>
      </c>
      <c r="D869">
        <f>VLOOKUP(Table7[[#This Row],[violation_code]],Table24[[#All],[violation_code]:[category]],3,FALSE)</f>
        <v>2</v>
      </c>
      <c r="E869">
        <v>355710</v>
      </c>
      <c r="F869" s="1">
        <v>0.35138888888888892</v>
      </c>
      <c r="G869">
        <v>0.35138888888888892</v>
      </c>
      <c r="H869" t="s">
        <v>187</v>
      </c>
      <c r="I869" t="s">
        <v>188</v>
      </c>
      <c r="J869" t="str">
        <f>CONCATENATE(Table7[[#This Row],[house_number]]," ",Table7[[#This Row],[street_name]], ", New York, NY")</f>
        <v>453-457 F D R Dr, New York, NY</v>
      </c>
    </row>
    <row r="870" spans="1:10" x14ac:dyDescent="0.25">
      <c r="A870">
        <v>7943593250</v>
      </c>
      <c r="B870" s="3">
        <v>41524</v>
      </c>
      <c r="C870">
        <v>20</v>
      </c>
      <c r="D870">
        <f>VLOOKUP(Table7[[#This Row],[violation_code]],Table24[[#All],[violation_code]:[category]],3,FALSE)</f>
        <v>2</v>
      </c>
      <c r="E870">
        <v>355710</v>
      </c>
      <c r="F870" s="1">
        <v>0.35069444444444442</v>
      </c>
      <c r="G870">
        <v>0.35069444444444442</v>
      </c>
      <c r="H870" t="s">
        <v>187</v>
      </c>
      <c r="I870" t="s">
        <v>188</v>
      </c>
      <c r="J870" t="str">
        <f>CONCATENATE(Table7[[#This Row],[house_number]]," ",Table7[[#This Row],[street_name]], ", New York, NY")</f>
        <v>453-457 F D R Dr, New York, NY</v>
      </c>
    </row>
    <row r="871" spans="1:10" x14ac:dyDescent="0.25">
      <c r="A871">
        <v>7943593236</v>
      </c>
      <c r="B871" s="3">
        <v>41524</v>
      </c>
      <c r="C871">
        <v>21</v>
      </c>
      <c r="D871">
        <f>VLOOKUP(Table7[[#This Row],[violation_code]],Table24[[#All],[violation_code]:[category]],3,FALSE)</f>
        <v>1</v>
      </c>
      <c r="E871">
        <v>355710</v>
      </c>
      <c r="F871" s="1">
        <v>0.3444444444444445</v>
      </c>
      <c r="G871">
        <v>0.3444444444444445</v>
      </c>
      <c r="H871" t="s">
        <v>478</v>
      </c>
      <c r="I871" t="s">
        <v>185</v>
      </c>
      <c r="J871" t="str">
        <f>CONCATENATE(Table7[[#This Row],[house_number]]," ",Table7[[#This Row],[street_name]], ", New York, NY")</f>
        <v>504-510 Grand St, New York, NY</v>
      </c>
    </row>
    <row r="872" spans="1:10" x14ac:dyDescent="0.25">
      <c r="A872">
        <v>7943593224</v>
      </c>
      <c r="B872" s="3">
        <v>41524</v>
      </c>
      <c r="C872">
        <v>21</v>
      </c>
      <c r="D872">
        <f>VLOOKUP(Table7[[#This Row],[violation_code]],Table24[[#All],[violation_code]:[category]],3,FALSE)</f>
        <v>1</v>
      </c>
      <c r="E872">
        <v>355710</v>
      </c>
      <c r="F872" s="1">
        <v>0.34375</v>
      </c>
      <c r="G872">
        <v>0.34375</v>
      </c>
      <c r="H872">
        <v>504</v>
      </c>
      <c r="I872" t="s">
        <v>185</v>
      </c>
      <c r="J872" t="str">
        <f>CONCATENATE(Table7[[#This Row],[house_number]]," ",Table7[[#This Row],[street_name]], ", New York, NY")</f>
        <v>504 Grand St, New York, NY</v>
      </c>
    </row>
    <row r="873" spans="1:10" x14ac:dyDescent="0.25">
      <c r="A873">
        <v>7943593212</v>
      </c>
      <c r="B873" s="3">
        <v>41524</v>
      </c>
      <c r="C873">
        <v>21</v>
      </c>
      <c r="D873">
        <f>VLOOKUP(Table7[[#This Row],[violation_code]],Table24[[#All],[violation_code]:[category]],3,FALSE)</f>
        <v>1</v>
      </c>
      <c r="E873">
        <v>355710</v>
      </c>
      <c r="F873" s="1">
        <v>0.3430555555555555</v>
      </c>
      <c r="G873">
        <v>0.3430555555555555</v>
      </c>
      <c r="H873">
        <v>504</v>
      </c>
      <c r="I873" t="s">
        <v>185</v>
      </c>
      <c r="J873" t="str">
        <f>CONCATENATE(Table7[[#This Row],[house_number]]," ",Table7[[#This Row],[street_name]], ", New York, NY")</f>
        <v>504 Grand St, New York, NY</v>
      </c>
    </row>
    <row r="874" spans="1:10" x14ac:dyDescent="0.25">
      <c r="A874">
        <v>7943593200</v>
      </c>
      <c r="B874" s="3">
        <v>41524</v>
      </c>
      <c r="C874">
        <v>21</v>
      </c>
      <c r="D874">
        <f>VLOOKUP(Table7[[#This Row],[violation_code]],Table24[[#All],[violation_code]:[category]],3,FALSE)</f>
        <v>1</v>
      </c>
      <c r="E874">
        <v>355710</v>
      </c>
      <c r="F874" s="1">
        <v>0.3430555555555555</v>
      </c>
      <c r="G874">
        <v>0.3430555555555555</v>
      </c>
      <c r="H874">
        <v>521</v>
      </c>
      <c r="I874" t="s">
        <v>185</v>
      </c>
      <c r="J874" t="str">
        <f>CONCATENATE(Table7[[#This Row],[house_number]]," ",Table7[[#This Row],[street_name]], ", New York, NY")</f>
        <v>521 Grand St, New York, NY</v>
      </c>
    </row>
    <row r="875" spans="1:10" x14ac:dyDescent="0.25">
      <c r="A875">
        <v>7943593194</v>
      </c>
      <c r="B875" s="3">
        <v>41524</v>
      </c>
      <c r="C875">
        <v>21</v>
      </c>
      <c r="D875">
        <f>VLOOKUP(Table7[[#This Row],[violation_code]],Table24[[#All],[violation_code]:[category]],3,FALSE)</f>
        <v>1</v>
      </c>
      <c r="E875">
        <v>355710</v>
      </c>
      <c r="F875" s="1">
        <v>0.34236111111111112</v>
      </c>
      <c r="G875">
        <v>0.34236111111111112</v>
      </c>
      <c r="H875">
        <v>521</v>
      </c>
      <c r="I875" t="s">
        <v>185</v>
      </c>
      <c r="J875" t="str">
        <f>CONCATENATE(Table7[[#This Row],[house_number]]," ",Table7[[#This Row],[street_name]], ", New York, NY")</f>
        <v>521 Grand St, New York, NY</v>
      </c>
    </row>
    <row r="876" spans="1:10" x14ac:dyDescent="0.25">
      <c r="A876">
        <v>7943593182</v>
      </c>
      <c r="B876" s="3">
        <v>41524</v>
      </c>
      <c r="C876">
        <v>21</v>
      </c>
      <c r="D876">
        <f>VLOOKUP(Table7[[#This Row],[violation_code]],Table24[[#All],[violation_code]:[category]],3,FALSE)</f>
        <v>1</v>
      </c>
      <c r="E876">
        <v>355710</v>
      </c>
      <c r="F876" s="1">
        <v>0.34166666666666662</v>
      </c>
      <c r="G876">
        <v>0.34166666666666662</v>
      </c>
      <c r="H876">
        <v>519</v>
      </c>
      <c r="I876" t="s">
        <v>185</v>
      </c>
      <c r="J876" t="str">
        <f>CONCATENATE(Table7[[#This Row],[house_number]]," ",Table7[[#This Row],[street_name]], ", New York, NY")</f>
        <v>519 Grand St, New York, NY</v>
      </c>
    </row>
    <row r="877" spans="1:10" x14ac:dyDescent="0.25">
      <c r="A877">
        <v>7943593170</v>
      </c>
      <c r="B877" s="3">
        <v>41524</v>
      </c>
      <c r="C877">
        <v>21</v>
      </c>
      <c r="D877">
        <f>VLOOKUP(Table7[[#This Row],[violation_code]],Table24[[#All],[violation_code]:[category]],3,FALSE)</f>
        <v>1</v>
      </c>
      <c r="E877">
        <v>355710</v>
      </c>
      <c r="F877" s="1">
        <v>0.33958333333333335</v>
      </c>
      <c r="G877">
        <v>0.33958333333333335</v>
      </c>
      <c r="H877">
        <v>383</v>
      </c>
      <c r="I877" t="s">
        <v>185</v>
      </c>
      <c r="J877" t="str">
        <f>CONCATENATE(Table7[[#This Row],[house_number]]," ",Table7[[#This Row],[street_name]], ", New York, NY")</f>
        <v>383 Grand St, New York, NY</v>
      </c>
    </row>
    <row r="878" spans="1:10" x14ac:dyDescent="0.25">
      <c r="A878">
        <v>7664958106</v>
      </c>
      <c r="B878" s="3">
        <v>41524</v>
      </c>
      <c r="C878">
        <v>20</v>
      </c>
      <c r="D878">
        <f>VLOOKUP(Table7[[#This Row],[violation_code]],Table24[[#All],[violation_code]:[category]],3,FALSE)</f>
        <v>2</v>
      </c>
      <c r="E878">
        <v>355156</v>
      </c>
      <c r="F878" s="1">
        <v>0.53611111111111109</v>
      </c>
      <c r="G878">
        <v>0.53611111111111109</v>
      </c>
      <c r="H878">
        <v>48</v>
      </c>
      <c r="I878" t="s">
        <v>93</v>
      </c>
      <c r="J878" t="str">
        <f>CONCATENATE(Table7[[#This Row],[house_number]]," ",Table7[[#This Row],[street_name]], ", New York, NY")</f>
        <v>48 E 68th St, New York, NY</v>
      </c>
    </row>
    <row r="879" spans="1:10" x14ac:dyDescent="0.25">
      <c r="A879">
        <v>7664958090</v>
      </c>
      <c r="B879" s="3">
        <v>41524</v>
      </c>
      <c r="C879">
        <v>20</v>
      </c>
      <c r="D879">
        <f>VLOOKUP(Table7[[#This Row],[violation_code]],Table24[[#All],[violation_code]:[category]],3,FALSE)</f>
        <v>2</v>
      </c>
      <c r="E879">
        <v>355156</v>
      </c>
      <c r="F879" s="1">
        <v>0.53541666666666665</v>
      </c>
      <c r="G879">
        <v>0.53541666666666665</v>
      </c>
      <c r="H879">
        <v>39</v>
      </c>
      <c r="I879" t="s">
        <v>93</v>
      </c>
      <c r="J879" t="str">
        <f>CONCATENATE(Table7[[#This Row],[house_number]]," ",Table7[[#This Row],[street_name]], ", New York, NY")</f>
        <v>39 E 68th St, New York, NY</v>
      </c>
    </row>
    <row r="880" spans="1:10" x14ac:dyDescent="0.25">
      <c r="A880">
        <v>7664958088</v>
      </c>
      <c r="B880" s="3">
        <v>41524</v>
      </c>
      <c r="C880">
        <v>40</v>
      </c>
      <c r="D880">
        <f>VLOOKUP(Table7[[#This Row],[violation_code]],Table24[[#All],[violation_code]:[category]],3,FALSE)</f>
        <v>2</v>
      </c>
      <c r="E880">
        <v>355156</v>
      </c>
      <c r="F880" s="1">
        <v>0.53194444444444444</v>
      </c>
      <c r="G880">
        <v>0.53194444444444444</v>
      </c>
      <c r="H880">
        <v>8</v>
      </c>
      <c r="I880" t="s">
        <v>93</v>
      </c>
      <c r="J880" t="str">
        <f>CONCATENATE(Table7[[#This Row],[house_number]]," ",Table7[[#This Row],[street_name]], ", New York, NY")</f>
        <v>8 E 68th St, New York, NY</v>
      </c>
    </row>
    <row r="881" spans="1:10" x14ac:dyDescent="0.25">
      <c r="A881">
        <v>7664958015</v>
      </c>
      <c r="B881" s="3">
        <v>41524</v>
      </c>
      <c r="C881">
        <v>46</v>
      </c>
      <c r="D881">
        <f>VLOOKUP(Table7[[#This Row],[violation_code]],Table24[[#All],[violation_code]:[category]],3,FALSE)</f>
        <v>3</v>
      </c>
      <c r="E881">
        <v>355156</v>
      </c>
      <c r="F881" s="1">
        <v>0.4909722222222222</v>
      </c>
      <c r="G881">
        <v>0.4909722222222222</v>
      </c>
      <c r="H881">
        <v>159</v>
      </c>
      <c r="I881" t="s">
        <v>62</v>
      </c>
      <c r="J881" t="str">
        <f>CONCATENATE(Table7[[#This Row],[house_number]]," ",Table7[[#This Row],[street_name]], ", New York, NY")</f>
        <v>159 E 92nd St, New York, NY</v>
      </c>
    </row>
    <row r="882" spans="1:10" x14ac:dyDescent="0.25">
      <c r="A882">
        <v>7664957990</v>
      </c>
      <c r="B882" s="3">
        <v>41524</v>
      </c>
      <c r="C882">
        <v>40</v>
      </c>
      <c r="D882">
        <f>VLOOKUP(Table7[[#This Row],[violation_code]],Table24[[#All],[violation_code]:[category]],3,FALSE)</f>
        <v>2</v>
      </c>
      <c r="E882">
        <v>355156</v>
      </c>
      <c r="F882" s="1">
        <v>0.4826388888888889</v>
      </c>
      <c r="G882">
        <v>0.4826388888888889</v>
      </c>
      <c r="H882">
        <v>1545</v>
      </c>
      <c r="I882" t="s">
        <v>30</v>
      </c>
      <c r="J882" t="str">
        <f>CONCATENATE(Table7[[#This Row],[house_number]]," ",Table7[[#This Row],[street_name]], ", New York, NY")</f>
        <v>1545 1st Ave, New York, NY</v>
      </c>
    </row>
    <row r="883" spans="1:10" x14ac:dyDescent="0.25">
      <c r="A883">
        <v>7664957989</v>
      </c>
      <c r="B883" s="3">
        <v>41524</v>
      </c>
      <c r="C883">
        <v>38</v>
      </c>
      <c r="D883">
        <f>VLOOKUP(Table7[[#This Row],[violation_code]],Table24[[#All],[violation_code]:[category]],3,FALSE)</f>
        <v>5</v>
      </c>
      <c r="E883">
        <v>355156</v>
      </c>
      <c r="F883" s="1">
        <v>0.47986111111111113</v>
      </c>
      <c r="G883">
        <v>0.47986111111111113</v>
      </c>
      <c r="H883">
        <v>1388</v>
      </c>
      <c r="I883" t="s">
        <v>30</v>
      </c>
      <c r="J883" t="str">
        <f>CONCATENATE(Table7[[#This Row],[house_number]]," ",Table7[[#This Row],[street_name]], ", New York, NY")</f>
        <v>1388 1st Ave, New York, NY</v>
      </c>
    </row>
    <row r="884" spans="1:10" x14ac:dyDescent="0.25">
      <c r="A884">
        <v>7664957965</v>
      </c>
      <c r="B884" s="3">
        <v>41524</v>
      </c>
      <c r="C884">
        <v>20</v>
      </c>
      <c r="D884">
        <f>VLOOKUP(Table7[[#This Row],[violation_code]],Table24[[#All],[violation_code]:[category]],3,FALSE)</f>
        <v>2</v>
      </c>
      <c r="E884">
        <v>355156</v>
      </c>
      <c r="F884" s="1">
        <v>0.47152777777777777</v>
      </c>
      <c r="G884">
        <v>0.47152777777777777</v>
      </c>
      <c r="H884">
        <v>423</v>
      </c>
      <c r="I884" t="s">
        <v>102</v>
      </c>
      <c r="J884" t="str">
        <f>CONCATENATE(Table7[[#This Row],[house_number]]," ",Table7[[#This Row],[street_name]], ", New York, NY")</f>
        <v>423 E 70th St, New York, NY</v>
      </c>
    </row>
    <row r="885" spans="1:10" x14ac:dyDescent="0.25">
      <c r="A885">
        <v>7664957898</v>
      </c>
      <c r="B885" s="3">
        <v>41524</v>
      </c>
      <c r="C885">
        <v>71</v>
      </c>
      <c r="D885">
        <f>VLOOKUP(Table7[[#This Row],[violation_code]],Table24[[#All],[violation_code]:[category]],3,FALSE)</f>
        <v>5</v>
      </c>
      <c r="E885">
        <v>355156</v>
      </c>
      <c r="F885" s="1">
        <v>0.3979166666666667</v>
      </c>
      <c r="G885">
        <v>0.3979166666666667</v>
      </c>
      <c r="H885">
        <v>315</v>
      </c>
      <c r="I885" t="s">
        <v>93</v>
      </c>
      <c r="J885" t="str">
        <f>CONCATENATE(Table7[[#This Row],[house_number]]," ",Table7[[#This Row],[street_name]], ", New York, NY")</f>
        <v>315 E 68th St, New York, NY</v>
      </c>
    </row>
    <row r="886" spans="1:10" x14ac:dyDescent="0.25">
      <c r="A886">
        <v>7664957874</v>
      </c>
      <c r="B886" s="3">
        <v>41524</v>
      </c>
      <c r="C886">
        <v>20</v>
      </c>
      <c r="D886">
        <f>VLOOKUP(Table7[[#This Row],[violation_code]],Table24[[#All],[violation_code]:[category]],3,FALSE)</f>
        <v>2</v>
      </c>
      <c r="E886">
        <v>355156</v>
      </c>
      <c r="F886" s="1">
        <v>0.39444444444444443</v>
      </c>
      <c r="G886">
        <v>0.39444444444444443</v>
      </c>
      <c r="H886">
        <v>315</v>
      </c>
      <c r="I886" t="s">
        <v>93</v>
      </c>
      <c r="J886" t="str">
        <f>CONCATENATE(Table7[[#This Row],[house_number]]," ",Table7[[#This Row],[street_name]], ", New York, NY")</f>
        <v>315 E 68th St, New York, NY</v>
      </c>
    </row>
    <row r="887" spans="1:10" x14ac:dyDescent="0.25">
      <c r="A887">
        <v>7664957801</v>
      </c>
      <c r="B887" s="3">
        <v>41524</v>
      </c>
      <c r="C887">
        <v>20</v>
      </c>
      <c r="D887">
        <f>VLOOKUP(Table7[[#This Row],[violation_code]],Table24[[#All],[violation_code]:[category]],3,FALSE)</f>
        <v>2</v>
      </c>
      <c r="E887">
        <v>355156</v>
      </c>
      <c r="F887" s="1">
        <v>0.34652777777777777</v>
      </c>
      <c r="G887">
        <v>0.34652777777777777</v>
      </c>
      <c r="H887">
        <v>101</v>
      </c>
      <c r="I887" t="s">
        <v>167</v>
      </c>
      <c r="J887" t="str">
        <f>CONCATENATE(Table7[[#This Row],[house_number]]," ",Table7[[#This Row],[street_name]], ", New York, NY")</f>
        <v>101 E 69th St, New York, NY</v>
      </c>
    </row>
    <row r="888" spans="1:10" x14ac:dyDescent="0.25">
      <c r="A888">
        <v>7664957771</v>
      </c>
      <c r="B888" s="3">
        <v>41524</v>
      </c>
      <c r="C888">
        <v>21</v>
      </c>
      <c r="D888">
        <f>VLOOKUP(Table7[[#This Row],[violation_code]],Table24[[#All],[violation_code]:[category]],3,FALSE)</f>
        <v>1</v>
      </c>
      <c r="E888">
        <v>355156</v>
      </c>
      <c r="F888" s="1">
        <v>0.31944444444444448</v>
      </c>
      <c r="G888">
        <v>0.31944444444444448</v>
      </c>
      <c r="H888">
        <v>1670</v>
      </c>
      <c r="I888" t="s">
        <v>31</v>
      </c>
      <c r="J888" t="str">
        <f>CONCATENATE(Table7[[#This Row],[house_number]]," ",Table7[[#This Row],[street_name]], ", New York, NY")</f>
        <v>1670 York Ave, New York, NY</v>
      </c>
    </row>
    <row r="889" spans="1:10" x14ac:dyDescent="0.25">
      <c r="A889">
        <v>7664957760</v>
      </c>
      <c r="B889" s="3">
        <v>41524</v>
      </c>
      <c r="C889">
        <v>21</v>
      </c>
      <c r="D889">
        <f>VLOOKUP(Table7[[#This Row],[violation_code]],Table24[[#All],[violation_code]:[category]],3,FALSE)</f>
        <v>1</v>
      </c>
      <c r="E889">
        <v>355156</v>
      </c>
      <c r="F889" s="1">
        <v>0.31736111111111115</v>
      </c>
      <c r="G889">
        <v>0.31736111111111115</v>
      </c>
      <c r="H889">
        <v>1612</v>
      </c>
      <c r="I889" t="s">
        <v>31</v>
      </c>
      <c r="J889" t="str">
        <f>CONCATENATE(Table7[[#This Row],[house_number]]," ",Table7[[#This Row],[street_name]], ", New York, NY")</f>
        <v>1612 York Ave, New York, NY</v>
      </c>
    </row>
    <row r="890" spans="1:10" x14ac:dyDescent="0.25">
      <c r="A890">
        <v>7664957758</v>
      </c>
      <c r="B890" s="3">
        <v>41524</v>
      </c>
      <c r="C890">
        <v>71</v>
      </c>
      <c r="D890">
        <f>VLOOKUP(Table7[[#This Row],[violation_code]],Table24[[#All],[violation_code]:[category]],3,FALSE)</f>
        <v>5</v>
      </c>
      <c r="E890">
        <v>355156</v>
      </c>
      <c r="F890" s="1">
        <v>0.30624999999999997</v>
      </c>
      <c r="G890">
        <v>0.30624999999999997</v>
      </c>
      <c r="H890">
        <v>1370</v>
      </c>
      <c r="I890" t="s">
        <v>31</v>
      </c>
      <c r="J890" t="str">
        <f>CONCATENATE(Table7[[#This Row],[house_number]]," ",Table7[[#This Row],[street_name]], ", New York, NY")</f>
        <v>1370 York Ave, New York, NY</v>
      </c>
    </row>
    <row r="891" spans="1:10" x14ac:dyDescent="0.25">
      <c r="A891">
        <v>7097819558</v>
      </c>
      <c r="B891" s="3">
        <v>41524</v>
      </c>
      <c r="C891">
        <v>46</v>
      </c>
      <c r="D891">
        <f>VLOOKUP(Table7[[#This Row],[violation_code]],Table24[[#All],[violation_code]:[category]],3,FALSE)</f>
        <v>3</v>
      </c>
      <c r="E891">
        <v>349570</v>
      </c>
      <c r="F891" s="1">
        <v>0.38680555555555557</v>
      </c>
      <c r="G891">
        <v>0.38680555555555557</v>
      </c>
      <c r="H891">
        <v>205</v>
      </c>
      <c r="I891" t="s">
        <v>239</v>
      </c>
      <c r="J891" t="str">
        <f>CONCATENATE(Table7[[#This Row],[house_number]]," ",Table7[[#This Row],[street_name]], ", New York, NY")</f>
        <v>205 W 115th St, New York, NY</v>
      </c>
    </row>
    <row r="892" spans="1:10" x14ac:dyDescent="0.25">
      <c r="A892">
        <v>7097819546</v>
      </c>
      <c r="B892" s="3">
        <v>41524</v>
      </c>
      <c r="C892">
        <v>21</v>
      </c>
      <c r="D892">
        <f>VLOOKUP(Table7[[#This Row],[violation_code]],Table24[[#All],[violation_code]:[category]],3,FALSE)</f>
        <v>1</v>
      </c>
      <c r="E892">
        <v>349570</v>
      </c>
      <c r="F892" s="1">
        <v>0.3611111111111111</v>
      </c>
      <c r="G892">
        <v>0.3611111111111111</v>
      </c>
      <c r="H892">
        <v>2284</v>
      </c>
      <c r="I892" t="s">
        <v>230</v>
      </c>
      <c r="J892" t="str">
        <f>CONCATENATE(Table7[[#This Row],[house_number]]," ",Table7[[#This Row],[street_name]], ", New York, NY")</f>
        <v>2284 Adam Clayton Powell, New York, NY</v>
      </c>
    </row>
    <row r="893" spans="1:10" x14ac:dyDescent="0.25">
      <c r="A893">
        <v>7097819534</v>
      </c>
      <c r="B893" s="3">
        <v>41524</v>
      </c>
      <c r="C893">
        <v>20</v>
      </c>
      <c r="D893">
        <f>VLOOKUP(Table7[[#This Row],[violation_code]],Table24[[#All],[violation_code]:[category]],3,FALSE)</f>
        <v>2</v>
      </c>
      <c r="E893">
        <v>349570</v>
      </c>
      <c r="F893" s="1">
        <v>0.36041666666666666</v>
      </c>
      <c r="G893">
        <v>0.36041666666666666</v>
      </c>
      <c r="H893">
        <v>2284</v>
      </c>
      <c r="I893" t="s">
        <v>230</v>
      </c>
      <c r="J893" t="str">
        <f>CONCATENATE(Table7[[#This Row],[house_number]]," ",Table7[[#This Row],[street_name]], ", New York, NY")</f>
        <v>2284 Adam Clayton Powell, New York, NY</v>
      </c>
    </row>
    <row r="894" spans="1:10" x14ac:dyDescent="0.25">
      <c r="A894">
        <v>7097819510</v>
      </c>
      <c r="B894" s="3">
        <v>41524</v>
      </c>
      <c r="C894">
        <v>21</v>
      </c>
      <c r="D894">
        <f>VLOOKUP(Table7[[#This Row],[violation_code]],Table24[[#All],[violation_code]:[category]],3,FALSE)</f>
        <v>1</v>
      </c>
      <c r="E894">
        <v>349570</v>
      </c>
      <c r="F894" s="1">
        <v>0.35833333333333334</v>
      </c>
      <c r="G894">
        <v>0.35833333333333334</v>
      </c>
      <c r="H894">
        <v>2288</v>
      </c>
      <c r="I894" t="s">
        <v>230</v>
      </c>
      <c r="J894" t="str">
        <f>CONCATENATE(Table7[[#This Row],[house_number]]," ",Table7[[#This Row],[street_name]], ", New York, NY")</f>
        <v>2288 Adam Clayton Powell, New York, NY</v>
      </c>
    </row>
    <row r="895" spans="1:10" x14ac:dyDescent="0.25">
      <c r="A895">
        <v>7097819236</v>
      </c>
      <c r="B895" s="3">
        <v>41524</v>
      </c>
      <c r="C895">
        <v>21</v>
      </c>
      <c r="D895">
        <f>VLOOKUP(Table7[[#This Row],[violation_code]],Table24[[#All],[violation_code]:[category]],3,FALSE)</f>
        <v>1</v>
      </c>
      <c r="E895">
        <v>349570</v>
      </c>
      <c r="F895" s="1">
        <v>0.30277777777777776</v>
      </c>
      <c r="G895">
        <v>0.30277777777777776</v>
      </c>
      <c r="H895">
        <v>808</v>
      </c>
      <c r="I895" t="s">
        <v>28</v>
      </c>
      <c r="J895" t="str">
        <f>CONCATENATE(Table7[[#This Row],[house_number]]," ",Table7[[#This Row],[street_name]], ", New York, NY")</f>
        <v>808 Columbus Ave, New York, NY</v>
      </c>
    </row>
    <row r="896" spans="1:10" x14ac:dyDescent="0.25">
      <c r="A896">
        <v>7097819194</v>
      </c>
      <c r="B896" s="3">
        <v>41524</v>
      </c>
      <c r="C896">
        <v>21</v>
      </c>
      <c r="D896">
        <f>VLOOKUP(Table7[[#This Row],[violation_code]],Table24[[#All],[violation_code]:[category]],3,FALSE)</f>
        <v>1</v>
      </c>
      <c r="E896">
        <v>349570</v>
      </c>
      <c r="F896" s="1">
        <v>0.29930555555555555</v>
      </c>
      <c r="G896">
        <v>0.29930555555555555</v>
      </c>
      <c r="H896">
        <v>880</v>
      </c>
      <c r="I896" t="s">
        <v>28</v>
      </c>
      <c r="J896" t="str">
        <f>CONCATENATE(Table7[[#This Row],[house_number]]," ",Table7[[#This Row],[street_name]], ", New York, NY")</f>
        <v>880 Columbus Ave, New York, NY</v>
      </c>
    </row>
    <row r="897" spans="1:10" x14ac:dyDescent="0.25">
      <c r="A897">
        <v>7097819182</v>
      </c>
      <c r="B897" s="3">
        <v>41524</v>
      </c>
      <c r="C897">
        <v>21</v>
      </c>
      <c r="D897">
        <f>VLOOKUP(Table7[[#This Row],[violation_code]],Table24[[#All],[violation_code]:[category]],3,FALSE)</f>
        <v>1</v>
      </c>
      <c r="E897">
        <v>349570</v>
      </c>
      <c r="F897" s="1">
        <v>0.29791666666666666</v>
      </c>
      <c r="G897">
        <v>0.29791666666666666</v>
      </c>
      <c r="H897">
        <v>885</v>
      </c>
      <c r="I897" t="s">
        <v>28</v>
      </c>
      <c r="J897" t="str">
        <f>CONCATENATE(Table7[[#This Row],[house_number]]," ",Table7[[#This Row],[street_name]], ", New York, NY")</f>
        <v>885 Columbus Ave, New York, NY</v>
      </c>
    </row>
    <row r="898" spans="1:10" x14ac:dyDescent="0.25">
      <c r="A898">
        <v>7097819157</v>
      </c>
      <c r="B898" s="3">
        <v>41524</v>
      </c>
      <c r="C898">
        <v>21</v>
      </c>
      <c r="D898">
        <f>VLOOKUP(Table7[[#This Row],[violation_code]],Table24[[#All],[violation_code]:[category]],3,FALSE)</f>
        <v>1</v>
      </c>
      <c r="E898">
        <v>349570</v>
      </c>
      <c r="F898" s="1">
        <v>0.27708333333333335</v>
      </c>
      <c r="G898">
        <v>0.27708333333333335</v>
      </c>
      <c r="H898">
        <v>825</v>
      </c>
      <c r="I898" t="s">
        <v>28</v>
      </c>
      <c r="J898" t="str">
        <f>CONCATENATE(Table7[[#This Row],[house_number]]," ",Table7[[#This Row],[street_name]], ", New York, NY")</f>
        <v>825 Columbus Ave, New York, NY</v>
      </c>
    </row>
    <row r="899" spans="1:10" x14ac:dyDescent="0.25">
      <c r="A899">
        <v>7097819388</v>
      </c>
      <c r="B899" s="3">
        <v>41524</v>
      </c>
      <c r="C899">
        <v>21</v>
      </c>
      <c r="D899">
        <f>VLOOKUP(Table7[[#This Row],[violation_code]],Table24[[#All],[violation_code]:[category]],3,FALSE)</f>
        <v>1</v>
      </c>
      <c r="E899">
        <v>349570</v>
      </c>
      <c r="F899" s="1">
        <v>0.34166666666666662</v>
      </c>
      <c r="G899">
        <v>0.34166666666666662</v>
      </c>
      <c r="H899">
        <v>2446</v>
      </c>
      <c r="I899" t="s">
        <v>230</v>
      </c>
      <c r="J899" t="str">
        <f>CONCATENATE(Table7[[#This Row],[house_number]]," ",Table7[[#This Row],[street_name]], ", New York, NY")</f>
        <v>2446 Adam Clayton Powell, New York, NY</v>
      </c>
    </row>
    <row r="900" spans="1:10" x14ac:dyDescent="0.25">
      <c r="A900">
        <v>7097819364</v>
      </c>
      <c r="B900" s="3">
        <v>41524</v>
      </c>
      <c r="C900">
        <v>21</v>
      </c>
      <c r="D900">
        <f>VLOOKUP(Table7[[#This Row],[violation_code]],Table24[[#All],[violation_code]:[category]],3,FALSE)</f>
        <v>1</v>
      </c>
      <c r="E900">
        <v>349570</v>
      </c>
      <c r="F900" s="1">
        <v>0.34027777777777773</v>
      </c>
      <c r="G900">
        <v>0.34027777777777773</v>
      </c>
      <c r="H900">
        <v>2452</v>
      </c>
      <c r="I900" t="s">
        <v>230</v>
      </c>
      <c r="J900" t="str">
        <f>CONCATENATE(Table7[[#This Row],[house_number]]," ",Table7[[#This Row],[street_name]], ", New York, NY")</f>
        <v>2452 Adam Clayton Powell, New York, NY</v>
      </c>
    </row>
    <row r="901" spans="1:10" x14ac:dyDescent="0.25">
      <c r="A901">
        <v>7097819352</v>
      </c>
      <c r="B901" s="3">
        <v>41524</v>
      </c>
      <c r="C901">
        <v>21</v>
      </c>
      <c r="D901">
        <f>VLOOKUP(Table7[[#This Row],[violation_code]],Table24[[#All],[violation_code]:[category]],3,FALSE)</f>
        <v>1</v>
      </c>
      <c r="E901">
        <v>349570</v>
      </c>
      <c r="F901" s="1">
        <v>0.34027777777777773</v>
      </c>
      <c r="G901">
        <v>0.34027777777777773</v>
      </c>
      <c r="H901">
        <v>2454</v>
      </c>
      <c r="I901" t="s">
        <v>230</v>
      </c>
      <c r="J901" t="str">
        <f>CONCATENATE(Table7[[#This Row],[house_number]]," ",Table7[[#This Row],[street_name]], ", New York, NY")</f>
        <v>2454 Adam Clayton Powell, New York, NY</v>
      </c>
    </row>
    <row r="902" spans="1:10" x14ac:dyDescent="0.25">
      <c r="A902">
        <v>7097819315</v>
      </c>
      <c r="B902" s="3">
        <v>41524</v>
      </c>
      <c r="C902">
        <v>20</v>
      </c>
      <c r="D902">
        <f>VLOOKUP(Table7[[#This Row],[violation_code]],Table24[[#All],[violation_code]:[category]],3,FALSE)</f>
        <v>2</v>
      </c>
      <c r="E902">
        <v>349570</v>
      </c>
      <c r="F902" s="1">
        <v>0.32291666666666669</v>
      </c>
      <c r="G902">
        <v>0.32291666666666669</v>
      </c>
      <c r="H902">
        <v>2412</v>
      </c>
      <c r="I902" t="s">
        <v>24</v>
      </c>
      <c r="J902" t="str">
        <f>CONCATENATE(Table7[[#This Row],[house_number]]," ",Table7[[#This Row],[street_name]], ", New York, NY")</f>
        <v>2412 Broadway, New York, NY</v>
      </c>
    </row>
    <row r="903" spans="1:10" x14ac:dyDescent="0.25">
      <c r="A903">
        <v>7097819285</v>
      </c>
      <c r="B903" s="3">
        <v>41524</v>
      </c>
      <c r="C903">
        <v>21</v>
      </c>
      <c r="D903">
        <f>VLOOKUP(Table7[[#This Row],[violation_code]],Table24[[#All],[violation_code]:[category]],3,FALSE)</f>
        <v>1</v>
      </c>
      <c r="E903">
        <v>349570</v>
      </c>
      <c r="F903" s="1">
        <v>0.31944444444444448</v>
      </c>
      <c r="G903">
        <v>0.31944444444444448</v>
      </c>
      <c r="H903">
        <v>2348</v>
      </c>
      <c r="I903" t="s">
        <v>24</v>
      </c>
      <c r="J903" t="str">
        <f>CONCATENATE(Table7[[#This Row],[house_number]]," ",Table7[[#This Row],[street_name]], ", New York, NY")</f>
        <v>2348 Broadway, New York, NY</v>
      </c>
    </row>
    <row r="904" spans="1:10" x14ac:dyDescent="0.25">
      <c r="A904">
        <v>7078636545</v>
      </c>
      <c r="B904" s="3">
        <v>41524</v>
      </c>
      <c r="C904">
        <v>71</v>
      </c>
      <c r="D904">
        <f>VLOOKUP(Table7[[#This Row],[violation_code]],Table24[[#All],[violation_code]:[category]],3,FALSE)</f>
        <v>5</v>
      </c>
      <c r="E904">
        <v>350433</v>
      </c>
      <c r="F904" s="1">
        <v>0.4694444444444445</v>
      </c>
      <c r="G904">
        <v>0.4694444444444445</v>
      </c>
      <c r="H904">
        <v>281</v>
      </c>
      <c r="I904" t="s">
        <v>90</v>
      </c>
      <c r="J904" t="str">
        <f>CONCATENATE(Table7[[#This Row],[house_number]]," ",Table7[[#This Row],[street_name]], ", New York, NY")</f>
        <v>281 Edgecombe Ave, New York, NY</v>
      </c>
    </row>
    <row r="905" spans="1:10" x14ac:dyDescent="0.25">
      <c r="A905">
        <v>7078636533</v>
      </c>
      <c r="B905" s="3">
        <v>41524</v>
      </c>
      <c r="C905">
        <v>40</v>
      </c>
      <c r="D905">
        <f>VLOOKUP(Table7[[#This Row],[violation_code]],Table24[[#All],[violation_code]:[category]],3,FALSE)</f>
        <v>2</v>
      </c>
      <c r="E905">
        <v>350433</v>
      </c>
      <c r="F905" s="1">
        <v>0.46875</v>
      </c>
      <c r="G905">
        <v>0.46875</v>
      </c>
      <c r="H905">
        <v>281</v>
      </c>
      <c r="I905" t="s">
        <v>90</v>
      </c>
      <c r="J905" t="str">
        <f>CONCATENATE(Table7[[#This Row],[house_number]]," ",Table7[[#This Row],[street_name]], ", New York, NY")</f>
        <v>281 Edgecombe Ave, New York, NY</v>
      </c>
    </row>
    <row r="906" spans="1:10" x14ac:dyDescent="0.25">
      <c r="A906">
        <v>7078636508</v>
      </c>
      <c r="B906" s="3">
        <v>41524</v>
      </c>
      <c r="C906">
        <v>21</v>
      </c>
      <c r="D906">
        <f>VLOOKUP(Table7[[#This Row],[violation_code]],Table24[[#All],[violation_code]:[category]],3,FALSE)</f>
        <v>1</v>
      </c>
      <c r="E906">
        <v>350433</v>
      </c>
      <c r="F906" s="1">
        <v>0.37986111111111115</v>
      </c>
      <c r="G906">
        <v>0.37986111111111115</v>
      </c>
      <c r="H906">
        <v>601</v>
      </c>
      <c r="I906" t="s">
        <v>244</v>
      </c>
      <c r="J906" t="str">
        <f>CONCATENATE(Table7[[#This Row],[house_number]]," ",Table7[[#This Row],[street_name]], ", New York, NY")</f>
        <v>601 W 179th St, New York, NY</v>
      </c>
    </row>
    <row r="907" spans="1:10" x14ac:dyDescent="0.25">
      <c r="A907">
        <v>7078636480</v>
      </c>
      <c r="B907" s="3">
        <v>41524</v>
      </c>
      <c r="C907">
        <v>21</v>
      </c>
      <c r="D907">
        <f>VLOOKUP(Table7[[#This Row],[violation_code]],Table24[[#All],[violation_code]:[category]],3,FALSE)</f>
        <v>1</v>
      </c>
      <c r="E907">
        <v>350433</v>
      </c>
      <c r="F907" s="1">
        <v>0.36041666666666666</v>
      </c>
      <c r="G907">
        <v>0.36041666666666666</v>
      </c>
      <c r="H907">
        <v>602</v>
      </c>
      <c r="I907" t="s">
        <v>237</v>
      </c>
      <c r="J907" t="str">
        <f>CONCATENATE(Table7[[#This Row],[house_number]]," ",Table7[[#This Row],[street_name]], ", New York, NY")</f>
        <v>602 W 185th St, New York, NY</v>
      </c>
    </row>
    <row r="908" spans="1:10" x14ac:dyDescent="0.25">
      <c r="A908">
        <v>7078636442</v>
      </c>
      <c r="B908" s="3">
        <v>41524</v>
      </c>
      <c r="C908">
        <v>21</v>
      </c>
      <c r="D908">
        <f>VLOOKUP(Table7[[#This Row],[violation_code]],Table24[[#All],[violation_code]:[category]],3,FALSE)</f>
        <v>1</v>
      </c>
      <c r="E908">
        <v>350433</v>
      </c>
      <c r="F908" s="1">
        <v>0.34583333333333338</v>
      </c>
      <c r="G908">
        <v>0.34583333333333338</v>
      </c>
      <c r="H908">
        <v>291</v>
      </c>
      <c r="I908" t="s">
        <v>245</v>
      </c>
      <c r="J908" t="str">
        <f>CONCATENATE(Table7[[#This Row],[house_number]]," ",Table7[[#This Row],[street_name]], ", New York, NY")</f>
        <v>291 Audubon Ave, New York, NY</v>
      </c>
    </row>
    <row r="909" spans="1:10" x14ac:dyDescent="0.25">
      <c r="A909">
        <v>7078636430</v>
      </c>
      <c r="B909" s="3">
        <v>41524</v>
      </c>
      <c r="C909">
        <v>21</v>
      </c>
      <c r="D909">
        <f>VLOOKUP(Table7[[#This Row],[violation_code]],Table24[[#All],[violation_code]:[category]],3,FALSE)</f>
        <v>1</v>
      </c>
      <c r="E909">
        <v>350433</v>
      </c>
      <c r="F909" s="1">
        <v>0.3444444444444445</v>
      </c>
      <c r="G909">
        <v>0.3444444444444445</v>
      </c>
      <c r="H909">
        <v>313</v>
      </c>
      <c r="I909" t="s">
        <v>245</v>
      </c>
      <c r="J909" t="str">
        <f>CONCATENATE(Table7[[#This Row],[house_number]]," ",Table7[[#This Row],[street_name]], ", New York, NY")</f>
        <v>313 Audubon Ave, New York, NY</v>
      </c>
    </row>
    <row r="910" spans="1:10" x14ac:dyDescent="0.25">
      <c r="A910">
        <v>7078636429</v>
      </c>
      <c r="B910" s="3">
        <v>41524</v>
      </c>
      <c r="C910">
        <v>21</v>
      </c>
      <c r="D910">
        <f>VLOOKUP(Table7[[#This Row],[violation_code]],Table24[[#All],[violation_code]:[category]],3,FALSE)</f>
        <v>1</v>
      </c>
      <c r="E910">
        <v>350433</v>
      </c>
      <c r="F910" s="1">
        <v>0.34375</v>
      </c>
      <c r="G910">
        <v>0.34375</v>
      </c>
      <c r="H910">
        <v>327</v>
      </c>
      <c r="I910" t="s">
        <v>245</v>
      </c>
      <c r="J910" t="str">
        <f>CONCATENATE(Table7[[#This Row],[house_number]]," ",Table7[[#This Row],[street_name]], ", New York, NY")</f>
        <v>327 Audubon Ave, New York, NY</v>
      </c>
    </row>
    <row r="911" spans="1:10" x14ac:dyDescent="0.25">
      <c r="A911">
        <v>7078636417</v>
      </c>
      <c r="B911" s="3">
        <v>41524</v>
      </c>
      <c r="C911">
        <v>21</v>
      </c>
      <c r="D911">
        <f>VLOOKUP(Table7[[#This Row],[violation_code]],Table24[[#All],[violation_code]:[category]],3,FALSE)</f>
        <v>1</v>
      </c>
      <c r="E911">
        <v>350433</v>
      </c>
      <c r="F911" s="1">
        <v>0.3430555555555555</v>
      </c>
      <c r="G911">
        <v>0.3430555555555555</v>
      </c>
      <c r="H911">
        <v>327</v>
      </c>
      <c r="I911" t="s">
        <v>245</v>
      </c>
      <c r="J911" t="str">
        <f>CONCATENATE(Table7[[#This Row],[house_number]]," ",Table7[[#This Row],[street_name]], ", New York, NY")</f>
        <v>327 Audubon Ave, New York, NY</v>
      </c>
    </row>
    <row r="912" spans="1:10" x14ac:dyDescent="0.25">
      <c r="A912">
        <v>7078636326</v>
      </c>
      <c r="B912" s="3">
        <v>41524</v>
      </c>
      <c r="C912">
        <v>21</v>
      </c>
      <c r="D912">
        <f>VLOOKUP(Table7[[#This Row],[violation_code]],Table24[[#All],[violation_code]:[category]],3,FALSE)</f>
        <v>1</v>
      </c>
      <c r="E912">
        <v>350433</v>
      </c>
      <c r="F912" s="1">
        <v>0.31736111111111115</v>
      </c>
      <c r="G912">
        <v>0.31736111111111115</v>
      </c>
      <c r="H912">
        <v>1635</v>
      </c>
      <c r="I912" t="s">
        <v>57</v>
      </c>
      <c r="J912" t="str">
        <f>CONCATENATE(Table7[[#This Row],[house_number]]," ",Table7[[#This Row],[street_name]], ", New York, NY")</f>
        <v>1635 St Nicholas Ave, New York, NY</v>
      </c>
    </row>
    <row r="913" spans="1:10" x14ac:dyDescent="0.25">
      <c r="A913">
        <v>7078636223</v>
      </c>
      <c r="B913" s="3">
        <v>41524</v>
      </c>
      <c r="C913">
        <v>21</v>
      </c>
      <c r="D913">
        <f>VLOOKUP(Table7[[#This Row],[violation_code]],Table24[[#All],[violation_code]:[category]],3,FALSE)</f>
        <v>1</v>
      </c>
      <c r="E913">
        <v>350433</v>
      </c>
      <c r="F913" s="1">
        <v>0.29097222222222224</v>
      </c>
      <c r="G913">
        <v>0.29097222222222224</v>
      </c>
      <c r="H913">
        <v>401</v>
      </c>
      <c r="I913" t="s">
        <v>429</v>
      </c>
      <c r="J913" t="str">
        <f>CONCATENATE(Table7[[#This Row],[house_number]]," ",Table7[[#This Row],[street_name]], ", New York, NY")</f>
        <v>401 W 219th St, New York, NY</v>
      </c>
    </row>
    <row r="914" spans="1:10" x14ac:dyDescent="0.25">
      <c r="A914">
        <v>7078636193</v>
      </c>
      <c r="B914" s="3">
        <v>41524</v>
      </c>
      <c r="C914">
        <v>21</v>
      </c>
      <c r="D914">
        <f>VLOOKUP(Table7[[#This Row],[violation_code]],Table24[[#All],[violation_code]:[category]],3,FALSE)</f>
        <v>1</v>
      </c>
      <c r="E914">
        <v>350433</v>
      </c>
      <c r="F914" s="1">
        <v>0.28819444444444448</v>
      </c>
      <c r="G914">
        <v>0.28819444444444448</v>
      </c>
      <c r="H914">
        <v>401</v>
      </c>
      <c r="I914" t="s">
        <v>429</v>
      </c>
      <c r="J914" t="str">
        <f>CONCATENATE(Table7[[#This Row],[house_number]]," ",Table7[[#This Row],[street_name]], ", New York, NY")</f>
        <v>401 W 219th St, New York, NY</v>
      </c>
    </row>
    <row r="915" spans="1:10" x14ac:dyDescent="0.25">
      <c r="A915">
        <v>7078636168</v>
      </c>
      <c r="B915" s="3">
        <v>41524</v>
      </c>
      <c r="C915">
        <v>40</v>
      </c>
      <c r="D915">
        <f>VLOOKUP(Table7[[#This Row],[violation_code]],Table24[[#All],[violation_code]:[category]],3,FALSE)</f>
        <v>2</v>
      </c>
      <c r="E915">
        <v>350433</v>
      </c>
      <c r="F915" s="1">
        <v>0.28263888888888888</v>
      </c>
      <c r="G915">
        <v>0.28263888888888888</v>
      </c>
      <c r="H915">
        <v>3835</v>
      </c>
      <c r="I915" t="s">
        <v>358</v>
      </c>
      <c r="J915" t="str">
        <f>CONCATENATE(Table7[[#This Row],[house_number]]," ",Table7[[#This Row],[street_name]], ", New York, NY")</f>
        <v>3835 9th Ave, New York, NY</v>
      </c>
    </row>
    <row r="916" spans="1:10" x14ac:dyDescent="0.25">
      <c r="A916">
        <v>7078636156</v>
      </c>
      <c r="B916" s="3">
        <v>41524</v>
      </c>
      <c r="C916">
        <v>21</v>
      </c>
      <c r="D916">
        <f>VLOOKUP(Table7[[#This Row],[violation_code]],Table24[[#All],[violation_code]:[category]],3,FALSE)</f>
        <v>1</v>
      </c>
      <c r="E916">
        <v>350433</v>
      </c>
      <c r="F916" s="1">
        <v>0.28194444444444444</v>
      </c>
      <c r="G916">
        <v>0.28194444444444444</v>
      </c>
      <c r="H916">
        <v>3835</v>
      </c>
      <c r="I916" t="s">
        <v>358</v>
      </c>
      <c r="J916" t="str">
        <f>CONCATENATE(Table7[[#This Row],[house_number]]," ",Table7[[#This Row],[street_name]], ", New York, NY")</f>
        <v>3835 9th Ave, New York, NY</v>
      </c>
    </row>
    <row r="917" spans="1:10" x14ac:dyDescent="0.25">
      <c r="A917">
        <v>7981591170</v>
      </c>
      <c r="B917" s="3">
        <v>41524</v>
      </c>
      <c r="C917">
        <v>38</v>
      </c>
      <c r="D917">
        <f>VLOOKUP(Table7[[#This Row],[violation_code]],Table24[[#All],[violation_code]:[category]],3,FALSE)</f>
        <v>5</v>
      </c>
      <c r="E917">
        <v>351997</v>
      </c>
      <c r="F917" s="1">
        <v>0.49652777777777773</v>
      </c>
      <c r="G917">
        <v>0.49652777777777773</v>
      </c>
      <c r="H917">
        <v>2536</v>
      </c>
      <c r="I917" t="s">
        <v>24</v>
      </c>
      <c r="J917" t="str">
        <f>CONCATENATE(Table7[[#This Row],[house_number]]," ",Table7[[#This Row],[street_name]], ", New York, NY")</f>
        <v>2536 Broadway, New York, NY</v>
      </c>
    </row>
    <row r="918" spans="1:10" x14ac:dyDescent="0.25">
      <c r="A918">
        <v>7981591156</v>
      </c>
      <c r="B918" s="3">
        <v>41524</v>
      </c>
      <c r="C918">
        <v>38</v>
      </c>
      <c r="D918">
        <f>VLOOKUP(Table7[[#This Row],[violation_code]],Table24[[#All],[violation_code]:[category]],3,FALSE)</f>
        <v>5</v>
      </c>
      <c r="E918">
        <v>351997</v>
      </c>
      <c r="F918" s="1">
        <v>0.48541666666666666</v>
      </c>
      <c r="G918">
        <v>0.48541666666666666</v>
      </c>
      <c r="H918">
        <v>1965</v>
      </c>
      <c r="I918" t="s">
        <v>24</v>
      </c>
      <c r="J918" t="str">
        <f>CONCATENATE(Table7[[#This Row],[house_number]]," ",Table7[[#This Row],[street_name]], ", New York, NY")</f>
        <v>1965 Broadway, New York, NY</v>
      </c>
    </row>
    <row r="919" spans="1:10" x14ac:dyDescent="0.25">
      <c r="A919">
        <v>7943593467</v>
      </c>
      <c r="B919" s="3">
        <v>41524</v>
      </c>
      <c r="C919">
        <v>16</v>
      </c>
      <c r="D919">
        <f>VLOOKUP(Table7[[#This Row],[violation_code]],Table24[[#All],[violation_code]:[category]],3,FALSE)</f>
        <v>2</v>
      </c>
      <c r="E919">
        <v>355710</v>
      </c>
      <c r="F919" s="1">
        <v>0.56180555555555556</v>
      </c>
      <c r="G919">
        <v>0.56180555555555556</v>
      </c>
      <c r="H919">
        <v>14</v>
      </c>
      <c r="I919" t="s">
        <v>350</v>
      </c>
      <c r="J919" t="str">
        <f>CONCATENATE(Table7[[#This Row],[house_number]]," ",Table7[[#This Row],[street_name]], ", New York, NY")</f>
        <v>14 St Marks Pl, New York, NY</v>
      </c>
    </row>
    <row r="920" spans="1:10" x14ac:dyDescent="0.25">
      <c r="A920">
        <v>7943593431</v>
      </c>
      <c r="B920" s="3">
        <v>41524</v>
      </c>
      <c r="C920">
        <v>19</v>
      </c>
      <c r="D920">
        <f>VLOOKUP(Table7[[#This Row],[violation_code]],Table24[[#All],[violation_code]:[category]],3,FALSE)</f>
        <v>2</v>
      </c>
      <c r="E920">
        <v>355710</v>
      </c>
      <c r="F920" s="1">
        <v>0.5</v>
      </c>
      <c r="G920">
        <v>0.5</v>
      </c>
      <c r="H920">
        <v>494</v>
      </c>
      <c r="I920" t="s">
        <v>53</v>
      </c>
      <c r="J920" t="str">
        <f>CONCATENATE(Table7[[#This Row],[house_number]]," ",Table7[[#This Row],[street_name]], ", New York, NY")</f>
        <v>494 6th Ave, New York, NY</v>
      </c>
    </row>
    <row r="921" spans="1:10" x14ac:dyDescent="0.25">
      <c r="A921">
        <v>7943593420</v>
      </c>
      <c r="B921" s="3">
        <v>41524</v>
      </c>
      <c r="C921">
        <v>71</v>
      </c>
      <c r="D921">
        <f>VLOOKUP(Table7[[#This Row],[violation_code]],Table24[[#All],[violation_code]:[category]],3,FALSE)</f>
        <v>5</v>
      </c>
      <c r="E921">
        <v>355710</v>
      </c>
      <c r="F921" s="1">
        <v>0.49861111111111112</v>
      </c>
      <c r="G921">
        <v>0.49861111111111112</v>
      </c>
      <c r="H921">
        <v>494</v>
      </c>
      <c r="I921" t="s">
        <v>53</v>
      </c>
      <c r="J921" t="str">
        <f>CONCATENATE(Table7[[#This Row],[house_number]]," ",Table7[[#This Row],[street_name]], ", New York, NY")</f>
        <v>494 6th Ave, New York, NY</v>
      </c>
    </row>
    <row r="922" spans="1:10" x14ac:dyDescent="0.25">
      <c r="A922">
        <v>7943593418</v>
      </c>
      <c r="B922" s="3">
        <v>41524</v>
      </c>
      <c r="C922">
        <v>71</v>
      </c>
      <c r="D922">
        <f>VLOOKUP(Table7[[#This Row],[violation_code]],Table24[[#All],[violation_code]:[category]],3,FALSE)</f>
        <v>5</v>
      </c>
      <c r="E922">
        <v>355710</v>
      </c>
      <c r="F922" s="1">
        <v>0.49652777777777773</v>
      </c>
      <c r="G922">
        <v>0.49652777777777773</v>
      </c>
      <c r="H922">
        <v>60</v>
      </c>
      <c r="I922" t="s">
        <v>217</v>
      </c>
      <c r="J922" t="str">
        <f>CONCATENATE(Table7[[#This Row],[house_number]]," ",Table7[[#This Row],[street_name]], ", New York, NY")</f>
        <v>60 W 13th St, New York, NY</v>
      </c>
    </row>
    <row r="923" spans="1:10" x14ac:dyDescent="0.25">
      <c r="A923">
        <v>7943593364</v>
      </c>
      <c r="B923" s="3">
        <v>41524</v>
      </c>
      <c r="C923">
        <v>71</v>
      </c>
      <c r="D923">
        <f>VLOOKUP(Table7[[#This Row],[violation_code]],Table24[[#All],[violation_code]:[category]],3,FALSE)</f>
        <v>5</v>
      </c>
      <c r="E923">
        <v>355710</v>
      </c>
      <c r="F923" s="1">
        <v>0.48819444444444443</v>
      </c>
      <c r="G923">
        <v>0.48819444444444443</v>
      </c>
      <c r="H923">
        <v>25</v>
      </c>
      <c r="I923" t="s">
        <v>217</v>
      </c>
      <c r="J923" t="str">
        <f>CONCATENATE(Table7[[#This Row],[house_number]]," ",Table7[[#This Row],[street_name]], ", New York, NY")</f>
        <v>25 W 13th St, New York, NY</v>
      </c>
    </row>
    <row r="924" spans="1:10" x14ac:dyDescent="0.25">
      <c r="A924">
        <v>7943593352</v>
      </c>
      <c r="B924" s="3">
        <v>41524</v>
      </c>
      <c r="C924">
        <v>38</v>
      </c>
      <c r="D924">
        <f>VLOOKUP(Table7[[#This Row],[violation_code]],Table24[[#All],[violation_code]:[category]],3,FALSE)</f>
        <v>5</v>
      </c>
      <c r="E924">
        <v>355710</v>
      </c>
      <c r="F924" s="1">
        <v>0.48125000000000001</v>
      </c>
      <c r="G924">
        <v>0.48125000000000001</v>
      </c>
      <c r="H924">
        <v>24</v>
      </c>
      <c r="I924" t="s">
        <v>218</v>
      </c>
      <c r="J924" t="str">
        <f>CONCATENATE(Table7[[#This Row],[house_number]]," ",Table7[[#This Row],[street_name]], ", New York, NY")</f>
        <v>24 E 12th St, New York, NY</v>
      </c>
    </row>
    <row r="925" spans="1:10" x14ac:dyDescent="0.25">
      <c r="A925">
        <v>7943593303</v>
      </c>
      <c r="B925" s="3">
        <v>41524</v>
      </c>
      <c r="C925">
        <v>10</v>
      </c>
      <c r="D925">
        <f>VLOOKUP(Table7[[#This Row],[violation_code]],Table24[[#All],[violation_code]:[category]],3,FALSE)</f>
        <v>2</v>
      </c>
      <c r="E925">
        <v>355710</v>
      </c>
      <c r="F925" s="1">
        <v>0.4291666666666667</v>
      </c>
      <c r="G925">
        <v>0.4291666666666667</v>
      </c>
      <c r="H925">
        <v>30</v>
      </c>
      <c r="I925" t="s">
        <v>315</v>
      </c>
      <c r="J925" t="str">
        <f>CONCATENATE(Table7[[#This Row],[house_number]]," ",Table7[[#This Row],[street_name]], ", New York, NY")</f>
        <v>30 Pike St, New York, NY</v>
      </c>
    </row>
    <row r="926" spans="1:10" x14ac:dyDescent="0.25">
      <c r="A926">
        <v>7943593297</v>
      </c>
      <c r="B926" s="3">
        <v>41524</v>
      </c>
      <c r="C926">
        <v>48</v>
      </c>
      <c r="D926">
        <f>VLOOKUP(Table7[[#This Row],[violation_code]],Table24[[#All],[violation_code]:[category]],3,FALSE)</f>
        <v>3</v>
      </c>
      <c r="E926">
        <v>355710</v>
      </c>
      <c r="F926" s="1">
        <v>0.42708333333333331</v>
      </c>
      <c r="G926">
        <v>0.42708333333333331</v>
      </c>
      <c r="H926">
        <v>105</v>
      </c>
      <c r="I926" t="s">
        <v>258</v>
      </c>
      <c r="J926" t="str">
        <f>CONCATENATE(Table7[[#This Row],[house_number]]," ",Table7[[#This Row],[street_name]], ", New York, NY")</f>
        <v>105 E Broadway, New York, NY</v>
      </c>
    </row>
    <row r="927" spans="1:10" x14ac:dyDescent="0.25">
      <c r="A927">
        <v>7943593157</v>
      </c>
      <c r="B927" s="3">
        <v>41524</v>
      </c>
      <c r="C927">
        <v>71</v>
      </c>
      <c r="D927">
        <f>VLOOKUP(Table7[[#This Row],[violation_code]],Table24[[#All],[violation_code]:[category]],3,FALSE)</f>
        <v>5</v>
      </c>
      <c r="E927">
        <v>355710</v>
      </c>
      <c r="F927" s="1">
        <v>0.33333333333333331</v>
      </c>
      <c r="G927">
        <v>0.33333333333333331</v>
      </c>
      <c r="H927">
        <v>300</v>
      </c>
      <c r="I927" t="s">
        <v>206</v>
      </c>
      <c r="J927" t="str">
        <f>CONCATENATE(Table7[[#This Row],[house_number]]," ",Table7[[#This Row],[street_name]], ", New York, NY")</f>
        <v>300 Cherry St, New York, NY</v>
      </c>
    </row>
    <row r="928" spans="1:10" x14ac:dyDescent="0.25">
      <c r="A928">
        <v>7943593110</v>
      </c>
      <c r="B928" s="3">
        <v>41524</v>
      </c>
      <c r="C928">
        <v>20</v>
      </c>
      <c r="D928">
        <f>VLOOKUP(Table7[[#This Row],[violation_code]],Table24[[#All],[violation_code]:[category]],3,FALSE)</f>
        <v>2</v>
      </c>
      <c r="E928">
        <v>355710</v>
      </c>
      <c r="F928" s="1">
        <v>0.3215277777777778</v>
      </c>
      <c r="G928">
        <v>0.3215277777777778</v>
      </c>
      <c r="H928">
        <v>134</v>
      </c>
      <c r="I928" t="s">
        <v>189</v>
      </c>
      <c r="J928" t="str">
        <f>CONCATENATE(Table7[[#This Row],[house_number]]," ",Table7[[#This Row],[street_name]], ", New York, NY")</f>
        <v>134 Henry St, New York, NY</v>
      </c>
    </row>
    <row r="929" spans="1:10" x14ac:dyDescent="0.25">
      <c r="A929">
        <v>7943593108</v>
      </c>
      <c r="B929" s="3">
        <v>41524</v>
      </c>
      <c r="C929">
        <v>48</v>
      </c>
      <c r="D929">
        <f>VLOOKUP(Table7[[#This Row],[violation_code]],Table24[[#All],[violation_code]:[category]],3,FALSE)</f>
        <v>3</v>
      </c>
      <c r="E929">
        <v>355710</v>
      </c>
      <c r="F929" s="1">
        <v>0.31597222222222221</v>
      </c>
      <c r="G929">
        <v>0.31597222222222221</v>
      </c>
      <c r="H929">
        <v>181</v>
      </c>
      <c r="I929" t="s">
        <v>182</v>
      </c>
      <c r="J929" t="str">
        <f>CONCATENATE(Table7[[#This Row],[house_number]]," ",Table7[[#This Row],[street_name]], ", New York, NY")</f>
        <v>181 Clinton St, New York, NY</v>
      </c>
    </row>
    <row r="930" spans="1:10" x14ac:dyDescent="0.25">
      <c r="A930">
        <v>7981591144</v>
      </c>
      <c r="B930" s="3">
        <v>41524</v>
      </c>
      <c r="C930">
        <v>38</v>
      </c>
      <c r="D930">
        <f>VLOOKUP(Table7[[#This Row],[violation_code]],Table24[[#All],[violation_code]:[category]],3,FALSE)</f>
        <v>5</v>
      </c>
      <c r="E930">
        <v>351997</v>
      </c>
      <c r="F930" s="1">
        <v>0.4770833333333333</v>
      </c>
      <c r="G930">
        <v>0.4770833333333333</v>
      </c>
      <c r="H930">
        <v>2647</v>
      </c>
      <c r="I930" t="s">
        <v>24</v>
      </c>
      <c r="J930" t="str">
        <f>CONCATENATE(Table7[[#This Row],[house_number]]," ",Table7[[#This Row],[street_name]], ", New York, NY")</f>
        <v>2647 Broadway, New York, NY</v>
      </c>
    </row>
    <row r="931" spans="1:10" x14ac:dyDescent="0.25">
      <c r="A931">
        <v>7981591132</v>
      </c>
      <c r="B931" s="3">
        <v>41524</v>
      </c>
      <c r="C931">
        <v>38</v>
      </c>
      <c r="D931">
        <f>VLOOKUP(Table7[[#This Row],[violation_code]],Table24[[#All],[violation_code]:[category]],3,FALSE)</f>
        <v>5</v>
      </c>
      <c r="E931">
        <v>351997</v>
      </c>
      <c r="F931" s="1">
        <v>0.47569444444444442</v>
      </c>
      <c r="G931">
        <v>0.47569444444444442</v>
      </c>
      <c r="H931">
        <v>2689</v>
      </c>
      <c r="I931" t="s">
        <v>24</v>
      </c>
      <c r="J931" t="str">
        <f>CONCATENATE(Table7[[#This Row],[house_number]]," ",Table7[[#This Row],[street_name]], ", New York, NY")</f>
        <v>2689 Broadway, New York, NY</v>
      </c>
    </row>
    <row r="932" spans="1:10" x14ac:dyDescent="0.25">
      <c r="A932">
        <v>7981591120</v>
      </c>
      <c r="B932" s="3">
        <v>41524</v>
      </c>
      <c r="C932">
        <v>38</v>
      </c>
      <c r="D932">
        <f>VLOOKUP(Table7[[#This Row],[violation_code]],Table24[[#All],[violation_code]:[category]],3,FALSE)</f>
        <v>5</v>
      </c>
      <c r="E932">
        <v>351997</v>
      </c>
      <c r="F932" s="1">
        <v>0.46736111111111112</v>
      </c>
      <c r="G932">
        <v>0.46736111111111112</v>
      </c>
      <c r="H932">
        <v>2851</v>
      </c>
      <c r="I932" t="s">
        <v>24</v>
      </c>
      <c r="J932" t="str">
        <f>CONCATENATE(Table7[[#This Row],[house_number]]," ",Table7[[#This Row],[street_name]], ", New York, NY")</f>
        <v>2851 Broadway, New York, NY</v>
      </c>
    </row>
    <row r="933" spans="1:10" x14ac:dyDescent="0.25">
      <c r="A933">
        <v>7981591119</v>
      </c>
      <c r="B933" s="3">
        <v>41524</v>
      </c>
      <c r="C933">
        <v>38</v>
      </c>
      <c r="D933">
        <f>VLOOKUP(Table7[[#This Row],[violation_code]],Table24[[#All],[violation_code]:[category]],3,FALSE)</f>
        <v>5</v>
      </c>
      <c r="E933">
        <v>351997</v>
      </c>
      <c r="F933" s="1">
        <v>0.46458333333333335</v>
      </c>
      <c r="G933">
        <v>0.46458333333333335</v>
      </c>
      <c r="H933">
        <v>2785</v>
      </c>
      <c r="I933" t="s">
        <v>24</v>
      </c>
      <c r="J933" t="str">
        <f>CONCATENATE(Table7[[#This Row],[house_number]]," ",Table7[[#This Row],[street_name]], ", New York, NY")</f>
        <v>2785 Broadway, New York, NY</v>
      </c>
    </row>
    <row r="934" spans="1:10" x14ac:dyDescent="0.25">
      <c r="A934">
        <v>7981591107</v>
      </c>
      <c r="B934" s="3">
        <v>41524</v>
      </c>
      <c r="C934">
        <v>38</v>
      </c>
      <c r="D934">
        <f>VLOOKUP(Table7[[#This Row],[violation_code]],Table24[[#All],[violation_code]:[category]],3,FALSE)</f>
        <v>5</v>
      </c>
      <c r="E934">
        <v>351997</v>
      </c>
      <c r="F934" s="1">
        <v>0.4604166666666667</v>
      </c>
      <c r="G934">
        <v>0.4604166666666667</v>
      </c>
      <c r="H934">
        <v>2451</v>
      </c>
      <c r="I934" t="s">
        <v>24</v>
      </c>
      <c r="J934" t="str">
        <f>CONCATENATE(Table7[[#This Row],[house_number]]," ",Table7[[#This Row],[street_name]], ", New York, NY")</f>
        <v>2451 Broadway, New York, NY</v>
      </c>
    </row>
    <row r="935" spans="1:10" x14ac:dyDescent="0.25">
      <c r="A935">
        <v>7981591090</v>
      </c>
      <c r="B935" s="3">
        <v>41524</v>
      </c>
      <c r="C935">
        <v>38</v>
      </c>
      <c r="D935">
        <f>VLOOKUP(Table7[[#This Row],[violation_code]],Table24[[#All],[violation_code]:[category]],3,FALSE)</f>
        <v>5</v>
      </c>
      <c r="E935">
        <v>351997</v>
      </c>
      <c r="F935" s="1">
        <v>0.45902777777777781</v>
      </c>
      <c r="G935">
        <v>0.45902777777777781</v>
      </c>
      <c r="H935">
        <v>2450</v>
      </c>
      <c r="I935" t="s">
        <v>24</v>
      </c>
      <c r="J935" t="str">
        <f>CONCATENATE(Table7[[#This Row],[house_number]]," ",Table7[[#This Row],[street_name]], ", New York, NY")</f>
        <v>2450 Broadway, New York, NY</v>
      </c>
    </row>
    <row r="936" spans="1:10" x14ac:dyDescent="0.25">
      <c r="A936">
        <v>7981591041</v>
      </c>
      <c r="B936" s="3">
        <v>41524</v>
      </c>
      <c r="C936">
        <v>38</v>
      </c>
      <c r="D936">
        <f>VLOOKUP(Table7[[#This Row],[violation_code]],Table24[[#All],[violation_code]:[category]],3,FALSE)</f>
        <v>5</v>
      </c>
      <c r="E936">
        <v>351997</v>
      </c>
      <c r="F936" s="1">
        <v>0.41805555555555557</v>
      </c>
      <c r="G936">
        <v>0.41805555555555557</v>
      </c>
      <c r="H936">
        <v>2861</v>
      </c>
      <c r="I936" t="s">
        <v>24</v>
      </c>
      <c r="J936" t="str">
        <f>CONCATENATE(Table7[[#This Row],[house_number]]," ",Table7[[#This Row],[street_name]], ", New York, NY")</f>
        <v>2861 Broadway, New York, NY</v>
      </c>
    </row>
    <row r="937" spans="1:10" x14ac:dyDescent="0.25">
      <c r="A937">
        <v>7981591030</v>
      </c>
      <c r="B937" s="3">
        <v>41524</v>
      </c>
      <c r="C937">
        <v>16</v>
      </c>
      <c r="D937">
        <f>VLOOKUP(Table7[[#This Row],[violation_code]],Table24[[#All],[violation_code]:[category]],3,FALSE)</f>
        <v>2</v>
      </c>
      <c r="E937">
        <v>351997</v>
      </c>
      <c r="F937" s="1">
        <v>0.41597222222222219</v>
      </c>
      <c r="G937">
        <v>0.41597222222222219</v>
      </c>
      <c r="H937">
        <v>2780</v>
      </c>
      <c r="I937" t="s">
        <v>24</v>
      </c>
      <c r="J937" t="str">
        <f>CONCATENATE(Table7[[#This Row],[house_number]]," ",Table7[[#This Row],[street_name]], ", New York, NY")</f>
        <v>2780 Broadway, New York, NY</v>
      </c>
    </row>
    <row r="938" spans="1:10" x14ac:dyDescent="0.25">
      <c r="A938">
        <v>7981591028</v>
      </c>
      <c r="B938" s="3">
        <v>41524</v>
      </c>
      <c r="C938">
        <v>40</v>
      </c>
      <c r="D938">
        <f>VLOOKUP(Table7[[#This Row],[violation_code]],Table24[[#All],[violation_code]:[category]],3,FALSE)</f>
        <v>2</v>
      </c>
      <c r="E938">
        <v>351997</v>
      </c>
      <c r="F938" s="1">
        <v>0.41388888888888892</v>
      </c>
      <c r="G938">
        <v>0.41388888888888892</v>
      </c>
      <c r="H938">
        <v>2689</v>
      </c>
      <c r="I938" t="s">
        <v>24</v>
      </c>
      <c r="J938" t="str">
        <f>CONCATENATE(Table7[[#This Row],[house_number]]," ",Table7[[#This Row],[street_name]], ", New York, NY")</f>
        <v>2689 Broadway, New York, NY</v>
      </c>
    </row>
    <row r="939" spans="1:10" x14ac:dyDescent="0.25">
      <c r="A939">
        <v>7981590966</v>
      </c>
      <c r="B939" s="3">
        <v>41524</v>
      </c>
      <c r="C939">
        <v>21</v>
      </c>
      <c r="D939">
        <f>VLOOKUP(Table7[[#This Row],[violation_code]],Table24[[#All],[violation_code]:[category]],3,FALSE)</f>
        <v>1</v>
      </c>
      <c r="E939">
        <v>351997</v>
      </c>
      <c r="F939" s="1">
        <v>0.36249999999999999</v>
      </c>
      <c r="G939">
        <v>0.36249999999999999</v>
      </c>
      <c r="H939">
        <v>506</v>
      </c>
      <c r="I939" t="s">
        <v>85</v>
      </c>
      <c r="J939" t="str">
        <f>CONCATENATE(Table7[[#This Row],[house_number]]," ",Table7[[#This Row],[street_name]], ", New York, NY")</f>
        <v>506 Amsterdam Ave, New York, NY</v>
      </c>
    </row>
    <row r="940" spans="1:10" x14ac:dyDescent="0.25">
      <c r="A940">
        <v>7981590930</v>
      </c>
      <c r="B940" s="3">
        <v>41524</v>
      </c>
      <c r="C940">
        <v>82</v>
      </c>
      <c r="D940">
        <f>VLOOKUP(Table7[[#This Row],[violation_code]],Table24[[#All],[violation_code]:[category]],3,FALSE)</f>
        <v>5</v>
      </c>
      <c r="E940">
        <v>351997</v>
      </c>
      <c r="F940" s="1">
        <v>0.3576388888888889</v>
      </c>
      <c r="G940">
        <v>0.3576388888888889</v>
      </c>
      <c r="H940">
        <v>2175</v>
      </c>
      <c r="I940" t="s">
        <v>24</v>
      </c>
      <c r="J940" t="str">
        <f>CONCATENATE(Table7[[#This Row],[house_number]]," ",Table7[[#This Row],[street_name]], ", New York, NY")</f>
        <v>2175 Broadway, New York, NY</v>
      </c>
    </row>
    <row r="941" spans="1:10" x14ac:dyDescent="0.25">
      <c r="A941">
        <v>7981590929</v>
      </c>
      <c r="B941" s="3">
        <v>41524</v>
      </c>
      <c r="C941">
        <v>38</v>
      </c>
      <c r="D941">
        <f>VLOOKUP(Table7[[#This Row],[violation_code]],Table24[[#All],[violation_code]:[category]],3,FALSE)</f>
        <v>5</v>
      </c>
      <c r="E941">
        <v>351997</v>
      </c>
      <c r="F941" s="1">
        <v>0.35486111111111113</v>
      </c>
      <c r="G941">
        <v>0.35486111111111113</v>
      </c>
      <c r="H941">
        <v>2350</v>
      </c>
      <c r="I941" t="s">
        <v>24</v>
      </c>
      <c r="J941" t="str">
        <f>CONCATENATE(Table7[[#This Row],[house_number]]," ",Table7[[#This Row],[street_name]], ", New York, NY")</f>
        <v>2350 Broadway, New York, NY</v>
      </c>
    </row>
    <row r="942" spans="1:10" x14ac:dyDescent="0.25">
      <c r="A942">
        <v>7981590917</v>
      </c>
      <c r="B942" s="3">
        <v>41524</v>
      </c>
      <c r="C942">
        <v>38</v>
      </c>
      <c r="D942">
        <f>VLOOKUP(Table7[[#This Row],[violation_code]],Table24[[#All],[violation_code]:[category]],3,FALSE)</f>
        <v>5</v>
      </c>
      <c r="E942">
        <v>351997</v>
      </c>
      <c r="F942" s="1">
        <v>0.35416666666666669</v>
      </c>
      <c r="G942">
        <v>0.35416666666666669</v>
      </c>
      <c r="H942">
        <v>2350</v>
      </c>
      <c r="I942" t="s">
        <v>24</v>
      </c>
      <c r="J942" t="str">
        <f>CONCATENATE(Table7[[#This Row],[house_number]]," ",Table7[[#This Row],[street_name]], ", New York, NY")</f>
        <v>2350 Broadway, New York, NY</v>
      </c>
    </row>
    <row r="943" spans="1:10" x14ac:dyDescent="0.25">
      <c r="A943">
        <v>7981590899</v>
      </c>
      <c r="B943" s="3">
        <v>41524</v>
      </c>
      <c r="C943">
        <v>38</v>
      </c>
      <c r="D943">
        <f>VLOOKUP(Table7[[#This Row],[violation_code]],Table24[[#All],[violation_code]:[category]],3,FALSE)</f>
        <v>5</v>
      </c>
      <c r="E943">
        <v>351997</v>
      </c>
      <c r="F943" s="1">
        <v>0.3527777777777778</v>
      </c>
      <c r="G943">
        <v>0.3527777777777778</v>
      </c>
      <c r="H943">
        <v>2348</v>
      </c>
      <c r="I943" t="s">
        <v>24</v>
      </c>
      <c r="J943" t="str">
        <f>CONCATENATE(Table7[[#This Row],[house_number]]," ",Table7[[#This Row],[street_name]], ", New York, NY")</f>
        <v>2348 Broadway, New York, NY</v>
      </c>
    </row>
    <row r="944" spans="1:10" x14ac:dyDescent="0.25">
      <c r="A944">
        <v>7981590887</v>
      </c>
      <c r="B944" s="3">
        <v>41524</v>
      </c>
      <c r="C944">
        <v>38</v>
      </c>
      <c r="D944">
        <f>VLOOKUP(Table7[[#This Row],[violation_code]],Table24[[#All],[violation_code]:[category]],3,FALSE)</f>
        <v>5</v>
      </c>
      <c r="E944">
        <v>351997</v>
      </c>
      <c r="F944" s="1">
        <v>0.35000000000000003</v>
      </c>
      <c r="G944">
        <v>0.35000000000000003</v>
      </c>
      <c r="H944">
        <v>2234</v>
      </c>
      <c r="I944" t="s">
        <v>24</v>
      </c>
      <c r="J944" t="str">
        <f>CONCATENATE(Table7[[#This Row],[house_number]]," ",Table7[[#This Row],[street_name]], ", New York, NY")</f>
        <v>2234 Broadway, New York, NY</v>
      </c>
    </row>
    <row r="945" spans="1:10" x14ac:dyDescent="0.25">
      <c r="A945">
        <v>7981590863</v>
      </c>
      <c r="B945" s="3">
        <v>41524</v>
      </c>
      <c r="C945">
        <v>21</v>
      </c>
      <c r="D945">
        <f>VLOOKUP(Table7[[#This Row],[violation_code]],Table24[[#All],[violation_code]:[category]],3,FALSE)</f>
        <v>1</v>
      </c>
      <c r="E945">
        <v>351997</v>
      </c>
      <c r="F945" s="1">
        <v>0.34027777777777773</v>
      </c>
      <c r="G945">
        <v>0.34027777777777773</v>
      </c>
      <c r="H945">
        <v>2643</v>
      </c>
      <c r="I945" t="s">
        <v>24</v>
      </c>
      <c r="J945" t="str">
        <f>CONCATENATE(Table7[[#This Row],[house_number]]," ",Table7[[#This Row],[street_name]], ", New York, NY")</f>
        <v>2643 Broadway, New York, NY</v>
      </c>
    </row>
    <row r="946" spans="1:10" x14ac:dyDescent="0.25">
      <c r="A946">
        <v>7981590851</v>
      </c>
      <c r="B946" s="3">
        <v>41524</v>
      </c>
      <c r="C946">
        <v>21</v>
      </c>
      <c r="D946">
        <f>VLOOKUP(Table7[[#This Row],[violation_code]],Table24[[#All],[violation_code]:[category]],3,FALSE)</f>
        <v>1</v>
      </c>
      <c r="E946">
        <v>351997</v>
      </c>
      <c r="F946" s="1">
        <v>0.33888888888888885</v>
      </c>
      <c r="G946">
        <v>0.33888888888888885</v>
      </c>
      <c r="H946">
        <v>2655</v>
      </c>
      <c r="I946" t="s">
        <v>24</v>
      </c>
      <c r="J946" t="str">
        <f>CONCATENATE(Table7[[#This Row],[house_number]]," ",Table7[[#This Row],[street_name]], ", New York, NY")</f>
        <v>2655 Broadway, New York, NY</v>
      </c>
    </row>
    <row r="947" spans="1:10" x14ac:dyDescent="0.25">
      <c r="A947">
        <v>7981590840</v>
      </c>
      <c r="B947" s="3">
        <v>41524</v>
      </c>
      <c r="C947">
        <v>21</v>
      </c>
      <c r="D947">
        <f>VLOOKUP(Table7[[#This Row],[violation_code]],Table24[[#All],[violation_code]:[category]],3,FALSE)</f>
        <v>1</v>
      </c>
      <c r="E947">
        <v>351997</v>
      </c>
      <c r="F947" s="1">
        <v>0.33749999999999997</v>
      </c>
      <c r="G947">
        <v>0.33749999999999997</v>
      </c>
      <c r="H947">
        <v>2689</v>
      </c>
      <c r="I947" t="s">
        <v>24</v>
      </c>
      <c r="J947" t="str">
        <f>CONCATENATE(Table7[[#This Row],[house_number]]," ",Table7[[#This Row],[street_name]], ", New York, NY")</f>
        <v>2689 Broadway, New York, NY</v>
      </c>
    </row>
    <row r="948" spans="1:10" x14ac:dyDescent="0.25">
      <c r="A948">
        <v>7981590826</v>
      </c>
      <c r="B948" s="3">
        <v>41524</v>
      </c>
      <c r="C948">
        <v>21</v>
      </c>
      <c r="D948">
        <f>VLOOKUP(Table7[[#This Row],[violation_code]],Table24[[#All],[violation_code]:[category]],3,FALSE)</f>
        <v>1</v>
      </c>
      <c r="E948">
        <v>351997</v>
      </c>
      <c r="F948" s="1">
        <v>0.32083333333333336</v>
      </c>
      <c r="G948">
        <v>0.32083333333333336</v>
      </c>
      <c r="H948">
        <v>2272</v>
      </c>
      <c r="I948" t="s">
        <v>24</v>
      </c>
      <c r="J948" t="str">
        <f>CONCATENATE(Table7[[#This Row],[house_number]]," ",Table7[[#This Row],[street_name]], ", New York, NY")</f>
        <v>2272 Broadway, New York, NY</v>
      </c>
    </row>
    <row r="949" spans="1:10" x14ac:dyDescent="0.25">
      <c r="A949">
        <v>7981590784</v>
      </c>
      <c r="B949" s="3">
        <v>41524</v>
      </c>
      <c r="C949">
        <v>19</v>
      </c>
      <c r="D949">
        <f>VLOOKUP(Table7[[#This Row],[violation_code]],Table24[[#All],[violation_code]:[category]],3,FALSE)</f>
        <v>2</v>
      </c>
      <c r="E949">
        <v>351997</v>
      </c>
      <c r="F949" s="1">
        <v>0.27847222222222223</v>
      </c>
      <c r="G949">
        <v>0.27847222222222223</v>
      </c>
      <c r="H949">
        <v>2575</v>
      </c>
      <c r="I949" t="s">
        <v>24</v>
      </c>
      <c r="J949" t="str">
        <f>CONCATENATE(Table7[[#This Row],[house_number]]," ",Table7[[#This Row],[street_name]], ", New York, NY")</f>
        <v>2575 Broadway, New York, NY</v>
      </c>
    </row>
    <row r="950" spans="1:10" x14ac:dyDescent="0.25">
      <c r="A950">
        <v>7664958076</v>
      </c>
      <c r="B950" s="3">
        <v>41524</v>
      </c>
      <c r="C950">
        <v>37</v>
      </c>
      <c r="D950">
        <f>VLOOKUP(Table7[[#This Row],[violation_code]],Table24[[#All],[violation_code]:[category]],3,FALSE)</f>
        <v>4</v>
      </c>
      <c r="E950">
        <v>355156</v>
      </c>
      <c r="F950" s="1">
        <v>0.52847222222222223</v>
      </c>
      <c r="G950">
        <v>0.52847222222222223</v>
      </c>
      <c r="H950">
        <v>22</v>
      </c>
      <c r="I950" t="s">
        <v>167</v>
      </c>
      <c r="J950" t="str">
        <f>CONCATENATE(Table7[[#This Row],[house_number]]," ",Table7[[#This Row],[street_name]], ", New York, NY")</f>
        <v>22 E 69th St, New York, NY</v>
      </c>
    </row>
    <row r="951" spans="1:10" x14ac:dyDescent="0.25">
      <c r="A951">
        <v>7664958064</v>
      </c>
      <c r="B951" s="3">
        <v>41524</v>
      </c>
      <c r="C951">
        <v>64</v>
      </c>
      <c r="D951">
        <f>VLOOKUP(Table7[[#This Row],[violation_code]],Table24[[#All],[violation_code]:[category]],3,FALSE)</f>
        <v>2</v>
      </c>
      <c r="E951">
        <v>355156</v>
      </c>
      <c r="F951" s="1">
        <v>0.52638888888888891</v>
      </c>
      <c r="G951">
        <v>0.52638888888888891</v>
      </c>
      <c r="H951">
        <v>33</v>
      </c>
      <c r="I951" t="s">
        <v>167</v>
      </c>
      <c r="J951" t="str">
        <f>CONCATENATE(Table7[[#This Row],[house_number]]," ",Table7[[#This Row],[street_name]], ", New York, NY")</f>
        <v>33 E 69th St, New York, NY</v>
      </c>
    </row>
    <row r="952" spans="1:10" x14ac:dyDescent="0.25">
      <c r="A952">
        <v>7664958040</v>
      </c>
      <c r="B952" s="3">
        <v>41524</v>
      </c>
      <c r="C952">
        <v>17</v>
      </c>
      <c r="D952">
        <f>VLOOKUP(Table7[[#This Row],[violation_code]],Table24[[#All],[violation_code]:[category]],3,FALSE)</f>
        <v>2</v>
      </c>
      <c r="E952">
        <v>355156</v>
      </c>
      <c r="F952" s="1">
        <v>0.52152777777777781</v>
      </c>
      <c r="G952">
        <v>0.52152777777777781</v>
      </c>
      <c r="H952">
        <v>907</v>
      </c>
      <c r="I952" t="s">
        <v>38</v>
      </c>
      <c r="J952" t="str">
        <f>CONCATENATE(Table7[[#This Row],[house_number]]," ",Table7[[#This Row],[street_name]], ", New York, NY")</f>
        <v>907 5th Ave, New York, NY</v>
      </c>
    </row>
    <row r="953" spans="1:10" x14ac:dyDescent="0.25">
      <c r="A953">
        <v>7664958039</v>
      </c>
      <c r="B953" s="3">
        <v>41524</v>
      </c>
      <c r="C953">
        <v>17</v>
      </c>
      <c r="D953">
        <f>VLOOKUP(Table7[[#This Row],[violation_code]],Table24[[#All],[violation_code]:[category]],3,FALSE)</f>
        <v>2</v>
      </c>
      <c r="E953">
        <v>355156</v>
      </c>
      <c r="F953" s="1">
        <v>0.52013888888888882</v>
      </c>
      <c r="G953">
        <v>0.52013888888888882</v>
      </c>
      <c r="H953">
        <v>907</v>
      </c>
      <c r="I953" t="s">
        <v>38</v>
      </c>
      <c r="J953" t="str">
        <f>CONCATENATE(Table7[[#This Row],[house_number]]," ",Table7[[#This Row],[street_name]], ", New York, NY")</f>
        <v>907 5th Ave, New York, NY</v>
      </c>
    </row>
    <row r="954" spans="1:10" x14ac:dyDescent="0.25">
      <c r="A954">
        <v>7664958027</v>
      </c>
      <c r="B954" s="3">
        <v>41524</v>
      </c>
      <c r="C954">
        <v>17</v>
      </c>
      <c r="D954">
        <f>VLOOKUP(Table7[[#This Row],[violation_code]],Table24[[#All],[violation_code]:[category]],3,FALSE)</f>
        <v>2</v>
      </c>
      <c r="E954">
        <v>355156</v>
      </c>
      <c r="F954" s="1">
        <v>0.51944444444444449</v>
      </c>
      <c r="G954">
        <v>0.51944444444444449</v>
      </c>
      <c r="H954">
        <v>905</v>
      </c>
      <c r="I954" t="s">
        <v>38</v>
      </c>
      <c r="J954" t="str">
        <f>CONCATENATE(Table7[[#This Row],[house_number]]," ",Table7[[#This Row],[street_name]], ", New York, NY")</f>
        <v>905 5th Ave, New York, NY</v>
      </c>
    </row>
    <row r="955" spans="1:10" x14ac:dyDescent="0.25">
      <c r="A955">
        <v>7664958003</v>
      </c>
      <c r="B955" s="3">
        <v>41524</v>
      </c>
      <c r="C955">
        <v>46</v>
      </c>
      <c r="D955">
        <f>VLOOKUP(Table7[[#This Row],[violation_code]],Table24[[#All],[violation_code]:[category]],3,FALSE)</f>
        <v>3</v>
      </c>
      <c r="E955">
        <v>355156</v>
      </c>
      <c r="F955" s="1">
        <v>0.48749999999999999</v>
      </c>
      <c r="G955">
        <v>0.48749999999999999</v>
      </c>
      <c r="H955">
        <v>317</v>
      </c>
      <c r="I955" t="s">
        <v>123</v>
      </c>
      <c r="J955" t="str">
        <f>CONCATENATE(Table7[[#This Row],[house_number]]," ",Table7[[#This Row],[street_name]], ", New York, NY")</f>
        <v>317 E 93rd St, New York, NY</v>
      </c>
    </row>
    <row r="956" spans="1:10" x14ac:dyDescent="0.25">
      <c r="A956">
        <v>7664957977</v>
      </c>
      <c r="B956" s="3">
        <v>41524</v>
      </c>
      <c r="C956">
        <v>19</v>
      </c>
      <c r="D956">
        <f>VLOOKUP(Table7[[#This Row],[violation_code]],Table24[[#All],[violation_code]:[category]],3,FALSE)</f>
        <v>2</v>
      </c>
      <c r="E956">
        <v>355156</v>
      </c>
      <c r="F956" s="1">
        <v>0.4777777777777778</v>
      </c>
      <c r="G956">
        <v>0.4777777777777778</v>
      </c>
      <c r="H956">
        <v>1352</v>
      </c>
      <c r="I956" t="s">
        <v>30</v>
      </c>
      <c r="J956" t="str">
        <f>CONCATENATE(Table7[[#This Row],[house_number]]," ",Table7[[#This Row],[street_name]], ", New York, NY")</f>
        <v>1352 1st Ave, New York, NY</v>
      </c>
    </row>
    <row r="957" spans="1:10" x14ac:dyDescent="0.25">
      <c r="A957">
        <v>7664957953</v>
      </c>
      <c r="B957" s="3">
        <v>41524</v>
      </c>
      <c r="C957">
        <v>14</v>
      </c>
      <c r="D957">
        <f>VLOOKUP(Table7[[#This Row],[violation_code]],Table24[[#All],[violation_code]:[category]],3,FALSE)</f>
        <v>2</v>
      </c>
      <c r="E957">
        <v>355156</v>
      </c>
      <c r="F957" s="1">
        <v>0.46249999999999997</v>
      </c>
      <c r="G957">
        <v>0.46249999999999997</v>
      </c>
      <c r="H957">
        <v>1175</v>
      </c>
      <c r="I957" t="s">
        <v>31</v>
      </c>
      <c r="J957" t="str">
        <f>CONCATENATE(Table7[[#This Row],[house_number]]," ",Table7[[#This Row],[street_name]], ", New York, NY")</f>
        <v>1175 York Ave, New York, NY</v>
      </c>
    </row>
    <row r="958" spans="1:10" x14ac:dyDescent="0.25">
      <c r="A958">
        <v>7664957941</v>
      </c>
      <c r="B958" s="3">
        <v>41524</v>
      </c>
      <c r="C958">
        <v>38</v>
      </c>
      <c r="D958">
        <f>VLOOKUP(Table7[[#This Row],[violation_code]],Table24[[#All],[violation_code]:[category]],3,FALSE)</f>
        <v>5</v>
      </c>
      <c r="E958">
        <v>355156</v>
      </c>
      <c r="F958" s="1">
        <v>0.45694444444444443</v>
      </c>
      <c r="G958">
        <v>0.45694444444444443</v>
      </c>
      <c r="H958">
        <v>1431</v>
      </c>
      <c r="I958" t="s">
        <v>31</v>
      </c>
      <c r="J958" t="str">
        <f>CONCATENATE(Table7[[#This Row],[house_number]]," ",Table7[[#This Row],[street_name]], ", New York, NY")</f>
        <v>1431 York Ave, New York, NY</v>
      </c>
    </row>
    <row r="959" spans="1:10" x14ac:dyDescent="0.25">
      <c r="A959">
        <v>7664957930</v>
      </c>
      <c r="B959" s="3">
        <v>41524</v>
      </c>
      <c r="C959">
        <v>23</v>
      </c>
      <c r="D959">
        <f>VLOOKUP(Table7[[#This Row],[violation_code]],Table24[[#All],[violation_code]:[category]],3,FALSE)</f>
        <v>2</v>
      </c>
      <c r="E959">
        <v>355156</v>
      </c>
      <c r="F959" s="1">
        <v>0.4458333333333333</v>
      </c>
      <c r="G959">
        <v>0.4458333333333333</v>
      </c>
      <c r="H959">
        <v>356</v>
      </c>
      <c r="I959" t="s">
        <v>180</v>
      </c>
      <c r="J959" t="str">
        <f>CONCATENATE(Table7[[#This Row],[house_number]]," ",Table7[[#This Row],[street_name]], ", New York, NY")</f>
        <v>356 E 87th St, New York, NY</v>
      </c>
    </row>
    <row r="960" spans="1:10" x14ac:dyDescent="0.25">
      <c r="A960">
        <v>7664957928</v>
      </c>
      <c r="B960" s="3">
        <v>41524</v>
      </c>
      <c r="C960">
        <v>40</v>
      </c>
      <c r="D960">
        <f>VLOOKUP(Table7[[#This Row],[violation_code]],Table24[[#All],[violation_code]:[category]],3,FALSE)</f>
        <v>2</v>
      </c>
      <c r="E960">
        <v>355156</v>
      </c>
      <c r="F960" s="1">
        <v>0.4375</v>
      </c>
      <c r="G960">
        <v>0.4375</v>
      </c>
      <c r="H960">
        <v>181</v>
      </c>
      <c r="I960" t="s">
        <v>271</v>
      </c>
      <c r="J960" t="str">
        <f>CONCATENATE(Table7[[#This Row],[house_number]]," ",Table7[[#This Row],[street_name]], ", New York, NY")</f>
        <v>181 E 73rd St, New York, NY</v>
      </c>
    </row>
    <row r="961" spans="1:10" x14ac:dyDescent="0.25">
      <c r="A961">
        <v>7664957916</v>
      </c>
      <c r="B961" s="3">
        <v>41524</v>
      </c>
      <c r="C961">
        <v>16</v>
      </c>
      <c r="D961">
        <f>VLOOKUP(Table7[[#This Row],[violation_code]],Table24[[#All],[violation_code]:[category]],3,FALSE)</f>
        <v>2</v>
      </c>
      <c r="E961">
        <v>355156</v>
      </c>
      <c r="F961" s="1">
        <v>0.43611111111111112</v>
      </c>
      <c r="G961">
        <v>0.43611111111111112</v>
      </c>
      <c r="H961">
        <v>239</v>
      </c>
      <c r="I961" t="s">
        <v>271</v>
      </c>
      <c r="J961" t="str">
        <f>CONCATENATE(Table7[[#This Row],[house_number]]," ",Table7[[#This Row],[street_name]], ", New York, NY")</f>
        <v>239 E 73rd St, New York, NY</v>
      </c>
    </row>
    <row r="962" spans="1:10" x14ac:dyDescent="0.25">
      <c r="A962">
        <v>7664957904</v>
      </c>
      <c r="B962" s="3">
        <v>41524</v>
      </c>
      <c r="C962">
        <v>19</v>
      </c>
      <c r="D962">
        <f>VLOOKUP(Table7[[#This Row],[violation_code]],Table24[[#All],[violation_code]:[category]],3,FALSE)</f>
        <v>2</v>
      </c>
      <c r="E962">
        <v>355156</v>
      </c>
      <c r="F962" s="1">
        <v>0.40486111111111112</v>
      </c>
      <c r="G962">
        <v>0.40486111111111112</v>
      </c>
      <c r="H962">
        <v>434</v>
      </c>
      <c r="I962" t="s">
        <v>118</v>
      </c>
      <c r="J962" t="str">
        <f>CONCATENATE(Table7[[#This Row],[house_number]]," ",Table7[[#This Row],[street_name]], ", New York, NY")</f>
        <v>434 E 72nd St, New York, NY</v>
      </c>
    </row>
    <row r="963" spans="1:10" x14ac:dyDescent="0.25">
      <c r="A963">
        <v>7664957886</v>
      </c>
      <c r="B963" s="3">
        <v>41524</v>
      </c>
      <c r="C963">
        <v>20</v>
      </c>
      <c r="D963">
        <f>VLOOKUP(Table7[[#This Row],[violation_code]],Table24[[#All],[violation_code]:[category]],3,FALSE)</f>
        <v>2</v>
      </c>
      <c r="E963">
        <v>355156</v>
      </c>
      <c r="F963" s="1">
        <v>0.39652777777777781</v>
      </c>
      <c r="G963">
        <v>0.39652777777777781</v>
      </c>
      <c r="H963">
        <v>315</v>
      </c>
      <c r="I963" t="s">
        <v>93</v>
      </c>
      <c r="J963" t="str">
        <f>CONCATENATE(Table7[[#This Row],[house_number]]," ",Table7[[#This Row],[street_name]], ", New York, NY")</f>
        <v>315 E 68th St, New York, NY</v>
      </c>
    </row>
    <row r="964" spans="1:10" x14ac:dyDescent="0.25">
      <c r="A964">
        <v>7664957862</v>
      </c>
      <c r="B964" s="3">
        <v>41524</v>
      </c>
      <c r="C964">
        <v>53</v>
      </c>
      <c r="D964">
        <f>VLOOKUP(Table7[[#This Row],[violation_code]],Table24[[#All],[violation_code]:[category]],3,FALSE)</f>
        <v>3</v>
      </c>
      <c r="E964">
        <v>355156</v>
      </c>
      <c r="F964" s="1">
        <v>0.38958333333333334</v>
      </c>
      <c r="G964">
        <v>0.38958333333333334</v>
      </c>
      <c r="H964">
        <v>518</v>
      </c>
      <c r="I964" t="s">
        <v>78</v>
      </c>
      <c r="J964" t="str">
        <f>CONCATENATE(Table7[[#This Row],[house_number]]," ",Table7[[#This Row],[street_name]], ", New York, NY")</f>
        <v>518 E 71st St, New York, NY</v>
      </c>
    </row>
    <row r="965" spans="1:10" x14ac:dyDescent="0.25">
      <c r="A965">
        <v>7664957850</v>
      </c>
      <c r="B965" s="3">
        <v>41524</v>
      </c>
      <c r="C965">
        <v>14</v>
      </c>
      <c r="D965">
        <f>VLOOKUP(Table7[[#This Row],[violation_code]],Table24[[#All],[violation_code]:[category]],3,FALSE)</f>
        <v>2</v>
      </c>
      <c r="E965">
        <v>355156</v>
      </c>
      <c r="F965" s="1">
        <v>0.38472222222222219</v>
      </c>
      <c r="G965">
        <v>0.38472222222222219</v>
      </c>
      <c r="H965">
        <v>523</v>
      </c>
      <c r="I965" t="s">
        <v>271</v>
      </c>
      <c r="J965" t="str">
        <f>CONCATENATE(Table7[[#This Row],[house_number]]," ",Table7[[#This Row],[street_name]], ", New York, NY")</f>
        <v>523 E 73rd St, New York, NY</v>
      </c>
    </row>
    <row r="966" spans="1:10" x14ac:dyDescent="0.25">
      <c r="A966">
        <v>7664957837</v>
      </c>
      <c r="B966" s="3">
        <v>41524</v>
      </c>
      <c r="C966">
        <v>37</v>
      </c>
      <c r="D966">
        <f>VLOOKUP(Table7[[#This Row],[violation_code]],Table24[[#All],[violation_code]:[category]],3,FALSE)</f>
        <v>4</v>
      </c>
      <c r="E966">
        <v>355156</v>
      </c>
      <c r="F966" s="1">
        <v>0.37291666666666662</v>
      </c>
      <c r="G966">
        <v>0.37291666666666662</v>
      </c>
      <c r="H966">
        <v>1558</v>
      </c>
      <c r="I966" t="s">
        <v>32</v>
      </c>
      <c r="J966" t="str">
        <f>CONCATENATE(Table7[[#This Row],[house_number]]," ",Table7[[#This Row],[street_name]], ", New York, NY")</f>
        <v>1558 2nd Ave, New York, NY</v>
      </c>
    </row>
    <row r="967" spans="1:10" x14ac:dyDescent="0.25">
      <c r="A967">
        <v>7664957825</v>
      </c>
      <c r="B967" s="3">
        <v>41524</v>
      </c>
      <c r="C967">
        <v>37</v>
      </c>
      <c r="D967">
        <f>VLOOKUP(Table7[[#This Row],[violation_code]],Table24[[#All],[violation_code]:[category]],3,FALSE)</f>
        <v>4</v>
      </c>
      <c r="E967">
        <v>355156</v>
      </c>
      <c r="F967" s="1">
        <v>0.3659722222222222</v>
      </c>
      <c r="G967">
        <v>0.3659722222222222</v>
      </c>
      <c r="H967">
        <v>1546</v>
      </c>
      <c r="I967" t="s">
        <v>32</v>
      </c>
      <c r="J967" t="str">
        <f>CONCATENATE(Table7[[#This Row],[house_number]]," ",Table7[[#This Row],[street_name]], ", New York, NY")</f>
        <v>1546 2nd Ave, New York, NY</v>
      </c>
    </row>
    <row r="968" spans="1:10" x14ac:dyDescent="0.25">
      <c r="A968">
        <v>7664957813</v>
      </c>
      <c r="B968" s="3">
        <v>41524</v>
      </c>
      <c r="C968">
        <v>21</v>
      </c>
      <c r="D968">
        <f>VLOOKUP(Table7[[#This Row],[violation_code]],Table24[[#All],[violation_code]:[category]],3,FALSE)</f>
        <v>1</v>
      </c>
      <c r="E968">
        <v>355156</v>
      </c>
      <c r="F968" s="1">
        <v>0.35833333333333334</v>
      </c>
      <c r="G968">
        <v>0.35833333333333334</v>
      </c>
      <c r="H968">
        <v>1860</v>
      </c>
      <c r="I968" t="s">
        <v>41</v>
      </c>
      <c r="J968" t="str">
        <f>CONCATENATE(Table7[[#This Row],[house_number]]," ",Table7[[#This Row],[street_name]], ", New York, NY")</f>
        <v>1860 Lexington Ave, New York, NY</v>
      </c>
    </row>
    <row r="969" spans="1:10" x14ac:dyDescent="0.25">
      <c r="A969">
        <v>7664957795</v>
      </c>
      <c r="B969" s="3">
        <v>41524</v>
      </c>
      <c r="C969">
        <v>21</v>
      </c>
      <c r="D969">
        <f>VLOOKUP(Table7[[#This Row],[violation_code]],Table24[[#All],[violation_code]:[category]],3,FALSE)</f>
        <v>1</v>
      </c>
      <c r="E969">
        <v>355156</v>
      </c>
      <c r="F969" s="1">
        <v>0.33749999999999997</v>
      </c>
      <c r="G969">
        <v>0.33749999999999997</v>
      </c>
      <c r="H969">
        <v>102</v>
      </c>
      <c r="I969" t="s">
        <v>40</v>
      </c>
      <c r="J969" t="str">
        <f>CONCATENATE(Table7[[#This Row],[house_number]]," ",Table7[[#This Row],[street_name]], ", New York, NY")</f>
        <v>102 E 116th St, New York, NY</v>
      </c>
    </row>
    <row r="970" spans="1:10" x14ac:dyDescent="0.25">
      <c r="A970">
        <v>7664957783</v>
      </c>
      <c r="B970" s="3">
        <v>41524</v>
      </c>
      <c r="C970">
        <v>40</v>
      </c>
      <c r="D970">
        <f>VLOOKUP(Table7[[#This Row],[violation_code]],Table24[[#All],[violation_code]:[category]],3,FALSE)</f>
        <v>2</v>
      </c>
      <c r="E970">
        <v>355156</v>
      </c>
      <c r="F970" s="1">
        <v>0.32222222222222224</v>
      </c>
      <c r="G970">
        <v>0.32222222222222224</v>
      </c>
      <c r="H970">
        <v>500</v>
      </c>
      <c r="I970" t="s">
        <v>103</v>
      </c>
      <c r="J970" t="str">
        <f>CONCATENATE(Table7[[#This Row],[house_number]]," ",Table7[[#This Row],[street_name]], ", New York, NY")</f>
        <v>500 E 88th St, New York, NY</v>
      </c>
    </row>
    <row r="971" spans="1:10" x14ac:dyDescent="0.25">
      <c r="A971">
        <v>7664957746</v>
      </c>
      <c r="B971" s="3">
        <v>41524</v>
      </c>
      <c r="C971">
        <v>14</v>
      </c>
      <c r="D971">
        <f>VLOOKUP(Table7[[#This Row],[violation_code]],Table24[[#All],[violation_code]:[category]],3,FALSE)</f>
        <v>2</v>
      </c>
      <c r="E971">
        <v>355156</v>
      </c>
      <c r="F971" s="1">
        <v>0.29583333333333334</v>
      </c>
      <c r="G971">
        <v>0.29583333333333334</v>
      </c>
      <c r="H971">
        <v>435</v>
      </c>
      <c r="I971" t="s">
        <v>213</v>
      </c>
      <c r="J971" t="str">
        <f>CONCATENATE(Table7[[#This Row],[house_number]]," ",Table7[[#This Row],[street_name]], ", New York, NY")</f>
        <v>435 E 63rd St, New York, NY</v>
      </c>
    </row>
    <row r="972" spans="1:10" x14ac:dyDescent="0.25">
      <c r="A972">
        <v>7664957734</v>
      </c>
      <c r="B972" s="3">
        <v>41524</v>
      </c>
      <c r="C972">
        <v>53</v>
      </c>
      <c r="D972">
        <f>VLOOKUP(Table7[[#This Row],[violation_code]],Table24[[#All],[violation_code]:[category]],3,FALSE)</f>
        <v>3</v>
      </c>
      <c r="E972">
        <v>355156</v>
      </c>
      <c r="F972" s="1">
        <v>0.28888888888888892</v>
      </c>
      <c r="G972">
        <v>0.28888888888888892</v>
      </c>
      <c r="H972">
        <v>518</v>
      </c>
      <c r="I972" t="s">
        <v>78</v>
      </c>
      <c r="J972" t="str">
        <f>CONCATENATE(Table7[[#This Row],[house_number]]," ",Table7[[#This Row],[street_name]], ", New York, NY")</f>
        <v>518 E 71st St, New York, NY</v>
      </c>
    </row>
    <row r="973" spans="1:10" x14ac:dyDescent="0.25">
      <c r="A973">
        <v>7664957722</v>
      </c>
      <c r="B973" s="3">
        <v>41524</v>
      </c>
      <c r="C973">
        <v>21</v>
      </c>
      <c r="D973">
        <f>VLOOKUP(Table7[[#This Row],[violation_code]],Table24[[#All],[violation_code]:[category]],3,FALSE)</f>
        <v>1</v>
      </c>
      <c r="E973">
        <v>355156</v>
      </c>
      <c r="F973" s="1">
        <v>0.27638888888888885</v>
      </c>
      <c r="G973">
        <v>0.27638888888888885</v>
      </c>
      <c r="H973">
        <v>203</v>
      </c>
      <c r="I973" t="s">
        <v>16</v>
      </c>
      <c r="J973" t="str">
        <f>CONCATENATE(Table7[[#This Row],[house_number]]," ",Table7[[#This Row],[street_name]], ", New York, NY")</f>
        <v>203 E 86th St, New York, NY</v>
      </c>
    </row>
    <row r="974" spans="1:10" x14ac:dyDescent="0.25">
      <c r="A974">
        <v>7664957710</v>
      </c>
      <c r="B974" s="3">
        <v>41524</v>
      </c>
      <c r="C974">
        <v>21</v>
      </c>
      <c r="D974">
        <f>VLOOKUP(Table7[[#This Row],[violation_code]],Table24[[#All],[violation_code]:[category]],3,FALSE)</f>
        <v>1</v>
      </c>
      <c r="E974">
        <v>355156</v>
      </c>
      <c r="F974" s="1">
        <v>0.27569444444444446</v>
      </c>
      <c r="G974">
        <v>0.27569444444444446</v>
      </c>
      <c r="H974">
        <v>205</v>
      </c>
      <c r="I974" t="s">
        <v>16</v>
      </c>
      <c r="J974" t="str">
        <f>CONCATENATE(Table7[[#This Row],[house_number]]," ",Table7[[#This Row],[street_name]], ", New York, NY")</f>
        <v>205 E 86th St, New York, NY</v>
      </c>
    </row>
    <row r="975" spans="1:10" x14ac:dyDescent="0.25">
      <c r="A975">
        <v>7097819297</v>
      </c>
      <c r="B975" s="3">
        <v>41524</v>
      </c>
      <c r="C975">
        <v>40</v>
      </c>
      <c r="D975">
        <f>VLOOKUP(Table7[[#This Row],[violation_code]],Table24[[#All],[violation_code]:[category]],3,FALSE)</f>
        <v>2</v>
      </c>
      <c r="E975">
        <v>349570</v>
      </c>
      <c r="F975" s="1">
        <v>0.31944444444444448</v>
      </c>
      <c r="G975">
        <v>0.31944444444444448</v>
      </c>
      <c r="H975">
        <v>2350</v>
      </c>
      <c r="I975" t="s">
        <v>24</v>
      </c>
      <c r="J975" t="str">
        <f>CONCATENATE(Table7[[#This Row],[house_number]]," ",Table7[[#This Row],[street_name]], ", New York, NY")</f>
        <v>2350 Broadway, New York, NY</v>
      </c>
    </row>
    <row r="976" spans="1:10" x14ac:dyDescent="0.25">
      <c r="A976">
        <v>7097819273</v>
      </c>
      <c r="B976" s="3">
        <v>41524</v>
      </c>
      <c r="C976">
        <v>21</v>
      </c>
      <c r="D976">
        <f>VLOOKUP(Table7[[#This Row],[violation_code]],Table24[[#All],[violation_code]:[category]],3,FALSE)</f>
        <v>1</v>
      </c>
      <c r="E976">
        <v>349570</v>
      </c>
      <c r="F976" s="1">
        <v>0.31875000000000003</v>
      </c>
      <c r="G976">
        <v>0.31875000000000003</v>
      </c>
      <c r="H976">
        <v>2348</v>
      </c>
      <c r="I976" t="s">
        <v>24</v>
      </c>
      <c r="J976" t="str">
        <f>CONCATENATE(Table7[[#This Row],[house_number]]," ",Table7[[#This Row],[street_name]], ", New York, NY")</f>
        <v>2348 Broadway, New York, NY</v>
      </c>
    </row>
    <row r="977" spans="1:10" x14ac:dyDescent="0.25">
      <c r="A977">
        <v>7097819261</v>
      </c>
      <c r="B977" s="3">
        <v>41524</v>
      </c>
      <c r="C977">
        <v>21</v>
      </c>
      <c r="D977">
        <f>VLOOKUP(Table7[[#This Row],[violation_code]],Table24[[#All],[violation_code]:[category]],3,FALSE)</f>
        <v>1</v>
      </c>
      <c r="E977">
        <v>349570</v>
      </c>
      <c r="F977" s="1">
        <v>0.31736111111111115</v>
      </c>
      <c r="G977">
        <v>0.31736111111111115</v>
      </c>
      <c r="H977">
        <v>2315</v>
      </c>
      <c r="I977" t="s">
        <v>24</v>
      </c>
      <c r="J977" t="str">
        <f>CONCATENATE(Table7[[#This Row],[house_number]]," ",Table7[[#This Row],[street_name]], ", New York, NY")</f>
        <v>2315 Broadway, New York, NY</v>
      </c>
    </row>
    <row r="978" spans="1:10" x14ac:dyDescent="0.25">
      <c r="A978">
        <v>7097819250</v>
      </c>
      <c r="B978" s="3">
        <v>41524</v>
      </c>
      <c r="C978">
        <v>40</v>
      </c>
      <c r="D978">
        <f>VLOOKUP(Table7[[#This Row],[violation_code]],Table24[[#All],[violation_code]:[category]],3,FALSE)</f>
        <v>2</v>
      </c>
      <c r="E978">
        <v>349570</v>
      </c>
      <c r="F978" s="1">
        <v>0.30833333333333335</v>
      </c>
      <c r="G978">
        <v>0.30833333333333335</v>
      </c>
      <c r="H978" t="s">
        <v>490</v>
      </c>
      <c r="I978" t="s">
        <v>210</v>
      </c>
      <c r="J978" t="str">
        <f>CONCATENATE(Table7[[#This Row],[house_number]]," ",Table7[[#This Row],[street_name]], ", New York, NY")</f>
        <v>101-103 W 69th St, New York, NY</v>
      </c>
    </row>
    <row r="979" spans="1:10" x14ac:dyDescent="0.25">
      <c r="A979">
        <v>7097819248</v>
      </c>
      <c r="B979" s="3">
        <v>41524</v>
      </c>
      <c r="C979">
        <v>40</v>
      </c>
      <c r="D979">
        <f>VLOOKUP(Table7[[#This Row],[violation_code]],Table24[[#All],[violation_code]:[category]],3,FALSE)</f>
        <v>2</v>
      </c>
      <c r="E979">
        <v>349570</v>
      </c>
      <c r="F979" s="1">
        <v>0.30624999999999997</v>
      </c>
      <c r="G979">
        <v>0.30624999999999997</v>
      </c>
      <c r="H979" t="s">
        <v>490</v>
      </c>
      <c r="I979" t="s">
        <v>28</v>
      </c>
      <c r="J979" t="str">
        <f>CONCATENATE(Table7[[#This Row],[house_number]]," ",Table7[[#This Row],[street_name]], ", New York, NY")</f>
        <v>101-103 Columbus Ave, New York, NY</v>
      </c>
    </row>
    <row r="980" spans="1:10" x14ac:dyDescent="0.25">
      <c r="A980">
        <v>7097819224</v>
      </c>
      <c r="B980" s="3">
        <v>41524</v>
      </c>
      <c r="C980">
        <v>21</v>
      </c>
      <c r="D980">
        <f>VLOOKUP(Table7[[#This Row],[violation_code]],Table24[[#All],[violation_code]:[category]],3,FALSE)</f>
        <v>1</v>
      </c>
      <c r="E980">
        <v>349570</v>
      </c>
      <c r="F980" s="1">
        <v>0.30208333333333331</v>
      </c>
      <c r="G980">
        <v>0.30208333333333331</v>
      </c>
      <c r="H980">
        <v>805</v>
      </c>
      <c r="I980" t="s">
        <v>28</v>
      </c>
      <c r="J980" t="str">
        <f>CONCATENATE(Table7[[#This Row],[house_number]]," ",Table7[[#This Row],[street_name]], ", New York, NY")</f>
        <v>805 Columbus Ave, New York, NY</v>
      </c>
    </row>
    <row r="981" spans="1:10" x14ac:dyDescent="0.25">
      <c r="A981">
        <v>7097819212</v>
      </c>
      <c r="B981" s="3">
        <v>41524</v>
      </c>
      <c r="C981">
        <v>21</v>
      </c>
      <c r="D981">
        <f>VLOOKUP(Table7[[#This Row],[violation_code]],Table24[[#All],[violation_code]:[category]],3,FALSE)</f>
        <v>1</v>
      </c>
      <c r="E981">
        <v>349570</v>
      </c>
      <c r="F981" s="1">
        <v>0.30069444444444443</v>
      </c>
      <c r="G981">
        <v>0.30069444444444443</v>
      </c>
      <c r="H981">
        <v>826</v>
      </c>
      <c r="I981" t="s">
        <v>28</v>
      </c>
      <c r="J981" t="str">
        <f>CONCATENATE(Table7[[#This Row],[house_number]]," ",Table7[[#This Row],[street_name]], ", New York, NY")</f>
        <v>826 Columbus Ave, New York, NY</v>
      </c>
    </row>
    <row r="982" spans="1:10" x14ac:dyDescent="0.25">
      <c r="A982">
        <v>7097819200</v>
      </c>
      <c r="B982" s="3">
        <v>41524</v>
      </c>
      <c r="C982">
        <v>21</v>
      </c>
      <c r="D982">
        <f>VLOOKUP(Table7[[#This Row],[violation_code]],Table24[[#All],[violation_code]:[category]],3,FALSE)</f>
        <v>1</v>
      </c>
      <c r="E982">
        <v>349570</v>
      </c>
      <c r="F982" s="1">
        <v>0.3</v>
      </c>
      <c r="G982">
        <v>0.3</v>
      </c>
      <c r="H982">
        <v>830</v>
      </c>
      <c r="I982" t="s">
        <v>28</v>
      </c>
      <c r="J982" t="str">
        <f>CONCATENATE(Table7[[#This Row],[house_number]]," ",Table7[[#This Row],[street_name]], ", New York, NY")</f>
        <v>830 Columbus Ave, New York, NY</v>
      </c>
    </row>
    <row r="983" spans="1:10" x14ac:dyDescent="0.25">
      <c r="A983">
        <v>7097819170</v>
      </c>
      <c r="B983" s="3">
        <v>41524</v>
      </c>
      <c r="C983">
        <v>21</v>
      </c>
      <c r="D983">
        <f>VLOOKUP(Table7[[#This Row],[violation_code]],Table24[[#All],[violation_code]:[category]],3,FALSE)</f>
        <v>1</v>
      </c>
      <c r="E983">
        <v>349570</v>
      </c>
      <c r="F983" s="1">
        <v>0.27916666666666667</v>
      </c>
      <c r="G983">
        <v>0.27916666666666667</v>
      </c>
      <c r="H983">
        <v>825</v>
      </c>
      <c r="I983" t="s">
        <v>28</v>
      </c>
      <c r="J983" t="str">
        <f>CONCATENATE(Table7[[#This Row],[house_number]]," ",Table7[[#This Row],[street_name]], ", New York, NY")</f>
        <v>825 Columbus Ave, New York, NY</v>
      </c>
    </row>
    <row r="984" spans="1:10" x14ac:dyDescent="0.25">
      <c r="A984">
        <v>7097819169</v>
      </c>
      <c r="B984" s="3">
        <v>41524</v>
      </c>
      <c r="C984">
        <v>21</v>
      </c>
      <c r="D984">
        <f>VLOOKUP(Table7[[#This Row],[violation_code]],Table24[[#All],[violation_code]:[category]],3,FALSE)</f>
        <v>1</v>
      </c>
      <c r="E984">
        <v>349570</v>
      </c>
      <c r="F984" s="1">
        <v>0.27847222222222223</v>
      </c>
      <c r="G984">
        <v>0.27847222222222223</v>
      </c>
      <c r="H984">
        <v>825</v>
      </c>
      <c r="I984" t="s">
        <v>28</v>
      </c>
      <c r="J984" t="str">
        <f>CONCATENATE(Table7[[#This Row],[house_number]]," ",Table7[[#This Row],[street_name]], ", New York, NY")</f>
        <v>825 Columbus Ave, New York, NY</v>
      </c>
    </row>
    <row r="985" spans="1:10" x14ac:dyDescent="0.25">
      <c r="A985">
        <v>7097819145</v>
      </c>
      <c r="B985" s="3">
        <v>41524</v>
      </c>
      <c r="C985">
        <v>21</v>
      </c>
      <c r="D985">
        <f>VLOOKUP(Table7[[#This Row],[violation_code]],Table24[[#All],[violation_code]:[category]],3,FALSE)</f>
        <v>1</v>
      </c>
      <c r="E985">
        <v>349570</v>
      </c>
      <c r="F985" s="1">
        <v>0.27499999999999997</v>
      </c>
      <c r="G985">
        <v>0.27499999999999997</v>
      </c>
      <c r="H985">
        <v>865</v>
      </c>
      <c r="I985" t="s">
        <v>28</v>
      </c>
      <c r="J985" t="str">
        <f>CONCATENATE(Table7[[#This Row],[house_number]]," ",Table7[[#This Row],[street_name]], ", New York, NY")</f>
        <v>865 Columbus Ave, New York, NY</v>
      </c>
    </row>
    <row r="986" spans="1:10" x14ac:dyDescent="0.25">
      <c r="A986">
        <v>7097819133</v>
      </c>
      <c r="B986" s="3">
        <v>41524</v>
      </c>
      <c r="C986">
        <v>20</v>
      </c>
      <c r="D986">
        <f>VLOOKUP(Table7[[#This Row],[violation_code]],Table24[[#All],[violation_code]:[category]],3,FALSE)</f>
        <v>2</v>
      </c>
      <c r="E986">
        <v>349570</v>
      </c>
      <c r="F986" s="1">
        <v>0.2722222222222222</v>
      </c>
      <c r="G986">
        <v>0.2722222222222222</v>
      </c>
      <c r="H986">
        <v>301</v>
      </c>
      <c r="I986" t="s">
        <v>249</v>
      </c>
      <c r="J986" t="str">
        <f>CONCATENATE(Table7[[#This Row],[house_number]]," ",Table7[[#This Row],[street_name]], ", New York, NY")</f>
        <v>301 W 111th St, New York, NY</v>
      </c>
    </row>
    <row r="987" spans="1:10" x14ac:dyDescent="0.25">
      <c r="A987">
        <v>7097819121</v>
      </c>
      <c r="B987" s="3">
        <v>41524</v>
      </c>
      <c r="C987">
        <v>46</v>
      </c>
      <c r="D987">
        <f>VLOOKUP(Table7[[#This Row],[violation_code]],Table24[[#All],[violation_code]:[category]],3,FALSE)</f>
        <v>3</v>
      </c>
      <c r="E987">
        <v>349570</v>
      </c>
      <c r="F987" s="1">
        <v>0.27083333333333331</v>
      </c>
      <c r="G987">
        <v>0.27083333333333331</v>
      </c>
      <c r="H987">
        <v>217</v>
      </c>
      <c r="I987" t="s">
        <v>249</v>
      </c>
      <c r="J987" t="str">
        <f>CONCATENATE(Table7[[#This Row],[house_number]]," ",Table7[[#This Row],[street_name]], ", New York, NY")</f>
        <v>217 W 111th St, New York, NY</v>
      </c>
    </row>
    <row r="988" spans="1:10" x14ac:dyDescent="0.25">
      <c r="A988">
        <v>7097819571</v>
      </c>
      <c r="B988" s="3">
        <v>41524</v>
      </c>
      <c r="C988">
        <v>19</v>
      </c>
      <c r="D988">
        <f>VLOOKUP(Table7[[#This Row],[violation_code]],Table24[[#All],[violation_code]:[category]],3,FALSE)</f>
        <v>2</v>
      </c>
      <c r="E988">
        <v>349570</v>
      </c>
      <c r="F988" s="1">
        <v>0.50416666666666665</v>
      </c>
      <c r="G988">
        <v>0.50416666666666665</v>
      </c>
      <c r="H988">
        <v>1457</v>
      </c>
      <c r="I988" t="s">
        <v>15</v>
      </c>
      <c r="J988" t="str">
        <f>CONCATENATE(Table7[[#This Row],[house_number]]," ",Table7[[#This Row],[street_name]], ", New York, NY")</f>
        <v>1457 3rd Ave, New York, NY</v>
      </c>
    </row>
    <row r="989" spans="1:10" x14ac:dyDescent="0.25">
      <c r="A989">
        <v>7097819560</v>
      </c>
      <c r="B989" s="3">
        <v>41524</v>
      </c>
      <c r="C989">
        <v>46</v>
      </c>
      <c r="D989">
        <f>VLOOKUP(Table7[[#This Row],[violation_code]],Table24[[#All],[violation_code]:[category]],3,FALSE)</f>
        <v>3</v>
      </c>
      <c r="E989">
        <v>349570</v>
      </c>
      <c r="F989" s="1">
        <v>0.4368055555555555</v>
      </c>
      <c r="G989">
        <v>0.4368055555555555</v>
      </c>
      <c r="H989">
        <v>3559</v>
      </c>
      <c r="I989" t="s">
        <v>24</v>
      </c>
      <c r="J989" t="str">
        <f>CONCATENATE(Table7[[#This Row],[house_number]]," ",Table7[[#This Row],[street_name]], ", New York, NY")</f>
        <v>3559 Broadway, New York, NY</v>
      </c>
    </row>
    <row r="990" spans="1:10" x14ac:dyDescent="0.25">
      <c r="A990">
        <v>7097819522</v>
      </c>
      <c r="B990" s="3">
        <v>41524</v>
      </c>
      <c r="C990">
        <v>21</v>
      </c>
      <c r="D990">
        <f>VLOOKUP(Table7[[#This Row],[violation_code]],Table24[[#All],[violation_code]:[category]],3,FALSE)</f>
        <v>1</v>
      </c>
      <c r="E990">
        <v>349570</v>
      </c>
      <c r="F990" s="1">
        <v>0.35972222222222222</v>
      </c>
      <c r="G990">
        <v>0.35972222222222222</v>
      </c>
      <c r="H990">
        <v>2286</v>
      </c>
      <c r="I990" t="s">
        <v>230</v>
      </c>
      <c r="J990" t="str">
        <f>CONCATENATE(Table7[[#This Row],[house_number]]," ",Table7[[#This Row],[street_name]], ", New York, NY")</f>
        <v>2286 Adam Clayton Powell, New York, NY</v>
      </c>
    </row>
    <row r="991" spans="1:10" x14ac:dyDescent="0.25">
      <c r="A991">
        <v>7097819509</v>
      </c>
      <c r="B991" s="3">
        <v>41524</v>
      </c>
      <c r="C991">
        <v>21</v>
      </c>
      <c r="D991">
        <f>VLOOKUP(Table7[[#This Row],[violation_code]],Table24[[#All],[violation_code]:[category]],3,FALSE)</f>
        <v>1</v>
      </c>
      <c r="E991">
        <v>349570</v>
      </c>
      <c r="F991" s="1">
        <v>0.35347222222222219</v>
      </c>
      <c r="G991">
        <v>0.35347222222222219</v>
      </c>
      <c r="H991">
        <v>2196</v>
      </c>
      <c r="I991" t="s">
        <v>38</v>
      </c>
      <c r="J991" t="str">
        <f>CONCATENATE(Table7[[#This Row],[house_number]]," ",Table7[[#This Row],[street_name]], ", New York, NY")</f>
        <v>2196 5th Ave, New York, NY</v>
      </c>
    </row>
    <row r="992" spans="1:10" x14ac:dyDescent="0.25">
      <c r="A992">
        <v>7097819492</v>
      </c>
      <c r="B992" s="3">
        <v>41524</v>
      </c>
      <c r="C992">
        <v>21</v>
      </c>
      <c r="D992">
        <f>VLOOKUP(Table7[[#This Row],[violation_code]],Table24[[#All],[violation_code]:[category]],3,FALSE)</f>
        <v>1</v>
      </c>
      <c r="E992">
        <v>349570</v>
      </c>
      <c r="F992" s="1">
        <v>0.3520833333333333</v>
      </c>
      <c r="G992">
        <v>0.3520833333333333</v>
      </c>
      <c r="H992">
        <v>2186</v>
      </c>
      <c r="I992" t="s">
        <v>38</v>
      </c>
      <c r="J992" t="str">
        <f>CONCATENATE(Table7[[#This Row],[house_number]]," ",Table7[[#This Row],[street_name]], ", New York, NY")</f>
        <v>2186 5th Ave, New York, NY</v>
      </c>
    </row>
    <row r="993" spans="1:10" x14ac:dyDescent="0.25">
      <c r="A993">
        <v>7097819455</v>
      </c>
      <c r="B993" s="3">
        <v>41524</v>
      </c>
      <c r="C993">
        <v>21</v>
      </c>
      <c r="D993">
        <f>VLOOKUP(Table7[[#This Row],[violation_code]],Table24[[#All],[violation_code]:[category]],3,FALSE)</f>
        <v>1</v>
      </c>
      <c r="E993">
        <v>349570</v>
      </c>
      <c r="F993" s="1">
        <v>0.34722222222222227</v>
      </c>
      <c r="G993">
        <v>0.34722222222222227</v>
      </c>
      <c r="H993">
        <v>2304</v>
      </c>
      <c r="I993" t="s">
        <v>230</v>
      </c>
      <c r="J993" t="str">
        <f>CONCATENATE(Table7[[#This Row],[house_number]]," ",Table7[[#This Row],[street_name]], ", New York, NY")</f>
        <v>2304 Adam Clayton Powell, New York, NY</v>
      </c>
    </row>
    <row r="994" spans="1:10" x14ac:dyDescent="0.25">
      <c r="A994">
        <v>7097819443</v>
      </c>
      <c r="B994" s="3">
        <v>41524</v>
      </c>
      <c r="C994">
        <v>21</v>
      </c>
      <c r="D994">
        <f>VLOOKUP(Table7[[#This Row],[violation_code]],Table24[[#All],[violation_code]:[category]],3,FALSE)</f>
        <v>1</v>
      </c>
      <c r="E994">
        <v>349570</v>
      </c>
      <c r="F994" s="1">
        <v>0.34652777777777777</v>
      </c>
      <c r="G994">
        <v>0.34652777777777777</v>
      </c>
      <c r="H994">
        <v>2306</v>
      </c>
      <c r="I994" t="s">
        <v>230</v>
      </c>
      <c r="J994" t="str">
        <f>CONCATENATE(Table7[[#This Row],[house_number]]," ",Table7[[#This Row],[street_name]], ", New York, NY")</f>
        <v>2306 Adam Clayton Powell, New York, NY</v>
      </c>
    </row>
    <row r="995" spans="1:10" x14ac:dyDescent="0.25">
      <c r="A995">
        <v>7097819431</v>
      </c>
      <c r="B995" s="3">
        <v>41524</v>
      </c>
      <c r="C995">
        <v>21</v>
      </c>
      <c r="D995">
        <f>VLOOKUP(Table7[[#This Row],[violation_code]],Table24[[#All],[violation_code]:[category]],3,FALSE)</f>
        <v>1</v>
      </c>
      <c r="E995">
        <v>349570</v>
      </c>
      <c r="F995" s="1">
        <v>0.34583333333333338</v>
      </c>
      <c r="G995">
        <v>0.34583333333333338</v>
      </c>
      <c r="H995">
        <v>2306</v>
      </c>
      <c r="I995" t="s">
        <v>230</v>
      </c>
      <c r="J995" t="str">
        <f>CONCATENATE(Table7[[#This Row],[house_number]]," ",Table7[[#This Row],[street_name]], ", New York, NY")</f>
        <v>2306 Adam Clayton Powell, New York, NY</v>
      </c>
    </row>
    <row r="996" spans="1:10" x14ac:dyDescent="0.25">
      <c r="A996">
        <v>7097819420</v>
      </c>
      <c r="B996" s="3">
        <v>41524</v>
      </c>
      <c r="C996">
        <v>21</v>
      </c>
      <c r="D996">
        <f>VLOOKUP(Table7[[#This Row],[violation_code]],Table24[[#All],[violation_code]:[category]],3,FALSE)</f>
        <v>1</v>
      </c>
      <c r="E996">
        <v>349570</v>
      </c>
      <c r="F996" s="1">
        <v>0.34513888888888888</v>
      </c>
      <c r="G996">
        <v>0.34513888888888888</v>
      </c>
      <c r="H996">
        <v>2308</v>
      </c>
      <c r="I996" t="s">
        <v>230</v>
      </c>
      <c r="J996" t="str">
        <f>CONCATENATE(Table7[[#This Row],[house_number]]," ",Table7[[#This Row],[street_name]], ", New York, NY")</f>
        <v>2308 Adam Clayton Powell, New York, NY</v>
      </c>
    </row>
    <row r="997" spans="1:10" x14ac:dyDescent="0.25">
      <c r="A997">
        <v>7097819418</v>
      </c>
      <c r="B997" s="3">
        <v>41524</v>
      </c>
      <c r="C997">
        <v>21</v>
      </c>
      <c r="D997">
        <f>VLOOKUP(Table7[[#This Row],[violation_code]],Table24[[#All],[violation_code]:[category]],3,FALSE)</f>
        <v>1</v>
      </c>
      <c r="E997">
        <v>349570</v>
      </c>
      <c r="F997" s="1">
        <v>0.3444444444444445</v>
      </c>
      <c r="G997">
        <v>0.3444444444444445</v>
      </c>
      <c r="H997">
        <v>2368</v>
      </c>
      <c r="I997" t="s">
        <v>230</v>
      </c>
      <c r="J997" t="str">
        <f>CONCATENATE(Table7[[#This Row],[house_number]]," ",Table7[[#This Row],[street_name]], ", New York, NY")</f>
        <v>2368 Adam Clayton Powell, New York, NY</v>
      </c>
    </row>
    <row r="998" spans="1:10" x14ac:dyDescent="0.25">
      <c r="A998">
        <v>7097819406</v>
      </c>
      <c r="B998" s="3">
        <v>41524</v>
      </c>
      <c r="C998">
        <v>21</v>
      </c>
      <c r="D998">
        <f>VLOOKUP(Table7[[#This Row],[violation_code]],Table24[[#All],[violation_code]:[category]],3,FALSE)</f>
        <v>1</v>
      </c>
      <c r="E998">
        <v>349570</v>
      </c>
      <c r="F998" s="1">
        <v>0.34375</v>
      </c>
      <c r="G998">
        <v>0.34375</v>
      </c>
      <c r="H998">
        <v>2370</v>
      </c>
      <c r="I998" t="s">
        <v>230</v>
      </c>
      <c r="J998" t="str">
        <f>CONCATENATE(Table7[[#This Row],[house_number]]," ",Table7[[#This Row],[street_name]], ", New York, NY")</f>
        <v>2370 Adam Clayton Powell, New York, NY</v>
      </c>
    </row>
    <row r="999" spans="1:10" x14ac:dyDescent="0.25">
      <c r="A999">
        <v>7097819390</v>
      </c>
      <c r="B999" s="3">
        <v>41524</v>
      </c>
      <c r="C999">
        <v>21</v>
      </c>
      <c r="D999">
        <f>VLOOKUP(Table7[[#This Row],[violation_code]],Table24[[#All],[violation_code]:[category]],3,FALSE)</f>
        <v>1</v>
      </c>
      <c r="E999">
        <v>349570</v>
      </c>
      <c r="F999" s="1">
        <v>0.3430555555555555</v>
      </c>
      <c r="G999">
        <v>0.3430555555555555</v>
      </c>
      <c r="H999">
        <v>2376</v>
      </c>
      <c r="I999" t="s">
        <v>230</v>
      </c>
      <c r="J999" t="str">
        <f>CONCATENATE(Table7[[#This Row],[house_number]]," ",Table7[[#This Row],[street_name]], ", New York, NY")</f>
        <v>2376 Adam Clayton Powell, New York, NY</v>
      </c>
    </row>
    <row r="1000" spans="1:10" x14ac:dyDescent="0.25">
      <c r="A1000">
        <v>7097819376</v>
      </c>
      <c r="B1000" s="3">
        <v>41524</v>
      </c>
      <c r="C1000">
        <v>21</v>
      </c>
      <c r="D1000">
        <f>VLOOKUP(Table7[[#This Row],[violation_code]],Table24[[#All],[violation_code]:[category]],3,FALSE)</f>
        <v>1</v>
      </c>
      <c r="E1000">
        <v>349570</v>
      </c>
      <c r="F1000" s="1">
        <v>0.34097222222222223</v>
      </c>
      <c r="G1000">
        <v>0.34097222222222223</v>
      </c>
      <c r="H1000">
        <v>2450</v>
      </c>
      <c r="I1000" t="s">
        <v>230</v>
      </c>
      <c r="J1000" t="str">
        <f>CONCATENATE(Table7[[#This Row],[house_number]]," ",Table7[[#This Row],[street_name]], ", New York, NY")</f>
        <v>2450 Adam Clayton Powell, New York, NY</v>
      </c>
    </row>
    <row r="1001" spans="1:10" x14ac:dyDescent="0.25">
      <c r="A1001">
        <v>7097819340</v>
      </c>
      <c r="B1001" s="3">
        <v>41524</v>
      </c>
      <c r="C1001">
        <v>21</v>
      </c>
      <c r="D1001">
        <f>VLOOKUP(Table7[[#This Row],[violation_code]],Table24[[#All],[violation_code]:[category]],3,FALSE)</f>
        <v>1</v>
      </c>
      <c r="E1001">
        <v>349570</v>
      </c>
      <c r="F1001" s="1">
        <v>0.33888888888888885</v>
      </c>
      <c r="G1001">
        <v>0.33888888888888885</v>
      </c>
      <c r="H1001">
        <v>2469</v>
      </c>
      <c r="I1001" t="s">
        <v>230</v>
      </c>
      <c r="J1001" t="str">
        <f>CONCATENATE(Table7[[#This Row],[house_number]]," ",Table7[[#This Row],[street_name]], ", New York, NY")</f>
        <v>2469 Adam Clayton Powell, New York, NY</v>
      </c>
    </row>
    <row r="1002" spans="1:10" x14ac:dyDescent="0.25">
      <c r="A1002">
        <v>7097819339</v>
      </c>
      <c r="B1002" s="3">
        <v>41524</v>
      </c>
      <c r="C1002">
        <v>21</v>
      </c>
      <c r="D1002">
        <f>VLOOKUP(Table7[[#This Row],[violation_code]],Table24[[#All],[violation_code]:[category]],3,FALSE)</f>
        <v>1</v>
      </c>
      <c r="E1002">
        <v>349570</v>
      </c>
      <c r="F1002" s="1">
        <v>0.33749999999999997</v>
      </c>
      <c r="G1002">
        <v>0.33749999999999997</v>
      </c>
      <c r="H1002">
        <v>2495</v>
      </c>
      <c r="I1002" t="s">
        <v>230</v>
      </c>
      <c r="J1002" t="str">
        <f>CONCATENATE(Table7[[#This Row],[house_number]]," ",Table7[[#This Row],[street_name]], ", New York, NY")</f>
        <v>2495 Adam Clayton Powell, New York, NY</v>
      </c>
    </row>
    <row r="1003" spans="1:10" x14ac:dyDescent="0.25">
      <c r="A1003">
        <v>7097819303</v>
      </c>
      <c r="B1003" s="3">
        <v>41524</v>
      </c>
      <c r="C1003">
        <v>21</v>
      </c>
      <c r="D1003">
        <f>VLOOKUP(Table7[[#This Row],[violation_code]],Table24[[#All],[violation_code]:[category]],3,FALSE)</f>
        <v>1</v>
      </c>
      <c r="E1003">
        <v>349570</v>
      </c>
      <c r="F1003" s="1">
        <v>0.32083333333333336</v>
      </c>
      <c r="G1003">
        <v>0.32083333333333336</v>
      </c>
      <c r="H1003">
        <v>2393</v>
      </c>
      <c r="I1003" t="s">
        <v>24</v>
      </c>
      <c r="J1003" t="str">
        <f>CONCATENATE(Table7[[#This Row],[house_number]]," ",Table7[[#This Row],[street_name]], ", New York, NY")</f>
        <v>2393 Broadway, New York, NY</v>
      </c>
    </row>
    <row r="1004" spans="1:10" x14ac:dyDescent="0.25">
      <c r="A1004">
        <v>7078636510</v>
      </c>
      <c r="B1004" s="3">
        <v>41524</v>
      </c>
      <c r="C1004">
        <v>21</v>
      </c>
      <c r="D1004">
        <f>VLOOKUP(Table7[[#This Row],[violation_code]],Table24[[#All],[violation_code]:[category]],3,FALSE)</f>
        <v>1</v>
      </c>
      <c r="E1004">
        <v>350433</v>
      </c>
      <c r="F1004" s="1">
        <v>0.38125000000000003</v>
      </c>
      <c r="G1004">
        <v>0.38125000000000003</v>
      </c>
      <c r="H1004">
        <v>659</v>
      </c>
      <c r="I1004" t="s">
        <v>244</v>
      </c>
      <c r="J1004" t="str">
        <f>CONCATENATE(Table7[[#This Row],[house_number]]," ",Table7[[#This Row],[street_name]], ", New York, NY")</f>
        <v>659 W 179th St, New York, NY</v>
      </c>
    </row>
    <row r="1005" spans="1:10" x14ac:dyDescent="0.25">
      <c r="A1005">
        <v>7078636491</v>
      </c>
      <c r="B1005" s="3">
        <v>41524</v>
      </c>
      <c r="C1005">
        <v>21</v>
      </c>
      <c r="D1005">
        <f>VLOOKUP(Table7[[#This Row],[violation_code]],Table24[[#All],[violation_code]:[category]],3,FALSE)</f>
        <v>1</v>
      </c>
      <c r="E1005">
        <v>350433</v>
      </c>
      <c r="F1005" s="1">
        <v>0.3611111111111111</v>
      </c>
      <c r="G1005">
        <v>0.3611111111111111</v>
      </c>
      <c r="H1005">
        <v>602</v>
      </c>
      <c r="I1005" t="s">
        <v>237</v>
      </c>
      <c r="J1005" t="str">
        <f>CONCATENATE(Table7[[#This Row],[house_number]]," ",Table7[[#This Row],[street_name]], ", New York, NY")</f>
        <v>602 W 185th St, New York, NY</v>
      </c>
    </row>
    <row r="1006" spans="1:10" x14ac:dyDescent="0.25">
      <c r="A1006">
        <v>7078636478</v>
      </c>
      <c r="B1006" s="3">
        <v>41524</v>
      </c>
      <c r="C1006">
        <v>21</v>
      </c>
      <c r="D1006">
        <f>VLOOKUP(Table7[[#This Row],[violation_code]],Table24[[#All],[violation_code]:[category]],3,FALSE)</f>
        <v>1</v>
      </c>
      <c r="E1006">
        <v>350433</v>
      </c>
      <c r="F1006" s="1">
        <v>0.35833333333333334</v>
      </c>
      <c r="G1006">
        <v>0.35833333333333334</v>
      </c>
      <c r="H1006">
        <v>602</v>
      </c>
      <c r="I1006" t="s">
        <v>469</v>
      </c>
      <c r="J1006" t="str">
        <f>CONCATENATE(Table7[[#This Row],[house_number]]," ",Table7[[#This Row],[street_name]], ", New York, NY")</f>
        <v>602 W 184th St, New York, NY</v>
      </c>
    </row>
    <row r="1007" spans="1:10" x14ac:dyDescent="0.25">
      <c r="A1007">
        <v>7078636466</v>
      </c>
      <c r="B1007" s="3">
        <v>41524</v>
      </c>
      <c r="C1007">
        <v>38</v>
      </c>
      <c r="D1007">
        <f>VLOOKUP(Table7[[#This Row],[violation_code]],Table24[[#All],[violation_code]:[category]],3,FALSE)</f>
        <v>5</v>
      </c>
      <c r="E1007">
        <v>350433</v>
      </c>
      <c r="F1007" s="1">
        <v>0.35069444444444442</v>
      </c>
      <c r="G1007">
        <v>0.35069444444444442</v>
      </c>
      <c r="H1007">
        <v>1305</v>
      </c>
      <c r="I1007" t="s">
        <v>57</v>
      </c>
      <c r="J1007" t="str">
        <f>CONCATENATE(Table7[[#This Row],[house_number]]," ",Table7[[#This Row],[street_name]], ", New York, NY")</f>
        <v>1305 St Nicholas Ave, New York, NY</v>
      </c>
    </row>
    <row r="1008" spans="1:10" x14ac:dyDescent="0.25">
      <c r="A1008">
        <v>7078636454</v>
      </c>
      <c r="B1008" s="3">
        <v>41524</v>
      </c>
      <c r="C1008">
        <v>21</v>
      </c>
      <c r="D1008">
        <f>VLOOKUP(Table7[[#This Row],[violation_code]],Table24[[#All],[violation_code]:[category]],3,FALSE)</f>
        <v>1</v>
      </c>
      <c r="E1008">
        <v>350433</v>
      </c>
      <c r="F1008" s="1">
        <v>0.34652777777777777</v>
      </c>
      <c r="G1008">
        <v>0.34652777777777777</v>
      </c>
      <c r="H1008">
        <v>281</v>
      </c>
      <c r="I1008" t="s">
        <v>245</v>
      </c>
      <c r="J1008" t="str">
        <f>CONCATENATE(Table7[[#This Row],[house_number]]," ",Table7[[#This Row],[street_name]], ", New York, NY")</f>
        <v>281 Audubon Ave, New York, NY</v>
      </c>
    </row>
    <row r="1009" spans="1:10" x14ac:dyDescent="0.25">
      <c r="A1009">
        <v>7078636405</v>
      </c>
      <c r="B1009" s="3">
        <v>41524</v>
      </c>
      <c r="C1009">
        <v>21</v>
      </c>
      <c r="D1009">
        <f>VLOOKUP(Table7[[#This Row],[violation_code]],Table24[[#All],[violation_code]:[category]],3,FALSE)</f>
        <v>1</v>
      </c>
      <c r="E1009">
        <v>350433</v>
      </c>
      <c r="F1009" s="1">
        <v>0.33888888888888885</v>
      </c>
      <c r="G1009">
        <v>0.33888888888888885</v>
      </c>
      <c r="H1009">
        <v>1230</v>
      </c>
      <c r="I1009" t="s">
        <v>57</v>
      </c>
      <c r="J1009" t="str">
        <f>CONCATENATE(Table7[[#This Row],[house_number]]," ",Table7[[#This Row],[street_name]], ", New York, NY")</f>
        <v>1230 St Nicholas Ave, New York, NY</v>
      </c>
    </row>
    <row r="1010" spans="1:10" x14ac:dyDescent="0.25">
      <c r="A1010">
        <v>7078636399</v>
      </c>
      <c r="B1010" s="3">
        <v>41524</v>
      </c>
      <c r="C1010">
        <v>21</v>
      </c>
      <c r="D1010">
        <f>VLOOKUP(Table7[[#This Row],[violation_code]],Table24[[#All],[violation_code]:[category]],3,FALSE)</f>
        <v>1</v>
      </c>
      <c r="E1010">
        <v>350433</v>
      </c>
      <c r="F1010" s="1">
        <v>0.33749999999999997</v>
      </c>
      <c r="G1010">
        <v>0.33749999999999997</v>
      </c>
      <c r="H1010">
        <v>1218</v>
      </c>
      <c r="I1010" t="s">
        <v>57</v>
      </c>
      <c r="J1010" t="str">
        <f>CONCATENATE(Table7[[#This Row],[house_number]]," ",Table7[[#This Row],[street_name]], ", New York, NY")</f>
        <v>1218 St Nicholas Ave, New York, NY</v>
      </c>
    </row>
    <row r="1011" spans="1:10" x14ac:dyDescent="0.25">
      <c r="A1011">
        <v>7078636387</v>
      </c>
      <c r="B1011" s="3">
        <v>41524</v>
      </c>
      <c r="C1011">
        <v>21</v>
      </c>
      <c r="D1011">
        <f>VLOOKUP(Table7[[#This Row],[violation_code]],Table24[[#All],[violation_code]:[category]],3,FALSE)</f>
        <v>1</v>
      </c>
      <c r="E1011">
        <v>350433</v>
      </c>
      <c r="F1011" s="1">
        <v>0.32916666666666666</v>
      </c>
      <c r="G1011">
        <v>0.32916666666666666</v>
      </c>
      <c r="H1011">
        <v>1253</v>
      </c>
      <c r="I1011" t="s">
        <v>57</v>
      </c>
      <c r="J1011" t="str">
        <f>CONCATENATE(Table7[[#This Row],[house_number]]," ",Table7[[#This Row],[street_name]], ", New York, NY")</f>
        <v>1253 St Nicholas Ave, New York, NY</v>
      </c>
    </row>
    <row r="1012" spans="1:10" x14ac:dyDescent="0.25">
      <c r="A1012">
        <v>7078636375</v>
      </c>
      <c r="B1012" s="3">
        <v>41524</v>
      </c>
      <c r="C1012">
        <v>21</v>
      </c>
      <c r="D1012">
        <f>VLOOKUP(Table7[[#This Row],[violation_code]],Table24[[#All],[violation_code]:[category]],3,FALSE)</f>
        <v>1</v>
      </c>
      <c r="E1012">
        <v>350433</v>
      </c>
      <c r="F1012" s="1">
        <v>0.32777777777777778</v>
      </c>
      <c r="G1012">
        <v>0.32777777777777778</v>
      </c>
      <c r="H1012">
        <v>1305</v>
      </c>
      <c r="I1012" t="s">
        <v>57</v>
      </c>
      <c r="J1012" t="str">
        <f>CONCATENATE(Table7[[#This Row],[house_number]]," ",Table7[[#This Row],[street_name]], ", New York, NY")</f>
        <v>1305 St Nicholas Ave, New York, NY</v>
      </c>
    </row>
    <row r="1013" spans="1:10" x14ac:dyDescent="0.25">
      <c r="A1013">
        <v>7078636363</v>
      </c>
      <c r="B1013" s="3">
        <v>41524</v>
      </c>
      <c r="C1013">
        <v>71</v>
      </c>
      <c r="D1013">
        <f>VLOOKUP(Table7[[#This Row],[violation_code]],Table24[[#All],[violation_code]:[category]],3,FALSE)</f>
        <v>5</v>
      </c>
      <c r="E1013">
        <v>350433</v>
      </c>
      <c r="F1013" s="1">
        <v>0.32569444444444445</v>
      </c>
      <c r="G1013">
        <v>0.32569444444444445</v>
      </c>
      <c r="H1013">
        <v>1365</v>
      </c>
      <c r="I1013" t="s">
        <v>57</v>
      </c>
      <c r="J1013" t="str">
        <f>CONCATENATE(Table7[[#This Row],[house_number]]," ",Table7[[#This Row],[street_name]], ", New York, NY")</f>
        <v>1365 St Nicholas Ave, New York, NY</v>
      </c>
    </row>
    <row r="1014" spans="1:10" x14ac:dyDescent="0.25">
      <c r="A1014">
        <v>7078636351</v>
      </c>
      <c r="B1014" s="3">
        <v>41524</v>
      </c>
      <c r="C1014">
        <v>21</v>
      </c>
      <c r="D1014">
        <f>VLOOKUP(Table7[[#This Row],[violation_code]],Table24[[#All],[violation_code]:[category]],3,FALSE)</f>
        <v>1</v>
      </c>
      <c r="E1014">
        <v>350433</v>
      </c>
      <c r="F1014" s="1">
        <v>0.32500000000000001</v>
      </c>
      <c r="G1014">
        <v>0.32500000000000001</v>
      </c>
      <c r="H1014">
        <v>1365</v>
      </c>
      <c r="I1014" t="s">
        <v>57</v>
      </c>
      <c r="J1014" t="str">
        <f>CONCATENATE(Table7[[#This Row],[house_number]]," ",Table7[[#This Row],[street_name]], ", New York, NY")</f>
        <v>1365 St Nicholas Ave, New York, NY</v>
      </c>
    </row>
    <row r="1015" spans="1:10" x14ac:dyDescent="0.25">
      <c r="A1015">
        <v>7078636340</v>
      </c>
      <c r="B1015" s="3">
        <v>41524</v>
      </c>
      <c r="C1015">
        <v>21</v>
      </c>
      <c r="D1015">
        <f>VLOOKUP(Table7[[#This Row],[violation_code]],Table24[[#All],[violation_code]:[category]],3,FALSE)</f>
        <v>1</v>
      </c>
      <c r="E1015">
        <v>350433</v>
      </c>
      <c r="F1015" s="1">
        <v>0.32430555555555557</v>
      </c>
      <c r="G1015">
        <v>0.32430555555555557</v>
      </c>
      <c r="H1015">
        <v>1365</v>
      </c>
      <c r="I1015" t="s">
        <v>57</v>
      </c>
      <c r="J1015" t="str">
        <f>CONCATENATE(Table7[[#This Row],[house_number]]," ",Table7[[#This Row],[street_name]], ", New York, NY")</f>
        <v>1365 St Nicholas Ave, New York, NY</v>
      </c>
    </row>
    <row r="1016" spans="1:10" x14ac:dyDescent="0.25">
      <c r="A1016">
        <v>7078636338</v>
      </c>
      <c r="B1016" s="3">
        <v>41524</v>
      </c>
      <c r="C1016">
        <v>21</v>
      </c>
      <c r="D1016">
        <f>VLOOKUP(Table7[[#This Row],[violation_code]],Table24[[#All],[violation_code]:[category]],3,FALSE)</f>
        <v>1</v>
      </c>
      <c r="E1016">
        <v>350433</v>
      </c>
      <c r="F1016" s="1">
        <v>0.31944444444444448</v>
      </c>
      <c r="G1016">
        <v>0.31944444444444448</v>
      </c>
      <c r="H1016">
        <v>1579</v>
      </c>
      <c r="I1016" t="s">
        <v>57</v>
      </c>
      <c r="J1016" t="str">
        <f>CONCATENATE(Table7[[#This Row],[house_number]]," ",Table7[[#This Row],[street_name]], ", New York, NY")</f>
        <v>1579 St Nicholas Ave, New York, NY</v>
      </c>
    </row>
    <row r="1017" spans="1:10" x14ac:dyDescent="0.25">
      <c r="A1017">
        <v>7078636314</v>
      </c>
      <c r="B1017" s="3">
        <v>41524</v>
      </c>
      <c r="C1017">
        <v>74</v>
      </c>
      <c r="D1017">
        <f>VLOOKUP(Table7[[#This Row],[violation_code]],Table24[[#All],[violation_code]:[category]],3,FALSE)</f>
        <v>5</v>
      </c>
      <c r="E1017">
        <v>350433</v>
      </c>
      <c r="F1017" s="1">
        <v>0.31736111111111115</v>
      </c>
      <c r="G1017">
        <v>0.31736111111111115</v>
      </c>
      <c r="H1017">
        <v>1631</v>
      </c>
      <c r="I1017" t="s">
        <v>57</v>
      </c>
      <c r="J1017" t="str">
        <f>CONCATENATE(Table7[[#This Row],[house_number]]," ",Table7[[#This Row],[street_name]], ", New York, NY")</f>
        <v>1631 St Nicholas Ave, New York, NY</v>
      </c>
    </row>
    <row r="1018" spans="1:10" x14ac:dyDescent="0.25">
      <c r="A1018">
        <v>7078636302</v>
      </c>
      <c r="B1018" s="3">
        <v>41524</v>
      </c>
      <c r="C1018">
        <v>21</v>
      </c>
      <c r="D1018">
        <f>VLOOKUP(Table7[[#This Row],[violation_code]],Table24[[#All],[violation_code]:[category]],3,FALSE)</f>
        <v>1</v>
      </c>
      <c r="E1018">
        <v>350433</v>
      </c>
      <c r="F1018" s="1">
        <v>0.31666666666666665</v>
      </c>
      <c r="G1018">
        <v>0.31666666666666665</v>
      </c>
      <c r="H1018">
        <v>1631</v>
      </c>
      <c r="I1018" t="s">
        <v>57</v>
      </c>
      <c r="J1018" t="str">
        <f>CONCATENATE(Table7[[#This Row],[house_number]]," ",Table7[[#This Row],[street_name]], ", New York, NY")</f>
        <v>1631 St Nicholas Ave, New York, NY</v>
      </c>
    </row>
    <row r="1019" spans="1:10" x14ac:dyDescent="0.25">
      <c r="A1019">
        <v>7078636211</v>
      </c>
      <c r="B1019" s="3">
        <v>41524</v>
      </c>
      <c r="C1019">
        <v>21</v>
      </c>
      <c r="D1019">
        <f>VLOOKUP(Table7[[#This Row],[violation_code]],Table24[[#All],[violation_code]:[category]],3,FALSE)</f>
        <v>1</v>
      </c>
      <c r="E1019">
        <v>350433</v>
      </c>
      <c r="F1019" s="1">
        <v>0.2902777777777778</v>
      </c>
      <c r="G1019">
        <v>0.2902777777777778</v>
      </c>
      <c r="H1019">
        <v>401</v>
      </c>
      <c r="I1019" t="s">
        <v>429</v>
      </c>
      <c r="J1019" t="str">
        <f>CONCATENATE(Table7[[#This Row],[house_number]]," ",Table7[[#This Row],[street_name]], ", New York, NY")</f>
        <v>401 W 219th St, New York, NY</v>
      </c>
    </row>
    <row r="1020" spans="1:10" x14ac:dyDescent="0.25">
      <c r="A1020">
        <v>7078636200</v>
      </c>
      <c r="B1020" s="3">
        <v>41524</v>
      </c>
      <c r="C1020">
        <v>21</v>
      </c>
      <c r="D1020">
        <f>VLOOKUP(Table7[[#This Row],[violation_code]],Table24[[#All],[violation_code]:[category]],3,FALSE)</f>
        <v>1</v>
      </c>
      <c r="E1020">
        <v>350433</v>
      </c>
      <c r="F1020" s="1">
        <v>0.28958333333333336</v>
      </c>
      <c r="G1020">
        <v>0.28958333333333336</v>
      </c>
      <c r="H1020">
        <v>401</v>
      </c>
      <c r="I1020" t="s">
        <v>429</v>
      </c>
      <c r="J1020" t="str">
        <f>CONCATENATE(Table7[[#This Row],[house_number]]," ",Table7[[#This Row],[street_name]], ", New York, NY")</f>
        <v>401 W 219th St, New York, NY</v>
      </c>
    </row>
    <row r="1021" spans="1:10" x14ac:dyDescent="0.25">
      <c r="A1021">
        <v>7078636120</v>
      </c>
      <c r="B1021" s="3">
        <v>41524</v>
      </c>
      <c r="C1021">
        <v>14</v>
      </c>
      <c r="D1021">
        <f>VLOOKUP(Table7[[#This Row],[violation_code]],Table24[[#All],[violation_code]:[category]],3,FALSE)</f>
        <v>2</v>
      </c>
      <c r="E1021">
        <v>350433</v>
      </c>
      <c r="F1021" s="1">
        <v>0.27499999999999997</v>
      </c>
      <c r="G1021">
        <v>0.27499999999999997</v>
      </c>
      <c r="H1021">
        <v>2367</v>
      </c>
      <c r="I1021" t="s">
        <v>32</v>
      </c>
      <c r="J1021" t="str">
        <f>CONCATENATE(Table7[[#This Row],[house_number]]," ",Table7[[#This Row],[street_name]], ", New York, NY")</f>
        <v>2367 2nd Ave, New York, NY</v>
      </c>
    </row>
    <row r="1022" spans="1:10" x14ac:dyDescent="0.25">
      <c r="A1022">
        <v>7943593741</v>
      </c>
      <c r="B1022" s="3">
        <v>41525</v>
      </c>
      <c r="C1022">
        <v>40</v>
      </c>
      <c r="D1022">
        <f>VLOOKUP(Table7[[#This Row],[violation_code]],Table24[[#All],[violation_code]:[category]],3,FALSE)</f>
        <v>2</v>
      </c>
      <c r="E1022">
        <v>355710</v>
      </c>
      <c r="F1022" s="1">
        <v>0.62638888888888888</v>
      </c>
      <c r="G1022">
        <v>0.62638888888888888</v>
      </c>
      <c r="H1022">
        <v>749</v>
      </c>
      <c r="I1022" t="s">
        <v>188</v>
      </c>
      <c r="J1022" t="str">
        <f>CONCATENATE(Table7[[#This Row],[house_number]]," ",Table7[[#This Row],[street_name]], ", New York, NY")</f>
        <v>749 F D R Dr, New York, NY</v>
      </c>
    </row>
    <row r="1023" spans="1:10" x14ac:dyDescent="0.25">
      <c r="A1023">
        <v>7943593716</v>
      </c>
      <c r="B1023" s="3">
        <v>41525</v>
      </c>
      <c r="C1023">
        <v>20</v>
      </c>
      <c r="D1023">
        <f>VLOOKUP(Table7[[#This Row],[violation_code]],Table24[[#All],[violation_code]:[category]],3,FALSE)</f>
        <v>2</v>
      </c>
      <c r="E1023">
        <v>355710</v>
      </c>
      <c r="F1023" s="1">
        <v>0.61319444444444449</v>
      </c>
      <c r="G1023">
        <v>0.61319444444444449</v>
      </c>
      <c r="H1023">
        <v>287</v>
      </c>
      <c r="I1023" t="s">
        <v>351</v>
      </c>
      <c r="J1023" t="str">
        <f>CONCATENATE(Table7[[#This Row],[house_number]]," ",Table7[[#This Row],[street_name]], ", New York, NY")</f>
        <v>287 E 10th St, New York, NY</v>
      </c>
    </row>
    <row r="1024" spans="1:10" x14ac:dyDescent="0.25">
      <c r="A1024">
        <v>7943593704</v>
      </c>
      <c r="B1024" s="3">
        <v>41525</v>
      </c>
      <c r="C1024">
        <v>20</v>
      </c>
      <c r="D1024">
        <f>VLOOKUP(Table7[[#This Row],[violation_code]],Table24[[#All],[violation_code]:[category]],3,FALSE)</f>
        <v>2</v>
      </c>
      <c r="E1024">
        <v>355710</v>
      </c>
      <c r="F1024" s="1">
        <v>0.60902777777777783</v>
      </c>
      <c r="G1024">
        <v>0.60902777777777783</v>
      </c>
      <c r="H1024">
        <v>23</v>
      </c>
      <c r="I1024" t="s">
        <v>351</v>
      </c>
      <c r="J1024" t="str">
        <f>CONCATENATE(Table7[[#This Row],[house_number]]," ",Table7[[#This Row],[street_name]], ", New York, NY")</f>
        <v>23 E 10th St, New York, NY</v>
      </c>
    </row>
    <row r="1025" spans="1:10" x14ac:dyDescent="0.25">
      <c r="A1025">
        <v>7943593698</v>
      </c>
      <c r="B1025" s="3">
        <v>41525</v>
      </c>
      <c r="C1025">
        <v>20</v>
      </c>
      <c r="D1025">
        <f>VLOOKUP(Table7[[#This Row],[violation_code]],Table24[[#All],[violation_code]:[category]],3,FALSE)</f>
        <v>2</v>
      </c>
      <c r="E1025">
        <v>355710</v>
      </c>
      <c r="F1025" s="1">
        <v>0.54999999999999993</v>
      </c>
      <c r="G1025">
        <v>0.54999999999999993</v>
      </c>
      <c r="H1025">
        <v>213</v>
      </c>
      <c r="I1025" t="s">
        <v>293</v>
      </c>
      <c r="J1025" t="str">
        <f>CONCATENATE(Table7[[#This Row],[house_number]]," ",Table7[[#This Row],[street_name]], ", New York, NY")</f>
        <v>213 Stanton St, New York, NY</v>
      </c>
    </row>
    <row r="1026" spans="1:10" x14ac:dyDescent="0.25">
      <c r="A1026">
        <v>7943593686</v>
      </c>
      <c r="B1026" s="3">
        <v>41525</v>
      </c>
      <c r="C1026">
        <v>71</v>
      </c>
      <c r="D1026">
        <f>VLOOKUP(Table7[[#This Row],[violation_code]],Table24[[#All],[violation_code]:[category]],3,FALSE)</f>
        <v>5</v>
      </c>
      <c r="E1026">
        <v>355710</v>
      </c>
      <c r="F1026" s="1">
        <v>0.54513888888888895</v>
      </c>
      <c r="G1026">
        <v>0.54513888888888895</v>
      </c>
      <c r="H1026">
        <v>109</v>
      </c>
      <c r="I1026" t="s">
        <v>183</v>
      </c>
      <c r="J1026" t="str">
        <f>CONCATENATE(Table7[[#This Row],[house_number]]," ",Table7[[#This Row],[street_name]], ", New York, NY")</f>
        <v>109 Norfolk St, New York, NY</v>
      </c>
    </row>
    <row r="1027" spans="1:10" x14ac:dyDescent="0.25">
      <c r="A1027">
        <v>7943593674</v>
      </c>
      <c r="B1027" s="3">
        <v>41525</v>
      </c>
      <c r="C1027">
        <v>14</v>
      </c>
      <c r="D1027">
        <f>VLOOKUP(Table7[[#This Row],[violation_code]],Table24[[#All],[violation_code]:[category]],3,FALSE)</f>
        <v>2</v>
      </c>
      <c r="E1027">
        <v>355710</v>
      </c>
      <c r="F1027" s="1">
        <v>0.54027777777777775</v>
      </c>
      <c r="G1027">
        <v>0.54027777777777775</v>
      </c>
      <c r="H1027">
        <v>168</v>
      </c>
      <c r="I1027" t="s">
        <v>423</v>
      </c>
      <c r="J1027" t="str">
        <f>CONCATENATE(Table7[[#This Row],[house_number]]," ",Table7[[#This Row],[street_name]], ", New York, NY")</f>
        <v>168 Suffolk St, New York, NY</v>
      </c>
    </row>
    <row r="1028" spans="1:10" x14ac:dyDescent="0.25">
      <c r="A1028">
        <v>7943593650</v>
      </c>
      <c r="B1028" s="3">
        <v>41525</v>
      </c>
      <c r="C1028">
        <v>20</v>
      </c>
      <c r="D1028">
        <f>VLOOKUP(Table7[[#This Row],[violation_code]],Table24[[#All],[violation_code]:[category]],3,FALSE)</f>
        <v>2</v>
      </c>
      <c r="E1028">
        <v>355710</v>
      </c>
      <c r="F1028" s="1">
        <v>0.53194444444444444</v>
      </c>
      <c r="G1028">
        <v>0.53194444444444444</v>
      </c>
      <c r="H1028">
        <v>35</v>
      </c>
      <c r="I1028" t="s">
        <v>252</v>
      </c>
      <c r="J1028" t="str">
        <f>CONCATENATE(Table7[[#This Row],[house_number]]," ",Table7[[#This Row],[street_name]], ", New York, NY")</f>
        <v>35 Essex St, New York, NY</v>
      </c>
    </row>
    <row r="1029" spans="1:10" x14ac:dyDescent="0.25">
      <c r="A1029">
        <v>7943593649</v>
      </c>
      <c r="B1029" s="3">
        <v>41525</v>
      </c>
      <c r="C1029">
        <v>82</v>
      </c>
      <c r="D1029">
        <f>VLOOKUP(Table7[[#This Row],[violation_code]],Table24[[#All],[violation_code]:[category]],3,FALSE)</f>
        <v>5</v>
      </c>
      <c r="E1029">
        <v>355710</v>
      </c>
      <c r="F1029" s="1">
        <v>0.53125</v>
      </c>
      <c r="G1029">
        <v>0.53125</v>
      </c>
      <c r="H1029">
        <v>35</v>
      </c>
      <c r="I1029" t="s">
        <v>252</v>
      </c>
      <c r="J1029" t="str">
        <f>CONCATENATE(Table7[[#This Row],[house_number]]," ",Table7[[#This Row],[street_name]], ", New York, NY")</f>
        <v>35 Essex St, New York, NY</v>
      </c>
    </row>
    <row r="1030" spans="1:10" x14ac:dyDescent="0.25">
      <c r="A1030">
        <v>7943593637</v>
      </c>
      <c r="B1030" s="3">
        <v>41525</v>
      </c>
      <c r="C1030">
        <v>20</v>
      </c>
      <c r="D1030">
        <f>VLOOKUP(Table7[[#This Row],[violation_code]],Table24[[#All],[violation_code]:[category]],3,FALSE)</f>
        <v>2</v>
      </c>
      <c r="E1030">
        <v>355710</v>
      </c>
      <c r="F1030" s="1">
        <v>0.53055555555555556</v>
      </c>
      <c r="G1030">
        <v>0.53055555555555556</v>
      </c>
      <c r="H1030">
        <v>35</v>
      </c>
      <c r="I1030" t="s">
        <v>252</v>
      </c>
      <c r="J1030" t="str">
        <f>CONCATENATE(Table7[[#This Row],[house_number]]," ",Table7[[#This Row],[street_name]], ", New York, NY")</f>
        <v>35 Essex St, New York, NY</v>
      </c>
    </row>
    <row r="1031" spans="1:10" x14ac:dyDescent="0.25">
      <c r="A1031">
        <v>7943593601</v>
      </c>
      <c r="B1031" s="3">
        <v>41525</v>
      </c>
      <c r="C1031">
        <v>70</v>
      </c>
      <c r="D1031">
        <f>VLOOKUP(Table7[[#This Row],[violation_code]],Table24[[#All],[violation_code]:[category]],3,FALSE)</f>
        <v>5</v>
      </c>
      <c r="E1031">
        <v>355710</v>
      </c>
      <c r="F1031" s="1">
        <v>0.48541666666666666</v>
      </c>
      <c r="G1031">
        <v>0.48541666666666666</v>
      </c>
      <c r="H1031">
        <v>645</v>
      </c>
      <c r="I1031" t="s">
        <v>337</v>
      </c>
      <c r="J1031" t="str">
        <f>CONCATENATE(Table7[[#This Row],[house_number]]," ",Table7[[#This Row],[street_name]], ", New York, NY")</f>
        <v>645 Water St, New York, NY</v>
      </c>
    </row>
    <row r="1032" spans="1:10" x14ac:dyDescent="0.25">
      <c r="A1032">
        <v>7943593571</v>
      </c>
      <c r="B1032" s="3">
        <v>41525</v>
      </c>
      <c r="C1032">
        <v>71</v>
      </c>
      <c r="D1032">
        <f>VLOOKUP(Table7[[#This Row],[violation_code]],Table24[[#All],[violation_code]:[category]],3,FALSE)</f>
        <v>5</v>
      </c>
      <c r="E1032">
        <v>355710</v>
      </c>
      <c r="F1032" s="1">
        <v>0.47916666666666669</v>
      </c>
      <c r="G1032">
        <v>0.47916666666666669</v>
      </c>
      <c r="H1032">
        <v>17</v>
      </c>
      <c r="I1032" t="s">
        <v>192</v>
      </c>
      <c r="J1032" t="str">
        <f>CONCATENATE(Table7[[#This Row],[house_number]]," ",Table7[[#This Row],[street_name]], ", New York, NY")</f>
        <v>17 Jackson St, New York, NY</v>
      </c>
    </row>
    <row r="1033" spans="1:10" x14ac:dyDescent="0.25">
      <c r="A1033">
        <v>7943593560</v>
      </c>
      <c r="B1033" s="3">
        <v>41525</v>
      </c>
      <c r="C1033">
        <v>20</v>
      </c>
      <c r="D1033">
        <f>VLOOKUP(Table7[[#This Row],[violation_code]],Table24[[#All],[violation_code]:[category]],3,FALSE)</f>
        <v>2</v>
      </c>
      <c r="E1033">
        <v>355710</v>
      </c>
      <c r="F1033" s="1">
        <v>0.4680555555555555</v>
      </c>
      <c r="G1033">
        <v>0.4680555555555555</v>
      </c>
      <c r="H1033" t="s">
        <v>187</v>
      </c>
      <c r="I1033" t="s">
        <v>188</v>
      </c>
      <c r="J1033" t="str">
        <f>CONCATENATE(Table7[[#This Row],[house_number]]," ",Table7[[#This Row],[street_name]], ", New York, NY")</f>
        <v>453-457 F D R Dr, New York, NY</v>
      </c>
    </row>
    <row r="1034" spans="1:10" x14ac:dyDescent="0.25">
      <c r="A1034">
        <v>7943593558</v>
      </c>
      <c r="B1034" s="3">
        <v>41525</v>
      </c>
      <c r="C1034">
        <v>20</v>
      </c>
      <c r="D1034">
        <f>VLOOKUP(Table7[[#This Row],[violation_code]],Table24[[#All],[violation_code]:[category]],3,FALSE)</f>
        <v>2</v>
      </c>
      <c r="E1034">
        <v>355710</v>
      </c>
      <c r="F1034" s="1">
        <v>0.46527777777777773</v>
      </c>
      <c r="G1034">
        <v>0.46527777777777773</v>
      </c>
      <c r="H1034" t="s">
        <v>187</v>
      </c>
      <c r="I1034" t="s">
        <v>188</v>
      </c>
      <c r="J1034" t="str">
        <f>CONCATENATE(Table7[[#This Row],[house_number]]," ",Table7[[#This Row],[street_name]], ", New York, NY")</f>
        <v>453-457 F D R Dr, New York, NY</v>
      </c>
    </row>
    <row r="1035" spans="1:10" x14ac:dyDescent="0.25">
      <c r="A1035">
        <v>7943593522</v>
      </c>
      <c r="B1035" s="3">
        <v>41525</v>
      </c>
      <c r="C1035">
        <v>14</v>
      </c>
      <c r="D1035">
        <f>VLOOKUP(Table7[[#This Row],[violation_code]],Table24[[#All],[violation_code]:[category]],3,FALSE)</f>
        <v>2</v>
      </c>
      <c r="E1035">
        <v>355710</v>
      </c>
      <c r="F1035" s="1">
        <v>0.4548611111111111</v>
      </c>
      <c r="G1035">
        <v>0.4548611111111111</v>
      </c>
      <c r="H1035">
        <v>97</v>
      </c>
      <c r="I1035" t="s">
        <v>191</v>
      </c>
      <c r="J1035" t="str">
        <f>CONCATENATE(Table7[[#This Row],[house_number]]," ",Table7[[#This Row],[street_name]], ", New York, NY")</f>
        <v>97 Catherine St, New York, NY</v>
      </c>
    </row>
    <row r="1036" spans="1:10" x14ac:dyDescent="0.25">
      <c r="A1036">
        <v>7943593480</v>
      </c>
      <c r="B1036" s="3">
        <v>41525</v>
      </c>
      <c r="C1036">
        <v>71</v>
      </c>
      <c r="D1036">
        <f>VLOOKUP(Table7[[#This Row],[violation_code]],Table24[[#All],[violation_code]:[category]],3,FALSE)</f>
        <v>5</v>
      </c>
      <c r="E1036">
        <v>355710</v>
      </c>
      <c r="F1036" s="1">
        <v>0.4375</v>
      </c>
      <c r="G1036">
        <v>0.4375</v>
      </c>
      <c r="I1036" t="s">
        <v>216</v>
      </c>
      <c r="J1036" t="str">
        <f>CONCATENATE(Table7[[#This Row],[house_number]]," ",Table7[[#This Row],[street_name]], ", New York, NY")</f>
        <v xml:space="preserve"> Broome and Ludlow Lo, New York, NY</v>
      </c>
    </row>
    <row r="1037" spans="1:10" x14ac:dyDescent="0.25">
      <c r="A1037">
        <v>7664958544</v>
      </c>
      <c r="B1037" s="3">
        <v>41525</v>
      </c>
      <c r="C1037">
        <v>19</v>
      </c>
      <c r="D1037">
        <f>VLOOKUP(Table7[[#This Row],[violation_code]],Table24[[#All],[violation_code]:[category]],3,FALSE)</f>
        <v>2</v>
      </c>
      <c r="E1037">
        <v>355156</v>
      </c>
      <c r="F1037" s="1">
        <v>0.51388888888888895</v>
      </c>
      <c r="G1037">
        <v>0.51388888888888895</v>
      </c>
      <c r="H1037">
        <v>2205</v>
      </c>
      <c r="I1037" t="s">
        <v>30</v>
      </c>
      <c r="J1037" t="str">
        <f>CONCATENATE(Table7[[#This Row],[house_number]]," ",Table7[[#This Row],[street_name]], ", New York, NY")</f>
        <v>2205 1st Ave, New York, NY</v>
      </c>
    </row>
    <row r="1038" spans="1:10" x14ac:dyDescent="0.25">
      <c r="A1038">
        <v>7664958520</v>
      </c>
      <c r="B1038" s="3">
        <v>41525</v>
      </c>
      <c r="C1038">
        <v>20</v>
      </c>
      <c r="D1038">
        <f>VLOOKUP(Table7[[#This Row],[violation_code]],Table24[[#All],[violation_code]:[category]],3,FALSE)</f>
        <v>2</v>
      </c>
      <c r="E1038">
        <v>355156</v>
      </c>
      <c r="F1038" s="1">
        <v>0.48402777777777778</v>
      </c>
      <c r="G1038">
        <v>0.48402777777777778</v>
      </c>
      <c r="H1038">
        <v>423</v>
      </c>
      <c r="I1038" t="s">
        <v>102</v>
      </c>
      <c r="J1038" t="str">
        <f>CONCATENATE(Table7[[#This Row],[house_number]]," ",Table7[[#This Row],[street_name]], ", New York, NY")</f>
        <v>423 E 70th St, New York, NY</v>
      </c>
    </row>
    <row r="1039" spans="1:10" x14ac:dyDescent="0.25">
      <c r="A1039">
        <v>7664958519</v>
      </c>
      <c r="B1039" s="3">
        <v>41525</v>
      </c>
      <c r="C1039">
        <v>20</v>
      </c>
      <c r="D1039">
        <f>VLOOKUP(Table7[[#This Row],[violation_code]],Table24[[#All],[violation_code]:[category]],3,FALSE)</f>
        <v>2</v>
      </c>
      <c r="E1039">
        <v>355156</v>
      </c>
      <c r="F1039" s="1">
        <v>0.4826388888888889</v>
      </c>
      <c r="G1039">
        <v>0.4826388888888889</v>
      </c>
      <c r="H1039">
        <v>423</v>
      </c>
      <c r="I1039" t="s">
        <v>102</v>
      </c>
      <c r="J1039" t="str">
        <f>CONCATENATE(Table7[[#This Row],[house_number]]," ",Table7[[#This Row],[street_name]], ", New York, NY")</f>
        <v>423 E 70th St, New York, NY</v>
      </c>
    </row>
    <row r="1040" spans="1:10" x14ac:dyDescent="0.25">
      <c r="A1040">
        <v>7664958507</v>
      </c>
      <c r="B1040" s="3">
        <v>41525</v>
      </c>
      <c r="C1040">
        <v>20</v>
      </c>
      <c r="D1040">
        <f>VLOOKUP(Table7[[#This Row],[violation_code]],Table24[[#All],[violation_code]:[category]],3,FALSE)</f>
        <v>2</v>
      </c>
      <c r="E1040">
        <v>355156</v>
      </c>
      <c r="F1040" s="1">
        <v>0.48125000000000001</v>
      </c>
      <c r="G1040">
        <v>0.48125000000000001</v>
      </c>
      <c r="H1040">
        <v>435</v>
      </c>
      <c r="I1040" t="s">
        <v>102</v>
      </c>
      <c r="J1040" t="str">
        <f>CONCATENATE(Table7[[#This Row],[house_number]]," ",Table7[[#This Row],[street_name]], ", New York, NY")</f>
        <v>435 E 70th St, New York, NY</v>
      </c>
    </row>
    <row r="1041" spans="1:10" x14ac:dyDescent="0.25">
      <c r="A1041">
        <v>7664958490</v>
      </c>
      <c r="B1041" s="3">
        <v>41525</v>
      </c>
      <c r="C1041">
        <v>20</v>
      </c>
      <c r="D1041">
        <f>VLOOKUP(Table7[[#This Row],[violation_code]],Table24[[#All],[violation_code]:[category]],3,FALSE)</f>
        <v>2</v>
      </c>
      <c r="E1041">
        <v>355156</v>
      </c>
      <c r="F1041" s="1">
        <v>0.4770833333333333</v>
      </c>
      <c r="G1041">
        <v>0.4770833333333333</v>
      </c>
      <c r="H1041">
        <v>353</v>
      </c>
      <c r="I1041" t="s">
        <v>93</v>
      </c>
      <c r="J1041" t="str">
        <f>CONCATENATE(Table7[[#This Row],[house_number]]," ",Table7[[#This Row],[street_name]], ", New York, NY")</f>
        <v>353 E 68th St, New York, NY</v>
      </c>
    </row>
    <row r="1042" spans="1:10" x14ac:dyDescent="0.25">
      <c r="A1042">
        <v>7664958465</v>
      </c>
      <c r="B1042" s="3">
        <v>41525</v>
      </c>
      <c r="C1042">
        <v>14</v>
      </c>
      <c r="D1042">
        <f>VLOOKUP(Table7[[#This Row],[violation_code]],Table24[[#All],[violation_code]:[category]],3,FALSE)</f>
        <v>2</v>
      </c>
      <c r="E1042">
        <v>355156</v>
      </c>
      <c r="F1042" s="1">
        <v>0.45902777777777781</v>
      </c>
      <c r="G1042">
        <v>0.45902777777777781</v>
      </c>
      <c r="H1042">
        <v>500</v>
      </c>
      <c r="I1042" t="s">
        <v>271</v>
      </c>
      <c r="J1042" t="str">
        <f>CONCATENATE(Table7[[#This Row],[house_number]]," ",Table7[[#This Row],[street_name]], ", New York, NY")</f>
        <v>500 E 73rd St, New York, NY</v>
      </c>
    </row>
    <row r="1043" spans="1:10" x14ac:dyDescent="0.25">
      <c r="A1043">
        <v>7664958430</v>
      </c>
      <c r="B1043" s="3">
        <v>41525</v>
      </c>
      <c r="C1043">
        <v>70</v>
      </c>
      <c r="D1043">
        <f>VLOOKUP(Table7[[#This Row],[violation_code]],Table24[[#All],[violation_code]:[category]],3,FALSE)</f>
        <v>5</v>
      </c>
      <c r="E1043">
        <v>355156</v>
      </c>
      <c r="F1043" s="1">
        <v>0.44305555555555554</v>
      </c>
      <c r="G1043">
        <v>0.44305555555555554</v>
      </c>
      <c r="H1043">
        <v>356</v>
      </c>
      <c r="I1043" t="s">
        <v>180</v>
      </c>
      <c r="J1043" t="str">
        <f>CONCATENATE(Table7[[#This Row],[house_number]]," ",Table7[[#This Row],[street_name]], ", New York, NY")</f>
        <v>356 E 87th St, New York, NY</v>
      </c>
    </row>
    <row r="1044" spans="1:10" x14ac:dyDescent="0.25">
      <c r="A1044">
        <v>7664958428</v>
      </c>
      <c r="B1044" s="3">
        <v>41525</v>
      </c>
      <c r="C1044">
        <v>23</v>
      </c>
      <c r="D1044">
        <f>VLOOKUP(Table7[[#This Row],[violation_code]],Table24[[#All],[violation_code]:[category]],3,FALSE)</f>
        <v>2</v>
      </c>
      <c r="E1044">
        <v>355156</v>
      </c>
      <c r="F1044" s="1">
        <v>0.44166666666666665</v>
      </c>
      <c r="G1044">
        <v>0.44166666666666665</v>
      </c>
      <c r="H1044">
        <v>356</v>
      </c>
      <c r="I1044" t="s">
        <v>180</v>
      </c>
      <c r="J1044" t="str">
        <f>CONCATENATE(Table7[[#This Row],[house_number]]," ",Table7[[#This Row],[street_name]], ", New York, NY")</f>
        <v>356 E 87th St, New York, NY</v>
      </c>
    </row>
    <row r="1045" spans="1:10" x14ac:dyDescent="0.25">
      <c r="A1045">
        <v>7664958404</v>
      </c>
      <c r="B1045" s="3">
        <v>41525</v>
      </c>
      <c r="C1045">
        <v>40</v>
      </c>
      <c r="D1045">
        <f>VLOOKUP(Table7[[#This Row],[violation_code]],Table24[[#All],[violation_code]:[category]],3,FALSE)</f>
        <v>2</v>
      </c>
      <c r="E1045">
        <v>355156</v>
      </c>
      <c r="F1045" s="1">
        <v>0.4291666666666667</v>
      </c>
      <c r="G1045">
        <v>0.4291666666666667</v>
      </c>
      <c r="H1045">
        <v>1540</v>
      </c>
      <c r="I1045" t="s">
        <v>30</v>
      </c>
      <c r="J1045" t="str">
        <f>CONCATENATE(Table7[[#This Row],[house_number]]," ",Table7[[#This Row],[street_name]], ", New York, NY")</f>
        <v>1540 1st Ave, New York, NY</v>
      </c>
    </row>
    <row r="1046" spans="1:10" x14ac:dyDescent="0.25">
      <c r="A1046">
        <v>7664958398</v>
      </c>
      <c r="B1046" s="3">
        <v>41525</v>
      </c>
      <c r="C1046">
        <v>10</v>
      </c>
      <c r="D1046">
        <f>VLOOKUP(Table7[[#This Row],[violation_code]],Table24[[#All],[violation_code]:[category]],3,FALSE)</f>
        <v>2</v>
      </c>
      <c r="E1046">
        <v>355156</v>
      </c>
      <c r="F1046" s="1">
        <v>0.4284722222222222</v>
      </c>
      <c r="G1046">
        <v>0.4284722222222222</v>
      </c>
      <c r="H1046">
        <v>1542</v>
      </c>
      <c r="I1046" t="s">
        <v>30</v>
      </c>
      <c r="J1046" t="str">
        <f>CONCATENATE(Table7[[#This Row],[house_number]]," ",Table7[[#This Row],[street_name]], ", New York, NY")</f>
        <v>1542 1st Ave, New York, NY</v>
      </c>
    </row>
    <row r="1047" spans="1:10" x14ac:dyDescent="0.25">
      <c r="A1047">
        <v>7664958386</v>
      </c>
      <c r="B1047" s="3">
        <v>41525</v>
      </c>
      <c r="C1047">
        <v>10</v>
      </c>
      <c r="D1047">
        <f>VLOOKUP(Table7[[#This Row],[violation_code]],Table24[[#All],[violation_code]:[category]],3,FALSE)</f>
        <v>2</v>
      </c>
      <c r="E1047">
        <v>355156</v>
      </c>
      <c r="F1047" s="1">
        <v>0.42708333333333331</v>
      </c>
      <c r="G1047">
        <v>0.42708333333333331</v>
      </c>
      <c r="H1047">
        <v>1546</v>
      </c>
      <c r="I1047" t="s">
        <v>30</v>
      </c>
      <c r="J1047" t="str">
        <f>CONCATENATE(Table7[[#This Row],[house_number]]," ",Table7[[#This Row],[street_name]], ", New York, NY")</f>
        <v>1546 1st Ave, New York, NY</v>
      </c>
    </row>
    <row r="1048" spans="1:10" x14ac:dyDescent="0.25">
      <c r="A1048">
        <v>7664958362</v>
      </c>
      <c r="B1048" s="3">
        <v>41525</v>
      </c>
      <c r="C1048">
        <v>19</v>
      </c>
      <c r="D1048">
        <f>VLOOKUP(Table7[[#This Row],[violation_code]],Table24[[#All],[violation_code]:[category]],3,FALSE)</f>
        <v>2</v>
      </c>
      <c r="E1048">
        <v>355156</v>
      </c>
      <c r="F1048" s="1">
        <v>0.4145833333333333</v>
      </c>
      <c r="G1048">
        <v>0.4145833333333333</v>
      </c>
      <c r="H1048">
        <v>401</v>
      </c>
      <c r="I1048" t="s">
        <v>16</v>
      </c>
      <c r="J1048" t="str">
        <f>CONCATENATE(Table7[[#This Row],[house_number]]," ",Table7[[#This Row],[street_name]], ", New York, NY")</f>
        <v>401 E 86th St, New York, NY</v>
      </c>
    </row>
    <row r="1049" spans="1:10" x14ac:dyDescent="0.25">
      <c r="A1049">
        <v>7664958350</v>
      </c>
      <c r="B1049" s="3">
        <v>41525</v>
      </c>
      <c r="C1049">
        <v>14</v>
      </c>
      <c r="D1049">
        <f>VLOOKUP(Table7[[#This Row],[violation_code]],Table24[[#All],[violation_code]:[category]],3,FALSE)</f>
        <v>2</v>
      </c>
      <c r="E1049">
        <v>355156</v>
      </c>
      <c r="F1049" s="1">
        <v>0.41319444444444442</v>
      </c>
      <c r="G1049">
        <v>0.41319444444444442</v>
      </c>
      <c r="H1049">
        <v>338</v>
      </c>
      <c r="I1049" t="s">
        <v>16</v>
      </c>
      <c r="J1049" t="str">
        <f>CONCATENATE(Table7[[#This Row],[house_number]]," ",Table7[[#This Row],[street_name]], ", New York, NY")</f>
        <v>338 E 86th St, New York, NY</v>
      </c>
    </row>
    <row r="1050" spans="1:10" x14ac:dyDescent="0.25">
      <c r="A1050">
        <v>7664958313</v>
      </c>
      <c r="B1050" s="3">
        <v>41525</v>
      </c>
      <c r="C1050">
        <v>10</v>
      </c>
      <c r="D1050">
        <f>VLOOKUP(Table7[[#This Row],[violation_code]],Table24[[#All],[violation_code]:[category]],3,FALSE)</f>
        <v>2</v>
      </c>
      <c r="E1050">
        <v>355156</v>
      </c>
      <c r="F1050" s="1">
        <v>0.3840277777777778</v>
      </c>
      <c r="G1050">
        <v>0.3840277777777778</v>
      </c>
      <c r="H1050">
        <v>1830</v>
      </c>
      <c r="I1050" t="s">
        <v>30</v>
      </c>
      <c r="J1050" t="str">
        <f>CONCATENATE(Table7[[#This Row],[house_number]]," ",Table7[[#This Row],[street_name]], ", New York, NY")</f>
        <v>1830 1st Ave, New York, NY</v>
      </c>
    </row>
    <row r="1051" spans="1:10" x14ac:dyDescent="0.25">
      <c r="A1051">
        <v>7664958301</v>
      </c>
      <c r="B1051" s="3">
        <v>41525</v>
      </c>
      <c r="C1051">
        <v>40</v>
      </c>
      <c r="D1051">
        <f>VLOOKUP(Table7[[#This Row],[violation_code]],Table24[[#All],[violation_code]:[category]],3,FALSE)</f>
        <v>2</v>
      </c>
      <c r="E1051">
        <v>355156</v>
      </c>
      <c r="F1051" s="1">
        <v>0.37777777777777777</v>
      </c>
      <c r="G1051">
        <v>0.37777777777777777</v>
      </c>
      <c r="H1051">
        <v>1461</v>
      </c>
      <c r="I1051" t="s">
        <v>30</v>
      </c>
      <c r="J1051" t="str">
        <f>CONCATENATE(Table7[[#This Row],[house_number]]," ",Table7[[#This Row],[street_name]], ", New York, NY")</f>
        <v>1461 1st Ave, New York, NY</v>
      </c>
    </row>
    <row r="1052" spans="1:10" x14ac:dyDescent="0.25">
      <c r="A1052">
        <v>7664958295</v>
      </c>
      <c r="B1052" s="3">
        <v>41525</v>
      </c>
      <c r="C1052">
        <v>10</v>
      </c>
      <c r="D1052">
        <f>VLOOKUP(Table7[[#This Row],[violation_code]],Table24[[#All],[violation_code]:[category]],3,FALSE)</f>
        <v>2</v>
      </c>
      <c r="E1052">
        <v>355156</v>
      </c>
      <c r="F1052" s="1">
        <v>0.37708333333333338</v>
      </c>
      <c r="G1052">
        <v>0.37708333333333338</v>
      </c>
      <c r="H1052">
        <v>1461</v>
      </c>
      <c r="I1052" t="s">
        <v>30</v>
      </c>
      <c r="J1052" t="str">
        <f>CONCATENATE(Table7[[#This Row],[house_number]]," ",Table7[[#This Row],[street_name]], ", New York, NY")</f>
        <v>1461 1st Ave, New York, NY</v>
      </c>
    </row>
    <row r="1053" spans="1:10" x14ac:dyDescent="0.25">
      <c r="A1053">
        <v>7664958271</v>
      </c>
      <c r="B1053" s="3">
        <v>41525</v>
      </c>
      <c r="C1053">
        <v>40</v>
      </c>
      <c r="D1053">
        <f>VLOOKUP(Table7[[#This Row],[violation_code]],Table24[[#All],[violation_code]:[category]],3,FALSE)</f>
        <v>2</v>
      </c>
      <c r="E1053">
        <v>355156</v>
      </c>
      <c r="F1053" s="1">
        <v>0.35555555555555557</v>
      </c>
      <c r="G1053">
        <v>0.35555555555555557</v>
      </c>
      <c r="H1053">
        <v>10</v>
      </c>
      <c r="I1053" t="s">
        <v>123</v>
      </c>
      <c r="J1053" t="str">
        <f>CONCATENATE(Table7[[#This Row],[house_number]]," ",Table7[[#This Row],[street_name]], ", New York, NY")</f>
        <v>10 E 93rd St, New York, NY</v>
      </c>
    </row>
    <row r="1054" spans="1:10" x14ac:dyDescent="0.25">
      <c r="A1054">
        <v>7664958258</v>
      </c>
      <c r="B1054" s="3">
        <v>41525</v>
      </c>
      <c r="C1054">
        <v>10</v>
      </c>
      <c r="D1054">
        <f>VLOOKUP(Table7[[#This Row],[violation_code]],Table24[[#All],[violation_code]:[category]],3,FALSE)</f>
        <v>2</v>
      </c>
      <c r="E1054">
        <v>355156</v>
      </c>
      <c r="F1054" s="1">
        <v>0.34861111111111115</v>
      </c>
      <c r="G1054">
        <v>0.34861111111111115</v>
      </c>
      <c r="H1054">
        <v>1750</v>
      </c>
      <c r="I1054" t="s">
        <v>30</v>
      </c>
      <c r="J1054" t="str">
        <f>CONCATENATE(Table7[[#This Row],[house_number]]," ",Table7[[#This Row],[street_name]], ", New York, NY")</f>
        <v>1750 1st Ave, New York, NY</v>
      </c>
    </row>
    <row r="1055" spans="1:10" x14ac:dyDescent="0.25">
      <c r="A1055">
        <v>7664958246</v>
      </c>
      <c r="B1055" s="3">
        <v>41525</v>
      </c>
      <c r="C1055">
        <v>40</v>
      </c>
      <c r="D1055">
        <f>VLOOKUP(Table7[[#This Row],[violation_code]],Table24[[#All],[violation_code]:[category]],3,FALSE)</f>
        <v>2</v>
      </c>
      <c r="E1055">
        <v>355156</v>
      </c>
      <c r="F1055" s="1">
        <v>0.34652777777777777</v>
      </c>
      <c r="G1055">
        <v>0.34652777777777777</v>
      </c>
      <c r="H1055">
        <v>1722</v>
      </c>
      <c r="I1055" t="s">
        <v>30</v>
      </c>
      <c r="J1055" t="str">
        <f>CONCATENATE(Table7[[#This Row],[house_number]]," ",Table7[[#This Row],[street_name]], ", New York, NY")</f>
        <v>1722 1st Ave, New York, NY</v>
      </c>
    </row>
    <row r="1056" spans="1:10" x14ac:dyDescent="0.25">
      <c r="A1056">
        <v>7664958222</v>
      </c>
      <c r="B1056" s="3">
        <v>41525</v>
      </c>
      <c r="C1056">
        <v>71</v>
      </c>
      <c r="D1056">
        <f>VLOOKUP(Table7[[#This Row],[violation_code]],Table24[[#All],[violation_code]:[category]],3,FALSE)</f>
        <v>5</v>
      </c>
      <c r="E1056">
        <v>355156</v>
      </c>
      <c r="F1056" s="1">
        <v>0.32569444444444445</v>
      </c>
      <c r="G1056">
        <v>0.32569444444444445</v>
      </c>
      <c r="H1056">
        <v>520</v>
      </c>
      <c r="I1056" t="s">
        <v>177</v>
      </c>
      <c r="J1056" t="str">
        <f>CONCATENATE(Table7[[#This Row],[house_number]]," ",Table7[[#This Row],[street_name]], ", New York, NY")</f>
        <v>520 E 76th St, New York, NY</v>
      </c>
    </row>
    <row r="1057" spans="1:10" x14ac:dyDescent="0.25">
      <c r="A1057">
        <v>7664958210</v>
      </c>
      <c r="B1057" s="3">
        <v>41525</v>
      </c>
      <c r="C1057">
        <v>19</v>
      </c>
      <c r="D1057">
        <f>VLOOKUP(Table7[[#This Row],[violation_code]],Table24[[#All],[violation_code]:[category]],3,FALSE)</f>
        <v>2</v>
      </c>
      <c r="E1057">
        <v>355156</v>
      </c>
      <c r="F1057" s="1">
        <v>0.31736111111111115</v>
      </c>
      <c r="G1057">
        <v>0.31736111111111115</v>
      </c>
      <c r="H1057">
        <v>1066</v>
      </c>
      <c r="I1057" t="s">
        <v>15</v>
      </c>
      <c r="J1057" t="str">
        <f>CONCATENATE(Table7[[#This Row],[house_number]]," ",Table7[[#This Row],[street_name]], ", New York, NY")</f>
        <v>1066 3rd Ave, New York, NY</v>
      </c>
    </row>
    <row r="1058" spans="1:10" x14ac:dyDescent="0.25">
      <c r="A1058">
        <v>7664958209</v>
      </c>
      <c r="B1058" s="3">
        <v>41525</v>
      </c>
      <c r="C1058">
        <v>14</v>
      </c>
      <c r="D1058">
        <f>VLOOKUP(Table7[[#This Row],[violation_code]],Table24[[#All],[violation_code]:[category]],3,FALSE)</f>
        <v>2</v>
      </c>
      <c r="E1058">
        <v>355156</v>
      </c>
      <c r="F1058" s="1">
        <v>0.31180555555555556</v>
      </c>
      <c r="G1058">
        <v>0.31180555555555556</v>
      </c>
      <c r="H1058">
        <v>444</v>
      </c>
      <c r="I1058" t="s">
        <v>42</v>
      </c>
      <c r="J1058" t="str">
        <f>CONCATENATE(Table7[[#This Row],[house_number]]," ",Table7[[#This Row],[street_name]], ", New York, NY")</f>
        <v>444 E 66th St, New York, NY</v>
      </c>
    </row>
    <row r="1059" spans="1:10" x14ac:dyDescent="0.25">
      <c r="A1059">
        <v>7664958155</v>
      </c>
      <c r="B1059" s="3">
        <v>41525</v>
      </c>
      <c r="C1059">
        <v>20</v>
      </c>
      <c r="D1059">
        <f>VLOOKUP(Table7[[#This Row],[violation_code]],Table24[[#All],[violation_code]:[category]],3,FALSE)</f>
        <v>2</v>
      </c>
      <c r="E1059">
        <v>355156</v>
      </c>
      <c r="F1059" s="1">
        <v>0.2951388888888889</v>
      </c>
      <c r="G1059">
        <v>0.2951388888888889</v>
      </c>
      <c r="H1059">
        <v>1295</v>
      </c>
      <c r="I1059" t="s">
        <v>30</v>
      </c>
      <c r="J1059" t="str">
        <f>CONCATENATE(Table7[[#This Row],[house_number]]," ",Table7[[#This Row],[street_name]], ", New York, NY")</f>
        <v>1295 1st Ave, New York, NY</v>
      </c>
    </row>
    <row r="1060" spans="1:10" x14ac:dyDescent="0.25">
      <c r="A1060">
        <v>7078636727</v>
      </c>
      <c r="B1060" s="3">
        <v>41525</v>
      </c>
      <c r="C1060">
        <v>40</v>
      </c>
      <c r="D1060">
        <f>VLOOKUP(Table7[[#This Row],[violation_code]],Table24[[#All],[violation_code]:[category]],3,FALSE)</f>
        <v>2</v>
      </c>
      <c r="E1060">
        <v>350433</v>
      </c>
      <c r="F1060" s="1">
        <v>0.2951388888888889</v>
      </c>
      <c r="G1060">
        <v>0.2951388888888889</v>
      </c>
      <c r="H1060">
        <v>527</v>
      </c>
      <c r="I1060" t="s">
        <v>65</v>
      </c>
      <c r="J1060" t="str">
        <f>CONCATENATE(Table7[[#This Row],[house_number]]," ",Table7[[#This Row],[street_name]], ", New York, NY")</f>
        <v>527 W 142nd St, New York, NY</v>
      </c>
    </row>
    <row r="1061" spans="1:10" x14ac:dyDescent="0.25">
      <c r="A1061">
        <v>7078636697</v>
      </c>
      <c r="B1061" s="3">
        <v>41525</v>
      </c>
      <c r="C1061">
        <v>40</v>
      </c>
      <c r="D1061">
        <f>VLOOKUP(Table7[[#This Row],[violation_code]],Table24[[#All],[violation_code]:[category]],3,FALSE)</f>
        <v>2</v>
      </c>
      <c r="E1061">
        <v>350433</v>
      </c>
      <c r="F1061" s="1">
        <v>0.2902777777777778</v>
      </c>
      <c r="G1061">
        <v>0.2902777777777778</v>
      </c>
      <c r="H1061">
        <v>500</v>
      </c>
      <c r="I1061" t="s">
        <v>87</v>
      </c>
      <c r="J1061" t="str">
        <f>CONCATENATE(Table7[[#This Row],[house_number]]," ",Table7[[#This Row],[street_name]], ", New York, NY")</f>
        <v>500 W 141st St, New York, NY</v>
      </c>
    </row>
    <row r="1062" spans="1:10" x14ac:dyDescent="0.25">
      <c r="A1062">
        <v>7078636661</v>
      </c>
      <c r="B1062" s="3">
        <v>41525</v>
      </c>
      <c r="C1062">
        <v>40</v>
      </c>
      <c r="D1062">
        <f>VLOOKUP(Table7[[#This Row],[violation_code]],Table24[[#All],[violation_code]:[category]],3,FALSE)</f>
        <v>2</v>
      </c>
      <c r="E1062">
        <v>350433</v>
      </c>
      <c r="F1062" s="1">
        <v>0.27847222222222223</v>
      </c>
      <c r="G1062">
        <v>0.27847222222222223</v>
      </c>
      <c r="H1062">
        <v>121</v>
      </c>
      <c r="I1062" t="s">
        <v>35</v>
      </c>
      <c r="J1062" t="str">
        <f>CONCATENATE(Table7[[#This Row],[house_number]]," ",Table7[[#This Row],[street_name]], ", New York, NY")</f>
        <v>121 E 119th St, New York, NY</v>
      </c>
    </row>
    <row r="1063" spans="1:10" x14ac:dyDescent="0.25">
      <c r="A1063">
        <v>7078636650</v>
      </c>
      <c r="B1063" s="3">
        <v>41525</v>
      </c>
      <c r="C1063">
        <v>40</v>
      </c>
      <c r="D1063">
        <f>VLOOKUP(Table7[[#This Row],[violation_code]],Table24[[#All],[violation_code]:[category]],3,FALSE)</f>
        <v>2</v>
      </c>
      <c r="E1063">
        <v>350433</v>
      </c>
      <c r="F1063" s="1">
        <v>0.27777777777777779</v>
      </c>
      <c r="G1063">
        <v>0.27777777777777779</v>
      </c>
      <c r="H1063">
        <v>100</v>
      </c>
      <c r="I1063" t="s">
        <v>35</v>
      </c>
      <c r="J1063" t="str">
        <f>CONCATENATE(Table7[[#This Row],[house_number]]," ",Table7[[#This Row],[street_name]], ", New York, NY")</f>
        <v>100 E 119th St, New York, NY</v>
      </c>
    </row>
    <row r="1064" spans="1:10" x14ac:dyDescent="0.25">
      <c r="A1064">
        <v>7078636648</v>
      </c>
      <c r="B1064" s="3">
        <v>41525</v>
      </c>
      <c r="C1064">
        <v>40</v>
      </c>
      <c r="D1064">
        <f>VLOOKUP(Table7[[#This Row],[violation_code]],Table24[[#All],[violation_code]:[category]],3,FALSE)</f>
        <v>2</v>
      </c>
      <c r="E1064">
        <v>350433</v>
      </c>
      <c r="F1064" s="1">
        <v>0.27569444444444446</v>
      </c>
      <c r="G1064">
        <v>0.27569444444444446</v>
      </c>
      <c r="H1064">
        <v>20</v>
      </c>
      <c r="I1064" t="s">
        <v>35</v>
      </c>
      <c r="J1064" t="str">
        <f>CONCATENATE(Table7[[#This Row],[house_number]]," ",Table7[[#This Row],[street_name]], ", New York, NY")</f>
        <v>20 E 119th St, New York, NY</v>
      </c>
    </row>
    <row r="1065" spans="1:10" x14ac:dyDescent="0.25">
      <c r="A1065">
        <v>7078636636</v>
      </c>
      <c r="B1065" s="3">
        <v>41525</v>
      </c>
      <c r="C1065">
        <v>40</v>
      </c>
      <c r="D1065">
        <f>VLOOKUP(Table7[[#This Row],[violation_code]],Table24[[#All],[violation_code]:[category]],3,FALSE)</f>
        <v>2</v>
      </c>
      <c r="E1065">
        <v>350433</v>
      </c>
      <c r="F1065" s="1">
        <v>0.27361111111111108</v>
      </c>
      <c r="G1065">
        <v>0.27361111111111108</v>
      </c>
      <c r="H1065">
        <v>61</v>
      </c>
      <c r="I1065" t="s">
        <v>35</v>
      </c>
      <c r="J1065" t="str">
        <f>CONCATENATE(Table7[[#This Row],[house_number]]," ",Table7[[#This Row],[street_name]], ", New York, NY")</f>
        <v>61 E 119th St, New York, NY</v>
      </c>
    </row>
    <row r="1066" spans="1:10" x14ac:dyDescent="0.25">
      <c r="A1066">
        <v>7078636624</v>
      </c>
      <c r="B1066" s="3">
        <v>41525</v>
      </c>
      <c r="C1066">
        <v>40</v>
      </c>
      <c r="D1066">
        <f>VLOOKUP(Table7[[#This Row],[violation_code]],Table24[[#All],[violation_code]:[category]],3,FALSE)</f>
        <v>2</v>
      </c>
      <c r="E1066">
        <v>350433</v>
      </c>
      <c r="F1066" s="1">
        <v>0.27083333333333331</v>
      </c>
      <c r="G1066">
        <v>0.27083333333333331</v>
      </c>
      <c r="H1066">
        <v>355</v>
      </c>
      <c r="I1066" t="s">
        <v>35</v>
      </c>
      <c r="J1066" t="str">
        <f>CONCATENATE(Table7[[#This Row],[house_number]]," ",Table7[[#This Row],[street_name]], ", New York, NY")</f>
        <v>355 E 119th St, New York, NY</v>
      </c>
    </row>
    <row r="1067" spans="1:10" x14ac:dyDescent="0.25">
      <c r="A1067">
        <v>7078636582</v>
      </c>
      <c r="B1067" s="3">
        <v>41525</v>
      </c>
      <c r="C1067">
        <v>71</v>
      </c>
      <c r="D1067">
        <f>VLOOKUP(Table7[[#This Row],[violation_code]],Table24[[#All],[violation_code]:[category]],3,FALSE)</f>
        <v>5</v>
      </c>
      <c r="E1067">
        <v>350433</v>
      </c>
      <c r="F1067" s="1">
        <v>0.26666666666666666</v>
      </c>
      <c r="G1067">
        <v>0.26666666666666666</v>
      </c>
      <c r="H1067">
        <v>2076</v>
      </c>
      <c r="I1067" t="s">
        <v>30</v>
      </c>
      <c r="J1067" t="str">
        <f>CONCATENATE(Table7[[#This Row],[house_number]]," ",Table7[[#This Row],[street_name]], ", New York, NY")</f>
        <v>2076 1st Ave, New York, NY</v>
      </c>
    </row>
    <row r="1068" spans="1:10" x14ac:dyDescent="0.25">
      <c r="A1068">
        <v>7078637008</v>
      </c>
      <c r="B1068" s="3">
        <v>41525</v>
      </c>
      <c r="C1068">
        <v>40</v>
      </c>
      <c r="D1068">
        <f>VLOOKUP(Table7[[#This Row],[violation_code]],Table24[[#All],[violation_code]:[category]],3,FALSE)</f>
        <v>2</v>
      </c>
      <c r="E1068">
        <v>350433</v>
      </c>
      <c r="F1068" s="1">
        <v>0.51458333333333328</v>
      </c>
      <c r="G1068">
        <v>0.51458333333333328</v>
      </c>
      <c r="H1068">
        <v>20</v>
      </c>
      <c r="I1068" t="s">
        <v>491</v>
      </c>
      <c r="J1068" t="str">
        <f>CONCATENATE(Table7[[#This Row],[house_number]]," ",Table7[[#This Row],[street_name]], ", New York, NY")</f>
        <v>20 Laurel Hill Ter, New York, NY</v>
      </c>
    </row>
    <row r="1069" spans="1:10" x14ac:dyDescent="0.25">
      <c r="A1069">
        <v>7078636983</v>
      </c>
      <c r="B1069" s="3">
        <v>41525</v>
      </c>
      <c r="C1069">
        <v>40</v>
      </c>
      <c r="D1069">
        <f>VLOOKUP(Table7[[#This Row],[violation_code]],Table24[[#All],[violation_code]:[category]],3,FALSE)</f>
        <v>2</v>
      </c>
      <c r="E1069">
        <v>350433</v>
      </c>
      <c r="F1069" s="1">
        <v>0.42430555555555555</v>
      </c>
      <c r="G1069">
        <v>0.42430555555555555</v>
      </c>
      <c r="H1069">
        <v>50</v>
      </c>
      <c r="I1069" t="s">
        <v>427</v>
      </c>
      <c r="J1069" t="str">
        <f>CONCATENATE(Table7[[#This Row],[house_number]]," ",Table7[[#This Row],[street_name]], ", New York, NY")</f>
        <v>50 Overlook Ter, New York, NY</v>
      </c>
    </row>
    <row r="1070" spans="1:10" x14ac:dyDescent="0.25">
      <c r="A1070">
        <v>7078636960</v>
      </c>
      <c r="B1070" s="3">
        <v>41525</v>
      </c>
      <c r="C1070">
        <v>20</v>
      </c>
      <c r="D1070">
        <f>VLOOKUP(Table7[[#This Row],[violation_code]],Table24[[#All],[violation_code]:[category]],3,FALSE)</f>
        <v>2</v>
      </c>
      <c r="E1070">
        <v>350433</v>
      </c>
      <c r="F1070" s="1">
        <v>0.33680555555555558</v>
      </c>
      <c r="G1070">
        <v>0.33680555555555558</v>
      </c>
      <c r="H1070">
        <v>3644</v>
      </c>
      <c r="I1070" t="s">
        <v>24</v>
      </c>
      <c r="J1070" t="str">
        <f>CONCATENATE(Table7[[#This Row],[house_number]]," ",Table7[[#This Row],[street_name]], ", New York, NY")</f>
        <v>3644 Broadway, New York, NY</v>
      </c>
    </row>
    <row r="1071" spans="1:10" x14ac:dyDescent="0.25">
      <c r="A1071">
        <v>7078636958</v>
      </c>
      <c r="B1071" s="3">
        <v>41525</v>
      </c>
      <c r="C1071">
        <v>20</v>
      </c>
      <c r="D1071">
        <f>VLOOKUP(Table7[[#This Row],[violation_code]],Table24[[#All],[violation_code]:[category]],3,FALSE)</f>
        <v>2</v>
      </c>
      <c r="E1071">
        <v>350433</v>
      </c>
      <c r="F1071" s="1">
        <v>0.33611111111111108</v>
      </c>
      <c r="G1071">
        <v>0.33611111111111108</v>
      </c>
      <c r="H1071">
        <v>3646</v>
      </c>
      <c r="I1071" t="s">
        <v>24</v>
      </c>
      <c r="J1071" t="str">
        <f>CONCATENATE(Table7[[#This Row],[house_number]]," ",Table7[[#This Row],[street_name]], ", New York, NY")</f>
        <v>3646 Broadway, New York, NY</v>
      </c>
    </row>
    <row r="1072" spans="1:10" x14ac:dyDescent="0.25">
      <c r="A1072">
        <v>7078636946</v>
      </c>
      <c r="B1072" s="3">
        <v>41525</v>
      </c>
      <c r="C1072">
        <v>20</v>
      </c>
      <c r="D1072">
        <f>VLOOKUP(Table7[[#This Row],[violation_code]],Table24[[#All],[violation_code]:[category]],3,FALSE)</f>
        <v>2</v>
      </c>
      <c r="E1072">
        <v>350433</v>
      </c>
      <c r="F1072" s="1">
        <v>0.3354166666666667</v>
      </c>
      <c r="G1072">
        <v>0.3354166666666667</v>
      </c>
      <c r="H1072">
        <v>3648</v>
      </c>
      <c r="I1072" t="s">
        <v>24</v>
      </c>
      <c r="J1072" t="str">
        <f>CONCATENATE(Table7[[#This Row],[house_number]]," ",Table7[[#This Row],[street_name]], ", New York, NY")</f>
        <v>3648 Broadway, New York, NY</v>
      </c>
    </row>
    <row r="1073" spans="1:10" x14ac:dyDescent="0.25">
      <c r="A1073">
        <v>7078636934</v>
      </c>
      <c r="B1073" s="3">
        <v>41525</v>
      </c>
      <c r="C1073">
        <v>20</v>
      </c>
      <c r="D1073">
        <f>VLOOKUP(Table7[[#This Row],[violation_code]],Table24[[#All],[violation_code]:[category]],3,FALSE)</f>
        <v>2</v>
      </c>
      <c r="E1073">
        <v>350433</v>
      </c>
      <c r="F1073" s="1">
        <v>0.3347222222222222</v>
      </c>
      <c r="G1073">
        <v>0.3347222222222222</v>
      </c>
      <c r="H1073">
        <v>3648</v>
      </c>
      <c r="I1073" t="s">
        <v>24</v>
      </c>
      <c r="J1073" t="str">
        <f>CONCATENATE(Table7[[#This Row],[house_number]]," ",Table7[[#This Row],[street_name]], ", New York, NY")</f>
        <v>3648 Broadway, New York, NY</v>
      </c>
    </row>
    <row r="1074" spans="1:10" x14ac:dyDescent="0.25">
      <c r="A1074">
        <v>7078636922</v>
      </c>
      <c r="B1074" s="3">
        <v>41525</v>
      </c>
      <c r="C1074">
        <v>20</v>
      </c>
      <c r="D1074">
        <f>VLOOKUP(Table7[[#This Row],[violation_code]],Table24[[#All],[violation_code]:[category]],3,FALSE)</f>
        <v>2</v>
      </c>
      <c r="E1074">
        <v>350433</v>
      </c>
      <c r="F1074" s="1">
        <v>0.32708333333333334</v>
      </c>
      <c r="G1074">
        <v>0.32708333333333334</v>
      </c>
      <c r="H1074">
        <v>608</v>
      </c>
      <c r="I1074" t="s">
        <v>74</v>
      </c>
      <c r="J1074" t="str">
        <f>CONCATENATE(Table7[[#This Row],[house_number]]," ",Table7[[#This Row],[street_name]], ", New York, NY")</f>
        <v>608 W 149th St, New York, NY</v>
      </c>
    </row>
    <row r="1075" spans="1:10" x14ac:dyDescent="0.25">
      <c r="A1075">
        <v>7078636909</v>
      </c>
      <c r="B1075" s="3">
        <v>41525</v>
      </c>
      <c r="C1075">
        <v>40</v>
      </c>
      <c r="D1075">
        <f>VLOOKUP(Table7[[#This Row],[violation_code]],Table24[[#All],[violation_code]:[category]],3,FALSE)</f>
        <v>2</v>
      </c>
      <c r="E1075">
        <v>350433</v>
      </c>
      <c r="F1075" s="1">
        <v>0.32430555555555557</v>
      </c>
      <c r="G1075">
        <v>0.32430555555555557</v>
      </c>
      <c r="H1075">
        <v>526</v>
      </c>
      <c r="I1075" t="s">
        <v>74</v>
      </c>
      <c r="J1075" t="str">
        <f>CONCATENATE(Table7[[#This Row],[house_number]]," ",Table7[[#This Row],[street_name]], ", New York, NY")</f>
        <v>526 W 149th St, New York, NY</v>
      </c>
    </row>
    <row r="1076" spans="1:10" x14ac:dyDescent="0.25">
      <c r="A1076">
        <v>7078636879</v>
      </c>
      <c r="B1076" s="3">
        <v>41525</v>
      </c>
      <c r="C1076">
        <v>71</v>
      </c>
      <c r="D1076">
        <f>VLOOKUP(Table7[[#This Row],[violation_code]],Table24[[#All],[violation_code]:[category]],3,FALSE)</f>
        <v>5</v>
      </c>
      <c r="E1076">
        <v>350433</v>
      </c>
      <c r="F1076" s="1">
        <v>0.31805555555555554</v>
      </c>
      <c r="G1076">
        <v>0.31805555555555554</v>
      </c>
      <c r="H1076">
        <v>474</v>
      </c>
      <c r="I1076" t="s">
        <v>73</v>
      </c>
      <c r="J1076" t="str">
        <f>CONCATENATE(Table7[[#This Row],[house_number]]," ",Table7[[#This Row],[street_name]], ", New York, NY")</f>
        <v>474 W 148th St, New York, NY</v>
      </c>
    </row>
    <row r="1077" spans="1:10" x14ac:dyDescent="0.25">
      <c r="A1077">
        <v>7078636855</v>
      </c>
      <c r="B1077" s="3">
        <v>41525</v>
      </c>
      <c r="C1077">
        <v>40</v>
      </c>
      <c r="D1077">
        <f>VLOOKUP(Table7[[#This Row],[violation_code]],Table24[[#All],[violation_code]:[category]],3,FALSE)</f>
        <v>2</v>
      </c>
      <c r="E1077">
        <v>350433</v>
      </c>
      <c r="F1077" s="1">
        <v>0.31666666666666665</v>
      </c>
      <c r="G1077">
        <v>0.31666666666666665</v>
      </c>
      <c r="H1077">
        <v>518</v>
      </c>
      <c r="I1077" t="s">
        <v>73</v>
      </c>
      <c r="J1077" t="str">
        <f>CONCATENATE(Table7[[#This Row],[house_number]]," ",Table7[[#This Row],[street_name]], ", New York, NY")</f>
        <v>518 W 148th St, New York, NY</v>
      </c>
    </row>
    <row r="1078" spans="1:10" x14ac:dyDescent="0.25">
      <c r="A1078">
        <v>7078636820</v>
      </c>
      <c r="B1078" s="3">
        <v>41525</v>
      </c>
      <c r="C1078">
        <v>40</v>
      </c>
      <c r="D1078">
        <f>VLOOKUP(Table7[[#This Row],[violation_code]],Table24[[#All],[violation_code]:[category]],3,FALSE)</f>
        <v>2</v>
      </c>
      <c r="E1078">
        <v>350433</v>
      </c>
      <c r="F1078" s="1">
        <v>0.31111111111111112</v>
      </c>
      <c r="G1078">
        <v>0.31111111111111112</v>
      </c>
      <c r="H1078">
        <v>450</v>
      </c>
      <c r="I1078" t="s">
        <v>98</v>
      </c>
      <c r="J1078" t="str">
        <f>CONCATENATE(Table7[[#This Row],[house_number]]," ",Table7[[#This Row],[street_name]], ", New York, NY")</f>
        <v>450 W 147th St, New York, NY</v>
      </c>
    </row>
    <row r="1079" spans="1:10" x14ac:dyDescent="0.25">
      <c r="A1079">
        <v>7078636788</v>
      </c>
      <c r="B1079" s="3">
        <v>41525</v>
      </c>
      <c r="C1079">
        <v>40</v>
      </c>
      <c r="D1079">
        <f>VLOOKUP(Table7[[#This Row],[violation_code]],Table24[[#All],[violation_code]:[category]],3,FALSE)</f>
        <v>2</v>
      </c>
      <c r="E1079">
        <v>350433</v>
      </c>
      <c r="F1079" s="1">
        <v>0.30555555555555552</v>
      </c>
      <c r="G1079">
        <v>0.30555555555555552</v>
      </c>
      <c r="H1079">
        <v>424</v>
      </c>
      <c r="I1079" t="s">
        <v>60</v>
      </c>
      <c r="J1079" t="str">
        <f>CONCATENATE(Table7[[#This Row],[house_number]]," ",Table7[[#This Row],[street_name]], ", New York, NY")</f>
        <v>424 W 146th St, New York, NY</v>
      </c>
    </row>
    <row r="1080" spans="1:10" x14ac:dyDescent="0.25">
      <c r="A1080">
        <v>7943593789</v>
      </c>
      <c r="B1080" s="3">
        <v>41525</v>
      </c>
      <c r="C1080">
        <v>71</v>
      </c>
      <c r="D1080">
        <f>VLOOKUP(Table7[[#This Row],[violation_code]],Table24[[#All],[violation_code]:[category]],3,FALSE)</f>
        <v>5</v>
      </c>
      <c r="E1080">
        <v>355710</v>
      </c>
      <c r="F1080" s="1">
        <v>0.63611111111111118</v>
      </c>
      <c r="G1080">
        <v>0.63611111111111118</v>
      </c>
      <c r="H1080">
        <v>312</v>
      </c>
      <c r="I1080" t="s">
        <v>181</v>
      </c>
      <c r="J1080" t="str">
        <f>CONCATENATE(Table7[[#This Row],[house_number]]," ",Table7[[#This Row],[street_name]], ", New York, NY")</f>
        <v>312 Delancey St, New York, NY</v>
      </c>
    </row>
    <row r="1081" spans="1:10" x14ac:dyDescent="0.25">
      <c r="A1081">
        <v>7943593662</v>
      </c>
      <c r="B1081" s="3">
        <v>41525</v>
      </c>
      <c r="C1081">
        <v>40</v>
      </c>
      <c r="D1081">
        <f>VLOOKUP(Table7[[#This Row],[violation_code]],Table24[[#All],[violation_code]:[category]],3,FALSE)</f>
        <v>2</v>
      </c>
      <c r="E1081">
        <v>355710</v>
      </c>
      <c r="F1081" s="1">
        <v>0.53263888888888888</v>
      </c>
      <c r="G1081">
        <v>0.53263888888888888</v>
      </c>
      <c r="H1081">
        <v>35</v>
      </c>
      <c r="I1081" t="s">
        <v>252</v>
      </c>
      <c r="J1081" t="str">
        <f>CONCATENATE(Table7[[#This Row],[house_number]]," ",Table7[[#This Row],[street_name]], ", New York, NY")</f>
        <v>35 Essex St, New York, NY</v>
      </c>
    </row>
    <row r="1082" spans="1:10" x14ac:dyDescent="0.25">
      <c r="A1082">
        <v>7943593595</v>
      </c>
      <c r="B1082" s="3">
        <v>41525</v>
      </c>
      <c r="C1082">
        <v>83</v>
      </c>
      <c r="D1082">
        <f>VLOOKUP(Table7[[#This Row],[violation_code]],Table24[[#All],[violation_code]:[category]],3,FALSE)</f>
        <v>5</v>
      </c>
      <c r="E1082">
        <v>355710</v>
      </c>
      <c r="F1082" s="1">
        <v>0.48402777777777778</v>
      </c>
      <c r="G1082">
        <v>0.48402777777777778</v>
      </c>
      <c r="H1082">
        <v>675</v>
      </c>
      <c r="I1082" t="s">
        <v>337</v>
      </c>
      <c r="J1082" t="str">
        <f>CONCATENATE(Table7[[#This Row],[house_number]]," ",Table7[[#This Row],[street_name]], ", New York, NY")</f>
        <v>675 Water St, New York, NY</v>
      </c>
    </row>
    <row r="1083" spans="1:10" x14ac:dyDescent="0.25">
      <c r="A1083">
        <v>7943593583</v>
      </c>
      <c r="B1083" s="3">
        <v>41525</v>
      </c>
      <c r="C1083">
        <v>77</v>
      </c>
      <c r="D1083">
        <f>VLOOKUP(Table7[[#This Row],[violation_code]],Table24[[#All],[violation_code]:[category]],3,FALSE)</f>
        <v>6</v>
      </c>
      <c r="E1083">
        <v>355710</v>
      </c>
      <c r="F1083" s="1">
        <v>0.48125000000000001</v>
      </c>
      <c r="G1083">
        <v>0.48125000000000001</v>
      </c>
      <c r="H1083">
        <v>25</v>
      </c>
      <c r="I1083" t="s">
        <v>192</v>
      </c>
      <c r="J1083" t="str">
        <f>CONCATENATE(Table7[[#This Row],[house_number]]," ",Table7[[#This Row],[street_name]], ", New York, NY")</f>
        <v>25 Jackson St, New York, NY</v>
      </c>
    </row>
    <row r="1084" spans="1:10" x14ac:dyDescent="0.25">
      <c r="A1084">
        <v>7664958532</v>
      </c>
      <c r="B1084" s="3">
        <v>41525</v>
      </c>
      <c r="C1084">
        <v>19</v>
      </c>
      <c r="D1084">
        <f>VLOOKUP(Table7[[#This Row],[violation_code]],Table24[[#All],[violation_code]:[category]],3,FALSE)</f>
        <v>2</v>
      </c>
      <c r="E1084">
        <v>355156</v>
      </c>
      <c r="F1084" s="1">
        <v>0.4993055555555555</v>
      </c>
      <c r="G1084">
        <v>0.4993055555555555</v>
      </c>
      <c r="H1084">
        <v>430</v>
      </c>
      <c r="I1084" t="s">
        <v>118</v>
      </c>
      <c r="J1084" t="str">
        <f>CONCATENATE(Table7[[#This Row],[house_number]]," ",Table7[[#This Row],[street_name]], ", New York, NY")</f>
        <v>430 E 72nd St, New York, NY</v>
      </c>
    </row>
    <row r="1085" spans="1:10" x14ac:dyDescent="0.25">
      <c r="A1085">
        <v>7664958489</v>
      </c>
      <c r="B1085" s="3">
        <v>41525</v>
      </c>
      <c r="C1085">
        <v>20</v>
      </c>
      <c r="D1085">
        <f>VLOOKUP(Table7[[#This Row],[violation_code]],Table24[[#All],[violation_code]:[category]],3,FALSE)</f>
        <v>2</v>
      </c>
      <c r="E1085">
        <v>355156</v>
      </c>
      <c r="F1085" s="1">
        <v>0.47500000000000003</v>
      </c>
      <c r="G1085">
        <v>0.47500000000000003</v>
      </c>
      <c r="H1085">
        <v>353</v>
      </c>
      <c r="I1085" t="s">
        <v>93</v>
      </c>
      <c r="J1085" t="str">
        <f>CONCATENATE(Table7[[#This Row],[house_number]]," ",Table7[[#This Row],[street_name]], ", New York, NY")</f>
        <v>353 E 68th St, New York, NY</v>
      </c>
    </row>
    <row r="1086" spans="1:10" x14ac:dyDescent="0.25">
      <c r="A1086">
        <v>7664958477</v>
      </c>
      <c r="B1086" s="3">
        <v>41525</v>
      </c>
      <c r="C1086">
        <v>14</v>
      </c>
      <c r="D1086">
        <f>VLOOKUP(Table7[[#This Row],[violation_code]],Table24[[#All],[violation_code]:[category]],3,FALSE)</f>
        <v>2</v>
      </c>
      <c r="E1086">
        <v>355156</v>
      </c>
      <c r="F1086" s="1">
        <v>0.47430555555555554</v>
      </c>
      <c r="G1086">
        <v>0.47430555555555554</v>
      </c>
      <c r="H1086">
        <v>333</v>
      </c>
      <c r="I1086" t="s">
        <v>93</v>
      </c>
      <c r="J1086" t="str">
        <f>CONCATENATE(Table7[[#This Row],[house_number]]," ",Table7[[#This Row],[street_name]], ", New York, NY")</f>
        <v>333 E 68th St, New York, NY</v>
      </c>
    </row>
    <row r="1087" spans="1:10" x14ac:dyDescent="0.25">
      <c r="A1087">
        <v>7664958453</v>
      </c>
      <c r="B1087" s="3">
        <v>41525</v>
      </c>
      <c r="C1087">
        <v>14</v>
      </c>
      <c r="D1087">
        <f>VLOOKUP(Table7[[#This Row],[violation_code]],Table24[[#All],[violation_code]:[category]],3,FALSE)</f>
        <v>2</v>
      </c>
      <c r="E1087">
        <v>355156</v>
      </c>
      <c r="F1087" s="1">
        <v>0.45416666666666666</v>
      </c>
      <c r="G1087">
        <v>0.45416666666666666</v>
      </c>
      <c r="H1087">
        <v>519</v>
      </c>
      <c r="I1087" t="s">
        <v>33</v>
      </c>
      <c r="J1087" t="str">
        <f>CONCATENATE(Table7[[#This Row],[house_number]]," ",Table7[[#This Row],[street_name]], ", New York, NY")</f>
        <v>519 E 78th St, New York, NY</v>
      </c>
    </row>
    <row r="1088" spans="1:10" x14ac:dyDescent="0.25">
      <c r="A1088">
        <v>7664958416</v>
      </c>
      <c r="B1088" s="3">
        <v>41525</v>
      </c>
      <c r="C1088">
        <v>40</v>
      </c>
      <c r="D1088">
        <f>VLOOKUP(Table7[[#This Row],[violation_code]],Table24[[#All],[violation_code]:[category]],3,FALSE)</f>
        <v>2</v>
      </c>
      <c r="E1088">
        <v>355156</v>
      </c>
      <c r="F1088" s="1">
        <v>0.42986111111111108</v>
      </c>
      <c r="G1088">
        <v>0.42986111111111108</v>
      </c>
      <c r="H1088">
        <v>1540</v>
      </c>
      <c r="I1088" t="s">
        <v>30</v>
      </c>
      <c r="J1088" t="str">
        <f>CONCATENATE(Table7[[#This Row],[house_number]]," ",Table7[[#This Row],[street_name]], ", New York, NY")</f>
        <v>1540 1st Ave, New York, NY</v>
      </c>
    </row>
    <row r="1089" spans="1:10" x14ac:dyDescent="0.25">
      <c r="A1089">
        <v>7664958374</v>
      </c>
      <c r="B1089" s="3">
        <v>41525</v>
      </c>
      <c r="C1089">
        <v>40</v>
      </c>
      <c r="D1089">
        <f>VLOOKUP(Table7[[#This Row],[violation_code]],Table24[[#All],[violation_code]:[category]],3,FALSE)</f>
        <v>2</v>
      </c>
      <c r="E1089">
        <v>355156</v>
      </c>
      <c r="F1089" s="1">
        <v>0.42499999999999999</v>
      </c>
      <c r="G1089">
        <v>0.42499999999999999</v>
      </c>
      <c r="H1089">
        <v>1518</v>
      </c>
      <c r="I1089" t="s">
        <v>30</v>
      </c>
      <c r="J1089" t="str">
        <f>CONCATENATE(Table7[[#This Row],[house_number]]," ",Table7[[#This Row],[street_name]], ", New York, NY")</f>
        <v>1518 1st Ave, New York, NY</v>
      </c>
    </row>
    <row r="1090" spans="1:10" x14ac:dyDescent="0.25">
      <c r="A1090">
        <v>7664958325</v>
      </c>
      <c r="B1090" s="3">
        <v>41525</v>
      </c>
      <c r="C1090">
        <v>40</v>
      </c>
      <c r="D1090">
        <f>VLOOKUP(Table7[[#This Row],[violation_code]],Table24[[#All],[violation_code]:[category]],3,FALSE)</f>
        <v>2</v>
      </c>
      <c r="E1090">
        <v>355156</v>
      </c>
      <c r="F1090" s="1">
        <v>0.40347222222222223</v>
      </c>
      <c r="G1090">
        <v>0.40347222222222223</v>
      </c>
      <c r="H1090">
        <v>435</v>
      </c>
      <c r="I1090" t="s">
        <v>241</v>
      </c>
      <c r="J1090" t="str">
        <f>CONCATENATE(Table7[[#This Row],[house_number]]," ",Table7[[#This Row],[street_name]], ", New York, NY")</f>
        <v>435 E 90th St, New York, NY</v>
      </c>
    </row>
    <row r="1091" spans="1:10" x14ac:dyDescent="0.25">
      <c r="A1091">
        <v>7664958260</v>
      </c>
      <c r="B1091" s="3">
        <v>41525</v>
      </c>
      <c r="C1091">
        <v>10</v>
      </c>
      <c r="D1091">
        <f>VLOOKUP(Table7[[#This Row],[violation_code]],Table24[[#All],[violation_code]:[category]],3,FALSE)</f>
        <v>2</v>
      </c>
      <c r="E1091">
        <v>355156</v>
      </c>
      <c r="F1091" s="1">
        <v>0.35000000000000003</v>
      </c>
      <c r="G1091">
        <v>0.35000000000000003</v>
      </c>
      <c r="H1091">
        <v>1789</v>
      </c>
      <c r="I1091" t="s">
        <v>30</v>
      </c>
      <c r="J1091" t="str">
        <f>CONCATENATE(Table7[[#This Row],[house_number]]," ",Table7[[#This Row],[street_name]], ", New York, NY")</f>
        <v>1789 1st Ave, New York, NY</v>
      </c>
    </row>
    <row r="1092" spans="1:10" x14ac:dyDescent="0.25">
      <c r="A1092">
        <v>7664958234</v>
      </c>
      <c r="B1092" s="3">
        <v>41525</v>
      </c>
      <c r="C1092">
        <v>14</v>
      </c>
      <c r="D1092">
        <f>VLOOKUP(Table7[[#This Row],[violation_code]],Table24[[#All],[violation_code]:[category]],3,FALSE)</f>
        <v>2</v>
      </c>
      <c r="E1092">
        <v>355156</v>
      </c>
      <c r="F1092" s="1">
        <v>0.33749999999999997</v>
      </c>
      <c r="G1092">
        <v>0.33749999999999997</v>
      </c>
      <c r="H1092">
        <v>519</v>
      </c>
      <c r="I1092" t="s">
        <v>33</v>
      </c>
      <c r="J1092" t="str">
        <f>CONCATENATE(Table7[[#This Row],[house_number]]," ",Table7[[#This Row],[street_name]], ", New York, NY")</f>
        <v>519 E 78th St, New York, NY</v>
      </c>
    </row>
    <row r="1093" spans="1:10" x14ac:dyDescent="0.25">
      <c r="A1093">
        <v>7664958192</v>
      </c>
      <c r="B1093" s="3">
        <v>41525</v>
      </c>
      <c r="C1093">
        <v>14</v>
      </c>
      <c r="D1093">
        <f>VLOOKUP(Table7[[#This Row],[violation_code]],Table24[[#All],[violation_code]:[category]],3,FALSE)</f>
        <v>2</v>
      </c>
      <c r="E1093">
        <v>355156</v>
      </c>
      <c r="F1093" s="1">
        <v>0.3034722222222222</v>
      </c>
      <c r="G1093">
        <v>0.3034722222222222</v>
      </c>
      <c r="H1093">
        <v>441</v>
      </c>
      <c r="I1093" t="s">
        <v>78</v>
      </c>
      <c r="J1093" t="str">
        <f>CONCATENATE(Table7[[#This Row],[house_number]]," ",Table7[[#This Row],[street_name]], ", New York, NY")</f>
        <v>441 E 71st St, New York, NY</v>
      </c>
    </row>
    <row r="1094" spans="1:10" x14ac:dyDescent="0.25">
      <c r="A1094">
        <v>7664958180</v>
      </c>
      <c r="B1094" s="3">
        <v>41525</v>
      </c>
      <c r="C1094">
        <v>71</v>
      </c>
      <c r="D1094">
        <f>VLOOKUP(Table7[[#This Row],[violation_code]],Table24[[#All],[violation_code]:[category]],3,FALSE)</f>
        <v>5</v>
      </c>
      <c r="E1094">
        <v>355156</v>
      </c>
      <c r="F1094" s="1">
        <v>0.30208333333333331</v>
      </c>
      <c r="G1094">
        <v>0.30208333333333331</v>
      </c>
      <c r="H1094">
        <v>518</v>
      </c>
      <c r="I1094" t="s">
        <v>78</v>
      </c>
      <c r="J1094" t="str">
        <f>CONCATENATE(Table7[[#This Row],[house_number]]," ",Table7[[#This Row],[street_name]], ", New York, NY")</f>
        <v>518 E 71st St, New York, NY</v>
      </c>
    </row>
    <row r="1095" spans="1:10" x14ac:dyDescent="0.25">
      <c r="A1095">
        <v>7664958179</v>
      </c>
      <c r="B1095" s="3">
        <v>41525</v>
      </c>
      <c r="C1095">
        <v>53</v>
      </c>
      <c r="D1095">
        <f>VLOOKUP(Table7[[#This Row],[violation_code]],Table24[[#All],[violation_code]:[category]],3,FALSE)</f>
        <v>3</v>
      </c>
      <c r="E1095">
        <v>355156</v>
      </c>
      <c r="F1095" s="1">
        <v>0.30138888888888887</v>
      </c>
      <c r="G1095">
        <v>0.30138888888888887</v>
      </c>
      <c r="H1095">
        <v>518</v>
      </c>
      <c r="I1095" t="s">
        <v>78</v>
      </c>
      <c r="J1095" t="str">
        <f>CONCATENATE(Table7[[#This Row],[house_number]]," ",Table7[[#This Row],[street_name]], ", New York, NY")</f>
        <v>518 E 71st St, New York, NY</v>
      </c>
    </row>
    <row r="1096" spans="1:10" x14ac:dyDescent="0.25">
      <c r="A1096">
        <v>7664958167</v>
      </c>
      <c r="B1096" s="3">
        <v>41525</v>
      </c>
      <c r="C1096">
        <v>14</v>
      </c>
      <c r="D1096">
        <f>VLOOKUP(Table7[[#This Row],[violation_code]],Table24[[#All],[violation_code]:[category]],3,FALSE)</f>
        <v>2</v>
      </c>
      <c r="E1096">
        <v>355156</v>
      </c>
      <c r="F1096" s="1">
        <v>0.29791666666666666</v>
      </c>
      <c r="G1096">
        <v>0.29791666666666666</v>
      </c>
      <c r="H1096">
        <v>523</v>
      </c>
      <c r="I1096" t="s">
        <v>271</v>
      </c>
      <c r="J1096" t="str">
        <f>CONCATENATE(Table7[[#This Row],[house_number]]," ",Table7[[#This Row],[street_name]], ", New York, NY")</f>
        <v>523 E 73rd St, New York, NY</v>
      </c>
    </row>
    <row r="1097" spans="1:10" x14ac:dyDescent="0.25">
      <c r="A1097">
        <v>7664958143</v>
      </c>
      <c r="B1097" s="3">
        <v>41525</v>
      </c>
      <c r="C1097">
        <v>20</v>
      </c>
      <c r="D1097">
        <f>VLOOKUP(Table7[[#This Row],[violation_code]],Table24[[#All],[violation_code]:[category]],3,FALSE)</f>
        <v>2</v>
      </c>
      <c r="E1097">
        <v>355156</v>
      </c>
      <c r="F1097" s="1">
        <v>0.28402777777777777</v>
      </c>
      <c r="G1097">
        <v>0.28402777777777777</v>
      </c>
      <c r="H1097">
        <v>331</v>
      </c>
      <c r="I1097" t="s">
        <v>102</v>
      </c>
      <c r="J1097" t="str">
        <f>CONCATENATE(Table7[[#This Row],[house_number]]," ",Table7[[#This Row],[street_name]], ", New York, NY")</f>
        <v>331 E 70th St, New York, NY</v>
      </c>
    </row>
    <row r="1098" spans="1:10" x14ac:dyDescent="0.25">
      <c r="A1098">
        <v>7664958131</v>
      </c>
      <c r="B1098" s="3">
        <v>41525</v>
      </c>
      <c r="C1098">
        <v>10</v>
      </c>
      <c r="D1098">
        <f>VLOOKUP(Table7[[#This Row],[violation_code]],Table24[[#All],[violation_code]:[category]],3,FALSE)</f>
        <v>2</v>
      </c>
      <c r="E1098">
        <v>355156</v>
      </c>
      <c r="F1098" s="1">
        <v>0.27777777777777779</v>
      </c>
      <c r="G1098">
        <v>0.27777777777777779</v>
      </c>
      <c r="H1098">
        <v>1461</v>
      </c>
      <c r="I1098" t="s">
        <v>30</v>
      </c>
      <c r="J1098" t="str">
        <f>CONCATENATE(Table7[[#This Row],[house_number]]," ",Table7[[#This Row],[street_name]], ", New York, NY")</f>
        <v>1461 1st Ave, New York, NY</v>
      </c>
    </row>
    <row r="1099" spans="1:10" x14ac:dyDescent="0.25">
      <c r="A1099">
        <v>7664958120</v>
      </c>
      <c r="B1099" s="3">
        <v>41525</v>
      </c>
      <c r="C1099">
        <v>14</v>
      </c>
      <c r="D1099">
        <f>VLOOKUP(Table7[[#This Row],[violation_code]],Table24[[#All],[violation_code]:[category]],3,FALSE)</f>
        <v>2</v>
      </c>
      <c r="E1099">
        <v>355156</v>
      </c>
      <c r="F1099" s="1">
        <v>0.26944444444444443</v>
      </c>
      <c r="G1099">
        <v>0.26944444444444443</v>
      </c>
      <c r="H1099">
        <v>1306</v>
      </c>
      <c r="I1099" t="s">
        <v>30</v>
      </c>
      <c r="J1099" t="str">
        <f>CONCATENATE(Table7[[#This Row],[house_number]]," ",Table7[[#This Row],[street_name]], ", New York, NY")</f>
        <v>1306 1st Ave, New York, NY</v>
      </c>
    </row>
    <row r="1100" spans="1:10" x14ac:dyDescent="0.25">
      <c r="A1100">
        <v>7078636971</v>
      </c>
      <c r="B1100" s="3">
        <v>41525</v>
      </c>
      <c r="C1100">
        <v>40</v>
      </c>
      <c r="D1100">
        <f>VLOOKUP(Table7[[#This Row],[violation_code]],Table24[[#All],[violation_code]:[category]],3,FALSE)</f>
        <v>2</v>
      </c>
      <c r="E1100">
        <v>350433</v>
      </c>
      <c r="F1100" s="1">
        <v>0.37638888888888888</v>
      </c>
      <c r="G1100">
        <v>0.37638888888888888</v>
      </c>
      <c r="H1100">
        <v>461</v>
      </c>
      <c r="I1100" t="s">
        <v>88</v>
      </c>
      <c r="J1100" t="str">
        <f>CONCATENATE(Table7[[#This Row],[house_number]]," ",Table7[[#This Row],[street_name]], ", New York, NY")</f>
        <v>461 W 159th St, New York, NY</v>
      </c>
    </row>
    <row r="1101" spans="1:10" x14ac:dyDescent="0.25">
      <c r="A1101">
        <v>7078636910</v>
      </c>
      <c r="B1101" s="3">
        <v>41525</v>
      </c>
      <c r="C1101">
        <v>20</v>
      </c>
      <c r="D1101">
        <f>VLOOKUP(Table7[[#This Row],[violation_code]],Table24[[#All],[violation_code]:[category]],3,FALSE)</f>
        <v>2</v>
      </c>
      <c r="E1101">
        <v>350433</v>
      </c>
      <c r="F1101" s="1">
        <v>0.32569444444444445</v>
      </c>
      <c r="G1101">
        <v>0.32569444444444445</v>
      </c>
      <c r="H1101">
        <v>608</v>
      </c>
      <c r="I1101" t="s">
        <v>74</v>
      </c>
      <c r="J1101" t="str">
        <f>CONCATENATE(Table7[[#This Row],[house_number]]," ",Table7[[#This Row],[street_name]], ", New York, NY")</f>
        <v>608 W 149th St, New York, NY</v>
      </c>
    </row>
    <row r="1102" spans="1:10" x14ac:dyDescent="0.25">
      <c r="A1102">
        <v>7078636892</v>
      </c>
      <c r="B1102" s="3">
        <v>41525</v>
      </c>
      <c r="C1102">
        <v>46</v>
      </c>
      <c r="D1102">
        <f>VLOOKUP(Table7[[#This Row],[violation_code]],Table24[[#All],[violation_code]:[category]],3,FALSE)</f>
        <v>3</v>
      </c>
      <c r="E1102">
        <v>350433</v>
      </c>
      <c r="F1102" s="1">
        <v>0.32222222222222224</v>
      </c>
      <c r="G1102">
        <v>0.32222222222222224</v>
      </c>
      <c r="H1102">
        <v>414</v>
      </c>
      <c r="I1102" t="s">
        <v>74</v>
      </c>
      <c r="J1102" t="str">
        <f>CONCATENATE(Table7[[#This Row],[house_number]]," ",Table7[[#This Row],[street_name]], ", New York, NY")</f>
        <v>414 W 149th St, New York, NY</v>
      </c>
    </row>
    <row r="1103" spans="1:10" x14ac:dyDescent="0.25">
      <c r="A1103">
        <v>7078636867</v>
      </c>
      <c r="B1103" s="3">
        <v>41525</v>
      </c>
      <c r="C1103">
        <v>40</v>
      </c>
      <c r="D1103">
        <f>VLOOKUP(Table7[[#This Row],[violation_code]],Table24[[#All],[violation_code]:[category]],3,FALSE)</f>
        <v>2</v>
      </c>
      <c r="E1103">
        <v>350433</v>
      </c>
      <c r="F1103" s="1">
        <v>0.31805555555555554</v>
      </c>
      <c r="G1103">
        <v>0.31805555555555554</v>
      </c>
      <c r="H1103">
        <v>474</v>
      </c>
      <c r="I1103" t="s">
        <v>73</v>
      </c>
      <c r="J1103" t="str">
        <f>CONCATENATE(Table7[[#This Row],[house_number]]," ",Table7[[#This Row],[street_name]], ", New York, NY")</f>
        <v>474 W 148th St, New York, NY</v>
      </c>
    </row>
    <row r="1104" spans="1:10" x14ac:dyDescent="0.25">
      <c r="A1104">
        <v>7078636843</v>
      </c>
      <c r="B1104" s="3">
        <v>41525</v>
      </c>
      <c r="C1104">
        <v>40</v>
      </c>
      <c r="D1104">
        <f>VLOOKUP(Table7[[#This Row],[violation_code]],Table24[[#All],[violation_code]:[category]],3,FALSE)</f>
        <v>2</v>
      </c>
      <c r="E1104">
        <v>350433</v>
      </c>
      <c r="F1104" s="1">
        <v>0.31388888888888888</v>
      </c>
      <c r="G1104">
        <v>0.31388888888888888</v>
      </c>
      <c r="H1104">
        <v>534</v>
      </c>
      <c r="I1104" t="s">
        <v>98</v>
      </c>
      <c r="J1104" t="str">
        <f>CONCATENATE(Table7[[#This Row],[house_number]]," ",Table7[[#This Row],[street_name]], ", New York, NY")</f>
        <v>534 W 147th St, New York, NY</v>
      </c>
    </row>
    <row r="1105" spans="1:10" x14ac:dyDescent="0.25">
      <c r="A1105">
        <v>7078636831</v>
      </c>
      <c r="B1105" s="3">
        <v>41525</v>
      </c>
      <c r="C1105">
        <v>20</v>
      </c>
      <c r="D1105">
        <f>VLOOKUP(Table7[[#This Row],[violation_code]],Table24[[#All],[violation_code]:[category]],3,FALSE)</f>
        <v>2</v>
      </c>
      <c r="E1105">
        <v>350433</v>
      </c>
      <c r="F1105" s="1">
        <v>0.31319444444444444</v>
      </c>
      <c r="G1105">
        <v>0.31319444444444444</v>
      </c>
      <c r="H1105">
        <v>525</v>
      </c>
      <c r="I1105" t="s">
        <v>98</v>
      </c>
      <c r="J1105" t="str">
        <f>CONCATENATE(Table7[[#This Row],[house_number]]," ",Table7[[#This Row],[street_name]], ", New York, NY")</f>
        <v>525 W 147th St, New York, NY</v>
      </c>
    </row>
    <row r="1106" spans="1:10" x14ac:dyDescent="0.25">
      <c r="A1106">
        <v>7078636790</v>
      </c>
      <c r="B1106" s="3">
        <v>41525</v>
      </c>
      <c r="C1106">
        <v>40</v>
      </c>
      <c r="D1106">
        <f>VLOOKUP(Table7[[#This Row],[violation_code]],Table24[[#All],[violation_code]:[category]],3,FALSE)</f>
        <v>2</v>
      </c>
      <c r="E1106">
        <v>350433</v>
      </c>
      <c r="F1106" s="1">
        <v>0.30763888888888891</v>
      </c>
      <c r="G1106">
        <v>0.30763888888888891</v>
      </c>
      <c r="H1106">
        <v>400</v>
      </c>
      <c r="I1106" t="s">
        <v>98</v>
      </c>
      <c r="J1106" t="str">
        <f>CONCATENATE(Table7[[#This Row],[house_number]]," ",Table7[[#This Row],[street_name]], ", New York, NY")</f>
        <v>400 W 147th St, New York, NY</v>
      </c>
    </row>
    <row r="1107" spans="1:10" x14ac:dyDescent="0.25">
      <c r="A1107">
        <v>7078636776</v>
      </c>
      <c r="B1107" s="3">
        <v>41525</v>
      </c>
      <c r="C1107">
        <v>19</v>
      </c>
      <c r="D1107">
        <f>VLOOKUP(Table7[[#This Row],[violation_code]],Table24[[#All],[violation_code]:[category]],3,FALSE)</f>
        <v>2</v>
      </c>
      <c r="E1107">
        <v>350433</v>
      </c>
      <c r="F1107" s="1">
        <v>0.30277777777777776</v>
      </c>
      <c r="G1107">
        <v>0.30277777777777776</v>
      </c>
      <c r="H1107">
        <v>550</v>
      </c>
      <c r="I1107" t="s">
        <v>61</v>
      </c>
      <c r="J1107" t="str">
        <f>CONCATENATE(Table7[[#This Row],[house_number]]," ",Table7[[#This Row],[street_name]], ", New York, NY")</f>
        <v>550 W 145th St, New York, NY</v>
      </c>
    </row>
    <row r="1108" spans="1:10" x14ac:dyDescent="0.25">
      <c r="A1108">
        <v>7078636764</v>
      </c>
      <c r="B1108" s="3">
        <v>41525</v>
      </c>
      <c r="C1108">
        <v>19</v>
      </c>
      <c r="D1108">
        <f>VLOOKUP(Table7[[#This Row],[violation_code]],Table24[[#All],[violation_code]:[category]],3,FALSE)</f>
        <v>2</v>
      </c>
      <c r="E1108">
        <v>350433</v>
      </c>
      <c r="F1108" s="1">
        <v>0.30208333333333331</v>
      </c>
      <c r="G1108">
        <v>0.30208333333333331</v>
      </c>
      <c r="H1108">
        <v>550</v>
      </c>
      <c r="I1108" t="s">
        <v>61</v>
      </c>
      <c r="J1108" t="str">
        <f>CONCATENATE(Table7[[#This Row],[house_number]]," ",Table7[[#This Row],[street_name]], ", New York, NY")</f>
        <v>550 W 145th St, New York, NY</v>
      </c>
    </row>
    <row r="1109" spans="1:10" x14ac:dyDescent="0.25">
      <c r="A1109">
        <v>7078636752</v>
      </c>
      <c r="B1109" s="3">
        <v>41525</v>
      </c>
      <c r="C1109">
        <v>40</v>
      </c>
      <c r="D1109">
        <f>VLOOKUP(Table7[[#This Row],[violation_code]],Table24[[#All],[violation_code]:[category]],3,FALSE)</f>
        <v>2</v>
      </c>
      <c r="E1109">
        <v>350433</v>
      </c>
      <c r="F1109" s="1">
        <v>0.30069444444444443</v>
      </c>
      <c r="G1109">
        <v>0.30069444444444443</v>
      </c>
      <c r="H1109">
        <v>515</v>
      </c>
      <c r="I1109" t="s">
        <v>61</v>
      </c>
      <c r="J1109" t="str">
        <f>CONCATENATE(Table7[[#This Row],[house_number]]," ",Table7[[#This Row],[street_name]], ", New York, NY")</f>
        <v>515 W 145th St, New York, NY</v>
      </c>
    </row>
    <row r="1110" spans="1:10" x14ac:dyDescent="0.25">
      <c r="A1110">
        <v>7078636740</v>
      </c>
      <c r="B1110" s="3">
        <v>41525</v>
      </c>
      <c r="C1110">
        <v>20</v>
      </c>
      <c r="D1110">
        <f>VLOOKUP(Table7[[#This Row],[violation_code]],Table24[[#All],[violation_code]:[category]],3,FALSE)</f>
        <v>2</v>
      </c>
      <c r="E1110">
        <v>350433</v>
      </c>
      <c r="F1110" s="1">
        <v>0.29791666666666666</v>
      </c>
      <c r="G1110">
        <v>0.29791666666666666</v>
      </c>
      <c r="H1110">
        <v>286</v>
      </c>
      <c r="I1110" t="s">
        <v>19</v>
      </c>
      <c r="J1110" t="str">
        <f>CONCATENATE(Table7[[#This Row],[house_number]]," ",Table7[[#This Row],[street_name]], ", New York, NY")</f>
        <v>286 Convent Ave, New York, NY</v>
      </c>
    </row>
    <row r="1111" spans="1:10" x14ac:dyDescent="0.25">
      <c r="A1111">
        <v>7078636715</v>
      </c>
      <c r="B1111" s="3">
        <v>41525</v>
      </c>
      <c r="C1111">
        <v>40</v>
      </c>
      <c r="D1111">
        <f>VLOOKUP(Table7[[#This Row],[violation_code]],Table24[[#All],[violation_code]:[category]],3,FALSE)</f>
        <v>2</v>
      </c>
      <c r="E1111">
        <v>350433</v>
      </c>
      <c r="F1111" s="1">
        <v>0.29305555555555557</v>
      </c>
      <c r="G1111">
        <v>0.29305555555555557</v>
      </c>
      <c r="H1111">
        <v>605</v>
      </c>
      <c r="I1111" t="s">
        <v>87</v>
      </c>
      <c r="J1111" t="str">
        <f>CONCATENATE(Table7[[#This Row],[house_number]]," ",Table7[[#This Row],[street_name]], ", New York, NY")</f>
        <v>605 W 141st St, New York, NY</v>
      </c>
    </row>
    <row r="1112" spans="1:10" x14ac:dyDescent="0.25">
      <c r="A1112">
        <v>7078636703</v>
      </c>
      <c r="B1112" s="3">
        <v>41525</v>
      </c>
      <c r="C1112">
        <v>40</v>
      </c>
      <c r="D1112">
        <f>VLOOKUP(Table7[[#This Row],[violation_code]],Table24[[#All],[violation_code]:[category]],3,FALSE)</f>
        <v>2</v>
      </c>
      <c r="E1112">
        <v>350433</v>
      </c>
      <c r="F1112" s="1">
        <v>0.29097222222222224</v>
      </c>
      <c r="G1112">
        <v>0.29097222222222224</v>
      </c>
      <c r="H1112">
        <v>500</v>
      </c>
      <c r="I1112" t="s">
        <v>87</v>
      </c>
      <c r="J1112" t="str">
        <f>CONCATENATE(Table7[[#This Row],[house_number]]," ",Table7[[#This Row],[street_name]], ", New York, NY")</f>
        <v>500 W 141st St, New York, NY</v>
      </c>
    </row>
    <row r="1113" spans="1:10" x14ac:dyDescent="0.25">
      <c r="A1113">
        <v>7078636612</v>
      </c>
      <c r="B1113" s="3">
        <v>41525</v>
      </c>
      <c r="C1113">
        <v>71</v>
      </c>
      <c r="D1113">
        <f>VLOOKUP(Table7[[#This Row],[violation_code]],Table24[[#All],[violation_code]:[category]],3,FALSE)</f>
        <v>5</v>
      </c>
      <c r="E1113">
        <v>350433</v>
      </c>
      <c r="F1113" s="1">
        <v>0.26805555555555555</v>
      </c>
      <c r="G1113">
        <v>0.26805555555555555</v>
      </c>
      <c r="H1113">
        <v>2080</v>
      </c>
      <c r="I1113" t="s">
        <v>30</v>
      </c>
      <c r="J1113" t="str">
        <f>CONCATENATE(Table7[[#This Row],[house_number]]," ",Table7[[#This Row],[street_name]], ", New York, NY")</f>
        <v>2080 1st Ave, New York, NY</v>
      </c>
    </row>
    <row r="1114" spans="1:10" x14ac:dyDescent="0.25">
      <c r="A1114">
        <v>7078636600</v>
      </c>
      <c r="B1114" s="3">
        <v>41525</v>
      </c>
      <c r="C1114">
        <v>14</v>
      </c>
      <c r="D1114">
        <f>VLOOKUP(Table7[[#This Row],[violation_code]],Table24[[#All],[violation_code]:[category]],3,FALSE)</f>
        <v>2</v>
      </c>
      <c r="E1114">
        <v>350433</v>
      </c>
      <c r="F1114" s="1">
        <v>0.26805555555555555</v>
      </c>
      <c r="G1114">
        <v>0.26805555555555555</v>
      </c>
      <c r="H1114">
        <v>2080</v>
      </c>
      <c r="I1114" t="s">
        <v>30</v>
      </c>
      <c r="J1114" t="str">
        <f>CONCATENATE(Table7[[#This Row],[house_number]]," ",Table7[[#This Row],[street_name]], ", New York, NY")</f>
        <v>2080 1st Ave, New York, NY</v>
      </c>
    </row>
    <row r="1115" spans="1:10" x14ac:dyDescent="0.25">
      <c r="A1115">
        <v>7078636570</v>
      </c>
      <c r="B1115" s="3">
        <v>41525</v>
      </c>
      <c r="C1115">
        <v>40</v>
      </c>
      <c r="D1115">
        <f>VLOOKUP(Table7[[#This Row],[violation_code]],Table24[[#All],[violation_code]:[category]],3,FALSE)</f>
        <v>2</v>
      </c>
      <c r="E1115">
        <v>350433</v>
      </c>
      <c r="F1115" s="1">
        <v>0.26597222222222222</v>
      </c>
      <c r="G1115">
        <v>0.26597222222222222</v>
      </c>
      <c r="H1115">
        <v>2076</v>
      </c>
      <c r="I1115" t="s">
        <v>30</v>
      </c>
      <c r="J1115" t="str">
        <f>CONCATENATE(Table7[[#This Row],[house_number]]," ",Table7[[#This Row],[street_name]], ", New York, NY")</f>
        <v>2076 1st Ave, New York, NY</v>
      </c>
    </row>
    <row r="1116" spans="1:10" x14ac:dyDescent="0.25">
      <c r="A1116">
        <v>7981591569</v>
      </c>
      <c r="B1116" s="3">
        <v>41526</v>
      </c>
      <c r="C1116">
        <v>21</v>
      </c>
      <c r="D1116">
        <f>VLOOKUP(Table7[[#This Row],[violation_code]],Table24[[#All],[violation_code]:[category]],3,FALSE)</f>
        <v>1</v>
      </c>
      <c r="E1116">
        <v>351997</v>
      </c>
      <c r="F1116" s="1">
        <v>0.49305555555555558</v>
      </c>
      <c r="G1116">
        <v>0.49305555555555558</v>
      </c>
      <c r="H1116">
        <v>1</v>
      </c>
      <c r="I1116" t="s">
        <v>215</v>
      </c>
      <c r="J1116" t="str">
        <f>CONCATENATE(Table7[[#This Row],[house_number]]," ",Table7[[#This Row],[street_name]], ", New York, NY")</f>
        <v>1 W 96th St, New York, NY</v>
      </c>
    </row>
    <row r="1117" spans="1:10" x14ac:dyDescent="0.25">
      <c r="A1117">
        <v>7981591508</v>
      </c>
      <c r="B1117" s="3">
        <v>41526</v>
      </c>
      <c r="C1117">
        <v>38</v>
      </c>
      <c r="D1117">
        <f>VLOOKUP(Table7[[#This Row],[violation_code]],Table24[[#All],[violation_code]:[category]],3,FALSE)</f>
        <v>5</v>
      </c>
      <c r="E1117">
        <v>351997</v>
      </c>
      <c r="F1117" s="1">
        <v>0.42152777777777778</v>
      </c>
      <c r="G1117">
        <v>0.42152777777777778</v>
      </c>
      <c r="H1117">
        <v>2488</v>
      </c>
      <c r="I1117" t="s">
        <v>24</v>
      </c>
      <c r="J1117" t="str">
        <f>CONCATENATE(Table7[[#This Row],[house_number]]," ",Table7[[#This Row],[street_name]], ", New York, NY")</f>
        <v>2488 Broadway, New York, NY</v>
      </c>
    </row>
    <row r="1118" spans="1:10" x14ac:dyDescent="0.25">
      <c r="A1118">
        <v>7981591491</v>
      </c>
      <c r="B1118" s="3">
        <v>41526</v>
      </c>
      <c r="C1118">
        <v>46</v>
      </c>
      <c r="D1118">
        <f>VLOOKUP(Table7[[#This Row],[violation_code]],Table24[[#All],[violation_code]:[category]],3,FALSE)</f>
        <v>3</v>
      </c>
      <c r="E1118">
        <v>351997</v>
      </c>
      <c r="F1118" s="1">
        <v>0.41944444444444445</v>
      </c>
      <c r="G1118">
        <v>0.41944444444444445</v>
      </c>
      <c r="H1118">
        <v>2348</v>
      </c>
      <c r="I1118" t="s">
        <v>24</v>
      </c>
      <c r="J1118" t="str">
        <f>CONCATENATE(Table7[[#This Row],[house_number]]," ",Table7[[#This Row],[street_name]], ", New York, NY")</f>
        <v>2348 Broadway, New York, NY</v>
      </c>
    </row>
    <row r="1119" spans="1:10" x14ac:dyDescent="0.25">
      <c r="A1119">
        <v>7981591480</v>
      </c>
      <c r="B1119" s="3">
        <v>41526</v>
      </c>
      <c r="C1119">
        <v>70</v>
      </c>
      <c r="D1119">
        <f>VLOOKUP(Table7[[#This Row],[violation_code]],Table24[[#All],[violation_code]:[category]],3,FALSE)</f>
        <v>5</v>
      </c>
      <c r="E1119">
        <v>351997</v>
      </c>
      <c r="F1119" s="1">
        <v>0.4145833333333333</v>
      </c>
      <c r="G1119">
        <v>0.4145833333333333</v>
      </c>
      <c r="H1119">
        <v>349</v>
      </c>
      <c r="I1119" t="s">
        <v>265</v>
      </c>
      <c r="J1119" t="str">
        <f>CONCATENATE(Table7[[#This Row],[house_number]]," ",Table7[[#This Row],[street_name]], ", New York, NY")</f>
        <v>349 W 86th St, New York, NY</v>
      </c>
    </row>
    <row r="1120" spans="1:10" x14ac:dyDescent="0.25">
      <c r="A1120">
        <v>7981591478</v>
      </c>
      <c r="B1120" s="3">
        <v>41526</v>
      </c>
      <c r="C1120">
        <v>21</v>
      </c>
      <c r="D1120">
        <f>VLOOKUP(Table7[[#This Row],[violation_code]],Table24[[#All],[violation_code]:[category]],3,FALSE)</f>
        <v>1</v>
      </c>
      <c r="E1120">
        <v>351997</v>
      </c>
      <c r="F1120" s="1">
        <v>0.41388888888888892</v>
      </c>
      <c r="G1120">
        <v>0.41388888888888892</v>
      </c>
      <c r="H1120">
        <v>349</v>
      </c>
      <c r="I1120" t="s">
        <v>265</v>
      </c>
      <c r="J1120" t="str">
        <f>CONCATENATE(Table7[[#This Row],[house_number]]," ",Table7[[#This Row],[street_name]], ", New York, NY")</f>
        <v>349 W 86th St, New York, NY</v>
      </c>
    </row>
    <row r="1121" spans="1:10" x14ac:dyDescent="0.25">
      <c r="A1121">
        <v>7981591454</v>
      </c>
      <c r="B1121" s="3">
        <v>41526</v>
      </c>
      <c r="C1121">
        <v>21</v>
      </c>
      <c r="D1121">
        <f>VLOOKUP(Table7[[#This Row],[violation_code]],Table24[[#All],[violation_code]:[category]],3,FALSE)</f>
        <v>1</v>
      </c>
      <c r="E1121">
        <v>351997</v>
      </c>
      <c r="F1121" s="1">
        <v>0.40208333333333335</v>
      </c>
      <c r="G1121">
        <v>0.40208333333333335</v>
      </c>
      <c r="H1121">
        <v>257</v>
      </c>
      <c r="I1121" t="s">
        <v>91</v>
      </c>
      <c r="J1121" t="str">
        <f>CONCATENATE(Table7[[#This Row],[house_number]]," ",Table7[[#This Row],[street_name]], ", New York, NY")</f>
        <v>257 W 91st St, New York, NY</v>
      </c>
    </row>
    <row r="1122" spans="1:10" x14ac:dyDescent="0.25">
      <c r="A1122">
        <v>7981591417</v>
      </c>
      <c r="B1122" s="3">
        <v>41526</v>
      </c>
      <c r="C1122">
        <v>21</v>
      </c>
      <c r="D1122">
        <f>VLOOKUP(Table7[[#This Row],[violation_code]],Table24[[#All],[violation_code]:[category]],3,FALSE)</f>
        <v>1</v>
      </c>
      <c r="E1122">
        <v>351997</v>
      </c>
      <c r="F1122" s="1">
        <v>0.36319444444444443</v>
      </c>
      <c r="G1122">
        <v>0.36319444444444443</v>
      </c>
      <c r="H1122">
        <v>389</v>
      </c>
      <c r="I1122" t="s">
        <v>85</v>
      </c>
      <c r="J1122" t="str">
        <f>CONCATENATE(Table7[[#This Row],[house_number]]," ",Table7[[#This Row],[street_name]], ", New York, NY")</f>
        <v>389 Amsterdam Ave, New York, NY</v>
      </c>
    </row>
    <row r="1123" spans="1:10" x14ac:dyDescent="0.25">
      <c r="A1123">
        <v>7981591405</v>
      </c>
      <c r="B1123" s="3">
        <v>41526</v>
      </c>
      <c r="C1123">
        <v>21</v>
      </c>
      <c r="D1123">
        <f>VLOOKUP(Table7[[#This Row],[violation_code]],Table24[[#All],[violation_code]:[category]],3,FALSE)</f>
        <v>1</v>
      </c>
      <c r="E1123">
        <v>351997</v>
      </c>
      <c r="F1123" s="1">
        <v>0.36180555555555555</v>
      </c>
      <c r="G1123">
        <v>0.36180555555555555</v>
      </c>
      <c r="H1123">
        <v>380</v>
      </c>
      <c r="I1123" t="s">
        <v>85</v>
      </c>
      <c r="J1123" t="str">
        <f>CONCATENATE(Table7[[#This Row],[house_number]]," ",Table7[[#This Row],[street_name]], ", New York, NY")</f>
        <v>380 Amsterdam Ave, New York, NY</v>
      </c>
    </row>
    <row r="1124" spans="1:10" x14ac:dyDescent="0.25">
      <c r="A1124">
        <v>7981591387</v>
      </c>
      <c r="B1124" s="3">
        <v>41526</v>
      </c>
      <c r="C1124">
        <v>21</v>
      </c>
      <c r="D1124">
        <f>VLOOKUP(Table7[[#This Row],[violation_code]],Table24[[#All],[violation_code]:[category]],3,FALSE)</f>
        <v>1</v>
      </c>
      <c r="E1124">
        <v>351997</v>
      </c>
      <c r="F1124" s="1">
        <v>0.36041666666666666</v>
      </c>
      <c r="G1124">
        <v>0.36041666666666666</v>
      </c>
      <c r="H1124">
        <v>371</v>
      </c>
      <c r="I1124" t="s">
        <v>85</v>
      </c>
      <c r="J1124" t="str">
        <f>CONCATENATE(Table7[[#This Row],[house_number]]," ",Table7[[#This Row],[street_name]], ", New York, NY")</f>
        <v>371 Amsterdam Ave, New York, NY</v>
      </c>
    </row>
    <row r="1125" spans="1:10" x14ac:dyDescent="0.25">
      <c r="A1125">
        <v>7981591375</v>
      </c>
      <c r="B1125" s="3">
        <v>41526</v>
      </c>
      <c r="C1125">
        <v>21</v>
      </c>
      <c r="D1125">
        <f>VLOOKUP(Table7[[#This Row],[violation_code]],Table24[[#All],[violation_code]:[category]],3,FALSE)</f>
        <v>1</v>
      </c>
      <c r="E1125">
        <v>351997</v>
      </c>
      <c r="F1125" s="1">
        <v>0.35902777777777778</v>
      </c>
      <c r="G1125">
        <v>0.35902777777777778</v>
      </c>
      <c r="H1125">
        <v>349</v>
      </c>
      <c r="I1125" t="s">
        <v>85</v>
      </c>
      <c r="J1125" t="str">
        <f>CONCATENATE(Table7[[#This Row],[house_number]]," ",Table7[[#This Row],[street_name]], ", New York, NY")</f>
        <v>349 Amsterdam Ave, New York, NY</v>
      </c>
    </row>
    <row r="1126" spans="1:10" x14ac:dyDescent="0.25">
      <c r="A1126">
        <v>7981591363</v>
      </c>
      <c r="B1126" s="3">
        <v>41526</v>
      </c>
      <c r="C1126">
        <v>21</v>
      </c>
      <c r="D1126">
        <f>VLOOKUP(Table7[[#This Row],[violation_code]],Table24[[#All],[violation_code]:[category]],3,FALSE)</f>
        <v>1</v>
      </c>
      <c r="E1126">
        <v>351997</v>
      </c>
      <c r="F1126" s="1">
        <v>0.35833333333333334</v>
      </c>
      <c r="G1126">
        <v>0.35833333333333334</v>
      </c>
      <c r="H1126">
        <v>349</v>
      </c>
      <c r="I1126" t="s">
        <v>85</v>
      </c>
      <c r="J1126" t="str">
        <f>CONCATENATE(Table7[[#This Row],[house_number]]," ",Table7[[#This Row],[street_name]], ", New York, NY")</f>
        <v>349 Amsterdam Ave, New York, NY</v>
      </c>
    </row>
    <row r="1127" spans="1:10" x14ac:dyDescent="0.25">
      <c r="A1127">
        <v>7981591340</v>
      </c>
      <c r="B1127" s="3">
        <v>41526</v>
      </c>
      <c r="C1127">
        <v>21</v>
      </c>
      <c r="D1127">
        <f>VLOOKUP(Table7[[#This Row],[violation_code]],Table24[[#All],[violation_code]:[category]],3,FALSE)</f>
        <v>1</v>
      </c>
      <c r="E1127">
        <v>351997</v>
      </c>
      <c r="F1127" s="1">
        <v>0.34652777777777777</v>
      </c>
      <c r="G1127">
        <v>0.34652777777777777</v>
      </c>
      <c r="H1127">
        <v>2289</v>
      </c>
      <c r="I1127" t="s">
        <v>24</v>
      </c>
      <c r="J1127" t="str">
        <f>CONCATENATE(Table7[[#This Row],[house_number]]," ",Table7[[#This Row],[street_name]], ", New York, NY")</f>
        <v>2289 Broadway, New York, NY</v>
      </c>
    </row>
    <row r="1128" spans="1:10" x14ac:dyDescent="0.25">
      <c r="A1128">
        <v>7981591326</v>
      </c>
      <c r="B1128" s="3">
        <v>41526</v>
      </c>
      <c r="C1128">
        <v>21</v>
      </c>
      <c r="D1128">
        <f>VLOOKUP(Table7[[#This Row],[violation_code]],Table24[[#All],[violation_code]:[category]],3,FALSE)</f>
        <v>1</v>
      </c>
      <c r="E1128">
        <v>351997</v>
      </c>
      <c r="F1128" s="1">
        <v>0.3444444444444445</v>
      </c>
      <c r="G1128">
        <v>0.3444444444444445</v>
      </c>
      <c r="H1128">
        <v>2414</v>
      </c>
      <c r="I1128" t="s">
        <v>24</v>
      </c>
      <c r="J1128" t="str">
        <f>CONCATENATE(Table7[[#This Row],[house_number]]," ",Table7[[#This Row],[street_name]], ", New York, NY")</f>
        <v>2414 Broadway, New York, NY</v>
      </c>
    </row>
    <row r="1129" spans="1:10" x14ac:dyDescent="0.25">
      <c r="A1129">
        <v>7981591314</v>
      </c>
      <c r="B1129" s="3">
        <v>41526</v>
      </c>
      <c r="C1129">
        <v>21</v>
      </c>
      <c r="D1129">
        <f>VLOOKUP(Table7[[#This Row],[violation_code]],Table24[[#All],[violation_code]:[category]],3,FALSE)</f>
        <v>1</v>
      </c>
      <c r="E1129">
        <v>351997</v>
      </c>
      <c r="F1129" s="1">
        <v>0.34236111111111112</v>
      </c>
      <c r="G1129">
        <v>0.34236111111111112</v>
      </c>
      <c r="H1129">
        <v>2447</v>
      </c>
      <c r="I1129" t="s">
        <v>24</v>
      </c>
      <c r="J1129" t="str">
        <f>CONCATENATE(Table7[[#This Row],[house_number]]," ",Table7[[#This Row],[street_name]], ", New York, NY")</f>
        <v>2447 Broadway, New York, NY</v>
      </c>
    </row>
    <row r="1130" spans="1:10" x14ac:dyDescent="0.25">
      <c r="A1130">
        <v>7981591284</v>
      </c>
      <c r="B1130" s="3">
        <v>41526</v>
      </c>
      <c r="C1130">
        <v>40</v>
      </c>
      <c r="D1130">
        <f>VLOOKUP(Table7[[#This Row],[violation_code]],Table24[[#All],[violation_code]:[category]],3,FALSE)</f>
        <v>2</v>
      </c>
      <c r="E1130">
        <v>351997</v>
      </c>
      <c r="F1130" s="1">
        <v>0.3215277777777778</v>
      </c>
      <c r="G1130">
        <v>0.3215277777777778</v>
      </c>
      <c r="H1130">
        <v>2717</v>
      </c>
      <c r="I1130" t="s">
        <v>24</v>
      </c>
      <c r="J1130" t="str">
        <f>CONCATENATE(Table7[[#This Row],[house_number]]," ",Table7[[#This Row],[street_name]], ", New York, NY")</f>
        <v>2717 Broadway, New York, NY</v>
      </c>
    </row>
    <row r="1131" spans="1:10" x14ac:dyDescent="0.25">
      <c r="A1131">
        <v>7981591272</v>
      </c>
      <c r="B1131" s="3">
        <v>41526</v>
      </c>
      <c r="C1131">
        <v>21</v>
      </c>
      <c r="D1131">
        <f>VLOOKUP(Table7[[#This Row],[violation_code]],Table24[[#All],[violation_code]:[category]],3,FALSE)</f>
        <v>1</v>
      </c>
      <c r="E1131">
        <v>351997</v>
      </c>
      <c r="F1131" s="1">
        <v>0.31805555555555554</v>
      </c>
      <c r="G1131">
        <v>0.31805555555555554</v>
      </c>
      <c r="H1131">
        <v>2526</v>
      </c>
      <c r="I1131" t="s">
        <v>24</v>
      </c>
      <c r="J1131" t="str">
        <f>CONCATENATE(Table7[[#This Row],[house_number]]," ",Table7[[#This Row],[street_name]], ", New York, NY")</f>
        <v>2526 Broadway, New York, NY</v>
      </c>
    </row>
    <row r="1132" spans="1:10" x14ac:dyDescent="0.25">
      <c r="A1132">
        <v>7981591260</v>
      </c>
      <c r="B1132" s="3">
        <v>41526</v>
      </c>
      <c r="C1132">
        <v>14</v>
      </c>
      <c r="D1132">
        <f>VLOOKUP(Table7[[#This Row],[violation_code]],Table24[[#All],[violation_code]:[category]],3,FALSE)</f>
        <v>2</v>
      </c>
      <c r="E1132">
        <v>351997</v>
      </c>
      <c r="F1132" s="1">
        <v>0.30624999999999997</v>
      </c>
      <c r="G1132">
        <v>0.30624999999999997</v>
      </c>
      <c r="H1132">
        <v>302</v>
      </c>
      <c r="I1132" t="s">
        <v>28</v>
      </c>
      <c r="J1132" t="str">
        <f>CONCATENATE(Table7[[#This Row],[house_number]]," ",Table7[[#This Row],[street_name]], ", New York, NY")</f>
        <v>302 Columbus Ave, New York, NY</v>
      </c>
    </row>
    <row r="1133" spans="1:10" x14ac:dyDescent="0.25">
      <c r="A1133">
        <v>7981591259</v>
      </c>
      <c r="B1133" s="3">
        <v>41526</v>
      </c>
      <c r="C1133">
        <v>10</v>
      </c>
      <c r="D1133">
        <f>VLOOKUP(Table7[[#This Row],[violation_code]],Table24[[#All],[violation_code]:[category]],3,FALSE)</f>
        <v>2</v>
      </c>
      <c r="E1133">
        <v>351997</v>
      </c>
      <c r="F1133" s="1">
        <v>0.3034722222222222</v>
      </c>
      <c r="G1133">
        <v>0.3034722222222222</v>
      </c>
      <c r="H1133">
        <v>469</v>
      </c>
      <c r="I1133" t="s">
        <v>28</v>
      </c>
      <c r="J1133" t="str">
        <f>CONCATENATE(Table7[[#This Row],[house_number]]," ",Table7[[#This Row],[street_name]], ", New York, NY")</f>
        <v>469 Columbus Ave, New York, NY</v>
      </c>
    </row>
    <row r="1134" spans="1:10" x14ac:dyDescent="0.25">
      <c r="A1134">
        <v>7981591200</v>
      </c>
      <c r="B1134" s="3">
        <v>41526</v>
      </c>
      <c r="C1134">
        <v>19</v>
      </c>
      <c r="D1134">
        <f>VLOOKUP(Table7[[#This Row],[violation_code]],Table24[[#All],[violation_code]:[category]],3,FALSE)</f>
        <v>2</v>
      </c>
      <c r="E1134">
        <v>351997</v>
      </c>
      <c r="F1134" s="1">
        <v>0.27638888888888885</v>
      </c>
      <c r="G1134">
        <v>0.27638888888888885</v>
      </c>
      <c r="H1134">
        <v>2831</v>
      </c>
      <c r="I1134" t="s">
        <v>24</v>
      </c>
      <c r="J1134" t="str">
        <f>CONCATENATE(Table7[[#This Row],[house_number]]," ",Table7[[#This Row],[street_name]], ", New York, NY")</f>
        <v>2831 Broadway, New York, NY</v>
      </c>
    </row>
    <row r="1135" spans="1:10" x14ac:dyDescent="0.25">
      <c r="A1135">
        <v>7981591193</v>
      </c>
      <c r="B1135" s="3">
        <v>41526</v>
      </c>
      <c r="C1135">
        <v>19</v>
      </c>
      <c r="D1135">
        <f>VLOOKUP(Table7[[#This Row],[violation_code]],Table24[[#All],[violation_code]:[category]],3,FALSE)</f>
        <v>2</v>
      </c>
      <c r="E1135">
        <v>351997</v>
      </c>
      <c r="F1135" s="1">
        <v>0.24374999999999999</v>
      </c>
      <c r="G1135">
        <v>0.24374999999999999</v>
      </c>
      <c r="H1135">
        <v>2463</v>
      </c>
      <c r="I1135" t="s">
        <v>24</v>
      </c>
      <c r="J1135" t="str">
        <f>CONCATENATE(Table7[[#This Row],[house_number]]," ",Table7[[#This Row],[street_name]], ", New York, NY")</f>
        <v>2463 Broadway, New York, NY</v>
      </c>
    </row>
    <row r="1136" spans="1:10" x14ac:dyDescent="0.25">
      <c r="A1136">
        <v>7981591181</v>
      </c>
      <c r="B1136" s="3">
        <v>41526</v>
      </c>
      <c r="C1136">
        <v>20</v>
      </c>
      <c r="D1136">
        <f>VLOOKUP(Table7[[#This Row],[violation_code]],Table24[[#All],[violation_code]:[category]],3,FALSE)</f>
        <v>2</v>
      </c>
      <c r="E1136">
        <v>351997</v>
      </c>
      <c r="F1136" s="1">
        <v>0.24097222222222223</v>
      </c>
      <c r="G1136">
        <v>0.24097222222222223</v>
      </c>
      <c r="H1136">
        <v>2511</v>
      </c>
      <c r="I1136" t="s">
        <v>24</v>
      </c>
      <c r="J1136" t="str">
        <f>CONCATENATE(Table7[[#This Row],[house_number]]," ",Table7[[#This Row],[street_name]], ", New York, NY")</f>
        <v>2511 Broadway, New York, NY</v>
      </c>
    </row>
    <row r="1137" spans="1:10" x14ac:dyDescent="0.25">
      <c r="A1137">
        <v>7984358114</v>
      </c>
      <c r="B1137" s="3">
        <v>41526</v>
      </c>
      <c r="C1137">
        <v>21</v>
      </c>
      <c r="D1137">
        <f>VLOOKUP(Table7[[#This Row],[violation_code]],Table24[[#All],[violation_code]:[category]],3,FALSE)</f>
        <v>1</v>
      </c>
      <c r="E1137">
        <v>345221</v>
      </c>
      <c r="F1137" s="1">
        <v>0.46736111111111112</v>
      </c>
      <c r="G1137">
        <v>0.46736111111111112</v>
      </c>
      <c r="H1137">
        <v>534</v>
      </c>
      <c r="I1137" t="s">
        <v>103</v>
      </c>
      <c r="J1137" t="str">
        <f>CONCATENATE(Table7[[#This Row],[house_number]]," ",Table7[[#This Row],[street_name]], ", New York, NY")</f>
        <v>534 E 88th St, New York, NY</v>
      </c>
    </row>
    <row r="1138" spans="1:10" x14ac:dyDescent="0.25">
      <c r="A1138">
        <v>7984358102</v>
      </c>
      <c r="B1138" s="3">
        <v>41526</v>
      </c>
      <c r="C1138">
        <v>21</v>
      </c>
      <c r="D1138">
        <f>VLOOKUP(Table7[[#This Row],[violation_code]],Table24[[#All],[violation_code]:[category]],3,FALSE)</f>
        <v>1</v>
      </c>
      <c r="E1138">
        <v>345221</v>
      </c>
      <c r="F1138" s="1">
        <v>0.46597222222222223</v>
      </c>
      <c r="G1138">
        <v>0.46597222222222223</v>
      </c>
      <c r="H1138">
        <v>502</v>
      </c>
      <c r="I1138" t="s">
        <v>103</v>
      </c>
      <c r="J1138" t="str">
        <f>CONCATENATE(Table7[[#This Row],[house_number]]," ",Table7[[#This Row],[street_name]], ", New York, NY")</f>
        <v>502 E 88th St, New York, NY</v>
      </c>
    </row>
    <row r="1139" spans="1:10" x14ac:dyDescent="0.25">
      <c r="A1139">
        <v>7984358096</v>
      </c>
      <c r="B1139" s="3">
        <v>41526</v>
      </c>
      <c r="C1139">
        <v>21</v>
      </c>
      <c r="D1139">
        <f>VLOOKUP(Table7[[#This Row],[violation_code]],Table24[[#All],[violation_code]:[category]],3,FALSE)</f>
        <v>1</v>
      </c>
      <c r="E1139">
        <v>345221</v>
      </c>
      <c r="F1139" s="1">
        <v>0.46458333333333335</v>
      </c>
      <c r="G1139">
        <v>0.46458333333333335</v>
      </c>
      <c r="H1139">
        <v>502</v>
      </c>
      <c r="I1139" t="s">
        <v>103</v>
      </c>
      <c r="J1139" t="str">
        <f>CONCATENATE(Table7[[#This Row],[house_number]]," ",Table7[[#This Row],[street_name]], ", New York, NY")</f>
        <v>502 E 88th St, New York, NY</v>
      </c>
    </row>
    <row r="1140" spans="1:10" x14ac:dyDescent="0.25">
      <c r="A1140">
        <v>7984358072</v>
      </c>
      <c r="B1140" s="3">
        <v>41526</v>
      </c>
      <c r="C1140">
        <v>21</v>
      </c>
      <c r="D1140">
        <f>VLOOKUP(Table7[[#This Row],[violation_code]],Table24[[#All],[violation_code]:[category]],3,FALSE)</f>
        <v>1</v>
      </c>
      <c r="E1140">
        <v>345221</v>
      </c>
      <c r="F1140" s="1">
        <v>0.4069444444444445</v>
      </c>
      <c r="G1140">
        <v>0.4069444444444445</v>
      </c>
      <c r="H1140">
        <v>206</v>
      </c>
      <c r="I1140" t="s">
        <v>180</v>
      </c>
      <c r="J1140" t="str">
        <f>CONCATENATE(Table7[[#This Row],[house_number]]," ",Table7[[#This Row],[street_name]], ", New York, NY")</f>
        <v>206 E 87th St, New York, NY</v>
      </c>
    </row>
    <row r="1141" spans="1:10" x14ac:dyDescent="0.25">
      <c r="A1141">
        <v>7984358023</v>
      </c>
      <c r="B1141" s="3">
        <v>41526</v>
      </c>
      <c r="C1141">
        <v>71</v>
      </c>
      <c r="D1141">
        <f>VLOOKUP(Table7[[#This Row],[violation_code]],Table24[[#All],[violation_code]:[category]],3,FALSE)</f>
        <v>5</v>
      </c>
      <c r="E1141">
        <v>345221</v>
      </c>
      <c r="F1141" s="1">
        <v>0.39374999999999999</v>
      </c>
      <c r="G1141">
        <v>0.39374999999999999</v>
      </c>
      <c r="H1141">
        <v>511</v>
      </c>
      <c r="I1141" t="s">
        <v>33</v>
      </c>
      <c r="J1141" t="str">
        <f>CONCATENATE(Table7[[#This Row],[house_number]]," ",Table7[[#This Row],[street_name]], ", New York, NY")</f>
        <v>511 E 78th St, New York, NY</v>
      </c>
    </row>
    <row r="1142" spans="1:10" x14ac:dyDescent="0.25">
      <c r="A1142">
        <v>7984358011</v>
      </c>
      <c r="B1142" s="3">
        <v>41526</v>
      </c>
      <c r="C1142">
        <v>21</v>
      </c>
      <c r="D1142">
        <f>VLOOKUP(Table7[[#This Row],[violation_code]],Table24[[#All],[violation_code]:[category]],3,FALSE)</f>
        <v>1</v>
      </c>
      <c r="E1142">
        <v>345221</v>
      </c>
      <c r="F1142" s="1">
        <v>0.39305555555555555</v>
      </c>
      <c r="G1142">
        <v>0.39305555555555555</v>
      </c>
      <c r="H1142">
        <v>511</v>
      </c>
      <c r="I1142" t="s">
        <v>33</v>
      </c>
      <c r="J1142" t="str">
        <f>CONCATENATE(Table7[[#This Row],[house_number]]," ",Table7[[#This Row],[street_name]], ", New York, NY")</f>
        <v>511 E 78th St, New York, NY</v>
      </c>
    </row>
    <row r="1143" spans="1:10" x14ac:dyDescent="0.25">
      <c r="A1143">
        <v>7984357997</v>
      </c>
      <c r="B1143" s="3">
        <v>41526</v>
      </c>
      <c r="C1143">
        <v>21</v>
      </c>
      <c r="D1143">
        <f>VLOOKUP(Table7[[#This Row],[violation_code]],Table24[[#All],[violation_code]:[category]],3,FALSE)</f>
        <v>1</v>
      </c>
      <c r="E1143">
        <v>345221</v>
      </c>
      <c r="F1143" s="1">
        <v>0.38680555555555557</v>
      </c>
      <c r="G1143">
        <v>0.38680555555555557</v>
      </c>
      <c r="H1143">
        <v>225</v>
      </c>
      <c r="I1143" t="s">
        <v>177</v>
      </c>
      <c r="J1143" t="str">
        <f>CONCATENATE(Table7[[#This Row],[house_number]]," ",Table7[[#This Row],[street_name]], ", New York, NY")</f>
        <v>225 E 76th St, New York, NY</v>
      </c>
    </row>
    <row r="1144" spans="1:10" x14ac:dyDescent="0.25">
      <c r="A1144">
        <v>7984357985</v>
      </c>
      <c r="B1144" s="3">
        <v>41526</v>
      </c>
      <c r="C1144">
        <v>21</v>
      </c>
      <c r="D1144">
        <f>VLOOKUP(Table7[[#This Row],[violation_code]],Table24[[#All],[violation_code]:[category]],3,FALSE)</f>
        <v>1</v>
      </c>
      <c r="E1144">
        <v>345221</v>
      </c>
      <c r="F1144" s="1">
        <v>0.38541666666666669</v>
      </c>
      <c r="G1144">
        <v>0.38541666666666669</v>
      </c>
      <c r="H1144">
        <v>202</v>
      </c>
      <c r="I1144" t="s">
        <v>177</v>
      </c>
      <c r="J1144" t="str">
        <f>CONCATENATE(Table7[[#This Row],[house_number]]," ",Table7[[#This Row],[street_name]], ", New York, NY")</f>
        <v>202 E 76th St, New York, NY</v>
      </c>
    </row>
    <row r="1145" spans="1:10" x14ac:dyDescent="0.25">
      <c r="A1145">
        <v>7984357973</v>
      </c>
      <c r="B1145" s="3">
        <v>41526</v>
      </c>
      <c r="C1145">
        <v>21</v>
      </c>
      <c r="D1145">
        <f>VLOOKUP(Table7[[#This Row],[violation_code]],Table24[[#All],[violation_code]:[category]],3,FALSE)</f>
        <v>1</v>
      </c>
      <c r="E1145">
        <v>345221</v>
      </c>
      <c r="F1145" s="1">
        <v>0.3840277777777778</v>
      </c>
      <c r="G1145">
        <v>0.3840277777777778</v>
      </c>
      <c r="H1145">
        <v>188</v>
      </c>
      <c r="I1145" t="s">
        <v>177</v>
      </c>
      <c r="J1145" t="str">
        <f>CONCATENATE(Table7[[#This Row],[house_number]]," ",Table7[[#This Row],[street_name]], ", New York, NY")</f>
        <v>188 E 76th St, New York, NY</v>
      </c>
    </row>
    <row r="1146" spans="1:10" x14ac:dyDescent="0.25">
      <c r="A1146">
        <v>7984357950</v>
      </c>
      <c r="B1146" s="3">
        <v>41526</v>
      </c>
      <c r="C1146">
        <v>21</v>
      </c>
      <c r="D1146">
        <f>VLOOKUP(Table7[[#This Row],[violation_code]],Table24[[#All],[violation_code]:[category]],3,FALSE)</f>
        <v>1</v>
      </c>
      <c r="E1146">
        <v>345221</v>
      </c>
      <c r="F1146" s="1">
        <v>0.38194444444444442</v>
      </c>
      <c r="G1146">
        <v>0.38194444444444442</v>
      </c>
      <c r="H1146">
        <v>155</v>
      </c>
      <c r="I1146" t="s">
        <v>177</v>
      </c>
      <c r="J1146" t="str">
        <f>CONCATENATE(Table7[[#This Row],[house_number]]," ",Table7[[#This Row],[street_name]], ", New York, NY")</f>
        <v>155 E 76th St, New York, NY</v>
      </c>
    </row>
    <row r="1147" spans="1:10" x14ac:dyDescent="0.25">
      <c r="A1147">
        <v>7984357936</v>
      </c>
      <c r="B1147" s="3">
        <v>41526</v>
      </c>
      <c r="C1147">
        <v>21</v>
      </c>
      <c r="D1147">
        <f>VLOOKUP(Table7[[#This Row],[violation_code]],Table24[[#All],[violation_code]:[category]],3,FALSE)</f>
        <v>1</v>
      </c>
      <c r="E1147">
        <v>345221</v>
      </c>
      <c r="F1147" s="1">
        <v>0.38055555555555554</v>
      </c>
      <c r="G1147">
        <v>0.38055555555555554</v>
      </c>
      <c r="H1147">
        <v>145</v>
      </c>
      <c r="I1147" t="s">
        <v>177</v>
      </c>
      <c r="J1147" t="str">
        <f>CONCATENATE(Table7[[#This Row],[house_number]]," ",Table7[[#This Row],[street_name]], ", New York, NY")</f>
        <v>145 E 76th St, New York, NY</v>
      </c>
    </row>
    <row r="1148" spans="1:10" x14ac:dyDescent="0.25">
      <c r="A1148">
        <v>7984357924</v>
      </c>
      <c r="B1148" s="3">
        <v>41526</v>
      </c>
      <c r="C1148">
        <v>16</v>
      </c>
      <c r="D1148">
        <f>VLOOKUP(Table7[[#This Row],[violation_code]],Table24[[#All],[violation_code]:[category]],3,FALSE)</f>
        <v>2</v>
      </c>
      <c r="E1148">
        <v>345221</v>
      </c>
      <c r="F1148" s="1">
        <v>0.37847222222222227</v>
      </c>
      <c r="G1148">
        <v>0.37847222222222227</v>
      </c>
      <c r="H1148">
        <v>1091</v>
      </c>
      <c r="I1148" t="s">
        <v>41</v>
      </c>
      <c r="J1148" t="str">
        <f>CONCATENATE(Table7[[#This Row],[house_number]]," ",Table7[[#This Row],[street_name]], ", New York, NY")</f>
        <v>1091 Lexington Ave, New York, NY</v>
      </c>
    </row>
    <row r="1149" spans="1:10" x14ac:dyDescent="0.25">
      <c r="A1149">
        <v>7984357821</v>
      </c>
      <c r="B1149" s="3">
        <v>41526</v>
      </c>
      <c r="C1149">
        <v>21</v>
      </c>
      <c r="D1149">
        <f>VLOOKUP(Table7[[#This Row],[violation_code]],Table24[[#All],[violation_code]:[category]],3,FALSE)</f>
        <v>1</v>
      </c>
      <c r="E1149">
        <v>345221</v>
      </c>
      <c r="F1149" s="1">
        <v>0.32083333333333336</v>
      </c>
      <c r="G1149">
        <v>0.32083333333333336</v>
      </c>
      <c r="H1149">
        <v>1122</v>
      </c>
      <c r="I1149" t="s">
        <v>15</v>
      </c>
      <c r="J1149" t="str">
        <f>CONCATENATE(Table7[[#This Row],[house_number]]," ",Table7[[#This Row],[street_name]], ", New York, NY")</f>
        <v>1122 3rd Ave, New York, NY</v>
      </c>
    </row>
    <row r="1150" spans="1:10" x14ac:dyDescent="0.25">
      <c r="A1150">
        <v>7984357742</v>
      </c>
      <c r="B1150" s="3">
        <v>41526</v>
      </c>
      <c r="C1150">
        <v>14</v>
      </c>
      <c r="D1150">
        <f>VLOOKUP(Table7[[#This Row],[violation_code]],Table24[[#All],[violation_code]:[category]],3,FALSE)</f>
        <v>2</v>
      </c>
      <c r="E1150">
        <v>345221</v>
      </c>
      <c r="F1150" s="1">
        <v>0.29583333333333334</v>
      </c>
      <c r="G1150">
        <v>0.29583333333333334</v>
      </c>
      <c r="H1150">
        <v>1248</v>
      </c>
      <c r="I1150" t="s">
        <v>41</v>
      </c>
      <c r="J1150" t="str">
        <f>CONCATENATE(Table7[[#This Row],[house_number]]," ",Table7[[#This Row],[street_name]], ", New York, NY")</f>
        <v>1248 Lexington Ave, New York, NY</v>
      </c>
    </row>
    <row r="1151" spans="1:10" x14ac:dyDescent="0.25">
      <c r="A1151">
        <v>7984357730</v>
      </c>
      <c r="B1151" s="3">
        <v>41526</v>
      </c>
      <c r="C1151">
        <v>19</v>
      </c>
      <c r="D1151">
        <f>VLOOKUP(Table7[[#This Row],[violation_code]],Table24[[#All],[violation_code]:[category]],3,FALSE)</f>
        <v>2</v>
      </c>
      <c r="E1151">
        <v>345221</v>
      </c>
      <c r="F1151" s="1">
        <v>0.28402777777777777</v>
      </c>
      <c r="G1151">
        <v>0.28402777777777777</v>
      </c>
      <c r="H1151">
        <v>1392</v>
      </c>
      <c r="I1151" t="s">
        <v>41</v>
      </c>
      <c r="J1151" t="str">
        <f>CONCATENATE(Table7[[#This Row],[house_number]]," ",Table7[[#This Row],[street_name]], ", New York, NY")</f>
        <v>1392 Lexington Ave, New York, NY</v>
      </c>
    </row>
    <row r="1152" spans="1:10" x14ac:dyDescent="0.25">
      <c r="A1152">
        <v>7984357705</v>
      </c>
      <c r="B1152" s="3">
        <v>41526</v>
      </c>
      <c r="C1152">
        <v>21</v>
      </c>
      <c r="D1152">
        <f>VLOOKUP(Table7[[#This Row],[violation_code]],Table24[[#All],[violation_code]:[category]],3,FALSE)</f>
        <v>1</v>
      </c>
      <c r="E1152">
        <v>345221</v>
      </c>
      <c r="F1152" s="1">
        <v>0.27499999999999997</v>
      </c>
      <c r="G1152">
        <v>0.27499999999999997</v>
      </c>
      <c r="H1152">
        <v>203</v>
      </c>
      <c r="I1152" t="s">
        <v>16</v>
      </c>
      <c r="J1152" t="str">
        <f>CONCATENATE(Table7[[#This Row],[house_number]]," ",Table7[[#This Row],[street_name]], ", New York, NY")</f>
        <v>203 E 86th St, New York, NY</v>
      </c>
    </row>
    <row r="1153" spans="1:10" x14ac:dyDescent="0.25">
      <c r="A1153">
        <v>7943594150</v>
      </c>
      <c r="B1153" s="3">
        <v>41526</v>
      </c>
      <c r="C1153">
        <v>20</v>
      </c>
      <c r="D1153">
        <f>VLOOKUP(Table7[[#This Row],[violation_code]],Table24[[#All],[violation_code]:[category]],3,FALSE)</f>
        <v>2</v>
      </c>
      <c r="E1153">
        <v>355710</v>
      </c>
      <c r="F1153" s="1">
        <v>0.6645833333333333</v>
      </c>
      <c r="G1153">
        <v>0.6645833333333333</v>
      </c>
      <c r="H1153">
        <v>80</v>
      </c>
      <c r="I1153" t="s">
        <v>492</v>
      </c>
      <c r="J1153" t="str">
        <f>CONCATENATE(Table7[[#This Row],[house_number]]," ",Table7[[#This Row],[street_name]], ", New York, NY")</f>
        <v>80 South St, New York, NY</v>
      </c>
    </row>
    <row r="1154" spans="1:10" x14ac:dyDescent="0.25">
      <c r="A1154">
        <v>7943594149</v>
      </c>
      <c r="B1154" s="3">
        <v>41526</v>
      </c>
      <c r="C1154">
        <v>20</v>
      </c>
      <c r="D1154">
        <f>VLOOKUP(Table7[[#This Row],[violation_code]],Table24[[#All],[violation_code]:[category]],3,FALSE)</f>
        <v>2</v>
      </c>
      <c r="E1154">
        <v>355710</v>
      </c>
      <c r="F1154" s="1">
        <v>0.66388888888888886</v>
      </c>
      <c r="G1154">
        <v>0.66388888888888886</v>
      </c>
      <c r="H1154">
        <v>85</v>
      </c>
      <c r="I1154" t="s">
        <v>492</v>
      </c>
      <c r="J1154" t="str">
        <f>CONCATENATE(Table7[[#This Row],[house_number]]," ",Table7[[#This Row],[street_name]], ", New York, NY")</f>
        <v>85 South St, New York, NY</v>
      </c>
    </row>
    <row r="1155" spans="1:10" x14ac:dyDescent="0.25">
      <c r="A1155">
        <v>7943594125</v>
      </c>
      <c r="B1155" s="3">
        <v>41526</v>
      </c>
      <c r="C1155">
        <v>71</v>
      </c>
      <c r="D1155">
        <f>VLOOKUP(Table7[[#This Row],[violation_code]],Table24[[#All],[violation_code]:[category]],3,FALSE)</f>
        <v>5</v>
      </c>
      <c r="E1155">
        <v>355710</v>
      </c>
      <c r="F1155" s="1">
        <v>0.59375</v>
      </c>
      <c r="G1155">
        <v>0.59375</v>
      </c>
      <c r="H1155">
        <v>52</v>
      </c>
      <c r="I1155" t="s">
        <v>189</v>
      </c>
      <c r="J1155" t="str">
        <f>CONCATENATE(Table7[[#This Row],[house_number]]," ",Table7[[#This Row],[street_name]], ", New York, NY")</f>
        <v>52 Henry St, New York, NY</v>
      </c>
    </row>
    <row r="1156" spans="1:10" x14ac:dyDescent="0.25">
      <c r="A1156">
        <v>7943594113</v>
      </c>
      <c r="B1156" s="3">
        <v>41526</v>
      </c>
      <c r="C1156">
        <v>71</v>
      </c>
      <c r="D1156">
        <f>VLOOKUP(Table7[[#This Row],[violation_code]],Table24[[#All],[violation_code]:[category]],3,FALSE)</f>
        <v>5</v>
      </c>
      <c r="E1156">
        <v>355710</v>
      </c>
      <c r="F1156" s="1">
        <v>0.59236111111111112</v>
      </c>
      <c r="G1156">
        <v>0.59236111111111112</v>
      </c>
      <c r="H1156">
        <v>43</v>
      </c>
      <c r="I1156" t="s">
        <v>189</v>
      </c>
      <c r="J1156" t="str">
        <f>CONCATENATE(Table7[[#This Row],[house_number]]," ",Table7[[#This Row],[street_name]], ", New York, NY")</f>
        <v>43 Henry St, New York, NY</v>
      </c>
    </row>
    <row r="1157" spans="1:10" x14ac:dyDescent="0.25">
      <c r="A1157">
        <v>7943593996</v>
      </c>
      <c r="B1157" s="3">
        <v>41526</v>
      </c>
      <c r="C1157">
        <v>21</v>
      </c>
      <c r="D1157">
        <f>VLOOKUP(Table7[[#This Row],[violation_code]],Table24[[#All],[violation_code]:[category]],3,FALSE)</f>
        <v>1</v>
      </c>
      <c r="E1157">
        <v>355710</v>
      </c>
      <c r="F1157" s="1">
        <v>0.48055555555555557</v>
      </c>
      <c r="G1157">
        <v>0.48055555555555557</v>
      </c>
      <c r="H1157">
        <v>180</v>
      </c>
      <c r="I1157" t="s">
        <v>492</v>
      </c>
      <c r="J1157" t="str">
        <f>CONCATENATE(Table7[[#This Row],[house_number]]," ",Table7[[#This Row],[street_name]], ", New York, NY")</f>
        <v>180 South St, New York, NY</v>
      </c>
    </row>
    <row r="1158" spans="1:10" x14ac:dyDescent="0.25">
      <c r="A1158">
        <v>7943593972</v>
      </c>
      <c r="B1158" s="3">
        <v>41526</v>
      </c>
      <c r="C1158">
        <v>21</v>
      </c>
      <c r="D1158">
        <f>VLOOKUP(Table7[[#This Row],[violation_code]],Table24[[#All],[violation_code]:[category]],3,FALSE)</f>
        <v>1</v>
      </c>
      <c r="E1158">
        <v>355710</v>
      </c>
      <c r="F1158" s="1">
        <v>0.47638888888888892</v>
      </c>
      <c r="G1158">
        <v>0.47638888888888892</v>
      </c>
      <c r="H1158">
        <v>100</v>
      </c>
      <c r="I1158" t="s">
        <v>206</v>
      </c>
      <c r="J1158" t="str">
        <f>CONCATENATE(Table7[[#This Row],[house_number]]," ",Table7[[#This Row],[street_name]], ", New York, NY")</f>
        <v>100 Cherry St, New York, NY</v>
      </c>
    </row>
    <row r="1159" spans="1:10" x14ac:dyDescent="0.25">
      <c r="A1159">
        <v>7943593881</v>
      </c>
      <c r="B1159" s="3">
        <v>41526</v>
      </c>
      <c r="C1159">
        <v>40</v>
      </c>
      <c r="D1159">
        <f>VLOOKUP(Table7[[#This Row],[violation_code]],Table24[[#All],[violation_code]:[category]],3,FALSE)</f>
        <v>2</v>
      </c>
      <c r="E1159">
        <v>355710</v>
      </c>
      <c r="F1159" s="1">
        <v>0.4375</v>
      </c>
      <c r="G1159">
        <v>0.4375</v>
      </c>
      <c r="H1159">
        <v>77</v>
      </c>
      <c r="I1159" t="s">
        <v>191</v>
      </c>
      <c r="J1159" t="str">
        <f>CONCATENATE(Table7[[#This Row],[house_number]]," ",Table7[[#This Row],[street_name]], ", New York, NY")</f>
        <v>77 Catherine St, New York, NY</v>
      </c>
    </row>
    <row r="1160" spans="1:10" x14ac:dyDescent="0.25">
      <c r="A1160">
        <v>7943593870</v>
      </c>
      <c r="B1160" s="3">
        <v>41526</v>
      </c>
      <c r="C1160">
        <v>71</v>
      </c>
      <c r="D1160">
        <f>VLOOKUP(Table7[[#This Row],[violation_code]],Table24[[#All],[violation_code]:[category]],3,FALSE)</f>
        <v>5</v>
      </c>
      <c r="E1160">
        <v>355710</v>
      </c>
      <c r="F1160" s="1">
        <v>0.43472222222222223</v>
      </c>
      <c r="G1160">
        <v>0.43472222222222223</v>
      </c>
      <c r="H1160">
        <v>45</v>
      </c>
      <c r="I1160" t="s">
        <v>191</v>
      </c>
      <c r="J1160" t="str">
        <f>CONCATENATE(Table7[[#This Row],[house_number]]," ",Table7[[#This Row],[street_name]], ", New York, NY")</f>
        <v>45 Catherine St, New York, NY</v>
      </c>
    </row>
    <row r="1161" spans="1:10" x14ac:dyDescent="0.25">
      <c r="A1161">
        <v>7943593856</v>
      </c>
      <c r="B1161" s="3">
        <v>41526</v>
      </c>
      <c r="C1161">
        <v>70</v>
      </c>
      <c r="D1161">
        <f>VLOOKUP(Table7[[#This Row],[violation_code]],Table24[[#All],[violation_code]:[category]],3,FALSE)</f>
        <v>5</v>
      </c>
      <c r="E1161">
        <v>355710</v>
      </c>
      <c r="F1161" s="1">
        <v>0.42152777777777778</v>
      </c>
      <c r="G1161">
        <v>0.42152777777777778</v>
      </c>
      <c r="H1161">
        <v>340</v>
      </c>
      <c r="I1161" t="s">
        <v>206</v>
      </c>
      <c r="J1161" t="str">
        <f>CONCATENATE(Table7[[#This Row],[house_number]]," ",Table7[[#This Row],[street_name]], ", New York, NY")</f>
        <v>340 Cherry St, New York, NY</v>
      </c>
    </row>
    <row r="1162" spans="1:10" x14ac:dyDescent="0.25">
      <c r="A1162">
        <v>7943593844</v>
      </c>
      <c r="B1162" s="3">
        <v>41526</v>
      </c>
      <c r="C1162">
        <v>24</v>
      </c>
      <c r="D1162">
        <f>VLOOKUP(Table7[[#This Row],[violation_code]],Table24[[#All],[violation_code]:[category]],3,FALSE)</f>
        <v>2</v>
      </c>
      <c r="E1162">
        <v>355710</v>
      </c>
      <c r="F1162" s="1">
        <v>0.41736111111111113</v>
      </c>
      <c r="G1162">
        <v>0.41736111111111113</v>
      </c>
      <c r="H1162">
        <v>280</v>
      </c>
      <c r="I1162" t="s">
        <v>189</v>
      </c>
      <c r="J1162" t="str">
        <f>CONCATENATE(Table7[[#This Row],[house_number]]," ",Table7[[#This Row],[street_name]], ", New York, NY")</f>
        <v>280 Henry St, New York, NY</v>
      </c>
    </row>
    <row r="1163" spans="1:10" x14ac:dyDescent="0.25">
      <c r="A1163">
        <v>7943593820</v>
      </c>
      <c r="B1163" s="3">
        <v>41526</v>
      </c>
      <c r="C1163">
        <v>20</v>
      </c>
      <c r="D1163">
        <f>VLOOKUP(Table7[[#This Row],[violation_code]],Table24[[#All],[violation_code]:[category]],3,FALSE)</f>
        <v>2</v>
      </c>
      <c r="E1163">
        <v>355710</v>
      </c>
      <c r="F1163" s="1">
        <v>0.41180555555555554</v>
      </c>
      <c r="G1163">
        <v>0.41180555555555554</v>
      </c>
      <c r="H1163">
        <v>317</v>
      </c>
      <c r="I1163" t="s">
        <v>189</v>
      </c>
      <c r="J1163" t="str">
        <f>CONCATENATE(Table7[[#This Row],[house_number]]," ",Table7[[#This Row],[street_name]], ", New York, NY")</f>
        <v>317 Henry St, New York, NY</v>
      </c>
    </row>
    <row r="1164" spans="1:10" x14ac:dyDescent="0.25">
      <c r="A1164">
        <v>7664959068</v>
      </c>
      <c r="B1164" s="3">
        <v>41526</v>
      </c>
      <c r="C1164">
        <v>21</v>
      </c>
      <c r="D1164">
        <f>VLOOKUP(Table7[[#This Row],[violation_code]],Table24[[#All],[violation_code]:[category]],3,FALSE)</f>
        <v>1</v>
      </c>
      <c r="E1164">
        <v>355156</v>
      </c>
      <c r="F1164" s="1">
        <v>0.5</v>
      </c>
      <c r="G1164">
        <v>0.5</v>
      </c>
      <c r="H1164">
        <v>350</v>
      </c>
      <c r="I1164" t="s">
        <v>377</v>
      </c>
      <c r="J1164" t="str">
        <f>CONCATENATE(Table7[[#This Row],[house_number]]," ",Table7[[#This Row],[street_name]], ", New York, NY")</f>
        <v>350 E 124th St, New York, NY</v>
      </c>
    </row>
    <row r="1165" spans="1:10" x14ac:dyDescent="0.25">
      <c r="A1165">
        <v>7664959032</v>
      </c>
      <c r="B1165" s="3">
        <v>41526</v>
      </c>
      <c r="C1165">
        <v>48</v>
      </c>
      <c r="D1165">
        <f>VLOOKUP(Table7[[#This Row],[violation_code]],Table24[[#All],[violation_code]:[category]],3,FALSE)</f>
        <v>3</v>
      </c>
      <c r="E1165">
        <v>355156</v>
      </c>
      <c r="F1165" s="1">
        <v>0.49236111111111108</v>
      </c>
      <c r="G1165">
        <v>0.49236111111111108</v>
      </c>
      <c r="H1165">
        <v>430</v>
      </c>
      <c r="I1165" t="s">
        <v>92</v>
      </c>
      <c r="J1165" t="str">
        <f>CONCATENATE(Table7[[#This Row],[house_number]]," ",Table7[[#This Row],[street_name]], ", New York, NY")</f>
        <v>430 E 120th St, New York, NY</v>
      </c>
    </row>
    <row r="1166" spans="1:10" x14ac:dyDescent="0.25">
      <c r="A1166">
        <v>7664958994</v>
      </c>
      <c r="B1166" s="3">
        <v>41526</v>
      </c>
      <c r="C1166">
        <v>21</v>
      </c>
      <c r="D1166">
        <f>VLOOKUP(Table7[[#This Row],[violation_code]],Table24[[#All],[violation_code]:[category]],3,FALSE)</f>
        <v>1</v>
      </c>
      <c r="E1166">
        <v>355156</v>
      </c>
      <c r="F1166" s="1">
        <v>0.48402777777777778</v>
      </c>
      <c r="G1166">
        <v>0.48402777777777778</v>
      </c>
      <c r="H1166">
        <v>306</v>
      </c>
      <c r="I1166" t="s">
        <v>75</v>
      </c>
      <c r="J1166" t="str">
        <f>CONCATENATE(Table7[[#This Row],[house_number]]," ",Table7[[#This Row],[street_name]], ", New York, NY")</f>
        <v>306 Pleasant Ave, New York, NY</v>
      </c>
    </row>
    <row r="1167" spans="1:10" x14ac:dyDescent="0.25">
      <c r="A1167">
        <v>7664958969</v>
      </c>
      <c r="B1167" s="3">
        <v>41526</v>
      </c>
      <c r="C1167">
        <v>21</v>
      </c>
      <c r="D1167">
        <f>VLOOKUP(Table7[[#This Row],[violation_code]],Table24[[#All],[violation_code]:[category]],3,FALSE)</f>
        <v>1</v>
      </c>
      <c r="E1167">
        <v>355156</v>
      </c>
      <c r="F1167" s="1">
        <v>0.46736111111111112</v>
      </c>
      <c r="G1167">
        <v>0.46736111111111112</v>
      </c>
      <c r="H1167">
        <v>317</v>
      </c>
      <c r="I1167" t="s">
        <v>127</v>
      </c>
      <c r="J1167" t="str">
        <f>CONCATENATE(Table7[[#This Row],[house_number]]," ",Table7[[#This Row],[street_name]], ", New York, NY")</f>
        <v>317 E 91st St, New York, NY</v>
      </c>
    </row>
    <row r="1168" spans="1:10" x14ac:dyDescent="0.25">
      <c r="A1168">
        <v>7664958891</v>
      </c>
      <c r="B1168" s="3">
        <v>41526</v>
      </c>
      <c r="C1168">
        <v>21</v>
      </c>
      <c r="D1168">
        <f>VLOOKUP(Table7[[#This Row],[violation_code]],Table24[[#All],[violation_code]:[category]],3,FALSE)</f>
        <v>1</v>
      </c>
      <c r="E1168">
        <v>355156</v>
      </c>
      <c r="F1168" s="1">
        <v>0.39999999999999997</v>
      </c>
      <c r="G1168">
        <v>0.39999999999999997</v>
      </c>
      <c r="H1168">
        <v>301</v>
      </c>
      <c r="I1168" t="s">
        <v>263</v>
      </c>
      <c r="J1168" t="str">
        <f>CONCATENATE(Table7[[#This Row],[house_number]]," ",Table7[[#This Row],[street_name]], ", New York, NY")</f>
        <v>301 E 110th St, New York, NY</v>
      </c>
    </row>
    <row r="1169" spans="1:10" x14ac:dyDescent="0.25">
      <c r="A1169">
        <v>7664958878</v>
      </c>
      <c r="B1169" s="3">
        <v>41526</v>
      </c>
      <c r="C1169">
        <v>21</v>
      </c>
      <c r="D1169">
        <f>VLOOKUP(Table7[[#This Row],[violation_code]],Table24[[#All],[violation_code]:[category]],3,FALSE)</f>
        <v>1</v>
      </c>
      <c r="E1169">
        <v>355156</v>
      </c>
      <c r="F1169" s="1">
        <v>0.38750000000000001</v>
      </c>
      <c r="G1169">
        <v>0.38750000000000001</v>
      </c>
      <c r="H1169">
        <v>401</v>
      </c>
      <c r="I1169" t="s">
        <v>180</v>
      </c>
      <c r="J1169" t="str">
        <f>CONCATENATE(Table7[[#This Row],[house_number]]," ",Table7[[#This Row],[street_name]], ", New York, NY")</f>
        <v>401 E 87th St, New York, NY</v>
      </c>
    </row>
    <row r="1170" spans="1:10" x14ac:dyDescent="0.25">
      <c r="A1170">
        <v>7664958866</v>
      </c>
      <c r="B1170" s="3">
        <v>41526</v>
      </c>
      <c r="C1170">
        <v>21</v>
      </c>
      <c r="D1170">
        <f>VLOOKUP(Table7[[#This Row],[violation_code]],Table24[[#All],[violation_code]:[category]],3,FALSE)</f>
        <v>1</v>
      </c>
      <c r="E1170">
        <v>355156</v>
      </c>
      <c r="F1170" s="1">
        <v>0.38472222222222219</v>
      </c>
      <c r="G1170">
        <v>0.38472222222222219</v>
      </c>
      <c r="H1170">
        <v>531</v>
      </c>
      <c r="I1170" t="s">
        <v>79</v>
      </c>
      <c r="J1170" t="str">
        <f>CONCATENATE(Table7[[#This Row],[house_number]]," ",Table7[[#This Row],[street_name]], ", New York, NY")</f>
        <v>531 E 84th St, New York, NY</v>
      </c>
    </row>
    <row r="1171" spans="1:10" x14ac:dyDescent="0.25">
      <c r="A1171">
        <v>7664958829</v>
      </c>
      <c r="B1171" s="3">
        <v>41526</v>
      </c>
      <c r="C1171">
        <v>21</v>
      </c>
      <c r="D1171">
        <f>VLOOKUP(Table7[[#This Row],[violation_code]],Table24[[#All],[violation_code]:[category]],3,FALSE)</f>
        <v>1</v>
      </c>
      <c r="E1171">
        <v>355156</v>
      </c>
      <c r="F1171" s="1">
        <v>0.36041666666666666</v>
      </c>
      <c r="G1171">
        <v>0.36041666666666666</v>
      </c>
      <c r="H1171">
        <v>2076</v>
      </c>
      <c r="I1171" t="s">
        <v>30</v>
      </c>
      <c r="J1171" t="str">
        <f>CONCATENATE(Table7[[#This Row],[house_number]]," ",Table7[[#This Row],[street_name]], ", New York, NY")</f>
        <v>2076 1st Ave, New York, NY</v>
      </c>
    </row>
    <row r="1172" spans="1:10" x14ac:dyDescent="0.25">
      <c r="A1172">
        <v>7664958787</v>
      </c>
      <c r="B1172" s="3">
        <v>41526</v>
      </c>
      <c r="C1172">
        <v>21</v>
      </c>
      <c r="D1172">
        <f>VLOOKUP(Table7[[#This Row],[violation_code]],Table24[[#All],[violation_code]:[category]],3,FALSE)</f>
        <v>1</v>
      </c>
      <c r="E1172">
        <v>355156</v>
      </c>
      <c r="F1172" s="1">
        <v>0.34166666666666662</v>
      </c>
      <c r="G1172">
        <v>0.34166666666666662</v>
      </c>
      <c r="H1172">
        <v>1702</v>
      </c>
      <c r="I1172" t="s">
        <v>31</v>
      </c>
      <c r="J1172" t="str">
        <f>CONCATENATE(Table7[[#This Row],[house_number]]," ",Table7[[#This Row],[street_name]], ", New York, NY")</f>
        <v>1702 York Ave, New York, NY</v>
      </c>
    </row>
    <row r="1173" spans="1:10" x14ac:dyDescent="0.25">
      <c r="A1173">
        <v>7664958751</v>
      </c>
      <c r="B1173" s="3">
        <v>41526</v>
      </c>
      <c r="C1173">
        <v>21</v>
      </c>
      <c r="D1173">
        <f>VLOOKUP(Table7[[#This Row],[violation_code]],Table24[[#All],[violation_code]:[category]],3,FALSE)</f>
        <v>1</v>
      </c>
      <c r="E1173">
        <v>355156</v>
      </c>
      <c r="F1173" s="1">
        <v>0.32847222222222222</v>
      </c>
      <c r="G1173">
        <v>0.32847222222222222</v>
      </c>
      <c r="H1173">
        <v>520</v>
      </c>
      <c r="I1173" t="s">
        <v>16</v>
      </c>
      <c r="J1173" t="str">
        <f>CONCATENATE(Table7[[#This Row],[house_number]]," ",Table7[[#This Row],[street_name]], ", New York, NY")</f>
        <v>520 E 86th St, New York, NY</v>
      </c>
    </row>
    <row r="1174" spans="1:10" x14ac:dyDescent="0.25">
      <c r="A1174">
        <v>7664958740</v>
      </c>
      <c r="B1174" s="3">
        <v>41526</v>
      </c>
      <c r="C1174">
        <v>21</v>
      </c>
      <c r="D1174">
        <f>VLOOKUP(Table7[[#This Row],[violation_code]],Table24[[#All],[violation_code]:[category]],3,FALSE)</f>
        <v>1</v>
      </c>
      <c r="E1174">
        <v>355156</v>
      </c>
      <c r="F1174" s="1">
        <v>0.32708333333333334</v>
      </c>
      <c r="G1174">
        <v>0.32708333333333334</v>
      </c>
      <c r="H1174">
        <v>525</v>
      </c>
      <c r="I1174" t="s">
        <v>16</v>
      </c>
      <c r="J1174" t="str">
        <f>CONCATENATE(Table7[[#This Row],[house_number]]," ",Table7[[#This Row],[street_name]], ", New York, NY")</f>
        <v>525 E 86th St, New York, NY</v>
      </c>
    </row>
    <row r="1175" spans="1:10" x14ac:dyDescent="0.25">
      <c r="A1175">
        <v>7664958714</v>
      </c>
      <c r="B1175" s="3">
        <v>41526</v>
      </c>
      <c r="C1175">
        <v>21</v>
      </c>
      <c r="D1175">
        <f>VLOOKUP(Table7[[#This Row],[violation_code]],Table24[[#All],[violation_code]:[category]],3,FALSE)</f>
        <v>1</v>
      </c>
      <c r="E1175">
        <v>355156</v>
      </c>
      <c r="F1175" s="1">
        <v>0.32222222222222224</v>
      </c>
      <c r="G1175">
        <v>0.32222222222222224</v>
      </c>
      <c r="H1175">
        <v>1582</v>
      </c>
      <c r="I1175" t="s">
        <v>31</v>
      </c>
      <c r="J1175" t="str">
        <f>CONCATENATE(Table7[[#This Row],[house_number]]," ",Table7[[#This Row],[street_name]], ", New York, NY")</f>
        <v>1582 York Ave, New York, NY</v>
      </c>
    </row>
    <row r="1176" spans="1:10" x14ac:dyDescent="0.25">
      <c r="A1176">
        <v>7664958696</v>
      </c>
      <c r="B1176" s="3">
        <v>41526</v>
      </c>
      <c r="C1176">
        <v>14</v>
      </c>
      <c r="D1176">
        <f>VLOOKUP(Table7[[#This Row],[violation_code]],Table24[[#All],[violation_code]:[category]],3,FALSE)</f>
        <v>2</v>
      </c>
      <c r="E1176">
        <v>355156</v>
      </c>
      <c r="F1176" s="1">
        <v>0.31875000000000003</v>
      </c>
      <c r="G1176">
        <v>0.31875000000000003</v>
      </c>
      <c r="H1176">
        <v>1420</v>
      </c>
      <c r="I1176" t="s">
        <v>31</v>
      </c>
      <c r="J1176" t="str">
        <f>CONCATENATE(Table7[[#This Row],[house_number]]," ",Table7[[#This Row],[street_name]], ", New York, NY")</f>
        <v>1420 York Ave, New York, NY</v>
      </c>
    </row>
    <row r="1177" spans="1:10" x14ac:dyDescent="0.25">
      <c r="A1177">
        <v>7664958672</v>
      </c>
      <c r="B1177" s="3">
        <v>41526</v>
      </c>
      <c r="C1177">
        <v>20</v>
      </c>
      <c r="D1177">
        <f>VLOOKUP(Table7[[#This Row],[violation_code]],Table24[[#All],[violation_code]:[category]],3,FALSE)</f>
        <v>2</v>
      </c>
      <c r="E1177">
        <v>355156</v>
      </c>
      <c r="F1177" s="1">
        <v>0.30486111111111108</v>
      </c>
      <c r="G1177">
        <v>0.30486111111111108</v>
      </c>
      <c r="H1177">
        <v>110</v>
      </c>
      <c r="I1177" t="s">
        <v>178</v>
      </c>
      <c r="J1177" t="str">
        <f>CONCATENATE(Table7[[#This Row],[house_number]]," ",Table7[[#This Row],[street_name]], ", New York, NY")</f>
        <v>110 E 85th St, New York, NY</v>
      </c>
    </row>
    <row r="1178" spans="1:10" x14ac:dyDescent="0.25">
      <c r="A1178">
        <v>7664958660</v>
      </c>
      <c r="B1178" s="3">
        <v>41526</v>
      </c>
      <c r="C1178">
        <v>16</v>
      </c>
      <c r="D1178">
        <f>VLOOKUP(Table7[[#This Row],[violation_code]],Table24[[#All],[violation_code]:[category]],3,FALSE)</f>
        <v>2</v>
      </c>
      <c r="E1178">
        <v>355156</v>
      </c>
      <c r="F1178" s="1">
        <v>0.29791666666666666</v>
      </c>
      <c r="G1178">
        <v>0.29791666666666666</v>
      </c>
      <c r="H1178">
        <v>245</v>
      </c>
      <c r="I1178" t="s">
        <v>213</v>
      </c>
      <c r="J1178" t="str">
        <f>CONCATENATE(Table7[[#This Row],[house_number]]," ",Table7[[#This Row],[street_name]], ", New York, NY")</f>
        <v>245 E 63rd St, New York, NY</v>
      </c>
    </row>
    <row r="1179" spans="1:10" x14ac:dyDescent="0.25">
      <c r="A1179">
        <v>7664958647</v>
      </c>
      <c r="B1179" s="3">
        <v>41526</v>
      </c>
      <c r="C1179">
        <v>14</v>
      </c>
      <c r="D1179">
        <f>VLOOKUP(Table7[[#This Row],[violation_code]],Table24[[#All],[violation_code]:[category]],3,FALSE)</f>
        <v>2</v>
      </c>
      <c r="E1179">
        <v>355156</v>
      </c>
      <c r="F1179" s="1">
        <v>0.28194444444444444</v>
      </c>
      <c r="G1179">
        <v>0.28194444444444444</v>
      </c>
      <c r="H1179">
        <v>1305</v>
      </c>
      <c r="I1179" t="s">
        <v>31</v>
      </c>
      <c r="J1179" t="str">
        <f>CONCATENATE(Table7[[#This Row],[house_number]]," ",Table7[[#This Row],[street_name]], ", New York, NY")</f>
        <v>1305 York Ave, New York, NY</v>
      </c>
    </row>
    <row r="1180" spans="1:10" x14ac:dyDescent="0.25">
      <c r="A1180">
        <v>7664958600</v>
      </c>
      <c r="B1180" s="3">
        <v>41526</v>
      </c>
      <c r="C1180">
        <v>14</v>
      </c>
      <c r="D1180">
        <f>VLOOKUP(Table7[[#This Row],[violation_code]],Table24[[#All],[violation_code]:[category]],3,FALSE)</f>
        <v>2</v>
      </c>
      <c r="E1180">
        <v>355156</v>
      </c>
      <c r="F1180" s="1">
        <v>0.24166666666666667</v>
      </c>
      <c r="G1180">
        <v>0.24166666666666667</v>
      </c>
      <c r="H1180">
        <v>1306</v>
      </c>
      <c r="I1180" t="s">
        <v>30</v>
      </c>
      <c r="J1180" t="str">
        <f>CONCATENATE(Table7[[#This Row],[house_number]]," ",Table7[[#This Row],[street_name]], ", New York, NY")</f>
        <v>1306 1st Ave, New York, NY</v>
      </c>
    </row>
    <row r="1181" spans="1:10" x14ac:dyDescent="0.25">
      <c r="A1181">
        <v>7664958593</v>
      </c>
      <c r="B1181" s="3">
        <v>41526</v>
      </c>
      <c r="C1181">
        <v>10</v>
      </c>
      <c r="D1181">
        <f>VLOOKUP(Table7[[#This Row],[violation_code]],Table24[[#All],[violation_code]:[category]],3,FALSE)</f>
        <v>2</v>
      </c>
      <c r="E1181">
        <v>355156</v>
      </c>
      <c r="F1181" s="1">
        <v>0.23750000000000002</v>
      </c>
      <c r="G1181">
        <v>0.23750000000000002</v>
      </c>
      <c r="H1181">
        <v>1542</v>
      </c>
      <c r="I1181" t="s">
        <v>30</v>
      </c>
      <c r="J1181" t="str">
        <f>CONCATENATE(Table7[[#This Row],[house_number]]," ",Table7[[#This Row],[street_name]], ", New York, NY")</f>
        <v>1542 1st Ave, New York, NY</v>
      </c>
    </row>
    <row r="1182" spans="1:10" x14ac:dyDescent="0.25">
      <c r="A1182">
        <v>7664958581</v>
      </c>
      <c r="B1182" s="3">
        <v>41526</v>
      </c>
      <c r="C1182">
        <v>10</v>
      </c>
      <c r="D1182">
        <f>VLOOKUP(Table7[[#This Row],[violation_code]],Table24[[#All],[violation_code]:[category]],3,FALSE)</f>
        <v>2</v>
      </c>
      <c r="E1182">
        <v>355156</v>
      </c>
      <c r="F1182" s="1">
        <v>0.23680555555555557</v>
      </c>
      <c r="G1182">
        <v>0.23680555555555557</v>
      </c>
      <c r="H1182">
        <v>1544</v>
      </c>
      <c r="I1182" t="s">
        <v>30</v>
      </c>
      <c r="J1182" t="str">
        <f>CONCATENATE(Table7[[#This Row],[house_number]]," ",Table7[[#This Row],[street_name]], ", New York, NY")</f>
        <v>1544 1st Ave, New York, NY</v>
      </c>
    </row>
    <row r="1183" spans="1:10" x14ac:dyDescent="0.25">
      <c r="A1183">
        <v>7664958570</v>
      </c>
      <c r="B1183" s="3">
        <v>41526</v>
      </c>
      <c r="C1183">
        <v>10</v>
      </c>
      <c r="D1183">
        <f>VLOOKUP(Table7[[#This Row],[violation_code]],Table24[[#All],[violation_code]:[category]],3,FALSE)</f>
        <v>2</v>
      </c>
      <c r="E1183">
        <v>355156</v>
      </c>
      <c r="F1183" s="1">
        <v>0.23611111111111113</v>
      </c>
      <c r="G1183">
        <v>0.23611111111111113</v>
      </c>
      <c r="H1183">
        <v>1544</v>
      </c>
      <c r="I1183" t="s">
        <v>30</v>
      </c>
      <c r="J1183" t="str">
        <f>CONCATENATE(Table7[[#This Row],[house_number]]," ",Table7[[#This Row],[street_name]], ", New York, NY")</f>
        <v>1544 1st Ave, New York, NY</v>
      </c>
    </row>
    <row r="1184" spans="1:10" x14ac:dyDescent="0.25">
      <c r="A1184">
        <v>7097820391</v>
      </c>
      <c r="B1184" s="3">
        <v>41526</v>
      </c>
      <c r="C1184">
        <v>16</v>
      </c>
      <c r="D1184">
        <f>VLOOKUP(Table7[[#This Row],[violation_code]],Table24[[#All],[violation_code]:[category]],3,FALSE)</f>
        <v>2</v>
      </c>
      <c r="E1184">
        <v>349570</v>
      </c>
      <c r="F1184" s="1">
        <v>0.62152777777777779</v>
      </c>
      <c r="G1184">
        <v>0.62152777777777779</v>
      </c>
      <c r="H1184">
        <v>2076</v>
      </c>
      <c r="I1184" t="s">
        <v>30</v>
      </c>
      <c r="J1184" t="str">
        <f>CONCATENATE(Table7[[#This Row],[house_number]]," ",Table7[[#This Row],[street_name]], ", New York, NY")</f>
        <v>2076 1st Ave, New York, NY</v>
      </c>
    </row>
    <row r="1185" spans="1:10" x14ac:dyDescent="0.25">
      <c r="A1185">
        <v>7097820380</v>
      </c>
      <c r="B1185" s="3">
        <v>41526</v>
      </c>
      <c r="C1185">
        <v>46</v>
      </c>
      <c r="D1185">
        <f>VLOOKUP(Table7[[#This Row],[violation_code]],Table24[[#All],[violation_code]:[category]],3,FALSE)</f>
        <v>3</v>
      </c>
      <c r="E1185">
        <v>349570</v>
      </c>
      <c r="F1185" s="1">
        <v>0.62083333333333335</v>
      </c>
      <c r="G1185">
        <v>0.62083333333333335</v>
      </c>
      <c r="H1185">
        <v>2070</v>
      </c>
      <c r="I1185" t="s">
        <v>30</v>
      </c>
      <c r="J1185" t="str">
        <f>CONCATENATE(Table7[[#This Row],[house_number]]," ",Table7[[#This Row],[street_name]], ", New York, NY")</f>
        <v>2070 1st Ave, New York, NY</v>
      </c>
    </row>
    <row r="1186" spans="1:10" x14ac:dyDescent="0.25">
      <c r="A1186">
        <v>7097820317</v>
      </c>
      <c r="B1186" s="3">
        <v>41526</v>
      </c>
      <c r="C1186">
        <v>46</v>
      </c>
      <c r="D1186">
        <f>VLOOKUP(Table7[[#This Row],[violation_code]],Table24[[#All],[violation_code]:[category]],3,FALSE)</f>
        <v>3</v>
      </c>
      <c r="E1186">
        <v>349570</v>
      </c>
      <c r="F1186" s="1">
        <v>0.6020833333333333</v>
      </c>
      <c r="G1186">
        <v>0.6020833333333333</v>
      </c>
      <c r="H1186">
        <v>301</v>
      </c>
      <c r="I1186" t="s">
        <v>40</v>
      </c>
      <c r="J1186" t="str">
        <f>CONCATENATE(Table7[[#This Row],[house_number]]," ",Table7[[#This Row],[street_name]], ", New York, NY")</f>
        <v>301 E 116th St, New York, NY</v>
      </c>
    </row>
    <row r="1187" spans="1:10" x14ac:dyDescent="0.25">
      <c r="A1187">
        <v>7097820287</v>
      </c>
      <c r="B1187" s="3">
        <v>41526</v>
      </c>
      <c r="C1187">
        <v>46</v>
      </c>
      <c r="D1187">
        <f>VLOOKUP(Table7[[#This Row],[violation_code]],Table24[[#All],[violation_code]:[category]],3,FALSE)</f>
        <v>3</v>
      </c>
      <c r="E1187">
        <v>349570</v>
      </c>
      <c r="F1187" s="1">
        <v>0.59236111111111112</v>
      </c>
      <c r="G1187">
        <v>0.59236111111111112</v>
      </c>
      <c r="H1187">
        <v>184</v>
      </c>
      <c r="I1187" t="s">
        <v>40</v>
      </c>
      <c r="J1187" t="str">
        <f>CONCATENATE(Table7[[#This Row],[house_number]]," ",Table7[[#This Row],[street_name]], ", New York, NY")</f>
        <v>184 E 116th St, New York, NY</v>
      </c>
    </row>
    <row r="1188" spans="1:10" x14ac:dyDescent="0.25">
      <c r="A1188">
        <v>7097820275</v>
      </c>
      <c r="B1188" s="3">
        <v>41526</v>
      </c>
      <c r="C1188">
        <v>46</v>
      </c>
      <c r="D1188">
        <f>VLOOKUP(Table7[[#This Row],[violation_code]],Table24[[#All],[violation_code]:[category]],3,FALSE)</f>
        <v>3</v>
      </c>
      <c r="E1188">
        <v>349570</v>
      </c>
      <c r="F1188" s="1">
        <v>0.59097222222222223</v>
      </c>
      <c r="G1188">
        <v>0.59097222222222223</v>
      </c>
      <c r="H1188">
        <v>171</v>
      </c>
      <c r="I1188" t="s">
        <v>40</v>
      </c>
      <c r="J1188" t="str">
        <f>CONCATENATE(Table7[[#This Row],[house_number]]," ",Table7[[#This Row],[street_name]], ", New York, NY")</f>
        <v>171 E 116th St, New York, NY</v>
      </c>
    </row>
    <row r="1189" spans="1:10" x14ac:dyDescent="0.25">
      <c r="A1189">
        <v>7097820263</v>
      </c>
      <c r="B1189" s="3">
        <v>41526</v>
      </c>
      <c r="C1189">
        <v>18</v>
      </c>
      <c r="D1189">
        <f>VLOOKUP(Table7[[#This Row],[violation_code]],Table24[[#All],[violation_code]:[category]],3,FALSE)</f>
        <v>2</v>
      </c>
      <c r="E1189">
        <v>349570</v>
      </c>
      <c r="F1189" s="1">
        <v>0.58819444444444446</v>
      </c>
      <c r="G1189">
        <v>0.58819444444444446</v>
      </c>
      <c r="H1189">
        <v>2325</v>
      </c>
      <c r="I1189" t="s">
        <v>32</v>
      </c>
      <c r="J1189" t="str">
        <f>CONCATENATE(Table7[[#This Row],[house_number]]," ",Table7[[#This Row],[street_name]], ", New York, NY")</f>
        <v>2325 2nd Ave, New York, NY</v>
      </c>
    </row>
    <row r="1190" spans="1:10" x14ac:dyDescent="0.25">
      <c r="A1190">
        <v>7097820240</v>
      </c>
      <c r="B1190" s="3">
        <v>41526</v>
      </c>
      <c r="C1190">
        <v>19</v>
      </c>
      <c r="D1190">
        <f>VLOOKUP(Table7[[#This Row],[violation_code]],Table24[[#All],[violation_code]:[category]],3,FALSE)</f>
        <v>2</v>
      </c>
      <c r="E1190">
        <v>349570</v>
      </c>
      <c r="F1190" s="1">
        <v>0.57708333333333328</v>
      </c>
      <c r="G1190">
        <v>0.57708333333333328</v>
      </c>
      <c r="H1190">
        <v>2171</v>
      </c>
      <c r="I1190" t="s">
        <v>15</v>
      </c>
      <c r="J1190" t="str">
        <f>CONCATENATE(Table7[[#This Row],[house_number]]," ",Table7[[#This Row],[street_name]], ", New York, NY")</f>
        <v>2171 3rd Ave, New York, NY</v>
      </c>
    </row>
    <row r="1191" spans="1:10" x14ac:dyDescent="0.25">
      <c r="A1191">
        <v>7097820226</v>
      </c>
      <c r="B1191" s="3">
        <v>41526</v>
      </c>
      <c r="C1191">
        <v>19</v>
      </c>
      <c r="D1191">
        <f>VLOOKUP(Table7[[#This Row],[violation_code]],Table24[[#All],[violation_code]:[category]],3,FALSE)</f>
        <v>2</v>
      </c>
      <c r="E1191">
        <v>349570</v>
      </c>
      <c r="F1191" s="1">
        <v>0.56944444444444442</v>
      </c>
      <c r="G1191">
        <v>0.56944444444444442</v>
      </c>
      <c r="H1191">
        <v>2131</v>
      </c>
      <c r="I1191" t="s">
        <v>15</v>
      </c>
      <c r="J1191" t="str">
        <f>CONCATENATE(Table7[[#This Row],[house_number]]," ",Table7[[#This Row],[street_name]], ", New York, NY")</f>
        <v>2131 3rd Ave, New York, NY</v>
      </c>
    </row>
    <row r="1192" spans="1:10" x14ac:dyDescent="0.25">
      <c r="A1192">
        <v>7097820172</v>
      </c>
      <c r="B1192" s="3">
        <v>41526</v>
      </c>
      <c r="C1192">
        <v>21</v>
      </c>
      <c r="D1192">
        <f>VLOOKUP(Table7[[#This Row],[violation_code]],Table24[[#All],[violation_code]:[category]],3,FALSE)</f>
        <v>1</v>
      </c>
      <c r="E1192">
        <v>349570</v>
      </c>
      <c r="F1192" s="1">
        <v>0.49652777777777773</v>
      </c>
      <c r="G1192">
        <v>0.49652777777777773</v>
      </c>
      <c r="H1192">
        <v>45</v>
      </c>
      <c r="I1192" t="s">
        <v>105</v>
      </c>
      <c r="J1192" t="str">
        <f>CONCATENATE(Table7[[#This Row],[house_number]]," ",Table7[[#This Row],[street_name]], ", New York, NY")</f>
        <v>45 W 139th St, New York, NY</v>
      </c>
    </row>
    <row r="1193" spans="1:10" x14ac:dyDescent="0.25">
      <c r="A1193">
        <v>7097820160</v>
      </c>
      <c r="B1193" s="3">
        <v>41526</v>
      </c>
      <c r="C1193">
        <v>21</v>
      </c>
      <c r="D1193">
        <f>VLOOKUP(Table7[[#This Row],[violation_code]],Table24[[#All],[violation_code]:[category]],3,FALSE)</f>
        <v>1</v>
      </c>
      <c r="E1193">
        <v>349570</v>
      </c>
      <c r="F1193" s="1">
        <v>0.49583333333333335</v>
      </c>
      <c r="G1193">
        <v>0.49583333333333335</v>
      </c>
      <c r="H1193">
        <v>560</v>
      </c>
      <c r="I1193" t="s">
        <v>66</v>
      </c>
      <c r="J1193" t="str">
        <f>CONCATENATE(Table7[[#This Row],[house_number]]," ",Table7[[#This Row],[street_name]], ", New York, NY")</f>
        <v>560 Lenox Ave, New York, NY</v>
      </c>
    </row>
    <row r="1194" spans="1:10" x14ac:dyDescent="0.25">
      <c r="A1194">
        <v>7097820159</v>
      </c>
      <c r="B1194" s="3">
        <v>41526</v>
      </c>
      <c r="C1194">
        <v>21</v>
      </c>
      <c r="D1194">
        <f>VLOOKUP(Table7[[#This Row],[violation_code]],Table24[[#All],[violation_code]:[category]],3,FALSE)</f>
        <v>1</v>
      </c>
      <c r="E1194">
        <v>349570</v>
      </c>
      <c r="F1194" s="1">
        <v>0.4916666666666667</v>
      </c>
      <c r="G1194">
        <v>0.4916666666666667</v>
      </c>
      <c r="H1194">
        <v>827</v>
      </c>
      <c r="I1194" t="s">
        <v>105</v>
      </c>
      <c r="J1194" t="str">
        <f>CONCATENATE(Table7[[#This Row],[house_number]]," ",Table7[[#This Row],[street_name]], ", New York, NY")</f>
        <v>827 W 139th St, New York, NY</v>
      </c>
    </row>
    <row r="1195" spans="1:10" x14ac:dyDescent="0.25">
      <c r="A1195">
        <v>7097820135</v>
      </c>
      <c r="B1195" s="3">
        <v>41526</v>
      </c>
      <c r="C1195">
        <v>21</v>
      </c>
      <c r="D1195">
        <f>VLOOKUP(Table7[[#This Row],[violation_code]],Table24[[#All],[violation_code]:[category]],3,FALSE)</f>
        <v>1</v>
      </c>
      <c r="E1195">
        <v>349570</v>
      </c>
      <c r="F1195" s="1">
        <v>0.48958333333333331</v>
      </c>
      <c r="G1195">
        <v>0.48958333333333331</v>
      </c>
      <c r="H1195">
        <v>201</v>
      </c>
      <c r="I1195" t="s">
        <v>105</v>
      </c>
      <c r="J1195" t="str">
        <f>CONCATENATE(Table7[[#This Row],[house_number]]," ",Table7[[#This Row],[street_name]], ", New York, NY")</f>
        <v>201 W 139th St, New York, NY</v>
      </c>
    </row>
    <row r="1196" spans="1:10" x14ac:dyDescent="0.25">
      <c r="A1196">
        <v>7097820070</v>
      </c>
      <c r="B1196" s="3">
        <v>41526</v>
      </c>
      <c r="C1196">
        <v>21</v>
      </c>
      <c r="D1196">
        <f>VLOOKUP(Table7[[#This Row],[violation_code]],Table24[[#All],[violation_code]:[category]],3,FALSE)</f>
        <v>1</v>
      </c>
      <c r="E1196">
        <v>349570</v>
      </c>
      <c r="F1196" s="1">
        <v>0.47083333333333338</v>
      </c>
      <c r="G1196">
        <v>0.47083333333333338</v>
      </c>
      <c r="H1196">
        <v>627</v>
      </c>
      <c r="I1196" t="s">
        <v>104</v>
      </c>
      <c r="J1196" t="str">
        <f>CONCATENATE(Table7[[#This Row],[house_number]]," ",Table7[[#This Row],[street_name]], ", New York, NY")</f>
        <v>627 W 136th St, New York, NY</v>
      </c>
    </row>
    <row r="1197" spans="1:10" x14ac:dyDescent="0.25">
      <c r="A1197">
        <v>7097820068</v>
      </c>
      <c r="B1197" s="3">
        <v>41526</v>
      </c>
      <c r="C1197">
        <v>21</v>
      </c>
      <c r="D1197">
        <f>VLOOKUP(Table7[[#This Row],[violation_code]],Table24[[#All],[violation_code]:[category]],3,FALSE)</f>
        <v>1</v>
      </c>
      <c r="E1197">
        <v>349570</v>
      </c>
      <c r="F1197" s="1">
        <v>0.46875</v>
      </c>
      <c r="G1197">
        <v>0.46875</v>
      </c>
      <c r="H1197">
        <v>565</v>
      </c>
      <c r="I1197" t="s">
        <v>105</v>
      </c>
      <c r="J1197" t="str">
        <f>CONCATENATE(Table7[[#This Row],[house_number]]," ",Table7[[#This Row],[street_name]], ", New York, NY")</f>
        <v>565 W 139th St, New York, NY</v>
      </c>
    </row>
    <row r="1198" spans="1:10" x14ac:dyDescent="0.25">
      <c r="A1198">
        <v>7097820056</v>
      </c>
      <c r="B1198" s="3">
        <v>41526</v>
      </c>
      <c r="C1198">
        <v>21</v>
      </c>
      <c r="D1198">
        <f>VLOOKUP(Table7[[#This Row],[violation_code]],Table24[[#All],[violation_code]:[category]],3,FALSE)</f>
        <v>1</v>
      </c>
      <c r="E1198">
        <v>349570</v>
      </c>
      <c r="F1198" s="1">
        <v>0.46736111111111112</v>
      </c>
      <c r="G1198">
        <v>0.46736111111111112</v>
      </c>
      <c r="H1198">
        <v>625</v>
      </c>
      <c r="I1198" t="s">
        <v>18</v>
      </c>
      <c r="J1198" t="str">
        <f>CONCATENATE(Table7[[#This Row],[house_number]]," ",Table7[[#This Row],[street_name]], ", New York, NY")</f>
        <v>625 W 140th St, New York, NY</v>
      </c>
    </row>
    <row r="1199" spans="1:10" x14ac:dyDescent="0.25">
      <c r="A1199">
        <v>7097820044</v>
      </c>
      <c r="B1199" s="3">
        <v>41526</v>
      </c>
      <c r="C1199">
        <v>21</v>
      </c>
      <c r="D1199">
        <f>VLOOKUP(Table7[[#This Row],[violation_code]],Table24[[#All],[violation_code]:[category]],3,FALSE)</f>
        <v>1</v>
      </c>
      <c r="E1199">
        <v>349570</v>
      </c>
      <c r="F1199" s="1">
        <v>0.46597222222222223</v>
      </c>
      <c r="G1199">
        <v>0.46597222222222223</v>
      </c>
      <c r="H1199">
        <v>622</v>
      </c>
      <c r="I1199" t="s">
        <v>87</v>
      </c>
      <c r="J1199" t="str">
        <f>CONCATENATE(Table7[[#This Row],[house_number]]," ",Table7[[#This Row],[street_name]], ", New York, NY")</f>
        <v>622 W 141st St, New York, NY</v>
      </c>
    </row>
    <row r="1200" spans="1:10" x14ac:dyDescent="0.25">
      <c r="A1200">
        <v>7097820020</v>
      </c>
      <c r="B1200" s="3">
        <v>41526</v>
      </c>
      <c r="C1200">
        <v>21</v>
      </c>
      <c r="D1200">
        <f>VLOOKUP(Table7[[#This Row],[violation_code]],Table24[[#All],[violation_code]:[category]],3,FALSE)</f>
        <v>1</v>
      </c>
      <c r="E1200">
        <v>349570</v>
      </c>
      <c r="F1200" s="1">
        <v>0.46458333333333335</v>
      </c>
      <c r="G1200">
        <v>0.46458333333333335</v>
      </c>
      <c r="H1200">
        <v>610</v>
      </c>
      <c r="I1200" t="s">
        <v>87</v>
      </c>
      <c r="J1200" t="str">
        <f>CONCATENATE(Table7[[#This Row],[house_number]]," ",Table7[[#This Row],[street_name]], ", New York, NY")</f>
        <v>610 W 141st St, New York, NY</v>
      </c>
    </row>
    <row r="1201" spans="1:10" x14ac:dyDescent="0.25">
      <c r="A1201">
        <v>7097820007</v>
      </c>
      <c r="B1201" s="3">
        <v>41526</v>
      </c>
      <c r="C1201">
        <v>19</v>
      </c>
      <c r="D1201">
        <f>VLOOKUP(Table7[[#This Row],[violation_code]],Table24[[#All],[violation_code]:[category]],3,FALSE)</f>
        <v>2</v>
      </c>
      <c r="E1201">
        <v>349570</v>
      </c>
      <c r="F1201" s="1">
        <v>0.42499999999999999</v>
      </c>
      <c r="G1201">
        <v>0.42499999999999999</v>
      </c>
      <c r="H1201">
        <v>2479</v>
      </c>
      <c r="I1201" t="s">
        <v>154</v>
      </c>
      <c r="J1201" t="str">
        <f>CONCATENATE(Table7[[#This Row],[house_number]]," ",Table7[[#This Row],[street_name]], ", New York, NY")</f>
        <v>2479 Fredrick Douglas Blv, New York, NY</v>
      </c>
    </row>
    <row r="1202" spans="1:10" x14ac:dyDescent="0.25">
      <c r="A1202">
        <v>7097819996</v>
      </c>
      <c r="B1202" s="3">
        <v>41526</v>
      </c>
      <c r="C1202">
        <v>21</v>
      </c>
      <c r="D1202">
        <f>VLOOKUP(Table7[[#This Row],[violation_code]],Table24[[#All],[violation_code]:[category]],3,FALSE)</f>
        <v>1</v>
      </c>
      <c r="E1202">
        <v>349570</v>
      </c>
      <c r="F1202" s="1">
        <v>0.42291666666666666</v>
      </c>
      <c r="G1202">
        <v>0.42291666666666666</v>
      </c>
      <c r="H1202">
        <v>2455</v>
      </c>
      <c r="I1202" t="s">
        <v>154</v>
      </c>
      <c r="J1202" t="str">
        <f>CONCATENATE(Table7[[#This Row],[house_number]]," ",Table7[[#This Row],[street_name]], ", New York, NY")</f>
        <v>2455 Fredrick Douglas Blv, New York, NY</v>
      </c>
    </row>
    <row r="1203" spans="1:10" x14ac:dyDescent="0.25">
      <c r="A1203">
        <v>7097819984</v>
      </c>
      <c r="B1203" s="3">
        <v>41526</v>
      </c>
      <c r="C1203">
        <v>21</v>
      </c>
      <c r="D1203">
        <f>VLOOKUP(Table7[[#This Row],[violation_code]],Table24[[#All],[violation_code]:[category]],3,FALSE)</f>
        <v>1</v>
      </c>
      <c r="E1203">
        <v>349570</v>
      </c>
      <c r="F1203" s="1">
        <v>0.42083333333333334</v>
      </c>
      <c r="G1203">
        <v>0.42083333333333334</v>
      </c>
      <c r="H1203">
        <v>219</v>
      </c>
      <c r="I1203" t="s">
        <v>27</v>
      </c>
      <c r="J1203" t="str">
        <f>CONCATENATE(Table7[[#This Row],[house_number]]," ",Table7[[#This Row],[street_name]], ", New York, NY")</f>
        <v>219 W 131st St, New York, NY</v>
      </c>
    </row>
    <row r="1204" spans="1:10" x14ac:dyDescent="0.25">
      <c r="A1204">
        <v>7097819900</v>
      </c>
      <c r="B1204" s="3">
        <v>41526</v>
      </c>
      <c r="C1204">
        <v>21</v>
      </c>
      <c r="D1204">
        <f>VLOOKUP(Table7[[#This Row],[violation_code]],Table24[[#All],[violation_code]:[category]],3,FALSE)</f>
        <v>1</v>
      </c>
      <c r="E1204">
        <v>349570</v>
      </c>
      <c r="F1204" s="1">
        <v>0.39305555555555555</v>
      </c>
      <c r="G1204">
        <v>0.39305555555555555</v>
      </c>
      <c r="H1204">
        <v>408</v>
      </c>
      <c r="I1204" t="s">
        <v>68</v>
      </c>
      <c r="J1204" t="str">
        <f>CONCATENATE(Table7[[#This Row],[house_number]]," ",Table7[[#This Row],[street_name]], ", New York, NY")</f>
        <v>408 W 128th St, New York, NY</v>
      </c>
    </row>
    <row r="1205" spans="1:10" x14ac:dyDescent="0.25">
      <c r="A1205">
        <v>7097819870</v>
      </c>
      <c r="B1205" s="3">
        <v>41526</v>
      </c>
      <c r="C1205">
        <v>16</v>
      </c>
      <c r="D1205">
        <f>VLOOKUP(Table7[[#This Row],[violation_code]],Table24[[#All],[violation_code]:[category]],3,FALSE)</f>
        <v>2</v>
      </c>
      <c r="E1205">
        <v>349570</v>
      </c>
      <c r="F1205" s="1">
        <v>0.3833333333333333</v>
      </c>
      <c r="G1205">
        <v>0.3833333333333333</v>
      </c>
      <c r="H1205">
        <v>408</v>
      </c>
      <c r="I1205" t="s">
        <v>67</v>
      </c>
      <c r="J1205" t="str">
        <f>CONCATENATE(Table7[[#This Row],[house_number]]," ",Table7[[#This Row],[street_name]], ", New York, NY")</f>
        <v>408 W 130th St, New York, NY</v>
      </c>
    </row>
    <row r="1206" spans="1:10" x14ac:dyDescent="0.25">
      <c r="A1206">
        <v>7097819789</v>
      </c>
      <c r="B1206" s="3">
        <v>41526</v>
      </c>
      <c r="C1206">
        <v>21</v>
      </c>
      <c r="D1206">
        <f>VLOOKUP(Table7[[#This Row],[violation_code]],Table24[[#All],[violation_code]:[category]],3,FALSE)</f>
        <v>1</v>
      </c>
      <c r="E1206">
        <v>349570</v>
      </c>
      <c r="F1206" s="1">
        <v>0.34375</v>
      </c>
      <c r="G1206">
        <v>0.34375</v>
      </c>
      <c r="H1206">
        <v>1790</v>
      </c>
      <c r="I1206" t="s">
        <v>85</v>
      </c>
      <c r="J1206" t="str">
        <f>CONCATENATE(Table7[[#This Row],[house_number]]," ",Table7[[#This Row],[street_name]], ", New York, NY")</f>
        <v>1790 Amsterdam Ave, New York, NY</v>
      </c>
    </row>
    <row r="1207" spans="1:10" x14ac:dyDescent="0.25">
      <c r="A1207">
        <v>7097819753</v>
      </c>
      <c r="B1207" s="3">
        <v>41526</v>
      </c>
      <c r="C1207">
        <v>46</v>
      </c>
      <c r="D1207">
        <f>VLOOKUP(Table7[[#This Row],[violation_code]],Table24[[#All],[violation_code]:[category]],3,FALSE)</f>
        <v>3</v>
      </c>
      <c r="E1207">
        <v>349570</v>
      </c>
      <c r="F1207" s="1">
        <v>0.34027777777777773</v>
      </c>
      <c r="G1207">
        <v>0.34027777777777773</v>
      </c>
      <c r="H1207">
        <v>546</v>
      </c>
      <c r="I1207" t="s">
        <v>98</v>
      </c>
      <c r="J1207" t="str">
        <f>CONCATENATE(Table7[[#This Row],[house_number]]," ",Table7[[#This Row],[street_name]], ", New York, NY")</f>
        <v>546 W 147th St, New York, NY</v>
      </c>
    </row>
    <row r="1208" spans="1:10" x14ac:dyDescent="0.25">
      <c r="A1208">
        <v>7097819730</v>
      </c>
      <c r="B1208" s="3">
        <v>41526</v>
      </c>
      <c r="C1208">
        <v>21</v>
      </c>
      <c r="D1208">
        <f>VLOOKUP(Table7[[#This Row],[violation_code]],Table24[[#All],[violation_code]:[category]],3,FALSE)</f>
        <v>1</v>
      </c>
      <c r="E1208">
        <v>349570</v>
      </c>
      <c r="F1208" s="1">
        <v>0.33819444444444446</v>
      </c>
      <c r="G1208">
        <v>0.33819444444444446</v>
      </c>
      <c r="H1208">
        <v>519</v>
      </c>
      <c r="I1208" t="s">
        <v>98</v>
      </c>
      <c r="J1208" t="str">
        <f>CONCATENATE(Table7[[#This Row],[house_number]]," ",Table7[[#This Row],[street_name]], ", New York, NY")</f>
        <v>519 W 147th St, New York, NY</v>
      </c>
    </row>
    <row r="1209" spans="1:10" x14ac:dyDescent="0.25">
      <c r="A1209">
        <v>7097819686</v>
      </c>
      <c r="B1209" s="3">
        <v>41526</v>
      </c>
      <c r="C1209">
        <v>21</v>
      </c>
      <c r="D1209">
        <f>VLOOKUP(Table7[[#This Row],[violation_code]],Table24[[#All],[violation_code]:[category]],3,FALSE)</f>
        <v>1</v>
      </c>
      <c r="E1209">
        <v>349570</v>
      </c>
      <c r="F1209" s="1">
        <v>0.32083333333333336</v>
      </c>
      <c r="G1209">
        <v>0.32083333333333336</v>
      </c>
      <c r="H1209">
        <v>508</v>
      </c>
      <c r="I1209" t="s">
        <v>11</v>
      </c>
      <c r="J1209" t="str">
        <f>CONCATENATE(Table7[[#This Row],[house_number]]," ",Table7[[#This Row],[street_name]], ", New York, NY")</f>
        <v>508 W 114th St, New York, NY</v>
      </c>
    </row>
    <row r="1210" spans="1:10" x14ac:dyDescent="0.25">
      <c r="A1210">
        <v>7097819650</v>
      </c>
      <c r="B1210" s="3">
        <v>41526</v>
      </c>
      <c r="C1210">
        <v>19</v>
      </c>
      <c r="D1210">
        <f>VLOOKUP(Table7[[#This Row],[violation_code]],Table24[[#All],[violation_code]:[category]],3,FALSE)</f>
        <v>2</v>
      </c>
      <c r="E1210">
        <v>349570</v>
      </c>
      <c r="F1210" s="1">
        <v>0.30138888888888887</v>
      </c>
      <c r="G1210">
        <v>0.30138888888888887</v>
      </c>
      <c r="H1210">
        <v>110</v>
      </c>
      <c r="I1210" t="s">
        <v>265</v>
      </c>
      <c r="J1210" t="str">
        <f>CONCATENATE(Table7[[#This Row],[house_number]]," ",Table7[[#This Row],[street_name]], ", New York, NY")</f>
        <v>110 W 86th St, New York, NY</v>
      </c>
    </row>
    <row r="1211" spans="1:10" x14ac:dyDescent="0.25">
      <c r="A1211">
        <v>7097819601</v>
      </c>
      <c r="B1211" s="3">
        <v>41526</v>
      </c>
      <c r="C1211">
        <v>71</v>
      </c>
      <c r="D1211">
        <f>VLOOKUP(Table7[[#This Row],[violation_code]],Table24[[#All],[violation_code]:[category]],3,FALSE)</f>
        <v>5</v>
      </c>
      <c r="E1211">
        <v>349570</v>
      </c>
      <c r="F1211" s="1">
        <v>0.24236111111111111</v>
      </c>
      <c r="G1211">
        <v>0.24236111111111111</v>
      </c>
      <c r="H1211">
        <v>2840</v>
      </c>
      <c r="I1211" t="s">
        <v>24</v>
      </c>
      <c r="J1211" t="str">
        <f>CONCATENATE(Table7[[#This Row],[house_number]]," ",Table7[[#This Row],[street_name]], ", New York, NY")</f>
        <v>2840 Broadway, New York, NY</v>
      </c>
    </row>
    <row r="1212" spans="1:10" x14ac:dyDescent="0.25">
      <c r="A1212">
        <v>7097819595</v>
      </c>
      <c r="B1212" s="3">
        <v>41526</v>
      </c>
      <c r="C1212">
        <v>19</v>
      </c>
      <c r="D1212">
        <f>VLOOKUP(Table7[[#This Row],[violation_code]],Table24[[#All],[violation_code]:[category]],3,FALSE)</f>
        <v>2</v>
      </c>
      <c r="E1212">
        <v>349570</v>
      </c>
      <c r="F1212" s="1">
        <v>0.24166666666666667</v>
      </c>
      <c r="G1212">
        <v>0.24166666666666667</v>
      </c>
      <c r="H1212">
        <v>2840</v>
      </c>
      <c r="I1212" t="s">
        <v>24</v>
      </c>
      <c r="J1212" t="str">
        <f>CONCATENATE(Table7[[#This Row],[house_number]]," ",Table7[[#This Row],[street_name]], ", New York, NY")</f>
        <v>2840 Broadway, New York, NY</v>
      </c>
    </row>
    <row r="1213" spans="1:10" x14ac:dyDescent="0.25">
      <c r="A1213">
        <v>7984358084</v>
      </c>
      <c r="B1213" s="3">
        <v>41526</v>
      </c>
      <c r="C1213">
        <v>19</v>
      </c>
      <c r="D1213">
        <f>VLOOKUP(Table7[[#This Row],[violation_code]],Table24[[#All],[violation_code]:[category]],3,FALSE)</f>
        <v>2</v>
      </c>
      <c r="E1213">
        <v>345221</v>
      </c>
      <c r="F1213" s="1">
        <v>0.4381944444444445</v>
      </c>
      <c r="G1213">
        <v>0.4381944444444445</v>
      </c>
      <c r="H1213">
        <v>440</v>
      </c>
      <c r="I1213" t="s">
        <v>118</v>
      </c>
      <c r="J1213" t="str">
        <f>CONCATENATE(Table7[[#This Row],[house_number]]," ",Table7[[#This Row],[street_name]], ", New York, NY")</f>
        <v>440 E 72nd St, New York, NY</v>
      </c>
    </row>
    <row r="1214" spans="1:10" x14ac:dyDescent="0.25">
      <c r="A1214">
        <v>7984358060</v>
      </c>
      <c r="B1214" s="3">
        <v>41526</v>
      </c>
      <c r="C1214">
        <v>21</v>
      </c>
      <c r="D1214">
        <f>VLOOKUP(Table7[[#This Row],[violation_code]],Table24[[#All],[violation_code]:[category]],3,FALSE)</f>
        <v>1</v>
      </c>
      <c r="E1214">
        <v>345221</v>
      </c>
      <c r="F1214" s="1">
        <v>0.4055555555555555</v>
      </c>
      <c r="G1214">
        <v>0.4055555555555555</v>
      </c>
      <c r="H1214">
        <v>212</v>
      </c>
      <c r="I1214" t="s">
        <v>180</v>
      </c>
      <c r="J1214" t="str">
        <f>CONCATENATE(Table7[[#This Row],[house_number]]," ",Table7[[#This Row],[street_name]], ", New York, NY")</f>
        <v>212 E 87th St, New York, NY</v>
      </c>
    </row>
    <row r="1215" spans="1:10" x14ac:dyDescent="0.25">
      <c r="A1215">
        <v>7984358059</v>
      </c>
      <c r="B1215" s="3">
        <v>41526</v>
      </c>
      <c r="C1215">
        <v>21</v>
      </c>
      <c r="D1215">
        <f>VLOOKUP(Table7[[#This Row],[violation_code]],Table24[[#All],[violation_code]:[category]],3,FALSE)</f>
        <v>1</v>
      </c>
      <c r="E1215">
        <v>345221</v>
      </c>
      <c r="F1215" s="1">
        <v>0.40347222222222223</v>
      </c>
      <c r="G1215">
        <v>0.40347222222222223</v>
      </c>
      <c r="H1215">
        <v>212</v>
      </c>
      <c r="I1215" t="s">
        <v>180</v>
      </c>
      <c r="J1215" t="str">
        <f>CONCATENATE(Table7[[#This Row],[house_number]]," ",Table7[[#This Row],[street_name]], ", New York, NY")</f>
        <v>212 E 87th St, New York, NY</v>
      </c>
    </row>
    <row r="1216" spans="1:10" x14ac:dyDescent="0.25">
      <c r="A1216">
        <v>7984358047</v>
      </c>
      <c r="B1216" s="3">
        <v>41526</v>
      </c>
      <c r="C1216">
        <v>21</v>
      </c>
      <c r="D1216">
        <f>VLOOKUP(Table7[[#This Row],[violation_code]],Table24[[#All],[violation_code]:[category]],3,FALSE)</f>
        <v>1</v>
      </c>
      <c r="E1216">
        <v>345221</v>
      </c>
      <c r="F1216" s="1">
        <v>0.39999999999999997</v>
      </c>
      <c r="G1216">
        <v>0.39999999999999997</v>
      </c>
      <c r="H1216">
        <v>519</v>
      </c>
      <c r="I1216" t="s">
        <v>180</v>
      </c>
      <c r="J1216" t="str">
        <f>CONCATENATE(Table7[[#This Row],[house_number]]," ",Table7[[#This Row],[street_name]], ", New York, NY")</f>
        <v>519 E 87th St, New York, NY</v>
      </c>
    </row>
    <row r="1217" spans="1:10" x14ac:dyDescent="0.25">
      <c r="A1217">
        <v>7984358035</v>
      </c>
      <c r="B1217" s="3">
        <v>41526</v>
      </c>
      <c r="C1217">
        <v>21</v>
      </c>
      <c r="D1217">
        <f>VLOOKUP(Table7[[#This Row],[violation_code]],Table24[[#All],[violation_code]:[category]],3,FALSE)</f>
        <v>1</v>
      </c>
      <c r="E1217">
        <v>345221</v>
      </c>
      <c r="F1217" s="1">
        <v>0.39861111111111108</v>
      </c>
      <c r="G1217">
        <v>0.39861111111111108</v>
      </c>
      <c r="H1217">
        <v>57</v>
      </c>
      <c r="I1217" t="s">
        <v>180</v>
      </c>
      <c r="J1217" t="str">
        <f>CONCATENATE(Table7[[#This Row],[house_number]]," ",Table7[[#This Row],[street_name]], ", New York, NY")</f>
        <v>57 E 87th St, New York, NY</v>
      </c>
    </row>
    <row r="1218" spans="1:10" x14ac:dyDescent="0.25">
      <c r="A1218">
        <v>7984358000</v>
      </c>
      <c r="B1218" s="3">
        <v>41526</v>
      </c>
      <c r="C1218">
        <v>21</v>
      </c>
      <c r="D1218">
        <f>VLOOKUP(Table7[[#This Row],[violation_code]],Table24[[#All],[violation_code]:[category]],3,FALSE)</f>
        <v>1</v>
      </c>
      <c r="E1218">
        <v>345221</v>
      </c>
      <c r="F1218" s="1">
        <v>0.39027777777777778</v>
      </c>
      <c r="G1218">
        <v>0.39027777777777778</v>
      </c>
      <c r="H1218">
        <v>416</v>
      </c>
      <c r="I1218" t="s">
        <v>177</v>
      </c>
      <c r="J1218" t="str">
        <f>CONCATENATE(Table7[[#This Row],[house_number]]," ",Table7[[#This Row],[street_name]], ", New York, NY")</f>
        <v>416 E 76th St, New York, NY</v>
      </c>
    </row>
    <row r="1219" spans="1:10" x14ac:dyDescent="0.25">
      <c r="A1219">
        <v>7984357961</v>
      </c>
      <c r="B1219" s="3">
        <v>41526</v>
      </c>
      <c r="C1219">
        <v>21</v>
      </c>
      <c r="D1219">
        <f>VLOOKUP(Table7[[#This Row],[violation_code]],Table24[[#All],[violation_code]:[category]],3,FALSE)</f>
        <v>1</v>
      </c>
      <c r="E1219">
        <v>345221</v>
      </c>
      <c r="F1219" s="1">
        <v>0.3833333333333333</v>
      </c>
      <c r="G1219">
        <v>0.3833333333333333</v>
      </c>
      <c r="H1219">
        <v>184</v>
      </c>
      <c r="I1219" t="s">
        <v>177</v>
      </c>
      <c r="J1219" t="str">
        <f>CONCATENATE(Table7[[#This Row],[house_number]]," ",Table7[[#This Row],[street_name]], ", New York, NY")</f>
        <v>184 E 76th St, New York, NY</v>
      </c>
    </row>
    <row r="1220" spans="1:10" x14ac:dyDescent="0.25">
      <c r="A1220">
        <v>7984357948</v>
      </c>
      <c r="B1220" s="3">
        <v>41526</v>
      </c>
      <c r="C1220">
        <v>21</v>
      </c>
      <c r="D1220">
        <f>VLOOKUP(Table7[[#This Row],[violation_code]],Table24[[#All],[violation_code]:[category]],3,FALSE)</f>
        <v>1</v>
      </c>
      <c r="E1220">
        <v>345221</v>
      </c>
      <c r="F1220" s="1">
        <v>0.38125000000000003</v>
      </c>
      <c r="G1220">
        <v>0.38125000000000003</v>
      </c>
      <c r="H1220">
        <v>145</v>
      </c>
      <c r="I1220" t="s">
        <v>177</v>
      </c>
      <c r="J1220" t="str">
        <f>CONCATENATE(Table7[[#This Row],[house_number]]," ",Table7[[#This Row],[street_name]], ", New York, NY")</f>
        <v>145 E 76th St, New York, NY</v>
      </c>
    </row>
    <row r="1221" spans="1:10" x14ac:dyDescent="0.25">
      <c r="A1221">
        <v>7984357912</v>
      </c>
      <c r="B1221" s="3">
        <v>41526</v>
      </c>
      <c r="C1221">
        <v>21</v>
      </c>
      <c r="D1221">
        <f>VLOOKUP(Table7[[#This Row],[violation_code]],Table24[[#All],[violation_code]:[category]],3,FALSE)</f>
        <v>1</v>
      </c>
      <c r="E1221">
        <v>345221</v>
      </c>
      <c r="F1221" s="1">
        <v>0.36874999999999997</v>
      </c>
      <c r="G1221">
        <v>0.36874999999999997</v>
      </c>
      <c r="H1221">
        <v>1703</v>
      </c>
      <c r="I1221" t="s">
        <v>15</v>
      </c>
      <c r="J1221" t="str">
        <f>CONCATENATE(Table7[[#This Row],[house_number]]," ",Table7[[#This Row],[street_name]], ", New York, NY")</f>
        <v>1703 3rd Ave, New York, NY</v>
      </c>
    </row>
    <row r="1222" spans="1:10" x14ac:dyDescent="0.25">
      <c r="A1222">
        <v>7984357894</v>
      </c>
      <c r="B1222" s="3">
        <v>41526</v>
      </c>
      <c r="C1222">
        <v>21</v>
      </c>
      <c r="D1222">
        <f>VLOOKUP(Table7[[#This Row],[violation_code]],Table24[[#All],[violation_code]:[category]],3,FALSE)</f>
        <v>1</v>
      </c>
      <c r="E1222">
        <v>345221</v>
      </c>
      <c r="F1222" s="1">
        <v>0.36388888888888887</v>
      </c>
      <c r="G1222">
        <v>0.36388888888888887</v>
      </c>
      <c r="H1222">
        <v>1430</v>
      </c>
      <c r="I1222" t="s">
        <v>15</v>
      </c>
      <c r="J1222" t="str">
        <f>CONCATENATE(Table7[[#This Row],[house_number]]," ",Table7[[#This Row],[street_name]], ", New York, NY")</f>
        <v>1430 3rd Ave, New York, NY</v>
      </c>
    </row>
    <row r="1223" spans="1:10" x14ac:dyDescent="0.25">
      <c r="A1223">
        <v>7984357870</v>
      </c>
      <c r="B1223" s="3">
        <v>41526</v>
      </c>
      <c r="C1223">
        <v>16</v>
      </c>
      <c r="D1223">
        <f>VLOOKUP(Table7[[#This Row],[violation_code]],Table24[[#All],[violation_code]:[category]],3,FALSE)</f>
        <v>2</v>
      </c>
      <c r="E1223">
        <v>345221</v>
      </c>
      <c r="F1223" s="1">
        <v>0.34930555555555554</v>
      </c>
      <c r="G1223">
        <v>0.34930555555555554</v>
      </c>
      <c r="H1223">
        <v>241</v>
      </c>
      <c r="I1223" t="s">
        <v>271</v>
      </c>
      <c r="J1223" t="str">
        <f>CONCATENATE(Table7[[#This Row],[house_number]]," ",Table7[[#This Row],[street_name]], ", New York, NY")</f>
        <v>241 E 73rd St, New York, NY</v>
      </c>
    </row>
    <row r="1224" spans="1:10" x14ac:dyDescent="0.25">
      <c r="A1224">
        <v>7984357869</v>
      </c>
      <c r="B1224" s="3">
        <v>41526</v>
      </c>
      <c r="C1224">
        <v>14</v>
      </c>
      <c r="D1224">
        <f>VLOOKUP(Table7[[#This Row],[violation_code]],Table24[[#All],[violation_code]:[category]],3,FALSE)</f>
        <v>2</v>
      </c>
      <c r="E1224">
        <v>345221</v>
      </c>
      <c r="F1224" s="1">
        <v>0.34513888888888888</v>
      </c>
      <c r="G1224">
        <v>0.34513888888888888</v>
      </c>
      <c r="H1224">
        <v>541</v>
      </c>
      <c r="I1224" t="s">
        <v>78</v>
      </c>
      <c r="J1224" t="str">
        <f>CONCATENATE(Table7[[#This Row],[house_number]]," ",Table7[[#This Row],[street_name]], ", New York, NY")</f>
        <v>541 E 71st St, New York, NY</v>
      </c>
    </row>
    <row r="1225" spans="1:10" x14ac:dyDescent="0.25">
      <c r="A1225">
        <v>7984357857</v>
      </c>
      <c r="B1225" s="3">
        <v>41526</v>
      </c>
      <c r="C1225">
        <v>14</v>
      </c>
      <c r="D1225">
        <f>VLOOKUP(Table7[[#This Row],[violation_code]],Table24[[#All],[violation_code]:[category]],3,FALSE)</f>
        <v>2</v>
      </c>
      <c r="E1225">
        <v>345221</v>
      </c>
      <c r="F1225" s="1">
        <v>0.34375</v>
      </c>
      <c r="G1225">
        <v>0.34375</v>
      </c>
      <c r="H1225">
        <v>541</v>
      </c>
      <c r="I1225" t="s">
        <v>78</v>
      </c>
      <c r="J1225" t="str">
        <f>CONCATENATE(Table7[[#This Row],[house_number]]," ",Table7[[#This Row],[street_name]], ", New York, NY")</f>
        <v>541 E 71st St, New York, NY</v>
      </c>
    </row>
    <row r="1226" spans="1:10" x14ac:dyDescent="0.25">
      <c r="A1226">
        <v>7984357845</v>
      </c>
      <c r="B1226" s="3">
        <v>41526</v>
      </c>
      <c r="C1226">
        <v>14</v>
      </c>
      <c r="D1226">
        <f>VLOOKUP(Table7[[#This Row],[violation_code]],Table24[[#All],[violation_code]:[category]],3,FALSE)</f>
        <v>2</v>
      </c>
      <c r="E1226">
        <v>345221</v>
      </c>
      <c r="F1226" s="1">
        <v>0.34166666666666662</v>
      </c>
      <c r="G1226">
        <v>0.34166666666666662</v>
      </c>
      <c r="H1226">
        <v>517</v>
      </c>
      <c r="I1226" t="s">
        <v>271</v>
      </c>
      <c r="J1226" t="str">
        <f>CONCATENATE(Table7[[#This Row],[house_number]]," ",Table7[[#This Row],[street_name]], ", New York, NY")</f>
        <v>517 E 73rd St, New York, NY</v>
      </c>
    </row>
    <row r="1227" spans="1:10" x14ac:dyDescent="0.25">
      <c r="A1227">
        <v>7984357833</v>
      </c>
      <c r="B1227" s="3">
        <v>41526</v>
      </c>
      <c r="C1227">
        <v>21</v>
      </c>
      <c r="D1227">
        <f>VLOOKUP(Table7[[#This Row],[violation_code]],Table24[[#All],[violation_code]:[category]],3,FALSE)</f>
        <v>1</v>
      </c>
      <c r="E1227">
        <v>345221</v>
      </c>
      <c r="F1227" s="1">
        <v>0.33888888888888885</v>
      </c>
      <c r="G1227">
        <v>0.33888888888888885</v>
      </c>
      <c r="H1227">
        <v>1431</v>
      </c>
      <c r="I1227" t="s">
        <v>31</v>
      </c>
      <c r="J1227" t="str">
        <f>CONCATENATE(Table7[[#This Row],[house_number]]," ",Table7[[#This Row],[street_name]], ", New York, NY")</f>
        <v>1431 York Ave, New York, NY</v>
      </c>
    </row>
    <row r="1228" spans="1:10" x14ac:dyDescent="0.25">
      <c r="A1228">
        <v>7984357810</v>
      </c>
      <c r="B1228" s="3">
        <v>41526</v>
      </c>
      <c r="C1228">
        <v>21</v>
      </c>
      <c r="D1228">
        <f>VLOOKUP(Table7[[#This Row],[violation_code]],Table24[[#All],[violation_code]:[category]],3,FALSE)</f>
        <v>1</v>
      </c>
      <c r="E1228">
        <v>345221</v>
      </c>
      <c r="F1228" s="1">
        <v>0.31944444444444448</v>
      </c>
      <c r="G1228">
        <v>0.31944444444444448</v>
      </c>
      <c r="H1228">
        <v>1103</v>
      </c>
      <c r="I1228" t="s">
        <v>15</v>
      </c>
      <c r="J1228" t="str">
        <f>CONCATENATE(Table7[[#This Row],[house_number]]," ",Table7[[#This Row],[street_name]], ", New York, NY")</f>
        <v>1103 3rd Ave, New York, NY</v>
      </c>
    </row>
    <row r="1229" spans="1:10" x14ac:dyDescent="0.25">
      <c r="A1229">
        <v>7984357808</v>
      </c>
      <c r="B1229" s="3">
        <v>41526</v>
      </c>
      <c r="C1229">
        <v>21</v>
      </c>
      <c r="D1229">
        <f>VLOOKUP(Table7[[#This Row],[violation_code]],Table24[[#All],[violation_code]:[category]],3,FALSE)</f>
        <v>1</v>
      </c>
      <c r="E1229">
        <v>345221</v>
      </c>
      <c r="F1229" s="1">
        <v>0.31875000000000003</v>
      </c>
      <c r="G1229">
        <v>0.31875000000000003</v>
      </c>
      <c r="H1229">
        <v>1103</v>
      </c>
      <c r="I1229" t="s">
        <v>15</v>
      </c>
      <c r="J1229" t="str">
        <f>CONCATENATE(Table7[[#This Row],[house_number]]," ",Table7[[#This Row],[street_name]], ", New York, NY")</f>
        <v>1103 3rd Ave, New York, NY</v>
      </c>
    </row>
    <row r="1230" spans="1:10" x14ac:dyDescent="0.25">
      <c r="A1230">
        <v>7984357780</v>
      </c>
      <c r="B1230" s="3">
        <v>41526</v>
      </c>
      <c r="C1230">
        <v>14</v>
      </c>
      <c r="D1230">
        <f>VLOOKUP(Table7[[#This Row],[violation_code]],Table24[[#All],[violation_code]:[category]],3,FALSE)</f>
        <v>2</v>
      </c>
      <c r="E1230">
        <v>345221</v>
      </c>
      <c r="F1230" s="1">
        <v>0.30416666666666664</v>
      </c>
      <c r="G1230">
        <v>0.30416666666666664</v>
      </c>
      <c r="H1230">
        <v>1086</v>
      </c>
      <c r="I1230" t="s">
        <v>41</v>
      </c>
      <c r="J1230" t="str">
        <f>CONCATENATE(Table7[[#This Row],[house_number]]," ",Table7[[#This Row],[street_name]], ", New York, NY")</f>
        <v>1086 Lexington Ave, New York, NY</v>
      </c>
    </row>
    <row r="1231" spans="1:10" x14ac:dyDescent="0.25">
      <c r="A1231">
        <v>7984357778</v>
      </c>
      <c r="B1231" s="3">
        <v>41526</v>
      </c>
      <c r="C1231">
        <v>14</v>
      </c>
      <c r="D1231">
        <f>VLOOKUP(Table7[[#This Row],[violation_code]],Table24[[#All],[violation_code]:[category]],3,FALSE)</f>
        <v>2</v>
      </c>
      <c r="E1231">
        <v>345221</v>
      </c>
      <c r="F1231" s="1">
        <v>0.30277777777777776</v>
      </c>
      <c r="G1231">
        <v>0.30277777777777776</v>
      </c>
      <c r="H1231">
        <v>1086</v>
      </c>
      <c r="I1231" t="s">
        <v>41</v>
      </c>
      <c r="J1231" t="str">
        <f>CONCATENATE(Table7[[#This Row],[house_number]]," ",Table7[[#This Row],[street_name]], ", New York, NY")</f>
        <v>1086 Lexington Ave, New York, NY</v>
      </c>
    </row>
    <row r="1232" spans="1:10" x14ac:dyDescent="0.25">
      <c r="A1232">
        <v>7984357766</v>
      </c>
      <c r="B1232" s="3">
        <v>41526</v>
      </c>
      <c r="C1232">
        <v>16</v>
      </c>
      <c r="D1232">
        <f>VLOOKUP(Table7[[#This Row],[violation_code]],Table24[[#All],[violation_code]:[category]],3,FALSE)</f>
        <v>2</v>
      </c>
      <c r="E1232">
        <v>345221</v>
      </c>
      <c r="F1232" s="1">
        <v>0.29930555555555555</v>
      </c>
      <c r="G1232">
        <v>0.29930555555555555</v>
      </c>
      <c r="H1232">
        <v>1230</v>
      </c>
      <c r="I1232" t="s">
        <v>41</v>
      </c>
      <c r="J1232" t="str">
        <f>CONCATENATE(Table7[[#This Row],[house_number]]," ",Table7[[#This Row],[street_name]], ", New York, NY")</f>
        <v>1230 Lexington Ave, New York, NY</v>
      </c>
    </row>
    <row r="1233" spans="1:10" x14ac:dyDescent="0.25">
      <c r="A1233">
        <v>7984357754</v>
      </c>
      <c r="B1233" s="3">
        <v>41526</v>
      </c>
      <c r="C1233">
        <v>14</v>
      </c>
      <c r="D1233">
        <f>VLOOKUP(Table7[[#This Row],[violation_code]],Table24[[#All],[violation_code]:[category]],3,FALSE)</f>
        <v>2</v>
      </c>
      <c r="E1233">
        <v>345221</v>
      </c>
      <c r="F1233" s="1">
        <v>0.29791666666666666</v>
      </c>
      <c r="G1233">
        <v>0.29791666666666666</v>
      </c>
      <c r="H1233">
        <v>1232</v>
      </c>
      <c r="I1233" t="s">
        <v>41</v>
      </c>
      <c r="J1233" t="str">
        <f>CONCATENATE(Table7[[#This Row],[house_number]]," ",Table7[[#This Row],[street_name]], ", New York, NY")</f>
        <v>1232 Lexington Ave, New York, NY</v>
      </c>
    </row>
    <row r="1234" spans="1:10" x14ac:dyDescent="0.25">
      <c r="A1234">
        <v>7984357729</v>
      </c>
      <c r="B1234" s="3">
        <v>41526</v>
      </c>
      <c r="C1234">
        <v>46</v>
      </c>
      <c r="D1234">
        <f>VLOOKUP(Table7[[#This Row],[violation_code]],Table24[[#All],[violation_code]:[category]],3,FALSE)</f>
        <v>3</v>
      </c>
      <c r="E1234">
        <v>345221</v>
      </c>
      <c r="F1234" s="1">
        <v>0.28055555555555556</v>
      </c>
      <c r="G1234">
        <v>0.28055555555555556</v>
      </c>
      <c r="H1234">
        <v>1638</v>
      </c>
      <c r="I1234" t="s">
        <v>15</v>
      </c>
      <c r="J1234" t="str">
        <f>CONCATENATE(Table7[[#This Row],[house_number]]," ",Table7[[#This Row],[street_name]], ", New York, NY")</f>
        <v>1638 3rd Ave, New York, NY</v>
      </c>
    </row>
    <row r="1235" spans="1:10" x14ac:dyDescent="0.25">
      <c r="A1235">
        <v>7984357717</v>
      </c>
      <c r="B1235" s="3">
        <v>41526</v>
      </c>
      <c r="C1235">
        <v>21</v>
      </c>
      <c r="D1235">
        <f>VLOOKUP(Table7[[#This Row],[violation_code]],Table24[[#All],[violation_code]:[category]],3,FALSE)</f>
        <v>1</v>
      </c>
      <c r="E1235">
        <v>345221</v>
      </c>
      <c r="F1235" s="1">
        <v>0.27638888888888885</v>
      </c>
      <c r="G1235">
        <v>0.27638888888888885</v>
      </c>
      <c r="H1235">
        <v>203</v>
      </c>
      <c r="I1235" t="s">
        <v>16</v>
      </c>
      <c r="J1235" t="str">
        <f>CONCATENATE(Table7[[#This Row],[house_number]]," ",Table7[[#This Row],[street_name]], ", New York, NY")</f>
        <v>203 E 86th St, New York, NY</v>
      </c>
    </row>
    <row r="1236" spans="1:10" x14ac:dyDescent="0.25">
      <c r="A1236">
        <v>7984357699</v>
      </c>
      <c r="B1236" s="3">
        <v>41526</v>
      </c>
      <c r="C1236">
        <v>40</v>
      </c>
      <c r="D1236">
        <f>VLOOKUP(Table7[[#This Row],[violation_code]],Table24[[#All],[violation_code]:[category]],3,FALSE)</f>
        <v>2</v>
      </c>
      <c r="E1236">
        <v>345221</v>
      </c>
      <c r="F1236" s="1">
        <v>0.24791666666666667</v>
      </c>
      <c r="G1236">
        <v>0.24791666666666667</v>
      </c>
      <c r="H1236">
        <v>435</v>
      </c>
      <c r="I1236" t="s">
        <v>241</v>
      </c>
      <c r="J1236" t="str">
        <f>CONCATENATE(Table7[[#This Row],[house_number]]," ",Table7[[#This Row],[street_name]], ", New York, NY")</f>
        <v>435 E 90th St, New York, NY</v>
      </c>
    </row>
    <row r="1237" spans="1:10" x14ac:dyDescent="0.25">
      <c r="A1237">
        <v>7984357687</v>
      </c>
      <c r="B1237" s="3">
        <v>41526</v>
      </c>
      <c r="C1237">
        <v>40</v>
      </c>
      <c r="D1237">
        <f>VLOOKUP(Table7[[#This Row],[violation_code]],Table24[[#All],[violation_code]:[category]],3,FALSE)</f>
        <v>2</v>
      </c>
      <c r="E1237">
        <v>345221</v>
      </c>
      <c r="F1237" s="1">
        <v>0.23958333333333334</v>
      </c>
      <c r="G1237">
        <v>0.23958333333333334</v>
      </c>
      <c r="H1237">
        <v>1743</v>
      </c>
      <c r="I1237" t="s">
        <v>30</v>
      </c>
      <c r="J1237" t="str">
        <f>CONCATENATE(Table7[[#This Row],[house_number]]," ",Table7[[#This Row],[street_name]], ", New York, NY")</f>
        <v>1743 1st Ave, New York, NY</v>
      </c>
    </row>
    <row r="1238" spans="1:10" x14ac:dyDescent="0.25">
      <c r="A1238">
        <v>7984357675</v>
      </c>
      <c r="B1238" s="3">
        <v>41526</v>
      </c>
      <c r="C1238">
        <v>40</v>
      </c>
      <c r="D1238">
        <f>VLOOKUP(Table7[[#This Row],[violation_code]],Table24[[#All],[violation_code]:[category]],3,FALSE)</f>
        <v>2</v>
      </c>
      <c r="E1238">
        <v>345221</v>
      </c>
      <c r="F1238" s="1">
        <v>0.23750000000000002</v>
      </c>
      <c r="G1238">
        <v>0.23750000000000002</v>
      </c>
      <c r="H1238">
        <v>1721</v>
      </c>
      <c r="I1238" t="s">
        <v>30</v>
      </c>
      <c r="J1238" t="str">
        <f>CONCATENATE(Table7[[#This Row],[house_number]]," ",Table7[[#This Row],[street_name]], ", New York, NY")</f>
        <v>1721 1st Ave, New York, NY</v>
      </c>
    </row>
    <row r="1239" spans="1:10" x14ac:dyDescent="0.25">
      <c r="A1239">
        <v>7981591582</v>
      </c>
      <c r="B1239" s="3">
        <v>41526</v>
      </c>
      <c r="C1239">
        <v>21</v>
      </c>
      <c r="D1239">
        <f>VLOOKUP(Table7[[#This Row],[violation_code]],Table24[[#All],[violation_code]:[category]],3,FALSE)</f>
        <v>1</v>
      </c>
      <c r="E1239">
        <v>351997</v>
      </c>
      <c r="F1239" s="1">
        <v>0.49652777777777773</v>
      </c>
      <c r="G1239">
        <v>0.49652777777777773</v>
      </c>
      <c r="H1239">
        <v>95</v>
      </c>
      <c r="I1239" t="s">
        <v>482</v>
      </c>
      <c r="J1239" t="str">
        <f>CONCATENATE(Table7[[#This Row],[house_number]]," ",Table7[[#This Row],[street_name]], ", New York, NY")</f>
        <v>95 W 95th St, New York, NY</v>
      </c>
    </row>
    <row r="1240" spans="1:10" x14ac:dyDescent="0.25">
      <c r="A1240">
        <v>7981591570</v>
      </c>
      <c r="B1240" s="3">
        <v>41526</v>
      </c>
      <c r="C1240">
        <v>21</v>
      </c>
      <c r="D1240">
        <f>VLOOKUP(Table7[[#This Row],[violation_code]],Table24[[#All],[violation_code]:[category]],3,FALSE)</f>
        <v>1</v>
      </c>
      <c r="E1240">
        <v>351997</v>
      </c>
      <c r="F1240" s="1">
        <v>0.49513888888888885</v>
      </c>
      <c r="G1240">
        <v>0.49513888888888885</v>
      </c>
      <c r="H1240">
        <v>95</v>
      </c>
      <c r="I1240" t="s">
        <v>482</v>
      </c>
      <c r="J1240" t="str">
        <f>CONCATENATE(Table7[[#This Row],[house_number]]," ",Table7[[#This Row],[street_name]], ", New York, NY")</f>
        <v>95 W 95th St, New York, NY</v>
      </c>
    </row>
    <row r="1241" spans="1:10" x14ac:dyDescent="0.25">
      <c r="A1241">
        <v>7981591557</v>
      </c>
      <c r="B1241" s="3">
        <v>41526</v>
      </c>
      <c r="C1241">
        <v>21</v>
      </c>
      <c r="D1241">
        <f>VLOOKUP(Table7[[#This Row],[violation_code]],Table24[[#All],[violation_code]:[category]],3,FALSE)</f>
        <v>1</v>
      </c>
      <c r="E1241">
        <v>351997</v>
      </c>
      <c r="F1241" s="1">
        <v>0.4916666666666667</v>
      </c>
      <c r="G1241">
        <v>0.4916666666666667</v>
      </c>
      <c r="H1241">
        <v>27</v>
      </c>
      <c r="I1241" t="s">
        <v>215</v>
      </c>
      <c r="J1241" t="str">
        <f>CONCATENATE(Table7[[#This Row],[house_number]]," ",Table7[[#This Row],[street_name]], ", New York, NY")</f>
        <v>27 W 96th St, New York, NY</v>
      </c>
    </row>
    <row r="1242" spans="1:10" x14ac:dyDescent="0.25">
      <c r="A1242">
        <v>7981591545</v>
      </c>
      <c r="B1242" s="3">
        <v>41526</v>
      </c>
      <c r="C1242">
        <v>21</v>
      </c>
      <c r="D1242">
        <f>VLOOKUP(Table7[[#This Row],[violation_code]],Table24[[#All],[violation_code]:[category]],3,FALSE)</f>
        <v>1</v>
      </c>
      <c r="E1242">
        <v>351997</v>
      </c>
      <c r="F1242" s="1">
        <v>0.48819444444444443</v>
      </c>
      <c r="G1242">
        <v>0.48819444444444443</v>
      </c>
      <c r="H1242">
        <v>270</v>
      </c>
      <c r="I1242" t="s">
        <v>482</v>
      </c>
      <c r="J1242" t="str">
        <f>CONCATENATE(Table7[[#This Row],[house_number]]," ",Table7[[#This Row],[street_name]], ", New York, NY")</f>
        <v>270 W 95th St, New York, NY</v>
      </c>
    </row>
    <row r="1243" spans="1:10" x14ac:dyDescent="0.25">
      <c r="A1243">
        <v>7981591533</v>
      </c>
      <c r="B1243" s="3">
        <v>41526</v>
      </c>
      <c r="C1243">
        <v>21</v>
      </c>
      <c r="D1243">
        <f>VLOOKUP(Table7[[#This Row],[violation_code]],Table24[[#All],[violation_code]:[category]],3,FALSE)</f>
        <v>1</v>
      </c>
      <c r="E1243">
        <v>351997</v>
      </c>
      <c r="F1243" s="1">
        <v>0.48680555555555555</v>
      </c>
      <c r="G1243">
        <v>0.48680555555555555</v>
      </c>
      <c r="H1243">
        <v>311</v>
      </c>
      <c r="I1243" t="s">
        <v>482</v>
      </c>
      <c r="J1243" t="str">
        <f>CONCATENATE(Table7[[#This Row],[house_number]]," ",Table7[[#This Row],[street_name]], ", New York, NY")</f>
        <v>311 W 95th St, New York, NY</v>
      </c>
    </row>
    <row r="1244" spans="1:10" x14ac:dyDescent="0.25">
      <c r="A1244">
        <v>7981591521</v>
      </c>
      <c r="B1244" s="3">
        <v>41526</v>
      </c>
      <c r="C1244">
        <v>21</v>
      </c>
      <c r="D1244">
        <f>VLOOKUP(Table7[[#This Row],[violation_code]],Table24[[#All],[violation_code]:[category]],3,FALSE)</f>
        <v>1</v>
      </c>
      <c r="E1244">
        <v>351997</v>
      </c>
      <c r="F1244" s="1">
        <v>0.48541666666666666</v>
      </c>
      <c r="G1244">
        <v>0.48541666666666666</v>
      </c>
      <c r="H1244">
        <v>336</v>
      </c>
      <c r="I1244" t="s">
        <v>482</v>
      </c>
      <c r="J1244" t="str">
        <f>CONCATENATE(Table7[[#This Row],[house_number]]," ",Table7[[#This Row],[street_name]], ", New York, NY")</f>
        <v>336 W 95th St, New York, NY</v>
      </c>
    </row>
    <row r="1245" spans="1:10" x14ac:dyDescent="0.25">
      <c r="A1245">
        <v>7981591510</v>
      </c>
      <c r="B1245" s="3">
        <v>41526</v>
      </c>
      <c r="C1245">
        <v>38</v>
      </c>
      <c r="D1245">
        <f>VLOOKUP(Table7[[#This Row],[violation_code]],Table24[[#All],[violation_code]:[category]],3,FALSE)</f>
        <v>5</v>
      </c>
      <c r="E1245">
        <v>351997</v>
      </c>
      <c r="F1245" s="1">
        <v>0.43124999999999997</v>
      </c>
      <c r="G1245">
        <v>0.43124999999999997</v>
      </c>
      <c r="H1245">
        <v>2689</v>
      </c>
      <c r="I1245" t="s">
        <v>24</v>
      </c>
      <c r="J1245" t="str">
        <f>CONCATENATE(Table7[[#This Row],[house_number]]," ",Table7[[#This Row],[street_name]], ", New York, NY")</f>
        <v>2689 Broadway, New York, NY</v>
      </c>
    </row>
    <row r="1246" spans="1:10" x14ac:dyDescent="0.25">
      <c r="A1246">
        <v>7981591466</v>
      </c>
      <c r="B1246" s="3">
        <v>41526</v>
      </c>
      <c r="C1246">
        <v>21</v>
      </c>
      <c r="D1246">
        <f>VLOOKUP(Table7[[#This Row],[violation_code]],Table24[[#All],[violation_code]:[category]],3,FALSE)</f>
        <v>1</v>
      </c>
      <c r="E1246">
        <v>351997</v>
      </c>
      <c r="F1246" s="1">
        <v>0.40902777777777777</v>
      </c>
      <c r="G1246">
        <v>0.40902777777777777</v>
      </c>
      <c r="H1246">
        <v>205</v>
      </c>
      <c r="I1246" t="s">
        <v>493</v>
      </c>
      <c r="J1246" t="str">
        <f>CONCATENATE(Table7[[#This Row],[house_number]]," ",Table7[[#This Row],[street_name]], ", New York, NY")</f>
        <v>205 W 89th St, New York, NY</v>
      </c>
    </row>
    <row r="1247" spans="1:10" x14ac:dyDescent="0.25">
      <c r="A1247">
        <v>7981591442</v>
      </c>
      <c r="B1247" s="3">
        <v>41526</v>
      </c>
      <c r="C1247">
        <v>21</v>
      </c>
      <c r="D1247">
        <f>VLOOKUP(Table7[[#This Row],[violation_code]],Table24[[#All],[violation_code]:[category]],3,FALSE)</f>
        <v>1</v>
      </c>
      <c r="E1247">
        <v>351997</v>
      </c>
      <c r="F1247" s="1">
        <v>0.40069444444444446</v>
      </c>
      <c r="G1247">
        <v>0.40069444444444446</v>
      </c>
      <c r="H1247">
        <v>253</v>
      </c>
      <c r="I1247" t="s">
        <v>91</v>
      </c>
      <c r="J1247" t="str">
        <f>CONCATENATE(Table7[[#This Row],[house_number]]," ",Table7[[#This Row],[street_name]], ", New York, NY")</f>
        <v>253 W 91st St, New York, NY</v>
      </c>
    </row>
    <row r="1248" spans="1:10" x14ac:dyDescent="0.25">
      <c r="A1248">
        <v>7981591430</v>
      </c>
      <c r="B1248" s="3">
        <v>41526</v>
      </c>
      <c r="C1248">
        <v>19</v>
      </c>
      <c r="D1248">
        <f>VLOOKUP(Table7[[#This Row],[violation_code]],Table24[[#All],[violation_code]:[category]],3,FALSE)</f>
        <v>2</v>
      </c>
      <c r="E1248">
        <v>351997</v>
      </c>
      <c r="F1248" s="1">
        <v>0.36874999999999997</v>
      </c>
      <c r="G1248">
        <v>0.36874999999999997</v>
      </c>
      <c r="H1248">
        <v>685</v>
      </c>
      <c r="I1248" t="s">
        <v>85</v>
      </c>
      <c r="J1248" t="str">
        <f>CONCATENATE(Table7[[#This Row],[house_number]]," ",Table7[[#This Row],[street_name]], ", New York, NY")</f>
        <v>685 Amsterdam Ave, New York, NY</v>
      </c>
    </row>
    <row r="1249" spans="1:10" x14ac:dyDescent="0.25">
      <c r="A1249">
        <v>7981591429</v>
      </c>
      <c r="B1249" s="3">
        <v>41526</v>
      </c>
      <c r="C1249">
        <v>21</v>
      </c>
      <c r="D1249">
        <f>VLOOKUP(Table7[[#This Row],[violation_code]],Table24[[#All],[violation_code]:[category]],3,FALSE)</f>
        <v>1</v>
      </c>
      <c r="E1249">
        <v>351997</v>
      </c>
      <c r="F1249" s="1">
        <v>0.36527777777777781</v>
      </c>
      <c r="G1249">
        <v>0.36527777777777781</v>
      </c>
      <c r="H1249">
        <v>495</v>
      </c>
      <c r="I1249" t="s">
        <v>85</v>
      </c>
      <c r="J1249" t="str">
        <f>CONCATENATE(Table7[[#This Row],[house_number]]," ",Table7[[#This Row],[street_name]], ", New York, NY")</f>
        <v>495 Amsterdam Ave, New York, NY</v>
      </c>
    </row>
    <row r="1250" spans="1:10" x14ac:dyDescent="0.25">
      <c r="A1250">
        <v>7981591399</v>
      </c>
      <c r="B1250" s="3">
        <v>41526</v>
      </c>
      <c r="C1250">
        <v>21</v>
      </c>
      <c r="D1250">
        <f>VLOOKUP(Table7[[#This Row],[violation_code]],Table24[[#All],[violation_code]:[category]],3,FALSE)</f>
        <v>1</v>
      </c>
      <c r="E1250">
        <v>351997</v>
      </c>
      <c r="F1250" s="1">
        <v>0.3611111111111111</v>
      </c>
      <c r="G1250">
        <v>0.3611111111111111</v>
      </c>
      <c r="H1250">
        <v>380</v>
      </c>
      <c r="I1250" t="s">
        <v>85</v>
      </c>
      <c r="J1250" t="str">
        <f>CONCATENATE(Table7[[#This Row],[house_number]]," ",Table7[[#This Row],[street_name]], ", New York, NY")</f>
        <v>380 Amsterdam Ave, New York, NY</v>
      </c>
    </row>
    <row r="1251" spans="1:10" x14ac:dyDescent="0.25">
      <c r="A1251">
        <v>7981591351</v>
      </c>
      <c r="B1251" s="3">
        <v>41526</v>
      </c>
      <c r="C1251">
        <v>21</v>
      </c>
      <c r="D1251">
        <f>VLOOKUP(Table7[[#This Row],[violation_code]],Table24[[#All],[violation_code]:[category]],3,FALSE)</f>
        <v>1</v>
      </c>
      <c r="E1251">
        <v>351997</v>
      </c>
      <c r="F1251" s="1">
        <v>0.35069444444444442</v>
      </c>
      <c r="G1251">
        <v>0.35069444444444442</v>
      </c>
      <c r="H1251">
        <v>2025</v>
      </c>
      <c r="I1251" t="s">
        <v>24</v>
      </c>
      <c r="J1251" t="str">
        <f>CONCATENATE(Table7[[#This Row],[house_number]]," ",Table7[[#This Row],[street_name]], ", New York, NY")</f>
        <v>2025 Broadway, New York, NY</v>
      </c>
    </row>
    <row r="1252" spans="1:10" x14ac:dyDescent="0.25">
      <c r="A1252">
        <v>7981591338</v>
      </c>
      <c r="B1252" s="3">
        <v>41526</v>
      </c>
      <c r="C1252">
        <v>21</v>
      </c>
      <c r="D1252">
        <f>VLOOKUP(Table7[[#This Row],[violation_code]],Table24[[#All],[violation_code]:[category]],3,FALSE)</f>
        <v>1</v>
      </c>
      <c r="E1252">
        <v>351997</v>
      </c>
      <c r="F1252" s="1">
        <v>0.34513888888888888</v>
      </c>
      <c r="G1252">
        <v>0.34513888888888888</v>
      </c>
      <c r="H1252">
        <v>2414</v>
      </c>
      <c r="I1252" t="s">
        <v>24</v>
      </c>
      <c r="J1252" t="str">
        <f>CONCATENATE(Table7[[#This Row],[house_number]]," ",Table7[[#This Row],[street_name]], ", New York, NY")</f>
        <v>2414 Broadway, New York, NY</v>
      </c>
    </row>
    <row r="1253" spans="1:10" x14ac:dyDescent="0.25">
      <c r="A1253">
        <v>7981591302</v>
      </c>
      <c r="B1253" s="3">
        <v>41526</v>
      </c>
      <c r="C1253">
        <v>21</v>
      </c>
      <c r="D1253">
        <f>VLOOKUP(Table7[[#This Row],[violation_code]],Table24[[#All],[violation_code]:[category]],3,FALSE)</f>
        <v>1</v>
      </c>
      <c r="E1253">
        <v>351997</v>
      </c>
      <c r="F1253" s="1">
        <v>0.33819444444444446</v>
      </c>
      <c r="G1253">
        <v>0.33819444444444446</v>
      </c>
      <c r="H1253">
        <v>2725</v>
      </c>
      <c r="I1253" t="s">
        <v>24</v>
      </c>
      <c r="J1253" t="str">
        <f>CONCATENATE(Table7[[#This Row],[house_number]]," ",Table7[[#This Row],[street_name]], ", New York, NY")</f>
        <v>2725 Broadway, New York, NY</v>
      </c>
    </row>
    <row r="1254" spans="1:10" x14ac:dyDescent="0.25">
      <c r="A1254">
        <v>7981591296</v>
      </c>
      <c r="B1254" s="3">
        <v>41526</v>
      </c>
      <c r="C1254">
        <v>16</v>
      </c>
      <c r="D1254">
        <f>VLOOKUP(Table7[[#This Row],[violation_code]],Table24[[#All],[violation_code]:[category]],3,FALSE)</f>
        <v>2</v>
      </c>
      <c r="E1254">
        <v>351997</v>
      </c>
      <c r="F1254" s="1">
        <v>0.32430555555555557</v>
      </c>
      <c r="G1254">
        <v>0.32430555555555557</v>
      </c>
      <c r="H1254">
        <v>2828</v>
      </c>
      <c r="I1254" t="s">
        <v>24</v>
      </c>
      <c r="J1254" t="str">
        <f>CONCATENATE(Table7[[#This Row],[house_number]]," ",Table7[[#This Row],[street_name]], ", New York, NY")</f>
        <v>2828 Broadway, New York, NY</v>
      </c>
    </row>
    <row r="1255" spans="1:10" x14ac:dyDescent="0.25">
      <c r="A1255">
        <v>7981591247</v>
      </c>
      <c r="B1255" s="3">
        <v>41526</v>
      </c>
      <c r="C1255">
        <v>14</v>
      </c>
      <c r="D1255">
        <f>VLOOKUP(Table7[[#This Row],[violation_code]],Table24[[#All],[violation_code]:[category]],3,FALSE)</f>
        <v>2</v>
      </c>
      <c r="E1255">
        <v>351997</v>
      </c>
      <c r="F1255" s="1">
        <v>0.30208333333333331</v>
      </c>
      <c r="G1255">
        <v>0.30208333333333331</v>
      </c>
      <c r="H1255">
        <v>501</v>
      </c>
      <c r="I1255" t="s">
        <v>28</v>
      </c>
      <c r="J1255" t="str">
        <f>CONCATENATE(Table7[[#This Row],[house_number]]," ",Table7[[#This Row],[street_name]], ", New York, NY")</f>
        <v>501 Columbus Ave, New York, NY</v>
      </c>
    </row>
    <row r="1256" spans="1:10" x14ac:dyDescent="0.25">
      <c r="A1256">
        <v>7981591235</v>
      </c>
      <c r="B1256" s="3">
        <v>41526</v>
      </c>
      <c r="C1256">
        <v>16</v>
      </c>
      <c r="D1256">
        <f>VLOOKUP(Table7[[#This Row],[violation_code]],Table24[[#All],[violation_code]:[category]],3,FALSE)</f>
        <v>2</v>
      </c>
      <c r="E1256">
        <v>351997</v>
      </c>
      <c r="F1256" s="1">
        <v>0.3</v>
      </c>
      <c r="G1256">
        <v>0.3</v>
      </c>
      <c r="H1256">
        <v>527</v>
      </c>
      <c r="I1256" t="s">
        <v>28</v>
      </c>
      <c r="J1256" t="str">
        <f>CONCATENATE(Table7[[#This Row],[house_number]]," ",Table7[[#This Row],[street_name]], ", New York, NY")</f>
        <v>527 Columbus Ave, New York, NY</v>
      </c>
    </row>
    <row r="1257" spans="1:10" x14ac:dyDescent="0.25">
      <c r="A1257">
        <v>7981591223</v>
      </c>
      <c r="B1257" s="3">
        <v>41526</v>
      </c>
      <c r="C1257">
        <v>38</v>
      </c>
      <c r="D1257">
        <f>VLOOKUP(Table7[[#This Row],[violation_code]],Table24[[#All],[violation_code]:[category]],3,FALSE)</f>
        <v>5</v>
      </c>
      <c r="E1257">
        <v>351997</v>
      </c>
      <c r="F1257" s="1">
        <v>0.29652777777777778</v>
      </c>
      <c r="G1257">
        <v>0.29652777777777778</v>
      </c>
      <c r="H1257">
        <v>700</v>
      </c>
      <c r="I1257" t="s">
        <v>28</v>
      </c>
      <c r="J1257" t="str">
        <f>CONCATENATE(Table7[[#This Row],[house_number]]," ",Table7[[#This Row],[street_name]], ", New York, NY")</f>
        <v>700 Columbus Ave, New York, NY</v>
      </c>
    </row>
    <row r="1258" spans="1:10" x14ac:dyDescent="0.25">
      <c r="A1258">
        <v>7943594162</v>
      </c>
      <c r="B1258" s="3">
        <v>41526</v>
      </c>
      <c r="C1258">
        <v>40</v>
      </c>
      <c r="D1258">
        <f>VLOOKUP(Table7[[#This Row],[violation_code]],Table24[[#All],[violation_code]:[category]],3,FALSE)</f>
        <v>2</v>
      </c>
      <c r="E1258">
        <v>355710</v>
      </c>
      <c r="F1258" s="1">
        <v>0.66875000000000007</v>
      </c>
      <c r="G1258">
        <v>0.66875000000000007</v>
      </c>
      <c r="H1258">
        <v>140</v>
      </c>
      <c r="I1258" t="s">
        <v>189</v>
      </c>
      <c r="J1258" t="str">
        <f>CONCATENATE(Table7[[#This Row],[house_number]]," ",Table7[[#This Row],[street_name]], ", New York, NY")</f>
        <v>140 Henry St, New York, NY</v>
      </c>
    </row>
    <row r="1259" spans="1:10" x14ac:dyDescent="0.25">
      <c r="A1259">
        <v>7943594137</v>
      </c>
      <c r="B1259" s="3">
        <v>41526</v>
      </c>
      <c r="C1259">
        <v>20</v>
      </c>
      <c r="D1259">
        <f>VLOOKUP(Table7[[#This Row],[violation_code]],Table24[[#All],[violation_code]:[category]],3,FALSE)</f>
        <v>2</v>
      </c>
      <c r="E1259">
        <v>355710</v>
      </c>
      <c r="F1259" s="1">
        <v>0.59444444444444444</v>
      </c>
      <c r="G1259">
        <v>0.59444444444444444</v>
      </c>
      <c r="H1259">
        <v>48</v>
      </c>
      <c r="I1259" t="s">
        <v>189</v>
      </c>
      <c r="J1259" t="str">
        <f>CONCATENATE(Table7[[#This Row],[house_number]]," ",Table7[[#This Row],[street_name]], ", New York, NY")</f>
        <v>48 Henry St, New York, NY</v>
      </c>
    </row>
    <row r="1260" spans="1:10" x14ac:dyDescent="0.25">
      <c r="A1260">
        <v>7943594046</v>
      </c>
      <c r="B1260" s="3">
        <v>41526</v>
      </c>
      <c r="C1260">
        <v>21</v>
      </c>
      <c r="D1260">
        <f>VLOOKUP(Table7[[#This Row],[violation_code]],Table24[[#All],[violation_code]:[category]],3,FALSE)</f>
        <v>1</v>
      </c>
      <c r="E1260">
        <v>355710</v>
      </c>
      <c r="F1260" s="1">
        <v>0.50069444444444444</v>
      </c>
      <c r="G1260">
        <v>0.50069444444444444</v>
      </c>
      <c r="H1260">
        <v>106</v>
      </c>
      <c r="I1260" t="s">
        <v>492</v>
      </c>
      <c r="J1260" t="str">
        <f>CONCATENATE(Table7[[#This Row],[house_number]]," ",Table7[[#This Row],[street_name]], ", New York, NY")</f>
        <v>106 South St, New York, NY</v>
      </c>
    </row>
    <row r="1261" spans="1:10" x14ac:dyDescent="0.25">
      <c r="A1261">
        <v>7943594009</v>
      </c>
      <c r="B1261" s="3">
        <v>41526</v>
      </c>
      <c r="C1261">
        <v>21</v>
      </c>
      <c r="D1261">
        <f>VLOOKUP(Table7[[#This Row],[violation_code]],Table24[[#All],[violation_code]:[category]],3,FALSE)</f>
        <v>1</v>
      </c>
      <c r="E1261">
        <v>355710</v>
      </c>
      <c r="F1261" s="1">
        <v>0.48333333333333334</v>
      </c>
      <c r="G1261">
        <v>0.48333333333333334</v>
      </c>
      <c r="H1261">
        <v>115</v>
      </c>
      <c r="I1261" t="s">
        <v>492</v>
      </c>
      <c r="J1261" t="str">
        <f>CONCATENATE(Table7[[#This Row],[house_number]]," ",Table7[[#This Row],[street_name]], ", New York, NY")</f>
        <v>115 South St, New York, NY</v>
      </c>
    </row>
    <row r="1262" spans="1:10" x14ac:dyDescent="0.25">
      <c r="A1262">
        <v>7943593911</v>
      </c>
      <c r="B1262" s="3">
        <v>41526</v>
      </c>
      <c r="C1262">
        <v>21</v>
      </c>
      <c r="D1262">
        <f>VLOOKUP(Table7[[#This Row],[violation_code]],Table24[[#All],[violation_code]:[category]],3,FALSE)</f>
        <v>1</v>
      </c>
      <c r="E1262">
        <v>355710</v>
      </c>
      <c r="F1262" s="1">
        <v>0.46249999999999997</v>
      </c>
      <c r="G1262">
        <v>0.46249999999999997</v>
      </c>
      <c r="H1262">
        <v>45</v>
      </c>
      <c r="I1262" t="s">
        <v>437</v>
      </c>
      <c r="J1262" t="str">
        <f>CONCATENATE(Table7[[#This Row],[house_number]]," ",Table7[[#This Row],[street_name]], ", New York, NY")</f>
        <v>45 Monroe St, New York, NY</v>
      </c>
    </row>
    <row r="1263" spans="1:10" x14ac:dyDescent="0.25">
      <c r="A1263">
        <v>7943593893</v>
      </c>
      <c r="B1263" s="3">
        <v>41526</v>
      </c>
      <c r="C1263">
        <v>17</v>
      </c>
      <c r="D1263">
        <f>VLOOKUP(Table7[[#This Row],[violation_code]],Table24[[#All],[violation_code]:[category]],3,FALSE)</f>
        <v>2</v>
      </c>
      <c r="E1263">
        <v>355710</v>
      </c>
      <c r="F1263" s="1">
        <v>0.43958333333333338</v>
      </c>
      <c r="G1263">
        <v>0.43958333333333338</v>
      </c>
      <c r="H1263">
        <v>89</v>
      </c>
      <c r="I1263" t="s">
        <v>191</v>
      </c>
      <c r="J1263" t="str">
        <f>CONCATENATE(Table7[[#This Row],[house_number]]," ",Table7[[#This Row],[street_name]], ", New York, NY")</f>
        <v>89 Catherine St, New York, NY</v>
      </c>
    </row>
    <row r="1264" spans="1:10" x14ac:dyDescent="0.25">
      <c r="A1264">
        <v>7943593868</v>
      </c>
      <c r="B1264" s="3">
        <v>41526</v>
      </c>
      <c r="C1264">
        <v>20</v>
      </c>
      <c r="D1264">
        <f>VLOOKUP(Table7[[#This Row],[violation_code]],Table24[[#All],[violation_code]:[category]],3,FALSE)</f>
        <v>2</v>
      </c>
      <c r="E1264">
        <v>355710</v>
      </c>
      <c r="F1264" s="1">
        <v>0.4284722222222222</v>
      </c>
      <c r="G1264">
        <v>0.4284722222222222</v>
      </c>
      <c r="H1264">
        <v>47</v>
      </c>
      <c r="I1264" t="s">
        <v>437</v>
      </c>
      <c r="J1264" t="str">
        <f>CONCATENATE(Table7[[#This Row],[house_number]]," ",Table7[[#This Row],[street_name]], ", New York, NY")</f>
        <v>47 Monroe St, New York, NY</v>
      </c>
    </row>
    <row r="1265" spans="1:10" x14ac:dyDescent="0.25">
      <c r="A1265">
        <v>7943593832</v>
      </c>
      <c r="B1265" s="3">
        <v>41526</v>
      </c>
      <c r="C1265">
        <v>24</v>
      </c>
      <c r="D1265">
        <f>VLOOKUP(Table7[[#This Row],[violation_code]],Table24[[#All],[violation_code]:[category]],3,FALSE)</f>
        <v>2</v>
      </c>
      <c r="E1265">
        <v>355710</v>
      </c>
      <c r="F1265" s="1">
        <v>0.4152777777777778</v>
      </c>
      <c r="G1265">
        <v>0.4152777777777778</v>
      </c>
      <c r="H1265">
        <v>292</v>
      </c>
      <c r="I1265" t="s">
        <v>189</v>
      </c>
      <c r="J1265" t="str">
        <f>CONCATENATE(Table7[[#This Row],[house_number]]," ",Table7[[#This Row],[street_name]], ", New York, NY")</f>
        <v>292 Henry St, New York, NY</v>
      </c>
    </row>
    <row r="1266" spans="1:10" x14ac:dyDescent="0.25">
      <c r="A1266">
        <v>7943593807</v>
      </c>
      <c r="B1266" s="3">
        <v>41526</v>
      </c>
      <c r="C1266">
        <v>24</v>
      </c>
      <c r="D1266">
        <f>VLOOKUP(Table7[[#This Row],[violation_code]],Table24[[#All],[violation_code]:[category]],3,FALSE)</f>
        <v>2</v>
      </c>
      <c r="E1266">
        <v>355710</v>
      </c>
      <c r="F1266" s="1">
        <v>0.4069444444444445</v>
      </c>
      <c r="G1266">
        <v>0.4069444444444445</v>
      </c>
      <c r="H1266">
        <v>231</v>
      </c>
      <c r="I1266" t="s">
        <v>189</v>
      </c>
      <c r="J1266" t="str">
        <f>CONCATENATE(Table7[[#This Row],[house_number]]," ",Table7[[#This Row],[street_name]], ", New York, NY")</f>
        <v>231 Henry St, New York, NY</v>
      </c>
    </row>
    <row r="1267" spans="1:10" x14ac:dyDescent="0.25">
      <c r="A1267">
        <v>7664959020</v>
      </c>
      <c r="B1267" s="3">
        <v>41526</v>
      </c>
      <c r="C1267">
        <v>48</v>
      </c>
      <c r="D1267">
        <f>VLOOKUP(Table7[[#This Row],[violation_code]],Table24[[#All],[violation_code]:[category]],3,FALSE)</f>
        <v>3</v>
      </c>
      <c r="E1267">
        <v>355156</v>
      </c>
      <c r="F1267" s="1">
        <v>0.4909722222222222</v>
      </c>
      <c r="G1267">
        <v>0.4909722222222222</v>
      </c>
      <c r="H1267">
        <v>416</v>
      </c>
      <c r="I1267" t="s">
        <v>92</v>
      </c>
      <c r="J1267" t="str">
        <f>CONCATENATE(Table7[[#This Row],[house_number]]," ",Table7[[#This Row],[street_name]], ", New York, NY")</f>
        <v>416 E 120th St, New York, NY</v>
      </c>
    </row>
    <row r="1268" spans="1:10" x14ac:dyDescent="0.25">
      <c r="A1268">
        <v>7664959019</v>
      </c>
      <c r="B1268" s="3">
        <v>41526</v>
      </c>
      <c r="C1268">
        <v>21</v>
      </c>
      <c r="D1268">
        <f>VLOOKUP(Table7[[#This Row],[violation_code]],Table24[[#All],[violation_code]:[category]],3,FALSE)</f>
        <v>1</v>
      </c>
      <c r="E1268">
        <v>355156</v>
      </c>
      <c r="F1268" s="1">
        <v>0.48958333333333331</v>
      </c>
      <c r="G1268">
        <v>0.48958333333333331</v>
      </c>
      <c r="H1268">
        <v>418</v>
      </c>
      <c r="I1268" t="s">
        <v>92</v>
      </c>
      <c r="J1268" t="str">
        <f>CONCATENATE(Table7[[#This Row],[house_number]]," ",Table7[[#This Row],[street_name]], ", New York, NY")</f>
        <v>418 E 120th St, New York, NY</v>
      </c>
    </row>
    <row r="1269" spans="1:10" x14ac:dyDescent="0.25">
      <c r="A1269">
        <v>7664959007</v>
      </c>
      <c r="B1269" s="3">
        <v>41526</v>
      </c>
      <c r="C1269">
        <v>21</v>
      </c>
      <c r="D1269">
        <f>VLOOKUP(Table7[[#This Row],[violation_code]],Table24[[#All],[violation_code]:[category]],3,FALSE)</f>
        <v>1</v>
      </c>
      <c r="E1269">
        <v>355156</v>
      </c>
      <c r="F1269" s="1">
        <v>0.48680555555555555</v>
      </c>
      <c r="G1269">
        <v>0.48680555555555555</v>
      </c>
      <c r="H1269">
        <v>447</v>
      </c>
      <c r="I1269" t="s">
        <v>40</v>
      </c>
      <c r="J1269" t="str">
        <f>CONCATENATE(Table7[[#This Row],[house_number]]," ",Table7[[#This Row],[street_name]], ", New York, NY")</f>
        <v>447 E 116th St, New York, NY</v>
      </c>
    </row>
    <row r="1270" spans="1:10" x14ac:dyDescent="0.25">
      <c r="A1270">
        <v>7664958982</v>
      </c>
      <c r="B1270" s="3">
        <v>41526</v>
      </c>
      <c r="C1270">
        <v>10</v>
      </c>
      <c r="D1270">
        <f>VLOOKUP(Table7[[#This Row],[violation_code]],Table24[[#All],[violation_code]:[category]],3,FALSE)</f>
        <v>2</v>
      </c>
      <c r="E1270">
        <v>355156</v>
      </c>
      <c r="F1270" s="1">
        <v>0.47430555555555554</v>
      </c>
      <c r="G1270">
        <v>0.47430555555555554</v>
      </c>
      <c r="H1270">
        <v>1789</v>
      </c>
      <c r="I1270" t="s">
        <v>30</v>
      </c>
      <c r="J1270" t="str">
        <f>CONCATENATE(Table7[[#This Row],[house_number]]," ",Table7[[#This Row],[street_name]], ", New York, NY")</f>
        <v>1789 1st Ave, New York, NY</v>
      </c>
    </row>
    <row r="1271" spans="1:10" x14ac:dyDescent="0.25">
      <c r="A1271">
        <v>7664958970</v>
      </c>
      <c r="B1271" s="3">
        <v>41526</v>
      </c>
      <c r="C1271">
        <v>20</v>
      </c>
      <c r="D1271">
        <f>VLOOKUP(Table7[[#This Row],[violation_code]],Table24[[#All],[violation_code]:[category]],3,FALSE)</f>
        <v>2</v>
      </c>
      <c r="E1271">
        <v>355156</v>
      </c>
      <c r="F1271" s="1">
        <v>0.4680555555555555</v>
      </c>
      <c r="G1271">
        <v>0.4680555555555555</v>
      </c>
      <c r="H1271">
        <v>316</v>
      </c>
      <c r="I1271" t="s">
        <v>127</v>
      </c>
      <c r="J1271" t="str">
        <f>CONCATENATE(Table7[[#This Row],[house_number]]," ",Table7[[#This Row],[street_name]], ", New York, NY")</f>
        <v>316 E 91st St, New York, NY</v>
      </c>
    </row>
    <row r="1272" spans="1:10" x14ac:dyDescent="0.25">
      <c r="A1272">
        <v>7664958957</v>
      </c>
      <c r="B1272" s="3">
        <v>41526</v>
      </c>
      <c r="C1272">
        <v>21</v>
      </c>
      <c r="D1272">
        <f>VLOOKUP(Table7[[#This Row],[violation_code]],Table24[[#All],[violation_code]:[category]],3,FALSE)</f>
        <v>1</v>
      </c>
      <c r="E1272">
        <v>355156</v>
      </c>
      <c r="F1272" s="1">
        <v>0.46249999999999997</v>
      </c>
      <c r="G1272">
        <v>0.46249999999999997</v>
      </c>
      <c r="H1272">
        <v>305</v>
      </c>
      <c r="I1272" t="s">
        <v>103</v>
      </c>
      <c r="J1272" t="str">
        <f>CONCATENATE(Table7[[#This Row],[house_number]]," ",Table7[[#This Row],[street_name]], ", New York, NY")</f>
        <v>305 E 88th St, New York, NY</v>
      </c>
    </row>
    <row r="1273" spans="1:10" x14ac:dyDescent="0.25">
      <c r="A1273">
        <v>7664958945</v>
      </c>
      <c r="B1273" s="3">
        <v>41526</v>
      </c>
      <c r="C1273">
        <v>40</v>
      </c>
      <c r="D1273">
        <f>VLOOKUP(Table7[[#This Row],[violation_code]],Table24[[#All],[violation_code]:[category]],3,FALSE)</f>
        <v>2</v>
      </c>
      <c r="E1273">
        <v>355156</v>
      </c>
      <c r="F1273" s="1">
        <v>0.4458333333333333</v>
      </c>
      <c r="G1273">
        <v>0.4458333333333333</v>
      </c>
      <c r="H1273">
        <v>1088</v>
      </c>
      <c r="I1273" t="s">
        <v>51</v>
      </c>
      <c r="J1273" t="str">
        <f>CONCATENATE(Table7[[#This Row],[house_number]]," ",Table7[[#This Row],[street_name]], ", New York, NY")</f>
        <v>1088 Park Ave, New York, NY</v>
      </c>
    </row>
    <row r="1274" spans="1:10" x14ac:dyDescent="0.25">
      <c r="A1274">
        <v>7664958910</v>
      </c>
      <c r="B1274" s="3">
        <v>41526</v>
      </c>
      <c r="C1274">
        <v>21</v>
      </c>
      <c r="D1274">
        <f>VLOOKUP(Table7[[#This Row],[violation_code]],Table24[[#All],[violation_code]:[category]],3,FALSE)</f>
        <v>1</v>
      </c>
      <c r="E1274">
        <v>355156</v>
      </c>
      <c r="F1274" s="1">
        <v>0.4055555555555555</v>
      </c>
      <c r="G1274">
        <v>0.4055555555555555</v>
      </c>
      <c r="H1274">
        <v>345</v>
      </c>
      <c r="I1274" t="s">
        <v>36</v>
      </c>
      <c r="J1274" t="str">
        <f>CONCATENATE(Table7[[#This Row],[house_number]]," ",Table7[[#This Row],[street_name]], ", New York, NY")</f>
        <v>345 E 115th St, New York, NY</v>
      </c>
    </row>
    <row r="1275" spans="1:10" x14ac:dyDescent="0.25">
      <c r="A1275">
        <v>7664958880</v>
      </c>
      <c r="B1275" s="3">
        <v>41526</v>
      </c>
      <c r="C1275">
        <v>20</v>
      </c>
      <c r="D1275">
        <f>VLOOKUP(Table7[[#This Row],[violation_code]],Table24[[#All],[violation_code]:[category]],3,FALSE)</f>
        <v>2</v>
      </c>
      <c r="E1275">
        <v>355156</v>
      </c>
      <c r="F1275" s="1">
        <v>0.38958333333333334</v>
      </c>
      <c r="G1275">
        <v>0.38958333333333334</v>
      </c>
      <c r="H1275">
        <v>350</v>
      </c>
      <c r="I1275" t="s">
        <v>180</v>
      </c>
      <c r="J1275" t="str">
        <f>CONCATENATE(Table7[[#This Row],[house_number]]," ",Table7[[#This Row],[street_name]], ", New York, NY")</f>
        <v>350 E 87th St, New York, NY</v>
      </c>
    </row>
    <row r="1276" spans="1:10" x14ac:dyDescent="0.25">
      <c r="A1276">
        <v>7664958854</v>
      </c>
      <c r="B1276" s="3">
        <v>41526</v>
      </c>
      <c r="C1276">
        <v>21</v>
      </c>
      <c r="D1276">
        <f>VLOOKUP(Table7[[#This Row],[violation_code]],Table24[[#All],[violation_code]:[category]],3,FALSE)</f>
        <v>1</v>
      </c>
      <c r="E1276">
        <v>355156</v>
      </c>
      <c r="F1276" s="1">
        <v>0.38125000000000003</v>
      </c>
      <c r="G1276">
        <v>0.38125000000000003</v>
      </c>
      <c r="H1276">
        <v>348</v>
      </c>
      <c r="I1276" t="s">
        <v>79</v>
      </c>
      <c r="J1276" t="str">
        <f>CONCATENATE(Table7[[#This Row],[house_number]]," ",Table7[[#This Row],[street_name]], ", New York, NY")</f>
        <v>348 E 84th St, New York, NY</v>
      </c>
    </row>
    <row r="1277" spans="1:10" x14ac:dyDescent="0.25">
      <c r="A1277">
        <v>7664958830</v>
      </c>
      <c r="B1277" s="3">
        <v>41526</v>
      </c>
      <c r="C1277">
        <v>21</v>
      </c>
      <c r="D1277">
        <f>VLOOKUP(Table7[[#This Row],[violation_code]],Table24[[#All],[violation_code]:[category]],3,FALSE)</f>
        <v>1</v>
      </c>
      <c r="E1277">
        <v>355156</v>
      </c>
      <c r="F1277" s="1">
        <v>0.36249999999999999</v>
      </c>
      <c r="G1277">
        <v>0.36249999999999999</v>
      </c>
      <c r="H1277">
        <v>2140</v>
      </c>
      <c r="I1277" t="s">
        <v>30</v>
      </c>
      <c r="J1277" t="str">
        <f>CONCATENATE(Table7[[#This Row],[house_number]]," ",Table7[[#This Row],[street_name]], ", New York, NY")</f>
        <v>2140 1st Ave, New York, NY</v>
      </c>
    </row>
    <row r="1278" spans="1:10" x14ac:dyDescent="0.25">
      <c r="A1278">
        <v>7664958799</v>
      </c>
      <c r="B1278" s="3">
        <v>41526</v>
      </c>
      <c r="C1278">
        <v>64</v>
      </c>
      <c r="D1278">
        <f>VLOOKUP(Table7[[#This Row],[violation_code]],Table24[[#All],[violation_code]:[category]],3,FALSE)</f>
        <v>2</v>
      </c>
      <c r="E1278">
        <v>355156</v>
      </c>
      <c r="F1278" s="1">
        <v>0.34375</v>
      </c>
      <c r="G1278">
        <v>0.34375</v>
      </c>
      <c r="H1278" t="s">
        <v>494</v>
      </c>
      <c r="I1278" t="s">
        <v>271</v>
      </c>
      <c r="J1278" t="str">
        <f>CONCATENATE(Table7[[#This Row],[house_number]]," ",Table7[[#This Row],[street_name]], ", New York, NY")</f>
        <v>321-325 E 73rd St, New York, NY</v>
      </c>
    </row>
    <row r="1279" spans="1:10" x14ac:dyDescent="0.25">
      <c r="A1279">
        <v>7664958775</v>
      </c>
      <c r="B1279" s="3">
        <v>41526</v>
      </c>
      <c r="C1279">
        <v>21</v>
      </c>
      <c r="D1279">
        <f>VLOOKUP(Table7[[#This Row],[violation_code]],Table24[[#All],[violation_code]:[category]],3,FALSE)</f>
        <v>1</v>
      </c>
      <c r="E1279">
        <v>355156</v>
      </c>
      <c r="F1279" s="1">
        <v>0.33819444444444446</v>
      </c>
      <c r="G1279">
        <v>0.33819444444444446</v>
      </c>
      <c r="H1279">
        <v>1559</v>
      </c>
      <c r="I1279" t="s">
        <v>31</v>
      </c>
      <c r="J1279" t="str">
        <f>CONCATENATE(Table7[[#This Row],[house_number]]," ",Table7[[#This Row],[street_name]], ", New York, NY")</f>
        <v>1559 York Ave, New York, NY</v>
      </c>
    </row>
    <row r="1280" spans="1:10" x14ac:dyDescent="0.25">
      <c r="A1280">
        <v>7664958763</v>
      </c>
      <c r="B1280" s="3">
        <v>41526</v>
      </c>
      <c r="C1280">
        <v>21</v>
      </c>
      <c r="D1280">
        <f>VLOOKUP(Table7[[#This Row],[violation_code]],Table24[[#All],[violation_code]:[category]],3,FALSE)</f>
        <v>1</v>
      </c>
      <c r="E1280">
        <v>355156</v>
      </c>
      <c r="F1280" s="1">
        <v>0.33749999999999997</v>
      </c>
      <c r="G1280">
        <v>0.33749999999999997</v>
      </c>
      <c r="H1280">
        <v>1559</v>
      </c>
      <c r="I1280" t="s">
        <v>31</v>
      </c>
      <c r="J1280" t="str">
        <f>CONCATENATE(Table7[[#This Row],[house_number]]," ",Table7[[#This Row],[street_name]], ", New York, NY")</f>
        <v>1559 York Ave, New York, NY</v>
      </c>
    </row>
    <row r="1281" spans="1:10" x14ac:dyDescent="0.25">
      <c r="A1281">
        <v>7664958738</v>
      </c>
      <c r="B1281" s="3">
        <v>41526</v>
      </c>
      <c r="C1281">
        <v>21</v>
      </c>
      <c r="D1281">
        <f>VLOOKUP(Table7[[#This Row],[violation_code]],Table24[[#All],[violation_code]:[category]],3,FALSE)</f>
        <v>1</v>
      </c>
      <c r="E1281">
        <v>355156</v>
      </c>
      <c r="F1281" s="1">
        <v>0.32500000000000001</v>
      </c>
      <c r="G1281">
        <v>0.32500000000000001</v>
      </c>
      <c r="H1281">
        <v>1630</v>
      </c>
      <c r="I1281" t="s">
        <v>31</v>
      </c>
      <c r="J1281" t="str">
        <f>CONCATENATE(Table7[[#This Row],[house_number]]," ",Table7[[#This Row],[street_name]], ", New York, NY")</f>
        <v>1630 York Ave, New York, NY</v>
      </c>
    </row>
    <row r="1282" spans="1:10" x14ac:dyDescent="0.25">
      <c r="A1282">
        <v>7664958726</v>
      </c>
      <c r="B1282" s="3">
        <v>41526</v>
      </c>
      <c r="C1282">
        <v>21</v>
      </c>
      <c r="D1282">
        <f>VLOOKUP(Table7[[#This Row],[violation_code]],Table24[[#All],[violation_code]:[category]],3,FALSE)</f>
        <v>1</v>
      </c>
      <c r="E1282">
        <v>355156</v>
      </c>
      <c r="F1282" s="1">
        <v>0.32291666666666669</v>
      </c>
      <c r="G1282">
        <v>0.32291666666666669</v>
      </c>
      <c r="H1282">
        <v>1600</v>
      </c>
      <c r="I1282" t="s">
        <v>31</v>
      </c>
      <c r="J1282" t="str">
        <f>CONCATENATE(Table7[[#This Row],[house_number]]," ",Table7[[#This Row],[street_name]], ", New York, NY")</f>
        <v>1600 York Ave, New York, NY</v>
      </c>
    </row>
    <row r="1283" spans="1:10" x14ac:dyDescent="0.25">
      <c r="A1283">
        <v>7664958702</v>
      </c>
      <c r="B1283" s="3">
        <v>41526</v>
      </c>
      <c r="C1283">
        <v>21</v>
      </c>
      <c r="D1283">
        <f>VLOOKUP(Table7[[#This Row],[violation_code]],Table24[[#All],[violation_code]:[category]],3,FALSE)</f>
        <v>1</v>
      </c>
      <c r="E1283">
        <v>355156</v>
      </c>
      <c r="F1283" s="1">
        <v>0.3215277777777778</v>
      </c>
      <c r="G1283">
        <v>0.3215277777777778</v>
      </c>
      <c r="H1283">
        <v>1578</v>
      </c>
      <c r="I1283" t="s">
        <v>31</v>
      </c>
      <c r="J1283" t="str">
        <f>CONCATENATE(Table7[[#This Row],[house_number]]," ",Table7[[#This Row],[street_name]], ", New York, NY")</f>
        <v>1578 York Ave, New York, NY</v>
      </c>
    </row>
    <row r="1284" spans="1:10" x14ac:dyDescent="0.25">
      <c r="A1284">
        <v>7664958684</v>
      </c>
      <c r="B1284" s="3">
        <v>41526</v>
      </c>
      <c r="C1284">
        <v>21</v>
      </c>
      <c r="D1284">
        <f>VLOOKUP(Table7[[#This Row],[violation_code]],Table24[[#All],[violation_code]:[category]],3,FALSE)</f>
        <v>1</v>
      </c>
      <c r="E1284">
        <v>355156</v>
      </c>
      <c r="F1284" s="1">
        <v>0.31666666666666665</v>
      </c>
      <c r="G1284">
        <v>0.31666666666666665</v>
      </c>
      <c r="H1284">
        <v>1374</v>
      </c>
      <c r="I1284" t="s">
        <v>31</v>
      </c>
      <c r="J1284" t="str">
        <f>CONCATENATE(Table7[[#This Row],[house_number]]," ",Table7[[#This Row],[street_name]], ", New York, NY")</f>
        <v>1374 York Ave, New York, NY</v>
      </c>
    </row>
    <row r="1285" spans="1:10" x14ac:dyDescent="0.25">
      <c r="A1285">
        <v>7664958659</v>
      </c>
      <c r="B1285" s="3">
        <v>41526</v>
      </c>
      <c r="C1285">
        <v>16</v>
      </c>
      <c r="D1285">
        <f>VLOOKUP(Table7[[#This Row],[violation_code]],Table24[[#All],[violation_code]:[category]],3,FALSE)</f>
        <v>2</v>
      </c>
      <c r="E1285">
        <v>355156</v>
      </c>
      <c r="F1285" s="1">
        <v>0.29652777777777778</v>
      </c>
      <c r="G1285">
        <v>0.29652777777777778</v>
      </c>
      <c r="H1285">
        <v>330</v>
      </c>
      <c r="I1285" t="s">
        <v>213</v>
      </c>
      <c r="J1285" t="str">
        <f>CONCATENATE(Table7[[#This Row],[house_number]]," ",Table7[[#This Row],[street_name]], ", New York, NY")</f>
        <v>330 E 63rd St, New York, NY</v>
      </c>
    </row>
    <row r="1286" spans="1:10" x14ac:dyDescent="0.25">
      <c r="A1286">
        <v>7664958635</v>
      </c>
      <c r="B1286" s="3">
        <v>41526</v>
      </c>
      <c r="C1286">
        <v>64</v>
      </c>
      <c r="D1286">
        <f>VLOOKUP(Table7[[#This Row],[violation_code]],Table24[[#All],[violation_code]:[category]],3,FALSE)</f>
        <v>2</v>
      </c>
      <c r="E1286">
        <v>355156</v>
      </c>
      <c r="F1286" s="1">
        <v>0.25625000000000003</v>
      </c>
      <c r="G1286">
        <v>0.25625000000000003</v>
      </c>
      <c r="H1286">
        <v>109</v>
      </c>
      <c r="I1286" t="s">
        <v>167</v>
      </c>
      <c r="J1286" t="str">
        <f>CONCATENATE(Table7[[#This Row],[house_number]]," ",Table7[[#This Row],[street_name]], ", New York, NY")</f>
        <v>109 E 69th St, New York, NY</v>
      </c>
    </row>
    <row r="1287" spans="1:10" x14ac:dyDescent="0.25">
      <c r="A1287">
        <v>7664958623</v>
      </c>
      <c r="B1287" s="3">
        <v>41526</v>
      </c>
      <c r="C1287">
        <v>20</v>
      </c>
      <c r="D1287">
        <f>VLOOKUP(Table7[[#This Row],[violation_code]],Table24[[#All],[violation_code]:[category]],3,FALSE)</f>
        <v>2</v>
      </c>
      <c r="E1287">
        <v>355156</v>
      </c>
      <c r="F1287" s="1">
        <v>0.25208333333333333</v>
      </c>
      <c r="G1287">
        <v>0.25208333333333333</v>
      </c>
      <c r="H1287">
        <v>1295</v>
      </c>
      <c r="I1287" t="s">
        <v>30</v>
      </c>
      <c r="J1287" t="str">
        <f>CONCATENATE(Table7[[#This Row],[house_number]]," ",Table7[[#This Row],[street_name]], ", New York, NY")</f>
        <v>1295 1st Ave, New York, NY</v>
      </c>
    </row>
    <row r="1288" spans="1:10" x14ac:dyDescent="0.25">
      <c r="A1288">
        <v>7664958611</v>
      </c>
      <c r="B1288" s="3">
        <v>41526</v>
      </c>
      <c r="C1288">
        <v>20</v>
      </c>
      <c r="D1288">
        <f>VLOOKUP(Table7[[#This Row],[violation_code]],Table24[[#All],[violation_code]:[category]],3,FALSE)</f>
        <v>2</v>
      </c>
      <c r="E1288">
        <v>355156</v>
      </c>
      <c r="F1288" s="1">
        <v>0.24722222222222223</v>
      </c>
      <c r="G1288">
        <v>0.24722222222222223</v>
      </c>
      <c r="H1288">
        <v>423</v>
      </c>
      <c r="I1288" t="s">
        <v>102</v>
      </c>
      <c r="J1288" t="str">
        <f>CONCATENATE(Table7[[#This Row],[house_number]]," ",Table7[[#This Row],[street_name]], ", New York, NY")</f>
        <v>423 E 70th St, New York, NY</v>
      </c>
    </row>
    <row r="1289" spans="1:10" x14ac:dyDescent="0.25">
      <c r="A1289">
        <v>7664958568</v>
      </c>
      <c r="B1289" s="3">
        <v>41526</v>
      </c>
      <c r="C1289">
        <v>10</v>
      </c>
      <c r="D1289">
        <f>VLOOKUP(Table7[[#This Row],[violation_code]],Table24[[#All],[violation_code]:[category]],3,FALSE)</f>
        <v>2</v>
      </c>
      <c r="E1289">
        <v>355156</v>
      </c>
      <c r="F1289" s="1">
        <v>0.23472222222222219</v>
      </c>
      <c r="G1289">
        <v>0.23472222222222219</v>
      </c>
      <c r="H1289">
        <v>1546</v>
      </c>
      <c r="I1289" t="s">
        <v>30</v>
      </c>
      <c r="J1289" t="str">
        <f>CONCATENATE(Table7[[#This Row],[house_number]]," ",Table7[[#This Row],[street_name]], ", New York, NY")</f>
        <v>1546 1st Ave, New York, NY</v>
      </c>
    </row>
    <row r="1290" spans="1:10" x14ac:dyDescent="0.25">
      <c r="A1290">
        <v>7664958556</v>
      </c>
      <c r="B1290" s="3">
        <v>41526</v>
      </c>
      <c r="C1290">
        <v>10</v>
      </c>
      <c r="D1290">
        <f>VLOOKUP(Table7[[#This Row],[violation_code]],Table24[[#All],[violation_code]:[category]],3,FALSE)</f>
        <v>2</v>
      </c>
      <c r="E1290">
        <v>355156</v>
      </c>
      <c r="F1290" s="1">
        <v>0.23263888888888887</v>
      </c>
      <c r="G1290">
        <v>0.23263888888888887</v>
      </c>
      <c r="H1290">
        <v>1461</v>
      </c>
      <c r="I1290" t="s">
        <v>30</v>
      </c>
      <c r="J1290" t="str">
        <f>CONCATENATE(Table7[[#This Row],[house_number]]," ",Table7[[#This Row],[street_name]], ", New York, NY")</f>
        <v>1461 1st Ave, New York, NY</v>
      </c>
    </row>
    <row r="1291" spans="1:10" x14ac:dyDescent="0.25">
      <c r="A1291">
        <v>7097820378</v>
      </c>
      <c r="B1291" s="3">
        <v>41526</v>
      </c>
      <c r="C1291">
        <v>18</v>
      </c>
      <c r="D1291">
        <f>VLOOKUP(Table7[[#This Row],[violation_code]],Table24[[#All],[violation_code]:[category]],3,FALSE)</f>
        <v>2</v>
      </c>
      <c r="E1291">
        <v>349570</v>
      </c>
      <c r="F1291" s="1">
        <v>0.61875000000000002</v>
      </c>
      <c r="G1291">
        <v>0.61875000000000002</v>
      </c>
      <c r="H1291">
        <v>1940</v>
      </c>
      <c r="I1291" t="s">
        <v>30</v>
      </c>
      <c r="J1291" t="str">
        <f>CONCATENATE(Table7[[#This Row],[house_number]]," ",Table7[[#This Row],[street_name]], ", New York, NY")</f>
        <v>1940 1st Ave, New York, NY</v>
      </c>
    </row>
    <row r="1292" spans="1:10" x14ac:dyDescent="0.25">
      <c r="A1292">
        <v>7097820342</v>
      </c>
      <c r="B1292" s="3">
        <v>41526</v>
      </c>
      <c r="C1292">
        <v>18</v>
      </c>
      <c r="D1292">
        <f>VLOOKUP(Table7[[#This Row],[violation_code]],Table24[[#All],[violation_code]:[category]],3,FALSE)</f>
        <v>2</v>
      </c>
      <c r="E1292">
        <v>349570</v>
      </c>
      <c r="F1292" s="1">
        <v>0.6118055555555556</v>
      </c>
      <c r="G1292">
        <v>0.6118055555555556</v>
      </c>
      <c r="H1292">
        <v>2145</v>
      </c>
      <c r="I1292" t="s">
        <v>32</v>
      </c>
      <c r="J1292" t="str">
        <f>CONCATENATE(Table7[[#This Row],[house_number]]," ",Table7[[#This Row],[street_name]], ", New York, NY")</f>
        <v>2145 2nd Ave, New York, NY</v>
      </c>
    </row>
    <row r="1293" spans="1:10" x14ac:dyDescent="0.25">
      <c r="A1293">
        <v>7097820330</v>
      </c>
      <c r="B1293" s="3">
        <v>41526</v>
      </c>
      <c r="C1293">
        <v>18</v>
      </c>
      <c r="D1293">
        <f>VLOOKUP(Table7[[#This Row],[violation_code]],Table24[[#All],[violation_code]:[category]],3,FALSE)</f>
        <v>2</v>
      </c>
      <c r="E1293">
        <v>349570</v>
      </c>
      <c r="F1293" s="1">
        <v>0.60902777777777783</v>
      </c>
      <c r="G1293">
        <v>0.60902777777777783</v>
      </c>
      <c r="H1293">
        <v>2263</v>
      </c>
      <c r="I1293" t="s">
        <v>32</v>
      </c>
      <c r="J1293" t="str">
        <f>CONCATENATE(Table7[[#This Row],[house_number]]," ",Table7[[#This Row],[street_name]], ", New York, NY")</f>
        <v>2263 2nd Ave, New York, NY</v>
      </c>
    </row>
    <row r="1294" spans="1:10" x14ac:dyDescent="0.25">
      <c r="A1294">
        <v>7097820329</v>
      </c>
      <c r="B1294" s="3">
        <v>41526</v>
      </c>
      <c r="C1294">
        <v>18</v>
      </c>
      <c r="D1294">
        <f>VLOOKUP(Table7[[#This Row],[violation_code]],Table24[[#All],[violation_code]:[category]],3,FALSE)</f>
        <v>2</v>
      </c>
      <c r="E1294">
        <v>349570</v>
      </c>
      <c r="F1294" s="1">
        <v>0.6069444444444444</v>
      </c>
      <c r="G1294">
        <v>0.6069444444444444</v>
      </c>
      <c r="H1294">
        <v>2333</v>
      </c>
      <c r="I1294" t="s">
        <v>32</v>
      </c>
      <c r="J1294" t="str">
        <f>CONCATENATE(Table7[[#This Row],[house_number]]," ",Table7[[#This Row],[street_name]], ", New York, NY")</f>
        <v>2333 2nd Ave, New York, NY</v>
      </c>
    </row>
    <row r="1295" spans="1:10" x14ac:dyDescent="0.25">
      <c r="A1295">
        <v>7097820305</v>
      </c>
      <c r="B1295" s="3">
        <v>41526</v>
      </c>
      <c r="C1295">
        <v>19</v>
      </c>
      <c r="D1295">
        <f>VLOOKUP(Table7[[#This Row],[violation_code]],Table24[[#All],[violation_code]:[category]],3,FALSE)</f>
        <v>2</v>
      </c>
      <c r="E1295">
        <v>349570</v>
      </c>
      <c r="F1295" s="1">
        <v>0.59930555555555554</v>
      </c>
      <c r="G1295">
        <v>0.59930555555555554</v>
      </c>
      <c r="H1295">
        <v>248</v>
      </c>
      <c r="I1295" t="s">
        <v>40</v>
      </c>
      <c r="J1295" t="str">
        <f>CONCATENATE(Table7[[#This Row],[house_number]]," ",Table7[[#This Row],[street_name]], ", New York, NY")</f>
        <v>248 E 116th St, New York, NY</v>
      </c>
    </row>
    <row r="1296" spans="1:10" x14ac:dyDescent="0.25">
      <c r="A1296">
        <v>7097820299</v>
      </c>
      <c r="B1296" s="3">
        <v>41526</v>
      </c>
      <c r="C1296">
        <v>46</v>
      </c>
      <c r="D1296">
        <f>VLOOKUP(Table7[[#This Row],[violation_code]],Table24[[#All],[violation_code]:[category]],3,FALSE)</f>
        <v>3</v>
      </c>
      <c r="E1296">
        <v>349570</v>
      </c>
      <c r="F1296" s="1">
        <v>0.59444444444444444</v>
      </c>
      <c r="G1296">
        <v>0.59444444444444444</v>
      </c>
      <c r="H1296">
        <v>170</v>
      </c>
      <c r="I1296" t="s">
        <v>40</v>
      </c>
      <c r="J1296" t="str">
        <f>CONCATENATE(Table7[[#This Row],[house_number]]," ",Table7[[#This Row],[street_name]], ", New York, NY")</f>
        <v>170 E 116th St, New York, NY</v>
      </c>
    </row>
    <row r="1297" spans="1:10" x14ac:dyDescent="0.25">
      <c r="A1297">
        <v>7097820251</v>
      </c>
      <c r="B1297" s="3">
        <v>41526</v>
      </c>
      <c r="C1297">
        <v>16</v>
      </c>
      <c r="D1297">
        <f>VLOOKUP(Table7[[#This Row],[violation_code]],Table24[[#All],[violation_code]:[category]],3,FALSE)</f>
        <v>2</v>
      </c>
      <c r="E1297">
        <v>349570</v>
      </c>
      <c r="F1297" s="1">
        <v>0.58333333333333337</v>
      </c>
      <c r="G1297">
        <v>0.58333333333333337</v>
      </c>
      <c r="H1297">
        <v>216</v>
      </c>
      <c r="I1297" t="s">
        <v>200</v>
      </c>
      <c r="J1297" t="str">
        <f>CONCATENATE(Table7[[#This Row],[house_number]]," ",Table7[[#This Row],[street_name]], ", New York, NY")</f>
        <v>216 E 125th St, New York, NY</v>
      </c>
    </row>
    <row r="1298" spans="1:10" x14ac:dyDescent="0.25">
      <c r="A1298">
        <v>7097820214</v>
      </c>
      <c r="B1298" s="3">
        <v>41526</v>
      </c>
      <c r="C1298">
        <v>46</v>
      </c>
      <c r="D1298">
        <f>VLOOKUP(Table7[[#This Row],[violation_code]],Table24[[#All],[violation_code]:[category]],3,FALSE)</f>
        <v>3</v>
      </c>
      <c r="E1298">
        <v>349570</v>
      </c>
      <c r="F1298" s="1">
        <v>0.54861111111111105</v>
      </c>
      <c r="G1298">
        <v>0.54861111111111105</v>
      </c>
      <c r="H1298">
        <v>152</v>
      </c>
      <c r="I1298" t="s">
        <v>126</v>
      </c>
      <c r="J1298" t="str">
        <f>CONCATENATE(Table7[[#This Row],[house_number]]," ",Table7[[#This Row],[street_name]], ", New York, NY")</f>
        <v>152 E 105th St, New York, NY</v>
      </c>
    </row>
    <row r="1299" spans="1:10" x14ac:dyDescent="0.25">
      <c r="A1299">
        <v>7097820202</v>
      </c>
      <c r="B1299" s="3">
        <v>41526</v>
      </c>
      <c r="C1299">
        <v>46</v>
      </c>
      <c r="D1299">
        <f>VLOOKUP(Table7[[#This Row],[violation_code]],Table24[[#All],[violation_code]:[category]],3,FALSE)</f>
        <v>3</v>
      </c>
      <c r="E1299">
        <v>349570</v>
      </c>
      <c r="F1299" s="1">
        <v>0.54513888888888895</v>
      </c>
      <c r="G1299">
        <v>0.54513888888888895</v>
      </c>
      <c r="H1299">
        <v>353</v>
      </c>
      <c r="I1299" t="s">
        <v>115</v>
      </c>
      <c r="J1299" t="str">
        <f>CONCATENATE(Table7[[#This Row],[house_number]]," ",Table7[[#This Row],[street_name]], ", New York, NY")</f>
        <v>353 E 104th St, New York, NY</v>
      </c>
    </row>
    <row r="1300" spans="1:10" x14ac:dyDescent="0.25">
      <c r="A1300">
        <v>7097820196</v>
      </c>
      <c r="B1300" s="3">
        <v>41526</v>
      </c>
      <c r="C1300">
        <v>46</v>
      </c>
      <c r="D1300">
        <f>VLOOKUP(Table7[[#This Row],[violation_code]],Table24[[#All],[violation_code]:[category]],3,FALSE)</f>
        <v>3</v>
      </c>
      <c r="E1300">
        <v>349570</v>
      </c>
      <c r="F1300" s="1">
        <v>0.54375000000000007</v>
      </c>
      <c r="G1300">
        <v>0.54375000000000007</v>
      </c>
      <c r="H1300">
        <v>345</v>
      </c>
      <c r="I1300" t="s">
        <v>152</v>
      </c>
      <c r="J1300" t="str">
        <f>CONCATENATE(Table7[[#This Row],[house_number]]," ",Table7[[#This Row],[street_name]], ", New York, NY")</f>
        <v>345 E 103rd St, New York, NY</v>
      </c>
    </row>
    <row r="1301" spans="1:10" x14ac:dyDescent="0.25">
      <c r="A1301">
        <v>7097820184</v>
      </c>
      <c r="B1301" s="3">
        <v>41526</v>
      </c>
      <c r="C1301">
        <v>21</v>
      </c>
      <c r="D1301">
        <f>VLOOKUP(Table7[[#This Row],[violation_code]],Table24[[#All],[violation_code]:[category]],3,FALSE)</f>
        <v>1</v>
      </c>
      <c r="E1301">
        <v>349570</v>
      </c>
      <c r="F1301" s="1">
        <v>0.5</v>
      </c>
      <c r="G1301">
        <v>0.5</v>
      </c>
      <c r="H1301">
        <v>45</v>
      </c>
      <c r="I1301" t="s">
        <v>105</v>
      </c>
      <c r="J1301" t="str">
        <f>CONCATENATE(Table7[[#This Row],[house_number]]," ",Table7[[#This Row],[street_name]], ", New York, NY")</f>
        <v>45 W 139th St, New York, NY</v>
      </c>
    </row>
    <row r="1302" spans="1:10" x14ac:dyDescent="0.25">
      <c r="A1302">
        <v>7097820147</v>
      </c>
      <c r="B1302" s="3">
        <v>41526</v>
      </c>
      <c r="C1302">
        <v>21</v>
      </c>
      <c r="D1302">
        <f>VLOOKUP(Table7[[#This Row],[violation_code]],Table24[[#All],[violation_code]:[category]],3,FALSE)</f>
        <v>1</v>
      </c>
      <c r="E1302">
        <v>349570</v>
      </c>
      <c r="F1302" s="1">
        <v>0.49027777777777781</v>
      </c>
      <c r="G1302">
        <v>0.49027777777777781</v>
      </c>
      <c r="H1302">
        <v>211</v>
      </c>
      <c r="I1302" t="s">
        <v>105</v>
      </c>
      <c r="J1302" t="str">
        <f>CONCATENATE(Table7[[#This Row],[house_number]]," ",Table7[[#This Row],[street_name]], ", New York, NY")</f>
        <v>211 W 139th St, New York, NY</v>
      </c>
    </row>
    <row r="1303" spans="1:10" x14ac:dyDescent="0.25">
      <c r="A1303">
        <v>7097820123</v>
      </c>
      <c r="B1303" s="3">
        <v>41526</v>
      </c>
      <c r="C1303">
        <v>21</v>
      </c>
      <c r="D1303">
        <f>VLOOKUP(Table7[[#This Row],[violation_code]],Table24[[#All],[violation_code]:[category]],3,FALSE)</f>
        <v>1</v>
      </c>
      <c r="E1303">
        <v>349570</v>
      </c>
      <c r="F1303" s="1">
        <v>0.48749999999999999</v>
      </c>
      <c r="G1303">
        <v>0.48749999999999999</v>
      </c>
      <c r="H1303">
        <v>126</v>
      </c>
      <c r="I1303" t="s">
        <v>105</v>
      </c>
      <c r="J1303" t="str">
        <f>CONCATENATE(Table7[[#This Row],[house_number]]," ",Table7[[#This Row],[street_name]], ", New York, NY")</f>
        <v>126 W 139th St, New York, NY</v>
      </c>
    </row>
    <row r="1304" spans="1:10" x14ac:dyDescent="0.25">
      <c r="A1304">
        <v>7097820111</v>
      </c>
      <c r="B1304" s="3">
        <v>41526</v>
      </c>
      <c r="C1304">
        <v>21</v>
      </c>
      <c r="D1304">
        <f>VLOOKUP(Table7[[#This Row],[violation_code]],Table24[[#All],[violation_code]:[category]],3,FALSE)</f>
        <v>1</v>
      </c>
      <c r="E1304">
        <v>349570</v>
      </c>
      <c r="F1304" s="1">
        <v>0.47638888888888892</v>
      </c>
      <c r="G1304">
        <v>0.47638888888888892</v>
      </c>
      <c r="H1304">
        <v>522</v>
      </c>
      <c r="I1304" t="s">
        <v>104</v>
      </c>
      <c r="J1304" t="str">
        <f>CONCATENATE(Table7[[#This Row],[house_number]]," ",Table7[[#This Row],[street_name]], ", New York, NY")</f>
        <v>522 W 136th St, New York, NY</v>
      </c>
    </row>
    <row r="1305" spans="1:10" x14ac:dyDescent="0.25">
      <c r="A1305">
        <v>7097820100</v>
      </c>
      <c r="B1305" s="3">
        <v>41526</v>
      </c>
      <c r="C1305">
        <v>21</v>
      </c>
      <c r="D1305">
        <f>VLOOKUP(Table7[[#This Row],[violation_code]],Table24[[#All],[violation_code]:[category]],3,FALSE)</f>
        <v>1</v>
      </c>
      <c r="E1305">
        <v>349570</v>
      </c>
      <c r="F1305" s="1">
        <v>0.47569444444444442</v>
      </c>
      <c r="G1305">
        <v>0.47569444444444442</v>
      </c>
      <c r="H1305">
        <v>518</v>
      </c>
      <c r="I1305" t="s">
        <v>104</v>
      </c>
      <c r="J1305" t="str">
        <f>CONCATENATE(Table7[[#This Row],[house_number]]," ",Table7[[#This Row],[street_name]], ", New York, NY")</f>
        <v>518 W 136th St, New York, NY</v>
      </c>
    </row>
    <row r="1306" spans="1:10" x14ac:dyDescent="0.25">
      <c r="A1306">
        <v>7097820093</v>
      </c>
      <c r="B1306" s="3">
        <v>41526</v>
      </c>
      <c r="C1306">
        <v>16</v>
      </c>
      <c r="D1306">
        <f>VLOOKUP(Table7[[#This Row],[violation_code]],Table24[[#All],[violation_code]:[category]],3,FALSE)</f>
        <v>2</v>
      </c>
      <c r="E1306">
        <v>349570</v>
      </c>
      <c r="F1306" s="1">
        <v>0.47361111111111115</v>
      </c>
      <c r="G1306">
        <v>0.47361111111111115</v>
      </c>
      <c r="H1306">
        <v>540</v>
      </c>
      <c r="I1306" t="s">
        <v>104</v>
      </c>
      <c r="J1306" t="str">
        <f>CONCATENATE(Table7[[#This Row],[house_number]]," ",Table7[[#This Row],[street_name]], ", New York, NY")</f>
        <v>540 W 136th St, New York, NY</v>
      </c>
    </row>
    <row r="1307" spans="1:10" x14ac:dyDescent="0.25">
      <c r="A1307">
        <v>7097820081</v>
      </c>
      <c r="B1307" s="3">
        <v>41526</v>
      </c>
      <c r="C1307">
        <v>21</v>
      </c>
      <c r="D1307">
        <f>VLOOKUP(Table7[[#This Row],[violation_code]],Table24[[#All],[violation_code]:[category]],3,FALSE)</f>
        <v>1</v>
      </c>
      <c r="E1307">
        <v>349570</v>
      </c>
      <c r="F1307" s="1">
        <v>0.47152777777777777</v>
      </c>
      <c r="G1307">
        <v>0.47152777777777777</v>
      </c>
      <c r="H1307">
        <v>627</v>
      </c>
      <c r="I1307" t="s">
        <v>104</v>
      </c>
      <c r="J1307" t="str">
        <f>CONCATENATE(Table7[[#This Row],[house_number]]," ",Table7[[#This Row],[street_name]], ", New York, NY")</f>
        <v>627 W 136th St, New York, NY</v>
      </c>
    </row>
    <row r="1308" spans="1:10" x14ac:dyDescent="0.25">
      <c r="A1308">
        <v>7097820032</v>
      </c>
      <c r="B1308" s="3">
        <v>41526</v>
      </c>
      <c r="C1308">
        <v>21</v>
      </c>
      <c r="D1308">
        <f>VLOOKUP(Table7[[#This Row],[violation_code]],Table24[[#All],[violation_code]:[category]],3,FALSE)</f>
        <v>1</v>
      </c>
      <c r="E1308">
        <v>349570</v>
      </c>
      <c r="F1308" s="1">
        <v>0.46527777777777773</v>
      </c>
      <c r="G1308">
        <v>0.46527777777777773</v>
      </c>
      <c r="H1308">
        <v>610</v>
      </c>
      <c r="I1308" t="s">
        <v>87</v>
      </c>
      <c r="J1308" t="str">
        <f>CONCATENATE(Table7[[#This Row],[house_number]]," ",Table7[[#This Row],[street_name]], ", New York, NY")</f>
        <v>610 W 141st St, New York, NY</v>
      </c>
    </row>
    <row r="1309" spans="1:10" x14ac:dyDescent="0.25">
      <c r="A1309">
        <v>7097820019</v>
      </c>
      <c r="B1309" s="3">
        <v>41526</v>
      </c>
      <c r="C1309">
        <v>21</v>
      </c>
      <c r="D1309">
        <f>VLOOKUP(Table7[[#This Row],[violation_code]],Table24[[#All],[violation_code]:[category]],3,FALSE)</f>
        <v>1</v>
      </c>
      <c r="E1309">
        <v>349570</v>
      </c>
      <c r="F1309" s="1">
        <v>0.46249999999999997</v>
      </c>
      <c r="G1309">
        <v>0.46249999999999997</v>
      </c>
      <c r="H1309">
        <v>557</v>
      </c>
      <c r="I1309" t="s">
        <v>87</v>
      </c>
      <c r="J1309" t="str">
        <f>CONCATENATE(Table7[[#This Row],[house_number]]," ",Table7[[#This Row],[street_name]], ", New York, NY")</f>
        <v>557 W 141st St, New York, NY</v>
      </c>
    </row>
    <row r="1310" spans="1:10" x14ac:dyDescent="0.25">
      <c r="A1310">
        <v>7097819972</v>
      </c>
      <c r="B1310" s="3">
        <v>41526</v>
      </c>
      <c r="C1310">
        <v>21</v>
      </c>
      <c r="D1310">
        <f>VLOOKUP(Table7[[#This Row],[violation_code]],Table24[[#All],[violation_code]:[category]],3,FALSE)</f>
        <v>1</v>
      </c>
      <c r="E1310">
        <v>349570</v>
      </c>
      <c r="F1310" s="1">
        <v>0.41111111111111115</v>
      </c>
      <c r="G1310">
        <v>0.41111111111111115</v>
      </c>
      <c r="H1310">
        <v>141</v>
      </c>
      <c r="I1310" t="s">
        <v>68</v>
      </c>
      <c r="J1310" t="str">
        <f>CONCATENATE(Table7[[#This Row],[house_number]]," ",Table7[[#This Row],[street_name]], ", New York, NY")</f>
        <v>141 W 128th St, New York, NY</v>
      </c>
    </row>
    <row r="1311" spans="1:10" x14ac:dyDescent="0.25">
      <c r="A1311">
        <v>7097819960</v>
      </c>
      <c r="B1311" s="3">
        <v>41526</v>
      </c>
      <c r="C1311">
        <v>21</v>
      </c>
      <c r="D1311">
        <f>VLOOKUP(Table7[[#This Row],[violation_code]],Table24[[#All],[violation_code]:[category]],3,FALSE)</f>
        <v>1</v>
      </c>
      <c r="E1311">
        <v>349570</v>
      </c>
      <c r="F1311" s="1">
        <v>0.41041666666666665</v>
      </c>
      <c r="G1311">
        <v>0.41041666666666665</v>
      </c>
      <c r="H1311">
        <v>145</v>
      </c>
      <c r="I1311" t="s">
        <v>68</v>
      </c>
      <c r="J1311" t="str">
        <f>CONCATENATE(Table7[[#This Row],[house_number]]," ",Table7[[#This Row],[street_name]], ", New York, NY")</f>
        <v>145 W 128th St, New York, NY</v>
      </c>
    </row>
    <row r="1312" spans="1:10" x14ac:dyDescent="0.25">
      <c r="A1312">
        <v>7097819959</v>
      </c>
      <c r="B1312" s="3">
        <v>41526</v>
      </c>
      <c r="C1312">
        <v>21</v>
      </c>
      <c r="D1312">
        <f>VLOOKUP(Table7[[#This Row],[violation_code]],Table24[[#All],[violation_code]:[category]],3,FALSE)</f>
        <v>1</v>
      </c>
      <c r="E1312">
        <v>349570</v>
      </c>
      <c r="F1312" s="1">
        <v>0.4069444444444445</v>
      </c>
      <c r="G1312">
        <v>0.4069444444444445</v>
      </c>
      <c r="H1312" t="s">
        <v>288</v>
      </c>
      <c r="I1312" t="s">
        <v>83</v>
      </c>
      <c r="J1312" t="str">
        <f>CONCATENATE(Table7[[#This Row],[house_number]]," ",Table7[[#This Row],[street_name]], ", New York, NY")</f>
        <v>41-39 W 129th St, New York, NY</v>
      </c>
    </row>
    <row r="1313" spans="1:10" x14ac:dyDescent="0.25">
      <c r="A1313">
        <v>7097819947</v>
      </c>
      <c r="B1313" s="3">
        <v>41526</v>
      </c>
      <c r="C1313">
        <v>21</v>
      </c>
      <c r="D1313">
        <f>VLOOKUP(Table7[[#This Row],[violation_code]],Table24[[#All],[violation_code]:[category]],3,FALSE)</f>
        <v>1</v>
      </c>
      <c r="E1313">
        <v>349570</v>
      </c>
      <c r="F1313" s="1">
        <v>0.4055555555555555</v>
      </c>
      <c r="G1313">
        <v>0.4055555555555555</v>
      </c>
      <c r="H1313">
        <v>3</v>
      </c>
      <c r="I1313" t="s">
        <v>83</v>
      </c>
      <c r="J1313" t="str">
        <f>CONCATENATE(Table7[[#This Row],[house_number]]," ",Table7[[#This Row],[street_name]], ", New York, NY")</f>
        <v>3 W 129th St, New York, NY</v>
      </c>
    </row>
    <row r="1314" spans="1:10" x14ac:dyDescent="0.25">
      <c r="A1314">
        <v>7097819935</v>
      </c>
      <c r="B1314" s="3">
        <v>41526</v>
      </c>
      <c r="C1314">
        <v>21</v>
      </c>
      <c r="D1314">
        <f>VLOOKUP(Table7[[#This Row],[violation_code]],Table24[[#All],[violation_code]:[category]],3,FALSE)</f>
        <v>1</v>
      </c>
      <c r="E1314">
        <v>349570</v>
      </c>
      <c r="F1314" s="1">
        <v>0.40416666666666662</v>
      </c>
      <c r="G1314">
        <v>0.40416666666666662</v>
      </c>
      <c r="H1314">
        <v>2</v>
      </c>
      <c r="I1314" t="s">
        <v>83</v>
      </c>
      <c r="J1314" t="str">
        <f>CONCATENATE(Table7[[#This Row],[house_number]]," ",Table7[[#This Row],[street_name]], ", New York, NY")</f>
        <v>2 W 129th St, New York, NY</v>
      </c>
    </row>
    <row r="1315" spans="1:10" x14ac:dyDescent="0.25">
      <c r="A1315">
        <v>7097819923</v>
      </c>
      <c r="B1315" s="3">
        <v>41526</v>
      </c>
      <c r="C1315">
        <v>21</v>
      </c>
      <c r="D1315">
        <f>VLOOKUP(Table7[[#This Row],[violation_code]],Table24[[#All],[violation_code]:[category]],3,FALSE)</f>
        <v>1</v>
      </c>
      <c r="E1315">
        <v>349570</v>
      </c>
      <c r="F1315" s="1">
        <v>0.40277777777777773</v>
      </c>
      <c r="G1315">
        <v>0.40277777777777773</v>
      </c>
      <c r="H1315" t="s">
        <v>495</v>
      </c>
      <c r="I1315" t="s">
        <v>67</v>
      </c>
      <c r="J1315" t="str">
        <f>CONCATENATE(Table7[[#This Row],[house_number]]," ",Table7[[#This Row],[street_name]], ", New York, NY")</f>
        <v>20-22 W 130th St, New York, NY</v>
      </c>
    </row>
    <row r="1316" spans="1:10" x14ac:dyDescent="0.25">
      <c r="A1316">
        <v>7097819911</v>
      </c>
      <c r="B1316" s="3">
        <v>41526</v>
      </c>
      <c r="C1316">
        <v>20</v>
      </c>
      <c r="D1316">
        <f>VLOOKUP(Table7[[#This Row],[violation_code]],Table24[[#All],[violation_code]:[category]],3,FALSE)</f>
        <v>2</v>
      </c>
      <c r="E1316">
        <v>349570</v>
      </c>
      <c r="F1316" s="1">
        <v>0.39583333333333331</v>
      </c>
      <c r="G1316">
        <v>0.39583333333333331</v>
      </c>
      <c r="H1316">
        <v>245</v>
      </c>
      <c r="I1316" t="s">
        <v>58</v>
      </c>
      <c r="J1316" t="str">
        <f>CONCATENATE(Table7[[#This Row],[house_number]]," ",Table7[[#This Row],[street_name]], ", New York, NY")</f>
        <v>245 W 132nd St, New York, NY</v>
      </c>
    </row>
    <row r="1317" spans="1:10" x14ac:dyDescent="0.25">
      <c r="A1317">
        <v>7097819893</v>
      </c>
      <c r="B1317" s="3">
        <v>41526</v>
      </c>
      <c r="C1317">
        <v>21</v>
      </c>
      <c r="D1317">
        <f>VLOOKUP(Table7[[#This Row],[violation_code]],Table24[[#All],[violation_code]:[category]],3,FALSE)</f>
        <v>1</v>
      </c>
      <c r="E1317">
        <v>349570</v>
      </c>
      <c r="F1317" s="1">
        <v>0.39097222222222222</v>
      </c>
      <c r="G1317">
        <v>0.39097222222222222</v>
      </c>
      <c r="H1317">
        <v>408</v>
      </c>
      <c r="I1317" t="s">
        <v>83</v>
      </c>
      <c r="J1317" t="str">
        <f>CONCATENATE(Table7[[#This Row],[house_number]]," ",Table7[[#This Row],[street_name]], ", New York, NY")</f>
        <v>408 W 129th St, New York, NY</v>
      </c>
    </row>
    <row r="1318" spans="1:10" x14ac:dyDescent="0.25">
      <c r="A1318">
        <v>7097819844</v>
      </c>
      <c r="B1318" s="3">
        <v>41526</v>
      </c>
      <c r="C1318">
        <v>21</v>
      </c>
      <c r="D1318">
        <f>VLOOKUP(Table7[[#This Row],[violation_code]],Table24[[#All],[violation_code]:[category]],3,FALSE)</f>
        <v>1</v>
      </c>
      <c r="E1318">
        <v>349570</v>
      </c>
      <c r="F1318" s="1">
        <v>0.35833333333333334</v>
      </c>
      <c r="G1318">
        <v>0.35833333333333334</v>
      </c>
      <c r="H1318">
        <v>3551</v>
      </c>
      <c r="I1318" t="s">
        <v>24</v>
      </c>
      <c r="J1318" t="str">
        <f>CONCATENATE(Table7[[#This Row],[house_number]]," ",Table7[[#This Row],[street_name]], ", New York, NY")</f>
        <v>3551 Broadway, New York, NY</v>
      </c>
    </row>
    <row r="1319" spans="1:10" x14ac:dyDescent="0.25">
      <c r="A1319">
        <v>7097819832</v>
      </c>
      <c r="B1319" s="3">
        <v>41526</v>
      </c>
      <c r="C1319">
        <v>46</v>
      </c>
      <c r="D1319">
        <f>VLOOKUP(Table7[[#This Row],[violation_code]],Table24[[#All],[violation_code]:[category]],3,FALSE)</f>
        <v>3</v>
      </c>
      <c r="E1319">
        <v>349570</v>
      </c>
      <c r="F1319" s="1">
        <v>0.3576388888888889</v>
      </c>
      <c r="G1319">
        <v>0.3576388888888889</v>
      </c>
      <c r="H1319">
        <v>3557</v>
      </c>
      <c r="I1319" t="s">
        <v>24</v>
      </c>
      <c r="J1319" t="str">
        <f>CONCATENATE(Table7[[#This Row],[house_number]]," ",Table7[[#This Row],[street_name]], ", New York, NY")</f>
        <v>3557 Broadway, New York, NY</v>
      </c>
    </row>
    <row r="1320" spans="1:10" x14ac:dyDescent="0.25">
      <c r="A1320">
        <v>7097819820</v>
      </c>
      <c r="B1320" s="3">
        <v>41526</v>
      </c>
      <c r="C1320">
        <v>21</v>
      </c>
      <c r="D1320">
        <f>VLOOKUP(Table7[[#This Row],[violation_code]],Table24[[#All],[violation_code]:[category]],3,FALSE)</f>
        <v>1</v>
      </c>
      <c r="E1320">
        <v>349570</v>
      </c>
      <c r="F1320" s="1">
        <v>0.35416666666666669</v>
      </c>
      <c r="G1320">
        <v>0.35416666666666669</v>
      </c>
      <c r="H1320">
        <v>620</v>
      </c>
      <c r="I1320" t="s">
        <v>130</v>
      </c>
      <c r="J1320" t="str">
        <f>CONCATENATE(Table7[[#This Row],[house_number]]," ",Table7[[#This Row],[street_name]], ", New York, NY")</f>
        <v>620 W 153rd St, New York, NY</v>
      </c>
    </row>
    <row r="1321" spans="1:10" x14ac:dyDescent="0.25">
      <c r="A1321">
        <v>7097819807</v>
      </c>
      <c r="B1321" s="3">
        <v>41526</v>
      </c>
      <c r="C1321">
        <v>21</v>
      </c>
      <c r="D1321">
        <f>VLOOKUP(Table7[[#This Row],[violation_code]],Table24[[#All],[violation_code]:[category]],3,FALSE)</f>
        <v>1</v>
      </c>
      <c r="E1321">
        <v>349570</v>
      </c>
      <c r="F1321" s="1">
        <v>0.34652777777777777</v>
      </c>
      <c r="G1321">
        <v>0.34652777777777777</v>
      </c>
      <c r="H1321" t="s">
        <v>496</v>
      </c>
      <c r="I1321" t="s">
        <v>10</v>
      </c>
      <c r="J1321" t="str">
        <f>CONCATENATE(Table7[[#This Row],[house_number]]," ",Table7[[#This Row],[street_name]], ", New York, NY")</f>
        <v>535-533 W 150th St, New York, NY</v>
      </c>
    </row>
    <row r="1322" spans="1:10" x14ac:dyDescent="0.25">
      <c r="A1322">
        <v>7097819790</v>
      </c>
      <c r="B1322" s="3">
        <v>41526</v>
      </c>
      <c r="C1322">
        <v>21</v>
      </c>
      <c r="D1322">
        <f>VLOOKUP(Table7[[#This Row],[violation_code]],Table24[[#All],[violation_code]:[category]],3,FALSE)</f>
        <v>1</v>
      </c>
      <c r="E1322">
        <v>349570</v>
      </c>
      <c r="F1322" s="1">
        <v>0.3444444444444445</v>
      </c>
      <c r="G1322">
        <v>0.3444444444444445</v>
      </c>
      <c r="H1322">
        <v>1802</v>
      </c>
      <c r="I1322" t="s">
        <v>85</v>
      </c>
      <c r="J1322" t="str">
        <f>CONCATENATE(Table7[[#This Row],[house_number]]," ",Table7[[#This Row],[street_name]], ", New York, NY")</f>
        <v>1802 Amsterdam Ave, New York, NY</v>
      </c>
    </row>
    <row r="1323" spans="1:10" x14ac:dyDescent="0.25">
      <c r="A1323">
        <v>7097819777</v>
      </c>
      <c r="B1323" s="3">
        <v>41526</v>
      </c>
      <c r="C1323">
        <v>71</v>
      </c>
      <c r="D1323">
        <f>VLOOKUP(Table7[[#This Row],[violation_code]],Table24[[#All],[violation_code]:[category]],3,FALSE)</f>
        <v>5</v>
      </c>
      <c r="E1323">
        <v>349570</v>
      </c>
      <c r="F1323" s="1">
        <v>0.34236111111111112</v>
      </c>
      <c r="G1323">
        <v>0.34236111111111112</v>
      </c>
      <c r="H1323">
        <v>557</v>
      </c>
      <c r="I1323" t="s">
        <v>73</v>
      </c>
      <c r="J1323" t="str">
        <f>CONCATENATE(Table7[[#This Row],[house_number]]," ",Table7[[#This Row],[street_name]], ", New York, NY")</f>
        <v>557 W 148th St, New York, NY</v>
      </c>
    </row>
    <row r="1324" spans="1:10" x14ac:dyDescent="0.25">
      <c r="A1324">
        <v>7097819765</v>
      </c>
      <c r="B1324" s="3">
        <v>41526</v>
      </c>
      <c r="C1324">
        <v>21</v>
      </c>
      <c r="D1324">
        <f>VLOOKUP(Table7[[#This Row],[violation_code]],Table24[[#All],[violation_code]:[category]],3,FALSE)</f>
        <v>1</v>
      </c>
      <c r="E1324">
        <v>349570</v>
      </c>
      <c r="F1324" s="1">
        <v>0.34166666666666662</v>
      </c>
      <c r="G1324">
        <v>0.34166666666666662</v>
      </c>
      <c r="H1324">
        <v>557</v>
      </c>
      <c r="I1324" t="s">
        <v>73</v>
      </c>
      <c r="J1324" t="str">
        <f>CONCATENATE(Table7[[#This Row],[house_number]]," ",Table7[[#This Row],[street_name]], ", New York, NY")</f>
        <v>557 W 148th St, New York, NY</v>
      </c>
    </row>
    <row r="1325" spans="1:10" x14ac:dyDescent="0.25">
      <c r="A1325">
        <v>7097819741</v>
      </c>
      <c r="B1325" s="3">
        <v>41526</v>
      </c>
      <c r="C1325">
        <v>46</v>
      </c>
      <c r="D1325">
        <f>VLOOKUP(Table7[[#This Row],[violation_code]],Table24[[#All],[violation_code]:[category]],3,FALSE)</f>
        <v>3</v>
      </c>
      <c r="E1325">
        <v>349570</v>
      </c>
      <c r="F1325" s="1">
        <v>0.33888888888888885</v>
      </c>
      <c r="G1325">
        <v>0.33888888888888885</v>
      </c>
      <c r="H1325">
        <v>546</v>
      </c>
      <c r="I1325" t="s">
        <v>98</v>
      </c>
      <c r="J1325" t="str">
        <f>CONCATENATE(Table7[[#This Row],[house_number]]," ",Table7[[#This Row],[street_name]], ", New York, NY")</f>
        <v>546 W 147th St, New York, NY</v>
      </c>
    </row>
    <row r="1326" spans="1:10" x14ac:dyDescent="0.25">
      <c r="A1326">
        <v>7097819728</v>
      </c>
      <c r="B1326" s="3">
        <v>41526</v>
      </c>
      <c r="C1326">
        <v>21</v>
      </c>
      <c r="D1326">
        <f>VLOOKUP(Table7[[#This Row],[violation_code]],Table24[[#All],[violation_code]:[category]],3,FALSE)</f>
        <v>1</v>
      </c>
      <c r="E1326">
        <v>349570</v>
      </c>
      <c r="F1326" s="1">
        <v>0.33749999999999997</v>
      </c>
      <c r="G1326">
        <v>0.33749999999999997</v>
      </c>
      <c r="H1326">
        <v>507</v>
      </c>
      <c r="I1326" t="s">
        <v>98</v>
      </c>
      <c r="J1326" t="str">
        <f>CONCATENATE(Table7[[#This Row],[house_number]]," ",Table7[[#This Row],[street_name]], ", New York, NY")</f>
        <v>507 W 147th St, New York, NY</v>
      </c>
    </row>
    <row r="1327" spans="1:10" x14ac:dyDescent="0.25">
      <c r="A1327">
        <v>7097819716</v>
      </c>
      <c r="B1327" s="3">
        <v>41526</v>
      </c>
      <c r="C1327">
        <v>46</v>
      </c>
      <c r="D1327">
        <f>VLOOKUP(Table7[[#This Row],[violation_code]],Table24[[#All],[violation_code]:[category]],3,FALSE)</f>
        <v>3</v>
      </c>
      <c r="E1327">
        <v>349570</v>
      </c>
      <c r="F1327" s="1">
        <v>0.33611111111111108</v>
      </c>
      <c r="G1327">
        <v>0.33611111111111108</v>
      </c>
      <c r="H1327">
        <v>517</v>
      </c>
      <c r="I1327" t="s">
        <v>98</v>
      </c>
      <c r="J1327" t="str">
        <f>CONCATENATE(Table7[[#This Row],[house_number]]," ",Table7[[#This Row],[street_name]], ", New York, NY")</f>
        <v>517 W 147th St, New York, NY</v>
      </c>
    </row>
    <row r="1328" spans="1:10" x14ac:dyDescent="0.25">
      <c r="A1328">
        <v>7097819674</v>
      </c>
      <c r="B1328" s="3">
        <v>41526</v>
      </c>
      <c r="C1328">
        <v>21</v>
      </c>
      <c r="D1328">
        <f>VLOOKUP(Table7[[#This Row],[violation_code]],Table24[[#All],[violation_code]:[category]],3,FALSE)</f>
        <v>1</v>
      </c>
      <c r="E1328">
        <v>349570</v>
      </c>
      <c r="F1328" s="1">
        <v>0.32013888888888892</v>
      </c>
      <c r="G1328">
        <v>0.32013888888888892</v>
      </c>
      <c r="H1328">
        <v>508</v>
      </c>
      <c r="I1328" t="s">
        <v>11</v>
      </c>
      <c r="J1328" t="str">
        <f>CONCATENATE(Table7[[#This Row],[house_number]]," ",Table7[[#This Row],[street_name]], ", New York, NY")</f>
        <v>508 W 114th St, New York, NY</v>
      </c>
    </row>
    <row r="1329" spans="1:10" x14ac:dyDescent="0.25">
      <c r="A1329">
        <v>7097819662</v>
      </c>
      <c r="B1329" s="3">
        <v>41526</v>
      </c>
      <c r="C1329">
        <v>19</v>
      </c>
      <c r="D1329">
        <f>VLOOKUP(Table7[[#This Row],[violation_code]],Table24[[#All],[violation_code]:[category]],3,FALSE)</f>
        <v>2</v>
      </c>
      <c r="E1329">
        <v>349570</v>
      </c>
      <c r="F1329" s="1">
        <v>0.31736111111111115</v>
      </c>
      <c r="G1329">
        <v>0.31736111111111115</v>
      </c>
      <c r="H1329">
        <v>2880</v>
      </c>
      <c r="I1329" t="s">
        <v>24</v>
      </c>
      <c r="J1329" t="str">
        <f>CONCATENATE(Table7[[#This Row],[house_number]]," ",Table7[[#This Row],[street_name]], ", New York, NY")</f>
        <v>2880 Broadway, New York, NY</v>
      </c>
    </row>
    <row r="1330" spans="1:10" x14ac:dyDescent="0.25">
      <c r="A1330">
        <v>7097819649</v>
      </c>
      <c r="B1330" s="3">
        <v>41526</v>
      </c>
      <c r="C1330">
        <v>21</v>
      </c>
      <c r="D1330">
        <f>VLOOKUP(Table7[[#This Row],[violation_code]],Table24[[#All],[violation_code]:[category]],3,FALSE)</f>
        <v>1</v>
      </c>
      <c r="E1330">
        <v>349570</v>
      </c>
      <c r="F1330" s="1">
        <v>0.29583333333333334</v>
      </c>
      <c r="G1330">
        <v>0.29583333333333334</v>
      </c>
      <c r="H1330">
        <v>998</v>
      </c>
      <c r="I1330" t="s">
        <v>28</v>
      </c>
      <c r="J1330" t="str">
        <f>CONCATENATE(Table7[[#This Row],[house_number]]," ",Table7[[#This Row],[street_name]], ", New York, NY")</f>
        <v>998 Columbus Ave, New York, NY</v>
      </c>
    </row>
    <row r="1331" spans="1:10" x14ac:dyDescent="0.25">
      <c r="A1331">
        <v>7097819637</v>
      </c>
      <c r="B1331" s="3">
        <v>41526</v>
      </c>
      <c r="C1331">
        <v>21</v>
      </c>
      <c r="D1331">
        <f>VLOOKUP(Table7[[#This Row],[violation_code]],Table24[[#All],[violation_code]:[category]],3,FALSE)</f>
        <v>1</v>
      </c>
      <c r="E1331">
        <v>349570</v>
      </c>
      <c r="F1331" s="1">
        <v>0.27777777777777779</v>
      </c>
      <c r="G1331">
        <v>0.27777777777777779</v>
      </c>
      <c r="H1331">
        <v>825</v>
      </c>
      <c r="I1331" t="s">
        <v>28</v>
      </c>
      <c r="J1331" t="str">
        <f>CONCATENATE(Table7[[#This Row],[house_number]]," ",Table7[[#This Row],[street_name]], ", New York, NY")</f>
        <v>825 Columbus Ave, New York, NY</v>
      </c>
    </row>
    <row r="1332" spans="1:10" x14ac:dyDescent="0.25">
      <c r="A1332">
        <v>7097819625</v>
      </c>
      <c r="B1332" s="3">
        <v>41526</v>
      </c>
      <c r="C1332">
        <v>21</v>
      </c>
      <c r="D1332">
        <f>VLOOKUP(Table7[[#This Row],[violation_code]],Table24[[#All],[violation_code]:[category]],3,FALSE)</f>
        <v>1</v>
      </c>
      <c r="E1332">
        <v>349570</v>
      </c>
      <c r="F1332" s="1">
        <v>0.27569444444444446</v>
      </c>
      <c r="G1332">
        <v>0.27569444444444446</v>
      </c>
      <c r="H1332">
        <v>885</v>
      </c>
      <c r="I1332" t="s">
        <v>28</v>
      </c>
      <c r="J1332" t="str">
        <f>CONCATENATE(Table7[[#This Row],[house_number]]," ",Table7[[#This Row],[street_name]], ", New York, NY")</f>
        <v>885 Columbus Ave, New York, NY</v>
      </c>
    </row>
    <row r="1333" spans="1:10" x14ac:dyDescent="0.25">
      <c r="A1333">
        <v>7097819613</v>
      </c>
      <c r="B1333" s="3">
        <v>41526</v>
      </c>
      <c r="C1333">
        <v>19</v>
      </c>
      <c r="D1333">
        <f>VLOOKUP(Table7[[#This Row],[violation_code]],Table24[[#All],[violation_code]:[category]],3,FALSE)</f>
        <v>2</v>
      </c>
      <c r="E1333">
        <v>349570</v>
      </c>
      <c r="F1333" s="1">
        <v>0.24374999999999999</v>
      </c>
      <c r="G1333">
        <v>0.24374999999999999</v>
      </c>
      <c r="H1333">
        <v>2848</v>
      </c>
      <c r="I1333" t="s">
        <v>24</v>
      </c>
      <c r="J1333" t="str">
        <f>CONCATENATE(Table7[[#This Row],[house_number]]," ",Table7[[#This Row],[street_name]], ", New York, NY")</f>
        <v>2848 Broadway, New York, NY</v>
      </c>
    </row>
    <row r="1334" spans="1:10" x14ac:dyDescent="0.25">
      <c r="A1334">
        <v>7097819583</v>
      </c>
      <c r="B1334" s="3">
        <v>41526</v>
      </c>
      <c r="C1334">
        <v>40</v>
      </c>
      <c r="D1334">
        <f>VLOOKUP(Table7[[#This Row],[violation_code]],Table24[[#All],[violation_code]:[category]],3,FALSE)</f>
        <v>2</v>
      </c>
      <c r="E1334">
        <v>349570</v>
      </c>
      <c r="F1334" s="1">
        <v>0.23750000000000002</v>
      </c>
      <c r="G1334">
        <v>0.23750000000000002</v>
      </c>
      <c r="H1334" t="s">
        <v>476</v>
      </c>
      <c r="I1334" t="s">
        <v>249</v>
      </c>
      <c r="J1334" t="str">
        <f>CONCATENATE(Table7[[#This Row],[house_number]]," ",Table7[[#This Row],[street_name]], ", New York, NY")</f>
        <v>230-238 W 111th St, New York, NY</v>
      </c>
    </row>
    <row r="1335" spans="1:10" x14ac:dyDescent="0.25">
      <c r="A1335">
        <v>7984358485</v>
      </c>
      <c r="B1335" s="3">
        <v>41527</v>
      </c>
      <c r="C1335">
        <v>70</v>
      </c>
      <c r="D1335">
        <f>VLOOKUP(Table7[[#This Row],[violation_code]],Table24[[#All],[violation_code]:[category]],3,FALSE)</f>
        <v>5</v>
      </c>
      <c r="E1335">
        <v>345221</v>
      </c>
      <c r="F1335" s="1">
        <v>0.49236111111111108</v>
      </c>
      <c r="G1335">
        <v>0.49236111111111108</v>
      </c>
      <c r="H1335">
        <v>318</v>
      </c>
      <c r="I1335" t="s">
        <v>75</v>
      </c>
      <c r="J1335" t="str">
        <f>CONCATENATE(Table7[[#This Row],[house_number]]," ",Table7[[#This Row],[street_name]], ", New York, NY")</f>
        <v>318 Pleasant Ave, New York, NY</v>
      </c>
    </row>
    <row r="1336" spans="1:10" x14ac:dyDescent="0.25">
      <c r="A1336">
        <v>7984358473</v>
      </c>
      <c r="B1336" s="3">
        <v>41527</v>
      </c>
      <c r="C1336">
        <v>21</v>
      </c>
      <c r="D1336">
        <f>VLOOKUP(Table7[[#This Row],[violation_code]],Table24[[#All],[violation_code]:[category]],3,FALSE)</f>
        <v>1</v>
      </c>
      <c r="E1336">
        <v>345221</v>
      </c>
      <c r="F1336" s="1">
        <v>0.4916666666666667</v>
      </c>
      <c r="G1336">
        <v>0.4916666666666667</v>
      </c>
      <c r="H1336">
        <v>318</v>
      </c>
      <c r="I1336" t="s">
        <v>75</v>
      </c>
      <c r="J1336" t="str">
        <f>CONCATENATE(Table7[[#This Row],[house_number]]," ",Table7[[#This Row],[street_name]], ", New York, NY")</f>
        <v>318 Pleasant Ave, New York, NY</v>
      </c>
    </row>
    <row r="1337" spans="1:10" x14ac:dyDescent="0.25">
      <c r="A1337">
        <v>7984358461</v>
      </c>
      <c r="B1337" s="3">
        <v>41527</v>
      </c>
      <c r="C1337">
        <v>21</v>
      </c>
      <c r="D1337">
        <f>VLOOKUP(Table7[[#This Row],[violation_code]],Table24[[#All],[violation_code]:[category]],3,FALSE)</f>
        <v>1</v>
      </c>
      <c r="E1337">
        <v>345221</v>
      </c>
      <c r="F1337" s="1">
        <v>0.4909722222222222</v>
      </c>
      <c r="G1337">
        <v>0.4909722222222222</v>
      </c>
      <c r="H1337">
        <v>314</v>
      </c>
      <c r="I1337" t="s">
        <v>75</v>
      </c>
      <c r="J1337" t="str">
        <f>CONCATENATE(Table7[[#This Row],[house_number]]," ",Table7[[#This Row],[street_name]], ", New York, NY")</f>
        <v>314 Pleasant Ave, New York, NY</v>
      </c>
    </row>
    <row r="1338" spans="1:10" x14ac:dyDescent="0.25">
      <c r="A1338">
        <v>7984358450</v>
      </c>
      <c r="B1338" s="3">
        <v>41527</v>
      </c>
      <c r="C1338">
        <v>21</v>
      </c>
      <c r="D1338">
        <f>VLOOKUP(Table7[[#This Row],[violation_code]],Table24[[#All],[violation_code]:[category]],3,FALSE)</f>
        <v>1</v>
      </c>
      <c r="E1338">
        <v>345221</v>
      </c>
      <c r="F1338" s="1">
        <v>0.48819444444444443</v>
      </c>
      <c r="G1338">
        <v>0.48819444444444443</v>
      </c>
      <c r="H1338">
        <v>417</v>
      </c>
      <c r="I1338" t="s">
        <v>55</v>
      </c>
      <c r="J1338" t="str">
        <f>CONCATENATE(Table7[[#This Row],[house_number]]," ",Table7[[#This Row],[street_name]], ", New York, NY")</f>
        <v>417 E 114th St, New York, NY</v>
      </c>
    </row>
    <row r="1339" spans="1:10" x14ac:dyDescent="0.25">
      <c r="A1339">
        <v>7984358448</v>
      </c>
      <c r="B1339" s="3">
        <v>41527</v>
      </c>
      <c r="C1339">
        <v>21</v>
      </c>
      <c r="D1339">
        <f>VLOOKUP(Table7[[#This Row],[violation_code]],Table24[[#All],[violation_code]:[category]],3,FALSE)</f>
        <v>1</v>
      </c>
      <c r="E1339">
        <v>345221</v>
      </c>
      <c r="F1339" s="1">
        <v>0.48749999999999999</v>
      </c>
      <c r="G1339">
        <v>0.48749999999999999</v>
      </c>
      <c r="H1339">
        <v>429</v>
      </c>
      <c r="I1339" t="s">
        <v>55</v>
      </c>
      <c r="J1339" t="str">
        <f>CONCATENATE(Table7[[#This Row],[house_number]]," ",Table7[[#This Row],[street_name]], ", New York, NY")</f>
        <v>429 E 114th St, New York, NY</v>
      </c>
    </row>
    <row r="1340" spans="1:10" x14ac:dyDescent="0.25">
      <c r="A1340">
        <v>7984358412</v>
      </c>
      <c r="B1340" s="3">
        <v>41527</v>
      </c>
      <c r="C1340">
        <v>21</v>
      </c>
      <c r="D1340">
        <f>VLOOKUP(Table7[[#This Row],[violation_code]],Table24[[#All],[violation_code]:[category]],3,FALSE)</f>
        <v>1</v>
      </c>
      <c r="E1340">
        <v>345221</v>
      </c>
      <c r="F1340" s="1">
        <v>0.44513888888888892</v>
      </c>
      <c r="G1340">
        <v>0.44513888888888892</v>
      </c>
      <c r="H1340">
        <v>216</v>
      </c>
      <c r="I1340" t="s">
        <v>211</v>
      </c>
      <c r="J1340" t="str">
        <f>CONCATENATE(Table7[[#This Row],[house_number]]," ",Table7[[#This Row],[street_name]], ", New York, NY")</f>
        <v>216 E 99th St, New York, NY</v>
      </c>
    </row>
    <row r="1341" spans="1:10" x14ac:dyDescent="0.25">
      <c r="A1341">
        <v>7984358394</v>
      </c>
      <c r="B1341" s="3">
        <v>41527</v>
      </c>
      <c r="C1341">
        <v>10</v>
      </c>
      <c r="D1341">
        <f>VLOOKUP(Table7[[#This Row],[violation_code]],Table24[[#All],[violation_code]:[category]],3,FALSE)</f>
        <v>2</v>
      </c>
      <c r="E1341">
        <v>345221</v>
      </c>
      <c r="F1341" s="1">
        <v>0.44166666666666665</v>
      </c>
      <c r="G1341">
        <v>0.44166666666666665</v>
      </c>
      <c r="H1341">
        <v>2026</v>
      </c>
      <c r="I1341" t="s">
        <v>32</v>
      </c>
      <c r="J1341" t="str">
        <f>CONCATENATE(Table7[[#This Row],[house_number]]," ",Table7[[#This Row],[street_name]], ", New York, NY")</f>
        <v>2026 2nd Ave, New York, NY</v>
      </c>
    </row>
    <row r="1342" spans="1:10" x14ac:dyDescent="0.25">
      <c r="A1342">
        <v>7984358357</v>
      </c>
      <c r="B1342" s="3">
        <v>41527</v>
      </c>
      <c r="C1342">
        <v>21</v>
      </c>
      <c r="D1342">
        <f>VLOOKUP(Table7[[#This Row],[violation_code]],Table24[[#All],[violation_code]:[category]],3,FALSE)</f>
        <v>1</v>
      </c>
      <c r="E1342">
        <v>345221</v>
      </c>
      <c r="F1342" s="1">
        <v>0.42083333333333334</v>
      </c>
      <c r="G1342">
        <v>0.42083333333333334</v>
      </c>
      <c r="H1342">
        <v>2353</v>
      </c>
      <c r="I1342" t="s">
        <v>32</v>
      </c>
      <c r="J1342" t="str">
        <f>CONCATENATE(Table7[[#This Row],[house_number]]," ",Table7[[#This Row],[street_name]], ", New York, NY")</f>
        <v>2353 2nd Ave, New York, NY</v>
      </c>
    </row>
    <row r="1343" spans="1:10" x14ac:dyDescent="0.25">
      <c r="A1343">
        <v>7984358345</v>
      </c>
      <c r="B1343" s="3">
        <v>41527</v>
      </c>
      <c r="C1343">
        <v>19</v>
      </c>
      <c r="D1343">
        <f>VLOOKUP(Table7[[#This Row],[violation_code]],Table24[[#All],[violation_code]:[category]],3,FALSE)</f>
        <v>2</v>
      </c>
      <c r="E1343">
        <v>345221</v>
      </c>
      <c r="F1343" s="1">
        <v>0.4152777777777778</v>
      </c>
      <c r="G1343">
        <v>0.4152777777777778</v>
      </c>
      <c r="H1343">
        <v>1892</v>
      </c>
      <c r="I1343" t="s">
        <v>15</v>
      </c>
      <c r="J1343" t="str">
        <f>CONCATENATE(Table7[[#This Row],[house_number]]," ",Table7[[#This Row],[street_name]], ", New York, NY")</f>
        <v>1892 3rd Ave, New York, NY</v>
      </c>
    </row>
    <row r="1344" spans="1:10" x14ac:dyDescent="0.25">
      <c r="A1344">
        <v>7984358333</v>
      </c>
      <c r="B1344" s="3">
        <v>41527</v>
      </c>
      <c r="C1344">
        <v>21</v>
      </c>
      <c r="D1344">
        <f>VLOOKUP(Table7[[#This Row],[violation_code]],Table24[[#All],[violation_code]:[category]],3,FALSE)</f>
        <v>1</v>
      </c>
      <c r="E1344">
        <v>345221</v>
      </c>
      <c r="F1344" s="1">
        <v>0.41250000000000003</v>
      </c>
      <c r="G1344">
        <v>0.41250000000000003</v>
      </c>
      <c r="H1344">
        <v>179</v>
      </c>
      <c r="I1344" t="s">
        <v>39</v>
      </c>
      <c r="J1344" t="str">
        <f>CONCATENATE(Table7[[#This Row],[house_number]]," ",Table7[[#This Row],[street_name]], ", New York, NY")</f>
        <v>179 E 100th St, New York, NY</v>
      </c>
    </row>
    <row r="1345" spans="1:10" x14ac:dyDescent="0.25">
      <c r="A1345">
        <v>7984358308</v>
      </c>
      <c r="B1345" s="3">
        <v>41527</v>
      </c>
      <c r="C1345">
        <v>71</v>
      </c>
      <c r="D1345">
        <f>VLOOKUP(Table7[[#This Row],[violation_code]],Table24[[#All],[violation_code]:[category]],3,FALSE)</f>
        <v>5</v>
      </c>
      <c r="E1345">
        <v>345221</v>
      </c>
      <c r="F1345" s="1">
        <v>0.33611111111111108</v>
      </c>
      <c r="G1345">
        <v>0.33611111111111108</v>
      </c>
      <c r="H1345">
        <v>355</v>
      </c>
      <c r="I1345" t="s">
        <v>33</v>
      </c>
      <c r="J1345" t="str">
        <f>CONCATENATE(Table7[[#This Row],[house_number]]," ",Table7[[#This Row],[street_name]], ", New York, NY")</f>
        <v>355 E 78th St, New York, NY</v>
      </c>
    </row>
    <row r="1346" spans="1:10" x14ac:dyDescent="0.25">
      <c r="A1346">
        <v>7984358254</v>
      </c>
      <c r="B1346" s="3">
        <v>41527</v>
      </c>
      <c r="C1346">
        <v>21</v>
      </c>
      <c r="D1346">
        <f>VLOOKUP(Table7[[#This Row],[violation_code]],Table24[[#All],[violation_code]:[category]],3,FALSE)</f>
        <v>1</v>
      </c>
      <c r="E1346">
        <v>345221</v>
      </c>
      <c r="F1346" s="1">
        <v>0.32847222222222222</v>
      </c>
      <c r="G1346">
        <v>0.32847222222222222</v>
      </c>
      <c r="H1346">
        <v>1191</v>
      </c>
      <c r="I1346" t="s">
        <v>15</v>
      </c>
      <c r="J1346" t="str">
        <f>CONCATENATE(Table7[[#This Row],[house_number]]," ",Table7[[#This Row],[street_name]], ", New York, NY")</f>
        <v>1191 3rd Ave, New York, NY</v>
      </c>
    </row>
    <row r="1347" spans="1:10" x14ac:dyDescent="0.25">
      <c r="A1347">
        <v>7984358217</v>
      </c>
      <c r="B1347" s="3">
        <v>41527</v>
      </c>
      <c r="C1347">
        <v>19</v>
      </c>
      <c r="D1347">
        <f>VLOOKUP(Table7[[#This Row],[violation_code]],Table24[[#All],[violation_code]:[category]],3,FALSE)</f>
        <v>2</v>
      </c>
      <c r="E1347">
        <v>345221</v>
      </c>
      <c r="F1347" s="1">
        <v>0.3215277777777778</v>
      </c>
      <c r="G1347">
        <v>0.3215277777777778</v>
      </c>
      <c r="H1347">
        <v>1081</v>
      </c>
      <c r="I1347" t="s">
        <v>15</v>
      </c>
      <c r="J1347" t="str">
        <f>CONCATENATE(Table7[[#This Row],[house_number]]," ",Table7[[#This Row],[street_name]], ", New York, NY")</f>
        <v>1081 3rd Ave, New York, NY</v>
      </c>
    </row>
    <row r="1348" spans="1:10" x14ac:dyDescent="0.25">
      <c r="A1348">
        <v>7984358199</v>
      </c>
      <c r="B1348" s="3">
        <v>41527</v>
      </c>
      <c r="C1348">
        <v>21</v>
      </c>
      <c r="D1348">
        <f>VLOOKUP(Table7[[#This Row],[violation_code]],Table24[[#All],[violation_code]:[category]],3,FALSE)</f>
        <v>1</v>
      </c>
      <c r="E1348">
        <v>345221</v>
      </c>
      <c r="F1348" s="1">
        <v>0.31736111111111115</v>
      </c>
      <c r="G1348">
        <v>0.31736111111111115</v>
      </c>
      <c r="H1348">
        <v>1056</v>
      </c>
      <c r="I1348" t="s">
        <v>15</v>
      </c>
      <c r="J1348" t="str">
        <f>CONCATENATE(Table7[[#This Row],[house_number]]," ",Table7[[#This Row],[street_name]], ", New York, NY")</f>
        <v>1056 3rd Ave, New York, NY</v>
      </c>
    </row>
    <row r="1349" spans="1:10" x14ac:dyDescent="0.25">
      <c r="A1349">
        <v>7984358140</v>
      </c>
      <c r="B1349" s="3">
        <v>41527</v>
      </c>
      <c r="C1349">
        <v>20</v>
      </c>
      <c r="D1349">
        <f>VLOOKUP(Table7[[#This Row],[violation_code]],Table24[[#All],[violation_code]:[category]],3,FALSE)</f>
        <v>2</v>
      </c>
      <c r="E1349">
        <v>345221</v>
      </c>
      <c r="F1349" s="1">
        <v>0.28263888888888888</v>
      </c>
      <c r="G1349">
        <v>0.28263888888888888</v>
      </c>
      <c r="H1349">
        <v>1500</v>
      </c>
      <c r="I1349" t="s">
        <v>15</v>
      </c>
      <c r="J1349" t="str">
        <f>CONCATENATE(Table7[[#This Row],[house_number]]," ",Table7[[#This Row],[street_name]], ", New York, NY")</f>
        <v>1500 3rd Ave, New York, NY</v>
      </c>
    </row>
    <row r="1350" spans="1:10" x14ac:dyDescent="0.25">
      <c r="A1350">
        <v>7981591880</v>
      </c>
      <c r="B1350" s="3">
        <v>41527</v>
      </c>
      <c r="C1350">
        <v>21</v>
      </c>
      <c r="D1350">
        <f>VLOOKUP(Table7[[#This Row],[violation_code]],Table24[[#All],[violation_code]:[category]],3,FALSE)</f>
        <v>1</v>
      </c>
      <c r="E1350">
        <v>351997</v>
      </c>
      <c r="F1350" s="1">
        <v>0.41111111111111115</v>
      </c>
      <c r="G1350">
        <v>0.41111111111111115</v>
      </c>
      <c r="H1350">
        <v>330</v>
      </c>
      <c r="I1350" t="s">
        <v>265</v>
      </c>
      <c r="J1350" t="str">
        <f>CONCATENATE(Table7[[#This Row],[house_number]]," ",Table7[[#This Row],[street_name]], ", New York, NY")</f>
        <v>330 W 86th St, New York, NY</v>
      </c>
    </row>
    <row r="1351" spans="1:10" x14ac:dyDescent="0.25">
      <c r="A1351">
        <v>7981591879</v>
      </c>
      <c r="B1351" s="3">
        <v>41527</v>
      </c>
      <c r="C1351">
        <v>21</v>
      </c>
      <c r="D1351">
        <f>VLOOKUP(Table7[[#This Row],[violation_code]],Table24[[#All],[violation_code]:[category]],3,FALSE)</f>
        <v>1</v>
      </c>
      <c r="E1351">
        <v>351997</v>
      </c>
      <c r="F1351" s="1">
        <v>0.40625</v>
      </c>
      <c r="G1351">
        <v>0.40625</v>
      </c>
      <c r="H1351">
        <v>268</v>
      </c>
      <c r="I1351" t="s">
        <v>497</v>
      </c>
      <c r="J1351" t="str">
        <f>CONCATENATE(Table7[[#This Row],[house_number]]," ",Table7[[#This Row],[street_name]], ", New York, NY")</f>
        <v>268 W 84th St, New York, NY</v>
      </c>
    </row>
    <row r="1352" spans="1:10" x14ac:dyDescent="0.25">
      <c r="A1352">
        <v>7981591820</v>
      </c>
      <c r="B1352" s="3">
        <v>41527</v>
      </c>
      <c r="C1352">
        <v>21</v>
      </c>
      <c r="D1352">
        <f>VLOOKUP(Table7[[#This Row],[violation_code]],Table24[[#All],[violation_code]:[category]],3,FALSE)</f>
        <v>1</v>
      </c>
      <c r="E1352">
        <v>351997</v>
      </c>
      <c r="F1352" s="1">
        <v>0.36736111111111108</v>
      </c>
      <c r="G1352">
        <v>0.36736111111111108</v>
      </c>
      <c r="H1352">
        <v>790</v>
      </c>
      <c r="I1352" t="s">
        <v>85</v>
      </c>
      <c r="J1352" t="str">
        <f>CONCATENATE(Table7[[#This Row],[house_number]]," ",Table7[[#This Row],[street_name]], ", New York, NY")</f>
        <v>790 Amsterdam Ave, New York, NY</v>
      </c>
    </row>
    <row r="1353" spans="1:10" x14ac:dyDescent="0.25">
      <c r="A1353">
        <v>7981591818</v>
      </c>
      <c r="B1353" s="3">
        <v>41527</v>
      </c>
      <c r="C1353">
        <v>21</v>
      </c>
      <c r="D1353">
        <f>VLOOKUP(Table7[[#This Row],[violation_code]],Table24[[#All],[violation_code]:[category]],3,FALSE)</f>
        <v>1</v>
      </c>
      <c r="E1353">
        <v>351997</v>
      </c>
      <c r="F1353" s="1">
        <v>0.36458333333333331</v>
      </c>
      <c r="G1353">
        <v>0.36458333333333331</v>
      </c>
      <c r="H1353">
        <v>698</v>
      </c>
      <c r="I1353" t="s">
        <v>85</v>
      </c>
      <c r="J1353" t="str">
        <f>CONCATENATE(Table7[[#This Row],[house_number]]," ",Table7[[#This Row],[street_name]], ", New York, NY")</f>
        <v>698 Amsterdam Ave, New York, NY</v>
      </c>
    </row>
    <row r="1354" spans="1:10" x14ac:dyDescent="0.25">
      <c r="A1354">
        <v>7981591790</v>
      </c>
      <c r="B1354" s="3">
        <v>41527</v>
      </c>
      <c r="C1354">
        <v>21</v>
      </c>
      <c r="D1354">
        <f>VLOOKUP(Table7[[#This Row],[violation_code]],Table24[[#All],[violation_code]:[category]],3,FALSE)</f>
        <v>1</v>
      </c>
      <c r="E1354">
        <v>351997</v>
      </c>
      <c r="F1354" s="1">
        <v>0.35972222222222222</v>
      </c>
      <c r="G1354">
        <v>0.35972222222222222</v>
      </c>
      <c r="H1354">
        <v>371</v>
      </c>
      <c r="I1354" t="s">
        <v>85</v>
      </c>
      <c r="J1354" t="str">
        <f>CONCATENATE(Table7[[#This Row],[house_number]]," ",Table7[[#This Row],[street_name]], ", New York, NY")</f>
        <v>371 Amsterdam Ave, New York, NY</v>
      </c>
    </row>
    <row r="1355" spans="1:10" x14ac:dyDescent="0.25">
      <c r="A1355">
        <v>7981591764</v>
      </c>
      <c r="B1355" s="3">
        <v>41527</v>
      </c>
      <c r="C1355">
        <v>21</v>
      </c>
      <c r="D1355">
        <f>VLOOKUP(Table7[[#This Row],[violation_code]],Table24[[#All],[violation_code]:[category]],3,FALSE)</f>
        <v>1</v>
      </c>
      <c r="E1355">
        <v>351997</v>
      </c>
      <c r="F1355" s="1">
        <v>0.34583333333333338</v>
      </c>
      <c r="G1355">
        <v>0.34583333333333338</v>
      </c>
      <c r="H1355">
        <v>2345</v>
      </c>
      <c r="I1355" t="s">
        <v>24</v>
      </c>
      <c r="J1355" t="str">
        <f>CONCATENATE(Table7[[#This Row],[house_number]]," ",Table7[[#This Row],[street_name]], ", New York, NY")</f>
        <v>2345 Broadway, New York, NY</v>
      </c>
    </row>
    <row r="1356" spans="1:10" x14ac:dyDescent="0.25">
      <c r="A1356">
        <v>7981591752</v>
      </c>
      <c r="B1356" s="3">
        <v>41527</v>
      </c>
      <c r="C1356">
        <v>21</v>
      </c>
      <c r="D1356">
        <f>VLOOKUP(Table7[[#This Row],[violation_code]],Table24[[#All],[violation_code]:[category]],3,FALSE)</f>
        <v>1</v>
      </c>
      <c r="E1356">
        <v>351997</v>
      </c>
      <c r="F1356" s="1">
        <v>0.34166666666666662</v>
      </c>
      <c r="G1356">
        <v>0.34166666666666662</v>
      </c>
      <c r="H1356">
        <v>2583</v>
      </c>
      <c r="I1356" t="s">
        <v>24</v>
      </c>
      <c r="J1356" t="str">
        <f>CONCATENATE(Table7[[#This Row],[house_number]]," ",Table7[[#This Row],[street_name]], ", New York, NY")</f>
        <v>2583 Broadway, New York, NY</v>
      </c>
    </row>
    <row r="1357" spans="1:10" x14ac:dyDescent="0.25">
      <c r="A1357">
        <v>7981591673</v>
      </c>
      <c r="B1357" s="3">
        <v>41527</v>
      </c>
      <c r="C1357">
        <v>14</v>
      </c>
      <c r="D1357">
        <f>VLOOKUP(Table7[[#This Row],[violation_code]],Table24[[#All],[violation_code]:[category]],3,FALSE)</f>
        <v>2</v>
      </c>
      <c r="E1357">
        <v>351997</v>
      </c>
      <c r="F1357" s="1">
        <v>0.30624999999999997</v>
      </c>
      <c r="G1357">
        <v>0.30624999999999997</v>
      </c>
      <c r="H1357">
        <v>242</v>
      </c>
      <c r="I1357" t="s">
        <v>28</v>
      </c>
      <c r="J1357" t="str">
        <f>CONCATENATE(Table7[[#This Row],[house_number]]," ",Table7[[#This Row],[street_name]], ", New York, NY")</f>
        <v>242 Columbus Ave, New York, NY</v>
      </c>
    </row>
    <row r="1358" spans="1:10" x14ac:dyDescent="0.25">
      <c r="A1358">
        <v>7981591636</v>
      </c>
      <c r="B1358" s="3">
        <v>41527</v>
      </c>
      <c r="C1358">
        <v>16</v>
      </c>
      <c r="D1358">
        <f>VLOOKUP(Table7[[#This Row],[violation_code]],Table24[[#All],[violation_code]:[category]],3,FALSE)</f>
        <v>2</v>
      </c>
      <c r="E1358">
        <v>351997</v>
      </c>
      <c r="F1358" s="1">
        <v>0.3</v>
      </c>
      <c r="G1358">
        <v>0.3</v>
      </c>
      <c r="H1358">
        <v>471</v>
      </c>
      <c r="I1358" t="s">
        <v>28</v>
      </c>
      <c r="J1358" t="str">
        <f>CONCATENATE(Table7[[#This Row],[house_number]]," ",Table7[[#This Row],[street_name]], ", New York, NY")</f>
        <v>471 Columbus Ave, New York, NY</v>
      </c>
    </row>
    <row r="1359" spans="1:10" x14ac:dyDescent="0.25">
      <c r="A1359">
        <v>7981591983</v>
      </c>
      <c r="B1359" s="3">
        <v>41527</v>
      </c>
      <c r="C1359">
        <v>21</v>
      </c>
      <c r="D1359">
        <f>VLOOKUP(Table7[[#This Row],[violation_code]],Table24[[#All],[violation_code]:[category]],3,FALSE)</f>
        <v>1</v>
      </c>
      <c r="E1359">
        <v>351997</v>
      </c>
      <c r="F1359" s="1">
        <v>0.46875</v>
      </c>
      <c r="G1359">
        <v>0.46875</v>
      </c>
      <c r="H1359">
        <v>81</v>
      </c>
      <c r="I1359" t="s">
        <v>80</v>
      </c>
      <c r="J1359" t="str">
        <f>CONCATENATE(Table7[[#This Row],[house_number]]," ",Table7[[#This Row],[street_name]], ", New York, NY")</f>
        <v>81 Riverside Dr, New York, NY</v>
      </c>
    </row>
    <row r="1360" spans="1:10" x14ac:dyDescent="0.25">
      <c r="A1360">
        <v>7981591971</v>
      </c>
      <c r="B1360" s="3">
        <v>41527</v>
      </c>
      <c r="C1360">
        <v>21</v>
      </c>
      <c r="D1360">
        <f>VLOOKUP(Table7[[#This Row],[violation_code]],Table24[[#All],[violation_code]:[category]],3,FALSE)</f>
        <v>1</v>
      </c>
      <c r="E1360">
        <v>351997</v>
      </c>
      <c r="F1360" s="1">
        <v>0.46597222222222223</v>
      </c>
      <c r="G1360">
        <v>0.46597222222222223</v>
      </c>
      <c r="H1360">
        <v>321</v>
      </c>
      <c r="I1360" t="s">
        <v>498</v>
      </c>
      <c r="J1360" t="str">
        <f>CONCATENATE(Table7[[#This Row],[house_number]]," ",Table7[[#This Row],[street_name]], ", New York, NY")</f>
        <v>321 W 82nd St, New York, NY</v>
      </c>
    </row>
    <row r="1361" spans="1:10" x14ac:dyDescent="0.25">
      <c r="A1361">
        <v>7981591910</v>
      </c>
      <c r="B1361" s="3">
        <v>41527</v>
      </c>
      <c r="C1361">
        <v>21</v>
      </c>
      <c r="D1361">
        <f>VLOOKUP(Table7[[#This Row],[violation_code]],Table24[[#All],[violation_code]:[category]],3,FALSE)</f>
        <v>1</v>
      </c>
      <c r="E1361">
        <v>351997</v>
      </c>
      <c r="F1361" s="1">
        <v>0.4145833333333333</v>
      </c>
      <c r="G1361">
        <v>0.4145833333333333</v>
      </c>
      <c r="H1361">
        <v>310</v>
      </c>
      <c r="I1361" t="s">
        <v>265</v>
      </c>
      <c r="J1361" t="str">
        <f>CONCATENATE(Table7[[#This Row],[house_number]]," ",Table7[[#This Row],[street_name]], ", New York, NY")</f>
        <v>310 W 86th St, New York, NY</v>
      </c>
    </row>
    <row r="1362" spans="1:10" x14ac:dyDescent="0.25">
      <c r="A1362">
        <v>7981591909</v>
      </c>
      <c r="B1362" s="3">
        <v>41527</v>
      </c>
      <c r="C1362">
        <v>21</v>
      </c>
      <c r="D1362">
        <f>VLOOKUP(Table7[[#This Row],[violation_code]],Table24[[#All],[violation_code]:[category]],3,FALSE)</f>
        <v>1</v>
      </c>
      <c r="E1362">
        <v>351997</v>
      </c>
      <c r="F1362" s="1">
        <v>0.41319444444444442</v>
      </c>
      <c r="G1362">
        <v>0.41319444444444442</v>
      </c>
      <c r="H1362">
        <v>320</v>
      </c>
      <c r="I1362" t="s">
        <v>265</v>
      </c>
      <c r="J1362" t="str">
        <f>CONCATENATE(Table7[[#This Row],[house_number]]," ",Table7[[#This Row],[street_name]], ", New York, NY")</f>
        <v>320 W 86th St, New York, NY</v>
      </c>
    </row>
    <row r="1363" spans="1:10" x14ac:dyDescent="0.25">
      <c r="A1363">
        <v>7943594563</v>
      </c>
      <c r="B1363" s="3">
        <v>41527</v>
      </c>
      <c r="C1363">
        <v>38</v>
      </c>
      <c r="D1363">
        <f>VLOOKUP(Table7[[#This Row],[violation_code]],Table24[[#All],[violation_code]:[category]],3,FALSE)</f>
        <v>5</v>
      </c>
      <c r="E1363">
        <v>355710</v>
      </c>
      <c r="F1363" s="1">
        <v>0.50972222222222219</v>
      </c>
      <c r="G1363">
        <v>0.50972222222222219</v>
      </c>
      <c r="I1363" t="s">
        <v>216</v>
      </c>
      <c r="J1363" t="str">
        <f>CONCATENATE(Table7[[#This Row],[house_number]]," ",Table7[[#This Row],[street_name]], ", New York, NY")</f>
        <v xml:space="preserve"> Broome and Ludlow Lo, New York, NY</v>
      </c>
    </row>
    <row r="1364" spans="1:10" x14ac:dyDescent="0.25">
      <c r="A1364">
        <v>7943594540</v>
      </c>
      <c r="B1364" s="3">
        <v>41527</v>
      </c>
      <c r="C1364">
        <v>38</v>
      </c>
      <c r="D1364">
        <f>VLOOKUP(Table7[[#This Row],[violation_code]],Table24[[#All],[violation_code]:[category]],3,FALSE)</f>
        <v>5</v>
      </c>
      <c r="E1364">
        <v>355710</v>
      </c>
      <c r="F1364" s="1">
        <v>0.5</v>
      </c>
      <c r="G1364">
        <v>0.5</v>
      </c>
      <c r="H1364">
        <v>129</v>
      </c>
      <c r="I1364" t="s">
        <v>353</v>
      </c>
      <c r="J1364" t="str">
        <f>CONCATENATE(Table7[[#This Row],[house_number]]," ",Table7[[#This Row],[street_name]], ", New York, NY")</f>
        <v>129 E 4th St, New York, NY</v>
      </c>
    </row>
    <row r="1365" spans="1:10" x14ac:dyDescent="0.25">
      <c r="A1365">
        <v>7943594526</v>
      </c>
      <c r="B1365" s="3">
        <v>41527</v>
      </c>
      <c r="C1365">
        <v>21</v>
      </c>
      <c r="D1365">
        <f>VLOOKUP(Table7[[#This Row],[violation_code]],Table24[[#All],[violation_code]:[category]],3,FALSE)</f>
        <v>1</v>
      </c>
      <c r="E1365">
        <v>355710</v>
      </c>
      <c r="F1365" s="1">
        <v>0.46249999999999997</v>
      </c>
      <c r="G1365">
        <v>0.46249999999999997</v>
      </c>
      <c r="H1365">
        <v>549</v>
      </c>
      <c r="I1365" t="s">
        <v>357</v>
      </c>
      <c r="J1365" t="str">
        <f>CONCATENATE(Table7[[#This Row],[house_number]]," ",Table7[[#This Row],[street_name]], ", New York, NY")</f>
        <v>549 E 13th St, New York, NY</v>
      </c>
    </row>
    <row r="1366" spans="1:10" x14ac:dyDescent="0.25">
      <c r="A1366">
        <v>7943594502</v>
      </c>
      <c r="B1366" s="3">
        <v>41527</v>
      </c>
      <c r="C1366">
        <v>21</v>
      </c>
      <c r="D1366">
        <f>VLOOKUP(Table7[[#This Row],[violation_code]],Table24[[#All],[violation_code]:[category]],3,FALSE)</f>
        <v>1</v>
      </c>
      <c r="E1366">
        <v>355710</v>
      </c>
      <c r="F1366" s="1">
        <v>0.39861111111111108</v>
      </c>
      <c r="G1366">
        <v>0.39861111111111108</v>
      </c>
      <c r="H1366">
        <v>26</v>
      </c>
      <c r="I1366" t="s">
        <v>294</v>
      </c>
      <c r="J1366" t="str">
        <f>CONCATENATE(Table7[[#This Row],[house_number]]," ",Table7[[#This Row],[street_name]], ", New York, NY")</f>
        <v>26 Lewis St, New York, NY</v>
      </c>
    </row>
    <row r="1367" spans="1:10" x14ac:dyDescent="0.25">
      <c r="A1367">
        <v>7943594435</v>
      </c>
      <c r="B1367" s="3">
        <v>41527</v>
      </c>
      <c r="C1367">
        <v>21</v>
      </c>
      <c r="D1367">
        <f>VLOOKUP(Table7[[#This Row],[violation_code]],Table24[[#All],[violation_code]:[category]],3,FALSE)</f>
        <v>1</v>
      </c>
      <c r="E1367">
        <v>355710</v>
      </c>
      <c r="F1367" s="1">
        <v>0.38611111111111113</v>
      </c>
      <c r="G1367">
        <v>0.38611111111111113</v>
      </c>
      <c r="H1367">
        <v>415</v>
      </c>
      <c r="I1367" t="s">
        <v>253</v>
      </c>
      <c r="J1367" t="str">
        <f>CONCATENATE(Table7[[#This Row],[house_number]]," ",Table7[[#This Row],[street_name]], ", New York, NY")</f>
        <v>415 E Houston St, New York, NY</v>
      </c>
    </row>
    <row r="1368" spans="1:10" x14ac:dyDescent="0.25">
      <c r="A1368">
        <v>7943594423</v>
      </c>
      <c r="B1368" s="3">
        <v>41527</v>
      </c>
      <c r="C1368">
        <v>21</v>
      </c>
      <c r="D1368">
        <f>VLOOKUP(Table7[[#This Row],[violation_code]],Table24[[#All],[violation_code]:[category]],3,FALSE)</f>
        <v>1</v>
      </c>
      <c r="E1368">
        <v>355710</v>
      </c>
      <c r="F1368" s="1">
        <v>0.38541666666666669</v>
      </c>
      <c r="G1368">
        <v>0.38541666666666669</v>
      </c>
      <c r="H1368">
        <v>415</v>
      </c>
      <c r="I1368" t="s">
        <v>253</v>
      </c>
      <c r="J1368" t="str">
        <f>CONCATENATE(Table7[[#This Row],[house_number]]," ",Table7[[#This Row],[street_name]], ", New York, NY")</f>
        <v>415 E Houston St, New York, NY</v>
      </c>
    </row>
    <row r="1369" spans="1:10" x14ac:dyDescent="0.25">
      <c r="A1369">
        <v>7943594400</v>
      </c>
      <c r="B1369" s="3">
        <v>41527</v>
      </c>
      <c r="C1369">
        <v>21</v>
      </c>
      <c r="D1369">
        <f>VLOOKUP(Table7[[#This Row],[violation_code]],Table24[[#All],[violation_code]:[category]],3,FALSE)</f>
        <v>1</v>
      </c>
      <c r="E1369">
        <v>355710</v>
      </c>
      <c r="F1369" s="1">
        <v>0.38194444444444442</v>
      </c>
      <c r="G1369">
        <v>0.38194444444444442</v>
      </c>
      <c r="H1369">
        <v>173</v>
      </c>
      <c r="I1369" t="s">
        <v>293</v>
      </c>
      <c r="J1369" t="str">
        <f>CONCATENATE(Table7[[#This Row],[house_number]]," ",Table7[[#This Row],[street_name]], ", New York, NY")</f>
        <v>173 Stanton St, New York, NY</v>
      </c>
    </row>
    <row r="1370" spans="1:10" x14ac:dyDescent="0.25">
      <c r="A1370">
        <v>7943594370</v>
      </c>
      <c r="B1370" s="3">
        <v>41527</v>
      </c>
      <c r="C1370">
        <v>24</v>
      </c>
      <c r="D1370">
        <f>VLOOKUP(Table7[[#This Row],[violation_code]],Table24[[#All],[violation_code]:[category]],3,FALSE)</f>
        <v>2</v>
      </c>
      <c r="E1370">
        <v>355710</v>
      </c>
      <c r="F1370" s="1">
        <v>0.37291666666666662</v>
      </c>
      <c r="G1370">
        <v>0.37291666666666662</v>
      </c>
      <c r="H1370">
        <v>131</v>
      </c>
      <c r="I1370" t="s">
        <v>183</v>
      </c>
      <c r="J1370" t="str">
        <f>CONCATENATE(Table7[[#This Row],[house_number]]," ",Table7[[#This Row],[street_name]], ", New York, NY")</f>
        <v>131 Norfolk St, New York, NY</v>
      </c>
    </row>
    <row r="1371" spans="1:10" x14ac:dyDescent="0.25">
      <c r="A1371">
        <v>7943594368</v>
      </c>
      <c r="B1371" s="3">
        <v>41527</v>
      </c>
      <c r="C1371">
        <v>21</v>
      </c>
      <c r="D1371">
        <f>VLOOKUP(Table7[[#This Row],[violation_code]],Table24[[#All],[violation_code]:[category]],3,FALSE)</f>
        <v>1</v>
      </c>
      <c r="E1371">
        <v>355710</v>
      </c>
      <c r="F1371" s="1">
        <v>0.36041666666666666</v>
      </c>
      <c r="G1371">
        <v>0.36041666666666666</v>
      </c>
      <c r="H1371">
        <v>103</v>
      </c>
      <c r="I1371" t="s">
        <v>183</v>
      </c>
      <c r="J1371" t="str">
        <f>CONCATENATE(Table7[[#This Row],[house_number]]," ",Table7[[#This Row],[street_name]], ", New York, NY")</f>
        <v>103 Norfolk St, New York, NY</v>
      </c>
    </row>
    <row r="1372" spans="1:10" x14ac:dyDescent="0.25">
      <c r="A1372">
        <v>7943594319</v>
      </c>
      <c r="B1372" s="3">
        <v>41527</v>
      </c>
      <c r="C1372">
        <v>21</v>
      </c>
      <c r="D1372">
        <f>VLOOKUP(Table7[[#This Row],[violation_code]],Table24[[#All],[violation_code]:[category]],3,FALSE)</f>
        <v>1</v>
      </c>
      <c r="E1372">
        <v>355710</v>
      </c>
      <c r="F1372" s="1">
        <v>0.33749999999999997</v>
      </c>
      <c r="G1372">
        <v>0.33749999999999997</v>
      </c>
      <c r="H1372">
        <v>383</v>
      </c>
      <c r="I1372" t="s">
        <v>185</v>
      </c>
      <c r="J1372" t="str">
        <f>CONCATENATE(Table7[[#This Row],[house_number]]," ",Table7[[#This Row],[street_name]], ", New York, NY")</f>
        <v>383 Grand St, New York, NY</v>
      </c>
    </row>
    <row r="1373" spans="1:10" x14ac:dyDescent="0.25">
      <c r="A1373">
        <v>7943594277</v>
      </c>
      <c r="B1373" s="3">
        <v>41527</v>
      </c>
      <c r="C1373">
        <v>20</v>
      </c>
      <c r="D1373">
        <f>VLOOKUP(Table7[[#This Row],[violation_code]],Table24[[#All],[violation_code]:[category]],3,FALSE)</f>
        <v>2</v>
      </c>
      <c r="E1373">
        <v>355710</v>
      </c>
      <c r="F1373" s="1">
        <v>0.31666666666666665</v>
      </c>
      <c r="G1373">
        <v>0.31666666666666665</v>
      </c>
      <c r="H1373" t="s">
        <v>187</v>
      </c>
      <c r="I1373" t="s">
        <v>188</v>
      </c>
      <c r="J1373" t="str">
        <f>CONCATENATE(Table7[[#This Row],[house_number]]," ",Table7[[#This Row],[street_name]], ", New York, NY")</f>
        <v>453-457 F D R Dr, New York, NY</v>
      </c>
    </row>
    <row r="1374" spans="1:10" x14ac:dyDescent="0.25">
      <c r="A1374">
        <v>7943594253</v>
      </c>
      <c r="B1374" s="3">
        <v>41527</v>
      </c>
      <c r="C1374">
        <v>24</v>
      </c>
      <c r="D1374">
        <f>VLOOKUP(Table7[[#This Row],[violation_code]],Table24[[#All],[violation_code]:[category]],3,FALSE)</f>
        <v>2</v>
      </c>
      <c r="E1374">
        <v>355710</v>
      </c>
      <c r="F1374" s="1">
        <v>0.31041666666666667</v>
      </c>
      <c r="G1374">
        <v>0.31041666666666667</v>
      </c>
      <c r="H1374">
        <v>26</v>
      </c>
      <c r="I1374" t="s">
        <v>294</v>
      </c>
      <c r="J1374" t="str">
        <f>CONCATENATE(Table7[[#This Row],[house_number]]," ",Table7[[#This Row],[street_name]], ", New York, NY")</f>
        <v>26 Lewis St, New York, NY</v>
      </c>
    </row>
    <row r="1375" spans="1:10" x14ac:dyDescent="0.25">
      <c r="A1375">
        <v>7943594241</v>
      </c>
      <c r="B1375" s="3">
        <v>41527</v>
      </c>
      <c r="C1375">
        <v>24</v>
      </c>
      <c r="D1375">
        <f>VLOOKUP(Table7[[#This Row],[violation_code]],Table24[[#All],[violation_code]:[category]],3,FALSE)</f>
        <v>2</v>
      </c>
      <c r="E1375">
        <v>355710</v>
      </c>
      <c r="F1375" s="1">
        <v>0.30972222222222223</v>
      </c>
      <c r="G1375">
        <v>0.30972222222222223</v>
      </c>
      <c r="H1375">
        <v>26</v>
      </c>
      <c r="I1375" t="s">
        <v>294</v>
      </c>
      <c r="J1375" t="str">
        <f>CONCATENATE(Table7[[#This Row],[house_number]]," ",Table7[[#This Row],[street_name]], ", New York, NY")</f>
        <v>26 Lewis St, New York, NY</v>
      </c>
    </row>
    <row r="1376" spans="1:10" x14ac:dyDescent="0.25">
      <c r="A1376">
        <v>7943594230</v>
      </c>
      <c r="B1376" s="3">
        <v>41527</v>
      </c>
      <c r="C1376">
        <v>24</v>
      </c>
      <c r="D1376">
        <f>VLOOKUP(Table7[[#This Row],[violation_code]],Table24[[#All],[violation_code]:[category]],3,FALSE)</f>
        <v>2</v>
      </c>
      <c r="E1376">
        <v>355710</v>
      </c>
      <c r="F1376" s="1">
        <v>0.30833333333333335</v>
      </c>
      <c r="G1376">
        <v>0.30833333333333335</v>
      </c>
      <c r="H1376">
        <v>26</v>
      </c>
      <c r="I1376" t="s">
        <v>294</v>
      </c>
      <c r="J1376" t="str">
        <f>CONCATENATE(Table7[[#This Row],[house_number]]," ",Table7[[#This Row],[street_name]], ", New York, NY")</f>
        <v>26 Lewis St, New York, NY</v>
      </c>
    </row>
    <row r="1377" spans="1:10" x14ac:dyDescent="0.25">
      <c r="A1377">
        <v>7943594216</v>
      </c>
      <c r="B1377" s="3">
        <v>41527</v>
      </c>
      <c r="C1377">
        <v>24</v>
      </c>
      <c r="D1377">
        <f>VLOOKUP(Table7[[#This Row],[violation_code]],Table24[[#All],[violation_code]:[category]],3,FALSE)</f>
        <v>2</v>
      </c>
      <c r="E1377">
        <v>355710</v>
      </c>
      <c r="F1377" s="1">
        <v>0.30277777777777776</v>
      </c>
      <c r="G1377">
        <v>0.30277777777777776</v>
      </c>
      <c r="H1377">
        <v>292</v>
      </c>
      <c r="I1377" t="s">
        <v>189</v>
      </c>
      <c r="J1377" t="str">
        <f>CONCATENATE(Table7[[#This Row],[house_number]]," ",Table7[[#This Row],[street_name]], ", New York, NY")</f>
        <v>292 Henry St, New York, NY</v>
      </c>
    </row>
    <row r="1378" spans="1:10" x14ac:dyDescent="0.25">
      <c r="A1378">
        <v>7943594186</v>
      </c>
      <c r="B1378" s="3">
        <v>41527</v>
      </c>
      <c r="C1378">
        <v>24</v>
      </c>
      <c r="D1378">
        <f>VLOOKUP(Table7[[#This Row],[violation_code]],Table24[[#All],[violation_code]:[category]],3,FALSE)</f>
        <v>2</v>
      </c>
      <c r="E1378">
        <v>355710</v>
      </c>
      <c r="F1378" s="1">
        <v>0.29791666666666666</v>
      </c>
      <c r="G1378">
        <v>0.29791666666666666</v>
      </c>
      <c r="H1378">
        <v>127</v>
      </c>
      <c r="I1378" t="s">
        <v>189</v>
      </c>
      <c r="J1378" t="str">
        <f>CONCATENATE(Table7[[#This Row],[house_number]]," ",Table7[[#This Row],[street_name]], ", New York, NY")</f>
        <v>127 Henry St, New York, NY</v>
      </c>
    </row>
    <row r="1379" spans="1:10" x14ac:dyDescent="0.25">
      <c r="A1379">
        <v>7943594174</v>
      </c>
      <c r="B1379" s="3">
        <v>41527</v>
      </c>
      <c r="C1379">
        <v>24</v>
      </c>
      <c r="D1379">
        <f>VLOOKUP(Table7[[#This Row],[violation_code]],Table24[[#All],[violation_code]:[category]],3,FALSE)</f>
        <v>2</v>
      </c>
      <c r="E1379">
        <v>355710</v>
      </c>
      <c r="F1379" s="1">
        <v>0.29583333333333334</v>
      </c>
      <c r="G1379">
        <v>0.29583333333333334</v>
      </c>
      <c r="H1379">
        <v>123</v>
      </c>
      <c r="I1379" t="s">
        <v>189</v>
      </c>
      <c r="J1379" t="str">
        <f>CONCATENATE(Table7[[#This Row],[house_number]]," ",Table7[[#This Row],[street_name]], ", New York, NY")</f>
        <v>123 Henry St, New York, NY</v>
      </c>
    </row>
    <row r="1380" spans="1:10" x14ac:dyDescent="0.25">
      <c r="A1380">
        <v>7097820639</v>
      </c>
      <c r="B1380" s="3">
        <v>41527</v>
      </c>
      <c r="C1380">
        <v>21</v>
      </c>
      <c r="D1380">
        <f>VLOOKUP(Table7[[#This Row],[violation_code]],Table24[[#All],[violation_code]:[category]],3,FALSE)</f>
        <v>1</v>
      </c>
      <c r="E1380">
        <v>349570</v>
      </c>
      <c r="F1380" s="1">
        <v>0.40208333333333335</v>
      </c>
      <c r="G1380">
        <v>0.40208333333333335</v>
      </c>
      <c r="H1380">
        <v>200</v>
      </c>
      <c r="I1380" t="s">
        <v>27</v>
      </c>
      <c r="J1380" t="str">
        <f>CONCATENATE(Table7[[#This Row],[house_number]]," ",Table7[[#This Row],[street_name]], ", New York, NY")</f>
        <v>200 W 131st St, New York, NY</v>
      </c>
    </row>
    <row r="1381" spans="1:10" x14ac:dyDescent="0.25">
      <c r="A1381">
        <v>7097820615</v>
      </c>
      <c r="B1381" s="3">
        <v>41527</v>
      </c>
      <c r="C1381">
        <v>21</v>
      </c>
      <c r="D1381">
        <f>VLOOKUP(Table7[[#This Row],[violation_code]],Table24[[#All],[violation_code]:[category]],3,FALSE)</f>
        <v>1</v>
      </c>
      <c r="E1381">
        <v>349570</v>
      </c>
      <c r="F1381" s="1">
        <v>0.39999999999999997</v>
      </c>
      <c r="G1381">
        <v>0.39999999999999997</v>
      </c>
      <c r="H1381">
        <v>136</v>
      </c>
      <c r="I1381" t="s">
        <v>27</v>
      </c>
      <c r="J1381" t="str">
        <f>CONCATENATE(Table7[[#This Row],[house_number]]," ",Table7[[#This Row],[street_name]], ", New York, NY")</f>
        <v>136 W 131st St, New York, NY</v>
      </c>
    </row>
    <row r="1382" spans="1:10" x14ac:dyDescent="0.25">
      <c r="A1382">
        <v>7097820603</v>
      </c>
      <c r="B1382" s="3">
        <v>41527</v>
      </c>
      <c r="C1382">
        <v>21</v>
      </c>
      <c r="D1382">
        <f>VLOOKUP(Table7[[#This Row],[violation_code]],Table24[[#All],[violation_code]:[category]],3,FALSE)</f>
        <v>1</v>
      </c>
      <c r="E1382">
        <v>349570</v>
      </c>
      <c r="F1382" s="1">
        <v>0.39930555555555558</v>
      </c>
      <c r="G1382">
        <v>0.39930555555555558</v>
      </c>
      <c r="I1382" t="s">
        <v>67</v>
      </c>
      <c r="J1382" t="str">
        <f>CONCATENATE(Table7[[#This Row],[house_number]]," ",Table7[[#This Row],[street_name]], ", New York, NY")</f>
        <v xml:space="preserve"> W 130th St, New York, NY</v>
      </c>
    </row>
    <row r="1383" spans="1:10" x14ac:dyDescent="0.25">
      <c r="A1383">
        <v>7097820561</v>
      </c>
      <c r="B1383" s="3">
        <v>41527</v>
      </c>
      <c r="C1383">
        <v>46</v>
      </c>
      <c r="D1383">
        <f>VLOOKUP(Table7[[#This Row],[violation_code]],Table24[[#All],[violation_code]:[category]],3,FALSE)</f>
        <v>3</v>
      </c>
      <c r="E1383">
        <v>349570</v>
      </c>
      <c r="F1383" s="1">
        <v>0.36736111111111108</v>
      </c>
      <c r="G1383">
        <v>0.36736111111111108</v>
      </c>
      <c r="H1383">
        <v>550</v>
      </c>
      <c r="I1383" t="s">
        <v>60</v>
      </c>
      <c r="J1383" t="str">
        <f>CONCATENATE(Table7[[#This Row],[house_number]]," ",Table7[[#This Row],[street_name]], ", New York, NY")</f>
        <v>550 W 146th St, New York, NY</v>
      </c>
    </row>
    <row r="1384" spans="1:10" x14ac:dyDescent="0.25">
      <c r="A1384">
        <v>7097820550</v>
      </c>
      <c r="B1384" s="3">
        <v>41527</v>
      </c>
      <c r="C1384">
        <v>21</v>
      </c>
      <c r="D1384">
        <f>VLOOKUP(Table7[[#This Row],[violation_code]],Table24[[#All],[violation_code]:[category]],3,FALSE)</f>
        <v>1</v>
      </c>
      <c r="E1384">
        <v>349570</v>
      </c>
      <c r="F1384" s="1">
        <v>0.36249999999999999</v>
      </c>
      <c r="G1384">
        <v>0.36249999999999999</v>
      </c>
      <c r="H1384">
        <v>3496</v>
      </c>
      <c r="I1384" t="s">
        <v>24</v>
      </c>
      <c r="J1384" t="str">
        <f>CONCATENATE(Table7[[#This Row],[house_number]]," ",Table7[[#This Row],[street_name]], ", New York, NY")</f>
        <v>3496 Broadway, New York, NY</v>
      </c>
    </row>
    <row r="1385" spans="1:10" x14ac:dyDescent="0.25">
      <c r="A1385">
        <v>7097820548</v>
      </c>
      <c r="B1385" s="3">
        <v>41527</v>
      </c>
      <c r="C1385">
        <v>21</v>
      </c>
      <c r="D1385">
        <f>VLOOKUP(Table7[[#This Row],[violation_code]],Table24[[#All],[violation_code]:[category]],3,FALSE)</f>
        <v>1</v>
      </c>
      <c r="E1385">
        <v>349570</v>
      </c>
      <c r="F1385" s="1">
        <v>0.3611111111111111</v>
      </c>
      <c r="G1385">
        <v>0.3611111111111111</v>
      </c>
      <c r="H1385">
        <v>3531</v>
      </c>
      <c r="I1385" t="s">
        <v>24</v>
      </c>
      <c r="J1385" t="str">
        <f>CONCATENATE(Table7[[#This Row],[house_number]]," ",Table7[[#This Row],[street_name]], ", New York, NY")</f>
        <v>3531 Broadway, New York, NY</v>
      </c>
    </row>
    <row r="1386" spans="1:10" x14ac:dyDescent="0.25">
      <c r="A1386">
        <v>7097820524</v>
      </c>
      <c r="B1386" s="3">
        <v>41527</v>
      </c>
      <c r="C1386">
        <v>21</v>
      </c>
      <c r="D1386">
        <f>VLOOKUP(Table7[[#This Row],[violation_code]],Table24[[#All],[violation_code]:[category]],3,FALSE)</f>
        <v>1</v>
      </c>
      <c r="E1386">
        <v>349570</v>
      </c>
      <c r="F1386" s="1">
        <v>0.35833333333333334</v>
      </c>
      <c r="G1386">
        <v>0.35833333333333334</v>
      </c>
      <c r="H1386">
        <v>3601</v>
      </c>
      <c r="I1386" t="s">
        <v>24</v>
      </c>
      <c r="J1386" t="str">
        <f>CONCATENATE(Table7[[#This Row],[house_number]]," ",Table7[[#This Row],[street_name]], ", New York, NY")</f>
        <v>3601 Broadway, New York, NY</v>
      </c>
    </row>
    <row r="1387" spans="1:10" x14ac:dyDescent="0.25">
      <c r="A1387">
        <v>7097820512</v>
      </c>
      <c r="B1387" s="3">
        <v>41527</v>
      </c>
      <c r="C1387">
        <v>21</v>
      </c>
      <c r="D1387">
        <f>VLOOKUP(Table7[[#This Row],[violation_code]],Table24[[#All],[violation_code]:[category]],3,FALSE)</f>
        <v>1</v>
      </c>
      <c r="E1387">
        <v>349570</v>
      </c>
      <c r="F1387" s="1">
        <v>0.3430555555555555</v>
      </c>
      <c r="G1387">
        <v>0.3430555555555555</v>
      </c>
      <c r="H1387">
        <v>601</v>
      </c>
      <c r="I1387" t="s">
        <v>74</v>
      </c>
      <c r="J1387" t="str">
        <f>CONCATENATE(Table7[[#This Row],[house_number]]," ",Table7[[#This Row],[street_name]], ", New York, NY")</f>
        <v>601 W 149th St, New York, NY</v>
      </c>
    </row>
    <row r="1388" spans="1:10" x14ac:dyDescent="0.25">
      <c r="A1388">
        <v>7097820494</v>
      </c>
      <c r="B1388" s="3">
        <v>41527</v>
      </c>
      <c r="C1388">
        <v>21</v>
      </c>
      <c r="D1388">
        <f>VLOOKUP(Table7[[#This Row],[violation_code]],Table24[[#All],[violation_code]:[category]],3,FALSE)</f>
        <v>1</v>
      </c>
      <c r="E1388">
        <v>349570</v>
      </c>
      <c r="F1388" s="1">
        <v>0.31875000000000003</v>
      </c>
      <c r="G1388">
        <v>0.31875000000000003</v>
      </c>
      <c r="H1388">
        <v>2893</v>
      </c>
      <c r="I1388" t="s">
        <v>24</v>
      </c>
      <c r="J1388" t="str">
        <f>CONCATENATE(Table7[[#This Row],[house_number]]," ",Table7[[#This Row],[street_name]], ", New York, NY")</f>
        <v>2893 Broadway, New York, NY</v>
      </c>
    </row>
    <row r="1389" spans="1:10" x14ac:dyDescent="0.25">
      <c r="A1389">
        <v>7097820482</v>
      </c>
      <c r="B1389" s="3">
        <v>41527</v>
      </c>
      <c r="C1389">
        <v>21</v>
      </c>
      <c r="D1389">
        <f>VLOOKUP(Table7[[#This Row],[violation_code]],Table24[[#All],[violation_code]:[category]],3,FALSE)</f>
        <v>1</v>
      </c>
      <c r="E1389">
        <v>349570</v>
      </c>
      <c r="F1389" s="1">
        <v>0.31805555555555554</v>
      </c>
      <c r="G1389">
        <v>0.31805555555555554</v>
      </c>
      <c r="H1389">
        <v>2893</v>
      </c>
      <c r="I1389" t="s">
        <v>24</v>
      </c>
      <c r="J1389" t="str">
        <f>CONCATENATE(Table7[[#This Row],[house_number]]," ",Table7[[#This Row],[street_name]], ", New York, NY")</f>
        <v>2893 Broadway, New York, NY</v>
      </c>
    </row>
    <row r="1390" spans="1:10" x14ac:dyDescent="0.25">
      <c r="A1390">
        <v>7097820433</v>
      </c>
      <c r="B1390" s="3">
        <v>41527</v>
      </c>
      <c r="C1390">
        <v>40</v>
      </c>
      <c r="D1390">
        <f>VLOOKUP(Table7[[#This Row],[violation_code]],Table24[[#All],[violation_code]:[category]],3,FALSE)</f>
        <v>2</v>
      </c>
      <c r="E1390">
        <v>349570</v>
      </c>
      <c r="F1390" s="1">
        <v>0.28402777777777777</v>
      </c>
      <c r="G1390">
        <v>0.28402777777777777</v>
      </c>
      <c r="H1390">
        <v>150</v>
      </c>
      <c r="I1390" t="s">
        <v>14</v>
      </c>
      <c r="J1390" t="str">
        <f>CONCATENATE(Table7[[#This Row],[house_number]]," ",Table7[[#This Row],[street_name]], ", New York, NY")</f>
        <v>150 Manhattan Ave, New York, NY</v>
      </c>
    </row>
    <row r="1391" spans="1:10" x14ac:dyDescent="0.25">
      <c r="A1391">
        <v>7097820410</v>
      </c>
      <c r="B1391" s="3">
        <v>41527</v>
      </c>
      <c r="C1391">
        <v>21</v>
      </c>
      <c r="D1391">
        <f>VLOOKUP(Table7[[#This Row],[violation_code]],Table24[[#All],[violation_code]:[category]],3,FALSE)</f>
        <v>1</v>
      </c>
      <c r="E1391">
        <v>349570</v>
      </c>
      <c r="F1391" s="1">
        <v>0.27569444444444446</v>
      </c>
      <c r="G1391">
        <v>0.27569444444444446</v>
      </c>
      <c r="H1391">
        <v>885</v>
      </c>
      <c r="I1391" t="s">
        <v>28</v>
      </c>
      <c r="J1391" t="str">
        <f>CONCATENATE(Table7[[#This Row],[house_number]]," ",Table7[[#This Row],[street_name]], ", New York, NY")</f>
        <v>885 Columbus Ave, New York, NY</v>
      </c>
    </row>
    <row r="1392" spans="1:10" x14ac:dyDescent="0.25">
      <c r="A1392">
        <v>7097821050</v>
      </c>
      <c r="B1392" s="3">
        <v>41527</v>
      </c>
      <c r="C1392">
        <v>18</v>
      </c>
      <c r="D1392">
        <f>VLOOKUP(Table7[[#This Row],[violation_code]],Table24[[#All],[violation_code]:[category]],3,FALSE)</f>
        <v>2</v>
      </c>
      <c r="E1392">
        <v>349570</v>
      </c>
      <c r="F1392" s="1">
        <v>0.60486111111111118</v>
      </c>
      <c r="G1392">
        <v>0.60486111111111118</v>
      </c>
      <c r="H1392">
        <v>2409</v>
      </c>
      <c r="I1392" t="s">
        <v>32</v>
      </c>
      <c r="J1392" t="str">
        <f>CONCATENATE(Table7[[#This Row],[house_number]]," ",Table7[[#This Row],[street_name]], ", New York, NY")</f>
        <v>2409 2nd Ave, New York, NY</v>
      </c>
    </row>
    <row r="1393" spans="1:10" x14ac:dyDescent="0.25">
      <c r="A1393">
        <v>7097821024</v>
      </c>
      <c r="B1393" s="3">
        <v>41527</v>
      </c>
      <c r="C1393">
        <v>19</v>
      </c>
      <c r="D1393">
        <f>VLOOKUP(Table7[[#This Row],[violation_code]],Table24[[#All],[violation_code]:[category]],3,FALSE)</f>
        <v>2</v>
      </c>
      <c r="E1393">
        <v>349570</v>
      </c>
      <c r="F1393" s="1">
        <v>0.58888888888888891</v>
      </c>
      <c r="G1393">
        <v>0.58888888888888891</v>
      </c>
      <c r="H1393">
        <v>248</v>
      </c>
      <c r="I1393" t="s">
        <v>40</v>
      </c>
      <c r="J1393" t="str">
        <f>CONCATENATE(Table7[[#This Row],[house_number]]," ",Table7[[#This Row],[street_name]], ", New York, NY")</f>
        <v>248 E 116th St, New York, NY</v>
      </c>
    </row>
    <row r="1394" spans="1:10" x14ac:dyDescent="0.25">
      <c r="A1394">
        <v>7097820998</v>
      </c>
      <c r="B1394" s="3">
        <v>41527</v>
      </c>
      <c r="C1394">
        <v>14</v>
      </c>
      <c r="D1394">
        <f>VLOOKUP(Table7[[#This Row],[violation_code]],Table24[[#All],[violation_code]:[category]],3,FALSE)</f>
        <v>2</v>
      </c>
      <c r="E1394">
        <v>349570</v>
      </c>
      <c r="F1394" s="1">
        <v>0.57430555555555551</v>
      </c>
      <c r="G1394">
        <v>0.57430555555555551</v>
      </c>
      <c r="H1394">
        <v>1815</v>
      </c>
      <c r="I1394" t="s">
        <v>51</v>
      </c>
      <c r="J1394" t="str">
        <f>CONCATENATE(Table7[[#This Row],[house_number]]," ",Table7[[#This Row],[street_name]], ", New York, NY")</f>
        <v>1815 Park Ave, New York, NY</v>
      </c>
    </row>
    <row r="1395" spans="1:10" x14ac:dyDescent="0.25">
      <c r="A1395">
        <v>7097820962</v>
      </c>
      <c r="B1395" s="3">
        <v>41527</v>
      </c>
      <c r="C1395">
        <v>19</v>
      </c>
      <c r="D1395">
        <f>VLOOKUP(Table7[[#This Row],[violation_code]],Table24[[#All],[violation_code]:[category]],3,FALSE)</f>
        <v>2</v>
      </c>
      <c r="E1395">
        <v>349570</v>
      </c>
      <c r="F1395" s="1">
        <v>0.5625</v>
      </c>
      <c r="G1395">
        <v>0.5625</v>
      </c>
      <c r="H1395">
        <v>248</v>
      </c>
      <c r="I1395" t="s">
        <v>40</v>
      </c>
      <c r="J1395" t="str">
        <f>CONCATENATE(Table7[[#This Row],[house_number]]," ",Table7[[#This Row],[street_name]], ", New York, NY")</f>
        <v>248 E 116th St, New York, NY</v>
      </c>
    </row>
    <row r="1396" spans="1:10" x14ac:dyDescent="0.25">
      <c r="A1396">
        <v>7097820950</v>
      </c>
      <c r="B1396" s="3">
        <v>41527</v>
      </c>
      <c r="C1396">
        <v>19</v>
      </c>
      <c r="D1396">
        <f>VLOOKUP(Table7[[#This Row],[violation_code]],Table24[[#All],[violation_code]:[category]],3,FALSE)</f>
        <v>2</v>
      </c>
      <c r="E1396">
        <v>349570</v>
      </c>
      <c r="F1396" s="1">
        <v>0.56180555555555556</v>
      </c>
      <c r="G1396">
        <v>0.56180555555555556</v>
      </c>
      <c r="H1396">
        <v>248</v>
      </c>
      <c r="I1396" t="s">
        <v>40</v>
      </c>
      <c r="J1396" t="str">
        <f>CONCATENATE(Table7[[#This Row],[house_number]]," ",Table7[[#This Row],[street_name]], ", New York, NY")</f>
        <v>248 E 116th St, New York, NY</v>
      </c>
    </row>
    <row r="1397" spans="1:10" x14ac:dyDescent="0.25">
      <c r="A1397">
        <v>7097820937</v>
      </c>
      <c r="B1397" s="3">
        <v>41527</v>
      </c>
      <c r="C1397">
        <v>16</v>
      </c>
      <c r="D1397">
        <f>VLOOKUP(Table7[[#This Row],[violation_code]],Table24[[#All],[violation_code]:[category]],3,FALSE)</f>
        <v>2</v>
      </c>
      <c r="E1397">
        <v>349570</v>
      </c>
      <c r="F1397" s="1">
        <v>0.55625000000000002</v>
      </c>
      <c r="G1397">
        <v>0.55625000000000002</v>
      </c>
      <c r="H1397">
        <v>2070</v>
      </c>
      <c r="I1397" t="s">
        <v>30</v>
      </c>
      <c r="J1397" t="str">
        <f>CONCATENATE(Table7[[#This Row],[house_number]]," ",Table7[[#This Row],[street_name]], ", New York, NY")</f>
        <v>2070 1st Ave, New York, NY</v>
      </c>
    </row>
    <row r="1398" spans="1:10" x14ac:dyDescent="0.25">
      <c r="A1398">
        <v>7097820901</v>
      </c>
      <c r="B1398" s="3">
        <v>41527</v>
      </c>
      <c r="C1398">
        <v>74</v>
      </c>
      <c r="D1398">
        <f>VLOOKUP(Table7[[#This Row],[violation_code]],Table24[[#All],[violation_code]:[category]],3,FALSE)</f>
        <v>5</v>
      </c>
      <c r="E1398">
        <v>349570</v>
      </c>
      <c r="F1398" s="1">
        <v>0.5493055555555556</v>
      </c>
      <c r="G1398">
        <v>0.5493055555555556</v>
      </c>
      <c r="H1398">
        <v>315</v>
      </c>
      <c r="I1398" t="s">
        <v>152</v>
      </c>
      <c r="J1398" t="str">
        <f>CONCATENATE(Table7[[#This Row],[house_number]]," ",Table7[[#This Row],[street_name]], ", New York, NY")</f>
        <v>315 E 103rd St, New York, NY</v>
      </c>
    </row>
    <row r="1399" spans="1:10" x14ac:dyDescent="0.25">
      <c r="A1399">
        <v>7097820895</v>
      </c>
      <c r="B1399" s="3">
        <v>41527</v>
      </c>
      <c r="C1399">
        <v>46</v>
      </c>
      <c r="D1399">
        <f>VLOOKUP(Table7[[#This Row],[violation_code]],Table24[[#All],[violation_code]:[category]],3,FALSE)</f>
        <v>3</v>
      </c>
      <c r="E1399">
        <v>349570</v>
      </c>
      <c r="F1399" s="1">
        <v>0.54791666666666672</v>
      </c>
      <c r="G1399">
        <v>0.54791666666666672</v>
      </c>
      <c r="H1399">
        <v>315</v>
      </c>
      <c r="I1399" t="s">
        <v>152</v>
      </c>
      <c r="J1399" t="str">
        <f>CONCATENATE(Table7[[#This Row],[house_number]]," ",Table7[[#This Row],[street_name]], ", New York, NY")</f>
        <v>315 E 103rd St, New York, NY</v>
      </c>
    </row>
    <row r="1400" spans="1:10" x14ac:dyDescent="0.25">
      <c r="A1400">
        <v>7097820858</v>
      </c>
      <c r="B1400" s="3">
        <v>41527</v>
      </c>
      <c r="C1400">
        <v>21</v>
      </c>
      <c r="D1400">
        <f>VLOOKUP(Table7[[#This Row],[violation_code]],Table24[[#All],[violation_code]:[category]],3,FALSE)</f>
        <v>1</v>
      </c>
      <c r="E1400">
        <v>349570</v>
      </c>
      <c r="F1400" s="1">
        <v>0.4916666666666667</v>
      </c>
      <c r="G1400">
        <v>0.4916666666666667</v>
      </c>
      <c r="H1400">
        <v>2549</v>
      </c>
      <c r="I1400" t="s">
        <v>154</v>
      </c>
      <c r="J1400" t="str">
        <f>CONCATENATE(Table7[[#This Row],[house_number]]," ",Table7[[#This Row],[street_name]], ", New York, NY")</f>
        <v>2549 Fredrick Douglas Blv, New York, NY</v>
      </c>
    </row>
    <row r="1401" spans="1:10" x14ac:dyDescent="0.25">
      <c r="A1401">
        <v>7097820834</v>
      </c>
      <c r="B1401" s="3">
        <v>41527</v>
      </c>
      <c r="C1401">
        <v>21</v>
      </c>
      <c r="D1401">
        <f>VLOOKUP(Table7[[#This Row],[violation_code]],Table24[[#All],[violation_code]:[category]],3,FALSE)</f>
        <v>1</v>
      </c>
      <c r="E1401">
        <v>349570</v>
      </c>
      <c r="F1401" s="1">
        <v>0.49027777777777781</v>
      </c>
      <c r="G1401">
        <v>0.49027777777777781</v>
      </c>
      <c r="H1401">
        <v>2535</v>
      </c>
      <c r="I1401" t="s">
        <v>154</v>
      </c>
      <c r="J1401" t="str">
        <f>CONCATENATE(Table7[[#This Row],[house_number]]," ",Table7[[#This Row],[street_name]], ", New York, NY")</f>
        <v>2535 Fredrick Douglas Blv, New York, NY</v>
      </c>
    </row>
    <row r="1402" spans="1:10" x14ac:dyDescent="0.25">
      <c r="A1402">
        <v>7097820792</v>
      </c>
      <c r="B1402" s="3">
        <v>41527</v>
      </c>
      <c r="C1402">
        <v>21</v>
      </c>
      <c r="D1402">
        <f>VLOOKUP(Table7[[#This Row],[violation_code]],Table24[[#All],[violation_code]:[category]],3,FALSE)</f>
        <v>1</v>
      </c>
      <c r="E1402">
        <v>349570</v>
      </c>
      <c r="F1402" s="1">
        <v>0.47291666666666665</v>
      </c>
      <c r="G1402">
        <v>0.47291666666666665</v>
      </c>
      <c r="H1402">
        <v>25</v>
      </c>
      <c r="I1402" t="s">
        <v>8</v>
      </c>
      <c r="J1402" t="str">
        <f>CONCATENATE(Table7[[#This Row],[house_number]]," ",Table7[[#This Row],[street_name]], ", New York, NY")</f>
        <v>25 Claremont Ave, New York, NY</v>
      </c>
    </row>
    <row r="1403" spans="1:10" x14ac:dyDescent="0.25">
      <c r="A1403">
        <v>7097820780</v>
      </c>
      <c r="B1403" s="3">
        <v>41527</v>
      </c>
      <c r="C1403">
        <v>71</v>
      </c>
      <c r="D1403">
        <f>VLOOKUP(Table7[[#This Row],[violation_code]],Table24[[#All],[violation_code]:[category]],3,FALSE)</f>
        <v>5</v>
      </c>
      <c r="E1403">
        <v>349570</v>
      </c>
      <c r="F1403" s="1">
        <v>0.47222222222222227</v>
      </c>
      <c r="G1403">
        <v>0.47222222222222227</v>
      </c>
      <c r="H1403">
        <v>25</v>
      </c>
      <c r="I1403" t="s">
        <v>8</v>
      </c>
      <c r="J1403" t="str">
        <f>CONCATENATE(Table7[[#This Row],[house_number]]," ",Table7[[#This Row],[street_name]], ", New York, NY")</f>
        <v>25 Claremont Ave, New York, NY</v>
      </c>
    </row>
    <row r="1404" spans="1:10" x14ac:dyDescent="0.25">
      <c r="A1404">
        <v>7097820779</v>
      </c>
      <c r="B1404" s="3">
        <v>41527</v>
      </c>
      <c r="C1404">
        <v>21</v>
      </c>
      <c r="D1404">
        <f>VLOOKUP(Table7[[#This Row],[violation_code]],Table24[[#All],[violation_code]:[category]],3,FALSE)</f>
        <v>1</v>
      </c>
      <c r="E1404">
        <v>349570</v>
      </c>
      <c r="F1404" s="1">
        <v>0.47152777777777777</v>
      </c>
      <c r="G1404">
        <v>0.47152777777777777</v>
      </c>
      <c r="H1404">
        <v>25</v>
      </c>
      <c r="I1404" t="s">
        <v>8</v>
      </c>
      <c r="J1404" t="str">
        <f>CONCATENATE(Table7[[#This Row],[house_number]]," ",Table7[[#This Row],[street_name]], ", New York, NY")</f>
        <v>25 Claremont Ave, New York, NY</v>
      </c>
    </row>
    <row r="1405" spans="1:10" x14ac:dyDescent="0.25">
      <c r="A1405">
        <v>7097820731</v>
      </c>
      <c r="B1405" s="3">
        <v>41527</v>
      </c>
      <c r="C1405">
        <v>21</v>
      </c>
      <c r="D1405">
        <f>VLOOKUP(Table7[[#This Row],[violation_code]],Table24[[#All],[violation_code]:[category]],3,FALSE)</f>
        <v>1</v>
      </c>
      <c r="E1405">
        <v>349570</v>
      </c>
      <c r="F1405" s="1">
        <v>0.46527777777777773</v>
      </c>
      <c r="G1405">
        <v>0.46527777777777773</v>
      </c>
      <c r="H1405">
        <v>134</v>
      </c>
      <c r="I1405" t="s">
        <v>8</v>
      </c>
      <c r="J1405" t="str">
        <f>CONCATENATE(Table7[[#This Row],[house_number]]," ",Table7[[#This Row],[street_name]], ", New York, NY")</f>
        <v>134 Claremont Ave, New York, NY</v>
      </c>
    </row>
    <row r="1406" spans="1:10" x14ac:dyDescent="0.25">
      <c r="A1406">
        <v>7097820690</v>
      </c>
      <c r="B1406" s="3">
        <v>41527</v>
      </c>
      <c r="C1406">
        <v>21</v>
      </c>
      <c r="D1406">
        <f>VLOOKUP(Table7[[#This Row],[violation_code]],Table24[[#All],[violation_code]:[category]],3,FALSE)</f>
        <v>1</v>
      </c>
      <c r="E1406">
        <v>349570</v>
      </c>
      <c r="F1406" s="1">
        <v>0.43055555555555558</v>
      </c>
      <c r="G1406">
        <v>0.43055555555555558</v>
      </c>
      <c r="H1406">
        <v>2410</v>
      </c>
      <c r="I1406" t="s">
        <v>154</v>
      </c>
      <c r="J1406" t="str">
        <f>CONCATENATE(Table7[[#This Row],[house_number]]," ",Table7[[#This Row],[street_name]], ", New York, NY")</f>
        <v>2410 Fredrick Douglas Blv, New York, NY</v>
      </c>
    </row>
    <row r="1407" spans="1:10" x14ac:dyDescent="0.25">
      <c r="A1407">
        <v>7097820688</v>
      </c>
      <c r="B1407" s="3">
        <v>41527</v>
      </c>
      <c r="C1407">
        <v>21</v>
      </c>
      <c r="D1407">
        <f>VLOOKUP(Table7[[#This Row],[violation_code]],Table24[[#All],[violation_code]:[category]],3,FALSE)</f>
        <v>1</v>
      </c>
      <c r="E1407">
        <v>349570</v>
      </c>
      <c r="F1407" s="1">
        <v>0.40763888888888888</v>
      </c>
      <c r="G1407">
        <v>0.40763888888888888</v>
      </c>
      <c r="H1407">
        <v>62</v>
      </c>
      <c r="I1407" t="s">
        <v>67</v>
      </c>
      <c r="J1407" t="str">
        <f>CONCATENATE(Table7[[#This Row],[house_number]]," ",Table7[[#This Row],[street_name]], ", New York, NY")</f>
        <v>62 W 130th St, New York, NY</v>
      </c>
    </row>
    <row r="1408" spans="1:10" x14ac:dyDescent="0.25">
      <c r="A1408">
        <v>7078637410</v>
      </c>
      <c r="B1408" s="3">
        <v>41527</v>
      </c>
      <c r="C1408">
        <v>21</v>
      </c>
      <c r="D1408">
        <f>VLOOKUP(Table7[[#This Row],[violation_code]],Table24[[#All],[violation_code]:[category]],3,FALSE)</f>
        <v>1</v>
      </c>
      <c r="E1408">
        <v>350433</v>
      </c>
      <c r="F1408" s="1">
        <v>0.40486111111111112</v>
      </c>
      <c r="G1408">
        <v>0.40486111111111112</v>
      </c>
      <c r="H1408">
        <v>83</v>
      </c>
      <c r="I1408" t="s">
        <v>499</v>
      </c>
      <c r="J1408" t="str">
        <f>CONCATENATE(Table7[[#This Row],[house_number]]," ",Table7[[#This Row],[street_name]], ", New York, NY")</f>
        <v>83 Beak St, New York, NY</v>
      </c>
    </row>
    <row r="1409" spans="1:10" x14ac:dyDescent="0.25">
      <c r="A1409">
        <v>7078637392</v>
      </c>
      <c r="B1409" s="3">
        <v>41527</v>
      </c>
      <c r="C1409">
        <v>21</v>
      </c>
      <c r="D1409">
        <f>VLOOKUP(Table7[[#This Row],[violation_code]],Table24[[#All],[violation_code]:[category]],3,FALSE)</f>
        <v>1</v>
      </c>
      <c r="E1409">
        <v>350433</v>
      </c>
      <c r="F1409" s="1">
        <v>0.39305555555555555</v>
      </c>
      <c r="G1409">
        <v>0.39305555555555555</v>
      </c>
      <c r="H1409">
        <v>605</v>
      </c>
      <c r="I1409" t="s">
        <v>166</v>
      </c>
      <c r="J1409" t="str">
        <f>CONCATENATE(Table7[[#This Row],[house_number]]," ",Table7[[#This Row],[street_name]], ", New York, NY")</f>
        <v>605 W 170th St, New York, NY</v>
      </c>
    </row>
    <row r="1410" spans="1:10" x14ac:dyDescent="0.25">
      <c r="A1410">
        <v>7078637380</v>
      </c>
      <c r="B1410" s="3">
        <v>41527</v>
      </c>
      <c r="C1410">
        <v>21</v>
      </c>
      <c r="D1410">
        <f>VLOOKUP(Table7[[#This Row],[violation_code]],Table24[[#All],[violation_code]:[category]],3,FALSE)</f>
        <v>1</v>
      </c>
      <c r="E1410">
        <v>350433</v>
      </c>
      <c r="F1410" s="1">
        <v>0.3923611111111111</v>
      </c>
      <c r="G1410">
        <v>0.3923611111111111</v>
      </c>
      <c r="H1410">
        <v>605</v>
      </c>
      <c r="I1410" t="s">
        <v>166</v>
      </c>
      <c r="J1410" t="str">
        <f>CONCATENATE(Table7[[#This Row],[house_number]]," ",Table7[[#This Row],[street_name]], ", New York, NY")</f>
        <v>605 W 170th St, New York, NY</v>
      </c>
    </row>
    <row r="1411" spans="1:10" x14ac:dyDescent="0.25">
      <c r="A1411">
        <v>7078637367</v>
      </c>
      <c r="B1411" s="3">
        <v>41527</v>
      </c>
      <c r="C1411">
        <v>21</v>
      </c>
      <c r="D1411">
        <f>VLOOKUP(Table7[[#This Row],[violation_code]],Table24[[#All],[violation_code]:[category]],3,FALSE)</f>
        <v>1</v>
      </c>
      <c r="E1411">
        <v>350433</v>
      </c>
      <c r="F1411" s="1">
        <v>0.39166666666666666</v>
      </c>
      <c r="G1411">
        <v>0.39166666666666666</v>
      </c>
      <c r="H1411">
        <v>605</v>
      </c>
      <c r="I1411" t="s">
        <v>166</v>
      </c>
      <c r="J1411" t="str">
        <f>CONCATENATE(Table7[[#This Row],[house_number]]," ",Table7[[#This Row],[street_name]], ", New York, NY")</f>
        <v>605 W 170th St, New York, NY</v>
      </c>
    </row>
    <row r="1412" spans="1:10" x14ac:dyDescent="0.25">
      <c r="A1412">
        <v>7078637320</v>
      </c>
      <c r="B1412" s="3">
        <v>41527</v>
      </c>
      <c r="C1412">
        <v>21</v>
      </c>
      <c r="D1412">
        <f>VLOOKUP(Table7[[#This Row],[violation_code]],Table24[[#All],[violation_code]:[category]],3,FALSE)</f>
        <v>1</v>
      </c>
      <c r="E1412">
        <v>350433</v>
      </c>
      <c r="F1412" s="1">
        <v>0.38472222222222219</v>
      </c>
      <c r="G1412">
        <v>0.38472222222222219</v>
      </c>
      <c r="H1412">
        <v>560</v>
      </c>
      <c r="I1412" t="s">
        <v>420</v>
      </c>
      <c r="J1412" t="str">
        <f>CONCATENATE(Table7[[#This Row],[house_number]]," ",Table7[[#This Row],[street_name]], ", New York, NY")</f>
        <v>560 W 180th St, New York, NY</v>
      </c>
    </row>
    <row r="1413" spans="1:10" x14ac:dyDescent="0.25">
      <c r="A1413">
        <v>7078637306</v>
      </c>
      <c r="B1413" s="3">
        <v>41527</v>
      </c>
      <c r="C1413">
        <v>21</v>
      </c>
      <c r="D1413">
        <f>VLOOKUP(Table7[[#This Row],[violation_code]],Table24[[#All],[violation_code]:[category]],3,FALSE)</f>
        <v>1</v>
      </c>
      <c r="E1413">
        <v>350433</v>
      </c>
      <c r="F1413" s="1">
        <v>0.36458333333333331</v>
      </c>
      <c r="G1413">
        <v>0.36458333333333331</v>
      </c>
      <c r="H1413">
        <v>569</v>
      </c>
      <c r="I1413" t="s">
        <v>469</v>
      </c>
      <c r="J1413" t="str">
        <f>CONCATENATE(Table7[[#This Row],[house_number]]," ",Table7[[#This Row],[street_name]], ", New York, NY")</f>
        <v>569 W 184th St, New York, NY</v>
      </c>
    </row>
    <row r="1414" spans="1:10" x14ac:dyDescent="0.25">
      <c r="A1414">
        <v>7078637288</v>
      </c>
      <c r="B1414" s="3">
        <v>41527</v>
      </c>
      <c r="C1414">
        <v>21</v>
      </c>
      <c r="D1414">
        <f>VLOOKUP(Table7[[#This Row],[violation_code]],Table24[[#All],[violation_code]:[category]],3,FALSE)</f>
        <v>1</v>
      </c>
      <c r="E1414">
        <v>350433</v>
      </c>
      <c r="F1414" s="1">
        <v>0.36180555555555555</v>
      </c>
      <c r="G1414">
        <v>0.36180555555555555</v>
      </c>
      <c r="H1414">
        <v>600</v>
      </c>
      <c r="I1414" t="s">
        <v>356</v>
      </c>
      <c r="J1414" t="str">
        <f>CONCATENATE(Table7[[#This Row],[house_number]]," ",Table7[[#This Row],[street_name]], ", New York, NY")</f>
        <v>600 W 183rd St, New York, NY</v>
      </c>
    </row>
    <row r="1415" spans="1:10" x14ac:dyDescent="0.25">
      <c r="A1415">
        <v>7078637276</v>
      </c>
      <c r="B1415" s="3">
        <v>41527</v>
      </c>
      <c r="C1415">
        <v>70</v>
      </c>
      <c r="D1415">
        <f>VLOOKUP(Table7[[#This Row],[violation_code]],Table24[[#All],[violation_code]:[category]],3,FALSE)</f>
        <v>5</v>
      </c>
      <c r="E1415">
        <v>350433</v>
      </c>
      <c r="F1415" s="1">
        <v>0.3611111111111111</v>
      </c>
      <c r="G1415">
        <v>0.3611111111111111</v>
      </c>
      <c r="H1415">
        <v>600</v>
      </c>
      <c r="I1415" t="s">
        <v>356</v>
      </c>
      <c r="J1415" t="str">
        <f>CONCATENATE(Table7[[#This Row],[house_number]]," ",Table7[[#This Row],[street_name]], ", New York, NY")</f>
        <v>600 W 183rd St, New York, NY</v>
      </c>
    </row>
    <row r="1416" spans="1:10" x14ac:dyDescent="0.25">
      <c r="A1416">
        <v>7078637264</v>
      </c>
      <c r="B1416" s="3">
        <v>41527</v>
      </c>
      <c r="C1416">
        <v>21</v>
      </c>
      <c r="D1416">
        <f>VLOOKUP(Table7[[#This Row],[violation_code]],Table24[[#All],[violation_code]:[category]],3,FALSE)</f>
        <v>1</v>
      </c>
      <c r="E1416">
        <v>350433</v>
      </c>
      <c r="F1416" s="1">
        <v>0.36041666666666666</v>
      </c>
      <c r="G1416">
        <v>0.36041666666666666</v>
      </c>
      <c r="H1416">
        <v>600</v>
      </c>
      <c r="I1416" t="s">
        <v>356</v>
      </c>
      <c r="J1416" t="str">
        <f>CONCATENATE(Table7[[#This Row],[house_number]]," ",Table7[[#This Row],[street_name]], ", New York, NY")</f>
        <v>600 W 183rd St, New York, NY</v>
      </c>
    </row>
    <row r="1417" spans="1:10" x14ac:dyDescent="0.25">
      <c r="A1417">
        <v>7078637240</v>
      </c>
      <c r="B1417" s="3">
        <v>41527</v>
      </c>
      <c r="C1417">
        <v>20</v>
      </c>
      <c r="D1417">
        <f>VLOOKUP(Table7[[#This Row],[violation_code]],Table24[[#All],[violation_code]:[category]],3,FALSE)</f>
        <v>2</v>
      </c>
      <c r="E1417">
        <v>350433</v>
      </c>
      <c r="F1417" s="1">
        <v>0.34652777777777777</v>
      </c>
      <c r="G1417">
        <v>0.34652777777777777</v>
      </c>
      <c r="H1417">
        <v>561</v>
      </c>
      <c r="I1417" t="s">
        <v>244</v>
      </c>
      <c r="J1417" t="str">
        <f>CONCATENATE(Table7[[#This Row],[house_number]]," ",Table7[[#This Row],[street_name]], ", New York, NY")</f>
        <v>561 W 179th St, New York, NY</v>
      </c>
    </row>
    <row r="1418" spans="1:10" x14ac:dyDescent="0.25">
      <c r="A1418">
        <v>7078637227</v>
      </c>
      <c r="B1418" s="3">
        <v>41527</v>
      </c>
      <c r="C1418">
        <v>21</v>
      </c>
      <c r="D1418">
        <f>VLOOKUP(Table7[[#This Row],[violation_code]],Table24[[#All],[violation_code]:[category]],3,FALSE)</f>
        <v>1</v>
      </c>
      <c r="E1418">
        <v>350433</v>
      </c>
      <c r="F1418" s="1">
        <v>0.34097222222222223</v>
      </c>
      <c r="G1418">
        <v>0.34097222222222223</v>
      </c>
      <c r="H1418">
        <v>1572</v>
      </c>
      <c r="I1418" t="s">
        <v>57</v>
      </c>
      <c r="J1418" t="str">
        <f>CONCATENATE(Table7[[#This Row],[house_number]]," ",Table7[[#This Row],[street_name]], ", New York, NY")</f>
        <v>1572 St Nicholas Ave, New York, NY</v>
      </c>
    </row>
    <row r="1419" spans="1:10" x14ac:dyDescent="0.25">
      <c r="A1419">
        <v>7078637203</v>
      </c>
      <c r="B1419" s="3">
        <v>41527</v>
      </c>
      <c r="C1419">
        <v>21</v>
      </c>
      <c r="D1419">
        <f>VLOOKUP(Table7[[#This Row],[violation_code]],Table24[[#All],[violation_code]:[category]],3,FALSE)</f>
        <v>1</v>
      </c>
      <c r="E1419">
        <v>350433</v>
      </c>
      <c r="F1419" s="1">
        <v>0.32500000000000001</v>
      </c>
      <c r="G1419">
        <v>0.32500000000000001</v>
      </c>
      <c r="H1419">
        <v>177</v>
      </c>
      <c r="I1419" t="s">
        <v>283</v>
      </c>
      <c r="J1419" t="str">
        <f>CONCATENATE(Table7[[#This Row],[house_number]]," ",Table7[[#This Row],[street_name]], ", New York, NY")</f>
        <v>177 Ft Washington Ave, New York, NY</v>
      </c>
    </row>
    <row r="1420" spans="1:10" x14ac:dyDescent="0.25">
      <c r="A1420">
        <v>7078637197</v>
      </c>
      <c r="B1420" s="3">
        <v>41527</v>
      </c>
      <c r="C1420">
        <v>21</v>
      </c>
      <c r="D1420">
        <f>VLOOKUP(Table7[[#This Row],[violation_code]],Table24[[#All],[violation_code]:[category]],3,FALSE)</f>
        <v>1</v>
      </c>
      <c r="E1420">
        <v>350433</v>
      </c>
      <c r="F1420" s="1">
        <v>0.32361111111111113</v>
      </c>
      <c r="G1420">
        <v>0.32361111111111113</v>
      </c>
      <c r="H1420">
        <v>177</v>
      </c>
      <c r="I1420" t="s">
        <v>283</v>
      </c>
      <c r="J1420" t="str">
        <f>CONCATENATE(Table7[[#This Row],[house_number]]," ",Table7[[#This Row],[street_name]], ", New York, NY")</f>
        <v>177 Ft Washington Ave, New York, NY</v>
      </c>
    </row>
    <row r="1421" spans="1:10" x14ac:dyDescent="0.25">
      <c r="A1421">
        <v>7078637161</v>
      </c>
      <c r="B1421" s="3">
        <v>41527</v>
      </c>
      <c r="C1421">
        <v>20</v>
      </c>
      <c r="D1421">
        <f>VLOOKUP(Table7[[#This Row],[violation_code]],Table24[[#All],[violation_code]:[category]],3,FALSE)</f>
        <v>2</v>
      </c>
      <c r="E1421">
        <v>350433</v>
      </c>
      <c r="F1421" s="1">
        <v>0.30069444444444443</v>
      </c>
      <c r="G1421">
        <v>0.30069444444444443</v>
      </c>
      <c r="H1421">
        <v>2670</v>
      </c>
      <c r="I1421" t="s">
        <v>85</v>
      </c>
      <c r="J1421" t="str">
        <f>CONCATENATE(Table7[[#This Row],[house_number]]," ",Table7[[#This Row],[street_name]], ", New York, NY")</f>
        <v>2670 Amsterdam Ave, New York, NY</v>
      </c>
    </row>
    <row r="1422" spans="1:10" x14ac:dyDescent="0.25">
      <c r="A1422">
        <v>7078637150</v>
      </c>
      <c r="B1422" s="3">
        <v>41527</v>
      </c>
      <c r="C1422">
        <v>20</v>
      </c>
      <c r="D1422">
        <f>VLOOKUP(Table7[[#This Row],[violation_code]],Table24[[#All],[violation_code]:[category]],3,FALSE)</f>
        <v>2</v>
      </c>
      <c r="E1422">
        <v>350433</v>
      </c>
      <c r="F1422" s="1">
        <v>0.3</v>
      </c>
      <c r="G1422">
        <v>0.3</v>
      </c>
      <c r="H1422">
        <v>2670</v>
      </c>
      <c r="I1422" t="s">
        <v>85</v>
      </c>
      <c r="J1422" t="str">
        <f>CONCATENATE(Table7[[#This Row],[house_number]]," ",Table7[[#This Row],[street_name]], ", New York, NY")</f>
        <v>2670 Amsterdam Ave, New York, NY</v>
      </c>
    </row>
    <row r="1423" spans="1:10" x14ac:dyDescent="0.25">
      <c r="A1423">
        <v>7078637094</v>
      </c>
      <c r="B1423" s="3">
        <v>41527</v>
      </c>
      <c r="C1423">
        <v>14</v>
      </c>
      <c r="D1423">
        <f>VLOOKUP(Table7[[#This Row],[violation_code]],Table24[[#All],[violation_code]:[category]],3,FALSE)</f>
        <v>2</v>
      </c>
      <c r="E1423">
        <v>350433</v>
      </c>
      <c r="F1423" s="1">
        <v>0.27430555555555552</v>
      </c>
      <c r="G1423">
        <v>0.27430555555555552</v>
      </c>
      <c r="H1423">
        <v>3644</v>
      </c>
      <c r="I1423" t="s">
        <v>24</v>
      </c>
      <c r="J1423" t="str">
        <f>CONCATENATE(Table7[[#This Row],[house_number]]," ",Table7[[#This Row],[street_name]], ", New York, NY")</f>
        <v>3644 Broadway, New York, NY</v>
      </c>
    </row>
    <row r="1424" spans="1:10" x14ac:dyDescent="0.25">
      <c r="A1424">
        <v>7984358497</v>
      </c>
      <c r="B1424" s="3">
        <v>41527</v>
      </c>
      <c r="C1424">
        <v>21</v>
      </c>
      <c r="D1424">
        <f>VLOOKUP(Table7[[#This Row],[violation_code]],Table24[[#All],[violation_code]:[category]],3,FALSE)</f>
        <v>1</v>
      </c>
      <c r="E1424">
        <v>345221</v>
      </c>
      <c r="F1424" s="1">
        <v>0.49722222222222223</v>
      </c>
      <c r="G1424">
        <v>0.49722222222222223</v>
      </c>
      <c r="H1424">
        <v>312</v>
      </c>
      <c r="I1424" t="s">
        <v>35</v>
      </c>
      <c r="J1424" t="str">
        <f>CONCATENATE(Table7[[#This Row],[house_number]]," ",Table7[[#This Row],[street_name]], ", New York, NY")</f>
        <v>312 E 119th St, New York, NY</v>
      </c>
    </row>
    <row r="1425" spans="1:10" x14ac:dyDescent="0.25">
      <c r="A1425">
        <v>7984358436</v>
      </c>
      <c r="B1425" s="3">
        <v>41527</v>
      </c>
      <c r="C1425">
        <v>21</v>
      </c>
      <c r="D1425">
        <f>VLOOKUP(Table7[[#This Row],[violation_code]],Table24[[#All],[violation_code]:[category]],3,FALSE)</f>
        <v>1</v>
      </c>
      <c r="E1425">
        <v>345221</v>
      </c>
      <c r="F1425" s="1">
        <v>0.44722222222222219</v>
      </c>
      <c r="G1425">
        <v>0.44722222222222219</v>
      </c>
      <c r="H1425">
        <v>216</v>
      </c>
      <c r="I1425" t="s">
        <v>211</v>
      </c>
      <c r="J1425" t="str">
        <f>CONCATENATE(Table7[[#This Row],[house_number]]," ",Table7[[#This Row],[street_name]], ", New York, NY")</f>
        <v>216 E 99th St, New York, NY</v>
      </c>
    </row>
    <row r="1426" spans="1:10" x14ac:dyDescent="0.25">
      <c r="A1426">
        <v>7984358424</v>
      </c>
      <c r="B1426" s="3">
        <v>41527</v>
      </c>
      <c r="C1426">
        <v>21</v>
      </c>
      <c r="D1426">
        <f>VLOOKUP(Table7[[#This Row],[violation_code]],Table24[[#All],[violation_code]:[category]],3,FALSE)</f>
        <v>1</v>
      </c>
      <c r="E1426">
        <v>345221</v>
      </c>
      <c r="F1426" s="1">
        <v>0.4465277777777778</v>
      </c>
      <c r="G1426">
        <v>0.4465277777777778</v>
      </c>
      <c r="H1426">
        <v>216</v>
      </c>
      <c r="I1426" t="s">
        <v>211</v>
      </c>
      <c r="J1426" t="str">
        <f>CONCATENATE(Table7[[#This Row],[house_number]]," ",Table7[[#This Row],[street_name]], ", New York, NY")</f>
        <v>216 E 99th St, New York, NY</v>
      </c>
    </row>
    <row r="1427" spans="1:10" x14ac:dyDescent="0.25">
      <c r="A1427">
        <v>7984358400</v>
      </c>
      <c r="B1427" s="3">
        <v>41527</v>
      </c>
      <c r="C1427">
        <v>21</v>
      </c>
      <c r="D1427">
        <f>VLOOKUP(Table7[[#This Row],[violation_code]],Table24[[#All],[violation_code]:[category]],3,FALSE)</f>
        <v>1</v>
      </c>
      <c r="E1427">
        <v>345221</v>
      </c>
      <c r="F1427" s="1">
        <v>0.44444444444444442</v>
      </c>
      <c r="G1427">
        <v>0.44444444444444442</v>
      </c>
      <c r="H1427">
        <v>216</v>
      </c>
      <c r="I1427" t="s">
        <v>211</v>
      </c>
      <c r="J1427" t="str">
        <f>CONCATENATE(Table7[[#This Row],[house_number]]," ",Table7[[#This Row],[street_name]], ", New York, NY")</f>
        <v>216 E 99th St, New York, NY</v>
      </c>
    </row>
    <row r="1428" spans="1:10" x14ac:dyDescent="0.25">
      <c r="A1428">
        <v>7984358382</v>
      </c>
      <c r="B1428" s="3">
        <v>41527</v>
      </c>
      <c r="C1428">
        <v>10</v>
      </c>
      <c r="D1428">
        <f>VLOOKUP(Table7[[#This Row],[violation_code]],Table24[[#All],[violation_code]:[category]],3,FALSE)</f>
        <v>2</v>
      </c>
      <c r="E1428">
        <v>345221</v>
      </c>
      <c r="F1428" s="1">
        <v>0.44097222222222227</v>
      </c>
      <c r="G1428">
        <v>0.44097222222222227</v>
      </c>
      <c r="H1428">
        <v>2026</v>
      </c>
      <c r="I1428" t="s">
        <v>32</v>
      </c>
      <c r="J1428" t="str">
        <f>CONCATENATE(Table7[[#This Row],[house_number]]," ",Table7[[#This Row],[street_name]], ", New York, NY")</f>
        <v>2026 2nd Ave, New York, NY</v>
      </c>
    </row>
    <row r="1429" spans="1:10" x14ac:dyDescent="0.25">
      <c r="A1429">
        <v>7984358370</v>
      </c>
      <c r="B1429" s="3">
        <v>41527</v>
      </c>
      <c r="C1429">
        <v>40</v>
      </c>
      <c r="D1429">
        <f>VLOOKUP(Table7[[#This Row],[violation_code]],Table24[[#All],[violation_code]:[category]],3,FALSE)</f>
        <v>2</v>
      </c>
      <c r="E1429">
        <v>345221</v>
      </c>
      <c r="F1429" s="1">
        <v>0.4381944444444445</v>
      </c>
      <c r="G1429">
        <v>0.4381944444444445</v>
      </c>
      <c r="H1429">
        <v>320</v>
      </c>
      <c r="I1429" t="s">
        <v>63</v>
      </c>
      <c r="J1429" t="str">
        <f>CONCATENATE(Table7[[#This Row],[house_number]]," ",Table7[[#This Row],[street_name]], ", New York, NY")</f>
        <v>320 E 109th St, New York, NY</v>
      </c>
    </row>
    <row r="1430" spans="1:10" x14ac:dyDescent="0.25">
      <c r="A1430">
        <v>7984358321</v>
      </c>
      <c r="B1430" s="3">
        <v>41527</v>
      </c>
      <c r="C1430">
        <v>21</v>
      </c>
      <c r="D1430">
        <f>VLOOKUP(Table7[[#This Row],[violation_code]],Table24[[#All],[violation_code]:[category]],3,FALSE)</f>
        <v>1</v>
      </c>
      <c r="E1430">
        <v>345221</v>
      </c>
      <c r="F1430" s="1">
        <v>0.40069444444444446</v>
      </c>
      <c r="G1430">
        <v>0.40069444444444446</v>
      </c>
      <c r="H1430">
        <v>448</v>
      </c>
      <c r="I1430" t="s">
        <v>180</v>
      </c>
      <c r="J1430" t="str">
        <f>CONCATENATE(Table7[[#This Row],[house_number]]," ",Table7[[#This Row],[street_name]], ", New York, NY")</f>
        <v>448 E 87th St, New York, NY</v>
      </c>
    </row>
    <row r="1431" spans="1:10" x14ac:dyDescent="0.25">
      <c r="A1431">
        <v>7984358310</v>
      </c>
      <c r="B1431" s="3">
        <v>41527</v>
      </c>
      <c r="C1431">
        <v>10</v>
      </c>
      <c r="D1431">
        <f>VLOOKUP(Table7[[#This Row],[violation_code]],Table24[[#All],[violation_code]:[category]],3,FALSE)</f>
        <v>2</v>
      </c>
      <c r="E1431">
        <v>345221</v>
      </c>
      <c r="F1431" s="1">
        <v>0.34652777777777777</v>
      </c>
      <c r="G1431">
        <v>0.34652777777777777</v>
      </c>
      <c r="H1431">
        <v>1789</v>
      </c>
      <c r="I1431" t="s">
        <v>30</v>
      </c>
      <c r="J1431" t="str">
        <f>CONCATENATE(Table7[[#This Row],[house_number]]," ",Table7[[#This Row],[street_name]], ", New York, NY")</f>
        <v>1789 1st Ave, New York, NY</v>
      </c>
    </row>
    <row r="1432" spans="1:10" x14ac:dyDescent="0.25">
      <c r="A1432">
        <v>7984358280</v>
      </c>
      <c r="B1432" s="3">
        <v>41527</v>
      </c>
      <c r="C1432">
        <v>16</v>
      </c>
      <c r="D1432">
        <f>VLOOKUP(Table7[[#This Row],[violation_code]],Table24[[#All],[violation_code]:[category]],3,FALSE)</f>
        <v>2</v>
      </c>
      <c r="E1432">
        <v>345221</v>
      </c>
      <c r="F1432" s="1">
        <v>0.3347222222222222</v>
      </c>
      <c r="G1432">
        <v>0.3347222222222222</v>
      </c>
      <c r="H1432">
        <v>355</v>
      </c>
      <c r="I1432" t="s">
        <v>33</v>
      </c>
      <c r="J1432" t="str">
        <f>CONCATENATE(Table7[[#This Row],[house_number]]," ",Table7[[#This Row],[street_name]], ", New York, NY")</f>
        <v>355 E 78th St, New York, NY</v>
      </c>
    </row>
    <row r="1433" spans="1:10" x14ac:dyDescent="0.25">
      <c r="A1433">
        <v>7984358278</v>
      </c>
      <c r="B1433" s="3">
        <v>41527</v>
      </c>
      <c r="C1433">
        <v>16</v>
      </c>
      <c r="D1433">
        <f>VLOOKUP(Table7[[#This Row],[violation_code]],Table24[[#All],[violation_code]:[category]],3,FALSE)</f>
        <v>2</v>
      </c>
      <c r="E1433">
        <v>345221</v>
      </c>
      <c r="F1433" s="1">
        <v>0.33402777777777781</v>
      </c>
      <c r="G1433">
        <v>0.33402777777777781</v>
      </c>
      <c r="H1433">
        <v>355</v>
      </c>
      <c r="I1433" t="s">
        <v>33</v>
      </c>
      <c r="J1433" t="str">
        <f>CONCATENATE(Table7[[#This Row],[house_number]]," ",Table7[[#This Row],[street_name]], ", New York, NY")</f>
        <v>355 E 78th St, New York, NY</v>
      </c>
    </row>
    <row r="1434" spans="1:10" x14ac:dyDescent="0.25">
      <c r="A1434">
        <v>7984358266</v>
      </c>
      <c r="B1434" s="3">
        <v>41527</v>
      </c>
      <c r="C1434">
        <v>21</v>
      </c>
      <c r="D1434">
        <f>VLOOKUP(Table7[[#This Row],[violation_code]],Table24[[#All],[violation_code]:[category]],3,FALSE)</f>
        <v>1</v>
      </c>
      <c r="E1434">
        <v>345221</v>
      </c>
      <c r="F1434" s="1">
        <v>0.3298611111111111</v>
      </c>
      <c r="G1434">
        <v>0.3298611111111111</v>
      </c>
      <c r="H1434">
        <v>1223</v>
      </c>
      <c r="I1434" t="s">
        <v>15</v>
      </c>
      <c r="J1434" t="str">
        <f>CONCATENATE(Table7[[#This Row],[house_number]]," ",Table7[[#This Row],[street_name]], ", New York, NY")</f>
        <v>1223 3rd Ave, New York, NY</v>
      </c>
    </row>
    <row r="1435" spans="1:10" x14ac:dyDescent="0.25">
      <c r="A1435">
        <v>7984358242</v>
      </c>
      <c r="B1435" s="3">
        <v>41527</v>
      </c>
      <c r="C1435">
        <v>21</v>
      </c>
      <c r="D1435">
        <f>VLOOKUP(Table7[[#This Row],[violation_code]],Table24[[#All],[violation_code]:[category]],3,FALSE)</f>
        <v>1</v>
      </c>
      <c r="E1435">
        <v>345221</v>
      </c>
      <c r="F1435" s="1">
        <v>0.32569444444444445</v>
      </c>
      <c r="G1435">
        <v>0.32569444444444445</v>
      </c>
      <c r="H1435">
        <v>1103</v>
      </c>
      <c r="I1435" t="s">
        <v>15</v>
      </c>
      <c r="J1435" t="str">
        <f>CONCATENATE(Table7[[#This Row],[house_number]]," ",Table7[[#This Row],[street_name]], ", New York, NY")</f>
        <v>1103 3rd Ave, New York, NY</v>
      </c>
    </row>
    <row r="1436" spans="1:10" x14ac:dyDescent="0.25">
      <c r="A1436">
        <v>7984358230</v>
      </c>
      <c r="B1436" s="3">
        <v>41527</v>
      </c>
      <c r="C1436">
        <v>21</v>
      </c>
      <c r="D1436">
        <f>VLOOKUP(Table7[[#This Row],[violation_code]],Table24[[#All],[violation_code]:[category]],3,FALSE)</f>
        <v>1</v>
      </c>
      <c r="E1436">
        <v>345221</v>
      </c>
      <c r="F1436" s="1">
        <v>0.32500000000000001</v>
      </c>
      <c r="G1436">
        <v>0.32500000000000001</v>
      </c>
      <c r="H1436">
        <v>1103</v>
      </c>
      <c r="I1436" t="s">
        <v>15</v>
      </c>
      <c r="J1436" t="str">
        <f>CONCATENATE(Table7[[#This Row],[house_number]]," ",Table7[[#This Row],[street_name]], ", New York, NY")</f>
        <v>1103 3rd Ave, New York, NY</v>
      </c>
    </row>
    <row r="1437" spans="1:10" x14ac:dyDescent="0.25">
      <c r="A1437">
        <v>7984358229</v>
      </c>
      <c r="B1437" s="3">
        <v>41527</v>
      </c>
      <c r="C1437">
        <v>21</v>
      </c>
      <c r="D1437">
        <f>VLOOKUP(Table7[[#This Row],[violation_code]],Table24[[#All],[violation_code]:[category]],3,FALSE)</f>
        <v>1</v>
      </c>
      <c r="E1437">
        <v>345221</v>
      </c>
      <c r="F1437" s="1">
        <v>0.32430555555555557</v>
      </c>
      <c r="G1437">
        <v>0.32430555555555557</v>
      </c>
      <c r="H1437">
        <v>1103</v>
      </c>
      <c r="I1437" t="s">
        <v>15</v>
      </c>
      <c r="J1437" t="str">
        <f>CONCATENATE(Table7[[#This Row],[house_number]]," ",Table7[[#This Row],[street_name]], ", New York, NY")</f>
        <v>1103 3rd Ave, New York, NY</v>
      </c>
    </row>
    <row r="1438" spans="1:10" x14ac:dyDescent="0.25">
      <c r="A1438">
        <v>7984358205</v>
      </c>
      <c r="B1438" s="3">
        <v>41527</v>
      </c>
      <c r="C1438">
        <v>21</v>
      </c>
      <c r="D1438">
        <f>VLOOKUP(Table7[[#This Row],[violation_code]],Table24[[#All],[violation_code]:[category]],3,FALSE)</f>
        <v>1</v>
      </c>
      <c r="E1438">
        <v>345221</v>
      </c>
      <c r="F1438" s="1">
        <v>0.31875000000000003</v>
      </c>
      <c r="G1438">
        <v>0.31875000000000003</v>
      </c>
      <c r="H1438">
        <v>1056</v>
      </c>
      <c r="I1438" t="s">
        <v>15</v>
      </c>
      <c r="J1438" t="str">
        <f>CONCATENATE(Table7[[#This Row],[house_number]]," ",Table7[[#This Row],[street_name]], ", New York, NY")</f>
        <v>1056 3rd Ave, New York, NY</v>
      </c>
    </row>
    <row r="1439" spans="1:10" x14ac:dyDescent="0.25">
      <c r="A1439">
        <v>7984358187</v>
      </c>
      <c r="B1439" s="3">
        <v>41527</v>
      </c>
      <c r="C1439">
        <v>14</v>
      </c>
      <c r="D1439">
        <f>VLOOKUP(Table7[[#This Row],[violation_code]],Table24[[#All],[violation_code]:[category]],3,FALSE)</f>
        <v>2</v>
      </c>
      <c r="E1439">
        <v>345221</v>
      </c>
      <c r="F1439" s="1">
        <v>0.31180555555555556</v>
      </c>
      <c r="G1439">
        <v>0.31180555555555556</v>
      </c>
      <c r="H1439">
        <v>1355</v>
      </c>
      <c r="I1439" t="s">
        <v>32</v>
      </c>
      <c r="J1439" t="str">
        <f>CONCATENATE(Table7[[#This Row],[house_number]]," ",Table7[[#This Row],[street_name]], ", New York, NY")</f>
        <v>1355 2nd Ave, New York, NY</v>
      </c>
    </row>
    <row r="1440" spans="1:10" x14ac:dyDescent="0.25">
      <c r="A1440">
        <v>7984358175</v>
      </c>
      <c r="B1440" s="3">
        <v>41527</v>
      </c>
      <c r="C1440">
        <v>14</v>
      </c>
      <c r="D1440">
        <f>VLOOKUP(Table7[[#This Row],[violation_code]],Table24[[#All],[violation_code]:[category]],3,FALSE)</f>
        <v>2</v>
      </c>
      <c r="E1440">
        <v>345221</v>
      </c>
      <c r="F1440" s="1">
        <v>0.30833333333333335</v>
      </c>
      <c r="G1440">
        <v>0.30833333333333335</v>
      </c>
      <c r="H1440">
        <v>1566</v>
      </c>
      <c r="I1440" t="s">
        <v>32</v>
      </c>
      <c r="J1440" t="str">
        <f>CONCATENATE(Table7[[#This Row],[house_number]]," ",Table7[[#This Row],[street_name]], ", New York, NY")</f>
        <v>1566 2nd Ave, New York, NY</v>
      </c>
    </row>
    <row r="1441" spans="1:10" x14ac:dyDescent="0.25">
      <c r="A1441">
        <v>7984358163</v>
      </c>
      <c r="B1441" s="3">
        <v>41527</v>
      </c>
      <c r="C1441">
        <v>14</v>
      </c>
      <c r="D1441">
        <f>VLOOKUP(Table7[[#This Row],[violation_code]],Table24[[#All],[violation_code]:[category]],3,FALSE)</f>
        <v>2</v>
      </c>
      <c r="E1441">
        <v>345221</v>
      </c>
      <c r="F1441" s="1">
        <v>0.3034722222222222</v>
      </c>
      <c r="G1441">
        <v>0.3034722222222222</v>
      </c>
      <c r="H1441">
        <v>323</v>
      </c>
      <c r="I1441" t="s">
        <v>127</v>
      </c>
      <c r="J1441" t="str">
        <f>CONCATENATE(Table7[[#This Row],[house_number]]," ",Table7[[#This Row],[street_name]], ", New York, NY")</f>
        <v>323 E 91st St, New York, NY</v>
      </c>
    </row>
    <row r="1442" spans="1:10" x14ac:dyDescent="0.25">
      <c r="A1442">
        <v>7984358151</v>
      </c>
      <c r="B1442" s="3">
        <v>41527</v>
      </c>
      <c r="C1442">
        <v>14</v>
      </c>
      <c r="D1442">
        <f>VLOOKUP(Table7[[#This Row],[violation_code]],Table24[[#All],[violation_code]:[category]],3,FALSE)</f>
        <v>2</v>
      </c>
      <c r="E1442">
        <v>345221</v>
      </c>
      <c r="F1442" s="1">
        <v>0.29583333333333334</v>
      </c>
      <c r="G1442">
        <v>0.29583333333333334</v>
      </c>
      <c r="H1442">
        <v>1232</v>
      </c>
      <c r="I1442" t="s">
        <v>41</v>
      </c>
      <c r="J1442" t="str">
        <f>CONCATENATE(Table7[[#This Row],[house_number]]," ",Table7[[#This Row],[street_name]], ", New York, NY")</f>
        <v>1232 Lexington Ave, New York, NY</v>
      </c>
    </row>
    <row r="1443" spans="1:10" x14ac:dyDescent="0.25">
      <c r="A1443">
        <v>7984358138</v>
      </c>
      <c r="B1443" s="3">
        <v>41527</v>
      </c>
      <c r="C1443">
        <v>21</v>
      </c>
      <c r="D1443">
        <f>VLOOKUP(Table7[[#This Row],[violation_code]],Table24[[#All],[violation_code]:[category]],3,FALSE)</f>
        <v>1</v>
      </c>
      <c r="E1443">
        <v>345221</v>
      </c>
      <c r="F1443" s="1">
        <v>0.27638888888888885</v>
      </c>
      <c r="G1443">
        <v>0.27638888888888885</v>
      </c>
      <c r="H1443">
        <v>203</v>
      </c>
      <c r="I1443" t="s">
        <v>16</v>
      </c>
      <c r="J1443" t="str">
        <f>CONCATENATE(Table7[[#This Row],[house_number]]," ",Table7[[#This Row],[street_name]], ", New York, NY")</f>
        <v>203 E 86th St, New York, NY</v>
      </c>
    </row>
    <row r="1444" spans="1:10" x14ac:dyDescent="0.25">
      <c r="A1444">
        <v>7984358126</v>
      </c>
      <c r="B1444" s="3">
        <v>41527</v>
      </c>
      <c r="C1444">
        <v>21</v>
      </c>
      <c r="D1444">
        <f>VLOOKUP(Table7[[#This Row],[violation_code]],Table24[[#All],[violation_code]:[category]],3,FALSE)</f>
        <v>1</v>
      </c>
      <c r="E1444">
        <v>345221</v>
      </c>
      <c r="F1444" s="1">
        <v>0.27499999999999997</v>
      </c>
      <c r="G1444">
        <v>0.27499999999999997</v>
      </c>
      <c r="H1444">
        <v>217</v>
      </c>
      <c r="I1444" t="s">
        <v>16</v>
      </c>
      <c r="J1444" t="str">
        <f>CONCATENATE(Table7[[#This Row],[house_number]]," ",Table7[[#This Row],[street_name]], ", New York, NY")</f>
        <v>217 E 86th St, New York, NY</v>
      </c>
    </row>
    <row r="1445" spans="1:10" x14ac:dyDescent="0.25">
      <c r="A1445">
        <v>7981591960</v>
      </c>
      <c r="B1445" s="3">
        <v>41527</v>
      </c>
      <c r="C1445">
        <v>21</v>
      </c>
      <c r="D1445">
        <f>VLOOKUP(Table7[[#This Row],[violation_code]],Table24[[#All],[violation_code]:[category]],3,FALSE)</f>
        <v>1</v>
      </c>
      <c r="E1445">
        <v>351997</v>
      </c>
      <c r="F1445" s="1">
        <v>0.46388888888888885</v>
      </c>
      <c r="G1445">
        <v>0.46388888888888885</v>
      </c>
      <c r="H1445">
        <v>104</v>
      </c>
      <c r="I1445" t="s">
        <v>80</v>
      </c>
      <c r="J1445" t="str">
        <f>CONCATENATE(Table7[[#This Row],[house_number]]," ",Table7[[#This Row],[street_name]], ", New York, NY")</f>
        <v>104 Riverside Dr, New York, NY</v>
      </c>
    </row>
    <row r="1446" spans="1:10" x14ac:dyDescent="0.25">
      <c r="A1446">
        <v>7981591958</v>
      </c>
      <c r="B1446" s="3">
        <v>41527</v>
      </c>
      <c r="C1446">
        <v>21</v>
      </c>
      <c r="D1446">
        <f>VLOOKUP(Table7[[#This Row],[violation_code]],Table24[[#All],[violation_code]:[category]],3,FALSE)</f>
        <v>1</v>
      </c>
      <c r="E1446">
        <v>351997</v>
      </c>
      <c r="F1446" s="1">
        <v>0.46249999999999997</v>
      </c>
      <c r="G1446">
        <v>0.46249999999999997</v>
      </c>
      <c r="H1446">
        <v>470</v>
      </c>
      <c r="I1446" t="s">
        <v>214</v>
      </c>
      <c r="J1446" t="str">
        <f>CONCATENATE(Table7[[#This Row],[house_number]]," ",Table7[[#This Row],[street_name]], ", New York, NY")</f>
        <v>470 West End Ave, New York, NY</v>
      </c>
    </row>
    <row r="1447" spans="1:10" x14ac:dyDescent="0.25">
      <c r="A1447">
        <v>7981591946</v>
      </c>
      <c r="B1447" s="3">
        <v>41527</v>
      </c>
      <c r="C1447">
        <v>21</v>
      </c>
      <c r="D1447">
        <f>VLOOKUP(Table7[[#This Row],[violation_code]],Table24[[#All],[violation_code]:[category]],3,FALSE)</f>
        <v>1</v>
      </c>
      <c r="E1447">
        <v>351997</v>
      </c>
      <c r="F1447" s="1">
        <v>0.42569444444444443</v>
      </c>
      <c r="G1447">
        <v>0.42569444444444443</v>
      </c>
      <c r="H1447">
        <v>210</v>
      </c>
      <c r="I1447" t="s">
        <v>500</v>
      </c>
      <c r="J1447" t="str">
        <f>CONCATENATE(Table7[[#This Row],[house_number]]," ",Table7[[#This Row],[street_name]], ", New York, NY")</f>
        <v>210 W 90th St, New York, NY</v>
      </c>
    </row>
    <row r="1448" spans="1:10" x14ac:dyDescent="0.25">
      <c r="A1448">
        <v>7981591892</v>
      </c>
      <c r="B1448" s="3">
        <v>41527</v>
      </c>
      <c r="C1448">
        <v>21</v>
      </c>
      <c r="D1448">
        <f>VLOOKUP(Table7[[#This Row],[violation_code]],Table24[[#All],[violation_code]:[category]],3,FALSE)</f>
        <v>1</v>
      </c>
      <c r="E1448">
        <v>351997</v>
      </c>
      <c r="F1448" s="1">
        <v>0.41250000000000003</v>
      </c>
      <c r="G1448">
        <v>0.41250000000000003</v>
      </c>
      <c r="H1448">
        <v>320</v>
      </c>
      <c r="I1448" t="s">
        <v>265</v>
      </c>
      <c r="J1448" t="str">
        <f>CONCATENATE(Table7[[#This Row],[house_number]]," ",Table7[[#This Row],[street_name]], ", New York, NY")</f>
        <v>320 W 86th St, New York, NY</v>
      </c>
    </row>
    <row r="1449" spans="1:10" x14ac:dyDescent="0.25">
      <c r="A1449">
        <v>7981591855</v>
      </c>
      <c r="B1449" s="3">
        <v>41527</v>
      </c>
      <c r="C1449">
        <v>21</v>
      </c>
      <c r="D1449">
        <f>VLOOKUP(Table7[[#This Row],[violation_code]],Table24[[#All],[violation_code]:[category]],3,FALSE)</f>
        <v>1</v>
      </c>
      <c r="E1449">
        <v>351997</v>
      </c>
      <c r="F1449" s="1">
        <v>0.40277777777777773</v>
      </c>
      <c r="G1449">
        <v>0.40277777777777773</v>
      </c>
      <c r="H1449">
        <v>323</v>
      </c>
      <c r="I1449" t="s">
        <v>497</v>
      </c>
      <c r="J1449" t="str">
        <f>CONCATENATE(Table7[[#This Row],[house_number]]," ",Table7[[#This Row],[street_name]], ", New York, NY")</f>
        <v>323 W 84th St, New York, NY</v>
      </c>
    </row>
    <row r="1450" spans="1:10" x14ac:dyDescent="0.25">
      <c r="A1450">
        <v>7981591806</v>
      </c>
      <c r="B1450" s="3">
        <v>41527</v>
      </c>
      <c r="C1450">
        <v>21</v>
      </c>
      <c r="D1450">
        <f>VLOOKUP(Table7[[#This Row],[violation_code]],Table24[[#All],[violation_code]:[category]],3,FALSE)</f>
        <v>1</v>
      </c>
      <c r="E1450">
        <v>351997</v>
      </c>
      <c r="F1450" s="1">
        <v>0.36180555555555555</v>
      </c>
      <c r="G1450">
        <v>0.36180555555555555</v>
      </c>
      <c r="H1450">
        <v>452</v>
      </c>
      <c r="I1450" t="s">
        <v>85</v>
      </c>
      <c r="J1450" t="str">
        <f>CONCATENATE(Table7[[#This Row],[house_number]]," ",Table7[[#This Row],[street_name]], ", New York, NY")</f>
        <v>452 Amsterdam Ave, New York, NY</v>
      </c>
    </row>
    <row r="1451" spans="1:10" x14ac:dyDescent="0.25">
      <c r="A1451">
        <v>7981591788</v>
      </c>
      <c r="B1451" s="3">
        <v>41527</v>
      </c>
      <c r="C1451">
        <v>21</v>
      </c>
      <c r="D1451">
        <f>VLOOKUP(Table7[[#This Row],[violation_code]],Table24[[#All],[violation_code]:[category]],3,FALSE)</f>
        <v>1</v>
      </c>
      <c r="E1451">
        <v>351997</v>
      </c>
      <c r="F1451" s="1">
        <v>0.35833333333333334</v>
      </c>
      <c r="G1451">
        <v>0.35833333333333334</v>
      </c>
      <c r="H1451">
        <v>353</v>
      </c>
      <c r="I1451" t="s">
        <v>85</v>
      </c>
      <c r="J1451" t="str">
        <f>CONCATENATE(Table7[[#This Row],[house_number]]," ",Table7[[#This Row],[street_name]], ", New York, NY")</f>
        <v>353 Amsterdam Ave, New York, NY</v>
      </c>
    </row>
    <row r="1452" spans="1:10" x14ac:dyDescent="0.25">
      <c r="A1452">
        <v>7981591776</v>
      </c>
      <c r="B1452" s="3">
        <v>41527</v>
      </c>
      <c r="C1452">
        <v>40</v>
      </c>
      <c r="D1452">
        <f>VLOOKUP(Table7[[#This Row],[violation_code]],Table24[[#All],[violation_code]:[category]],3,FALSE)</f>
        <v>2</v>
      </c>
      <c r="E1452">
        <v>351997</v>
      </c>
      <c r="F1452" s="1">
        <v>0.35069444444444442</v>
      </c>
      <c r="G1452">
        <v>0.35069444444444442</v>
      </c>
      <c r="H1452">
        <v>2567</v>
      </c>
      <c r="I1452" t="s">
        <v>24</v>
      </c>
      <c r="J1452" t="str">
        <f>CONCATENATE(Table7[[#This Row],[house_number]]," ",Table7[[#This Row],[street_name]], ", New York, NY")</f>
        <v>2567 Broadway, New York, NY</v>
      </c>
    </row>
    <row r="1453" spans="1:10" x14ac:dyDescent="0.25">
      <c r="A1453">
        <v>7981591740</v>
      </c>
      <c r="B1453" s="3">
        <v>41527</v>
      </c>
      <c r="C1453">
        <v>21</v>
      </c>
      <c r="D1453">
        <f>VLOOKUP(Table7[[#This Row],[violation_code]],Table24[[#All],[violation_code]:[category]],3,FALSE)</f>
        <v>1</v>
      </c>
      <c r="E1453">
        <v>351997</v>
      </c>
      <c r="F1453" s="1">
        <v>0.34027777777777773</v>
      </c>
      <c r="G1453">
        <v>0.34027777777777773</v>
      </c>
      <c r="H1453">
        <v>2655</v>
      </c>
      <c r="I1453" t="s">
        <v>24</v>
      </c>
      <c r="J1453" t="str">
        <f>CONCATENATE(Table7[[#This Row],[house_number]]," ",Table7[[#This Row],[street_name]], ", New York, NY")</f>
        <v>2655 Broadway, New York, NY</v>
      </c>
    </row>
    <row r="1454" spans="1:10" x14ac:dyDescent="0.25">
      <c r="A1454">
        <v>7981591739</v>
      </c>
      <c r="B1454" s="3">
        <v>41527</v>
      </c>
      <c r="C1454">
        <v>21</v>
      </c>
      <c r="D1454">
        <f>VLOOKUP(Table7[[#This Row],[violation_code]],Table24[[#All],[violation_code]:[category]],3,FALSE)</f>
        <v>1</v>
      </c>
      <c r="E1454">
        <v>351997</v>
      </c>
      <c r="F1454" s="1">
        <v>0.33749999999999997</v>
      </c>
      <c r="G1454">
        <v>0.33749999999999997</v>
      </c>
      <c r="H1454">
        <v>2737</v>
      </c>
      <c r="I1454" t="s">
        <v>24</v>
      </c>
      <c r="J1454" t="str">
        <f>CONCATENATE(Table7[[#This Row],[house_number]]," ",Table7[[#This Row],[street_name]], ", New York, NY")</f>
        <v>2737 Broadway, New York, NY</v>
      </c>
    </row>
    <row r="1455" spans="1:10" x14ac:dyDescent="0.25">
      <c r="A1455">
        <v>7981591727</v>
      </c>
      <c r="B1455" s="3">
        <v>41527</v>
      </c>
      <c r="C1455">
        <v>17</v>
      </c>
      <c r="D1455">
        <f>VLOOKUP(Table7[[#This Row],[violation_code]],Table24[[#All],[violation_code]:[category]],3,FALSE)</f>
        <v>2</v>
      </c>
      <c r="E1455">
        <v>351997</v>
      </c>
      <c r="F1455" s="1">
        <v>0.32361111111111113</v>
      </c>
      <c r="G1455">
        <v>0.32361111111111113</v>
      </c>
      <c r="H1455">
        <v>2465</v>
      </c>
      <c r="I1455" t="s">
        <v>24</v>
      </c>
      <c r="J1455" t="str">
        <f>CONCATENATE(Table7[[#This Row],[house_number]]," ",Table7[[#This Row],[street_name]], ", New York, NY")</f>
        <v>2465 Broadway, New York, NY</v>
      </c>
    </row>
    <row r="1456" spans="1:10" x14ac:dyDescent="0.25">
      <c r="A1456">
        <v>7981591715</v>
      </c>
      <c r="B1456" s="3">
        <v>41527</v>
      </c>
      <c r="C1456">
        <v>21</v>
      </c>
      <c r="D1456">
        <f>VLOOKUP(Table7[[#This Row],[violation_code]],Table24[[#All],[violation_code]:[category]],3,FALSE)</f>
        <v>1</v>
      </c>
      <c r="E1456">
        <v>351997</v>
      </c>
      <c r="F1456" s="1">
        <v>0.3215277777777778</v>
      </c>
      <c r="G1456">
        <v>0.3215277777777778</v>
      </c>
      <c r="H1456">
        <v>2450</v>
      </c>
      <c r="I1456" t="s">
        <v>24</v>
      </c>
      <c r="J1456" t="str">
        <f>CONCATENATE(Table7[[#This Row],[house_number]]," ",Table7[[#This Row],[street_name]], ", New York, NY")</f>
        <v>2450 Broadway, New York, NY</v>
      </c>
    </row>
    <row r="1457" spans="1:10" x14ac:dyDescent="0.25">
      <c r="A1457">
        <v>7981591703</v>
      </c>
      <c r="B1457" s="3">
        <v>41527</v>
      </c>
      <c r="C1457">
        <v>21</v>
      </c>
      <c r="D1457">
        <f>VLOOKUP(Table7[[#This Row],[violation_code]],Table24[[#All],[violation_code]:[category]],3,FALSE)</f>
        <v>1</v>
      </c>
      <c r="E1457">
        <v>351997</v>
      </c>
      <c r="F1457" s="1">
        <v>0.32083333333333336</v>
      </c>
      <c r="G1457">
        <v>0.32083333333333336</v>
      </c>
      <c r="H1457">
        <v>2450</v>
      </c>
      <c r="I1457" t="s">
        <v>24</v>
      </c>
      <c r="J1457" t="str">
        <f>CONCATENATE(Table7[[#This Row],[house_number]]," ",Table7[[#This Row],[street_name]], ", New York, NY")</f>
        <v>2450 Broadway, New York, NY</v>
      </c>
    </row>
    <row r="1458" spans="1:10" x14ac:dyDescent="0.25">
      <c r="A1458">
        <v>7981591697</v>
      </c>
      <c r="B1458" s="3">
        <v>41527</v>
      </c>
      <c r="C1458">
        <v>21</v>
      </c>
      <c r="D1458">
        <f>VLOOKUP(Table7[[#This Row],[violation_code]],Table24[[#All],[violation_code]:[category]],3,FALSE)</f>
        <v>1</v>
      </c>
      <c r="E1458">
        <v>351997</v>
      </c>
      <c r="F1458" s="1">
        <v>0.31875000000000003</v>
      </c>
      <c r="G1458">
        <v>0.31875000000000003</v>
      </c>
      <c r="H1458">
        <v>2250</v>
      </c>
      <c r="I1458" t="s">
        <v>24</v>
      </c>
      <c r="J1458" t="str">
        <f>CONCATENATE(Table7[[#This Row],[house_number]]," ",Table7[[#This Row],[street_name]], ", New York, NY")</f>
        <v>2250 Broadway, New York, NY</v>
      </c>
    </row>
    <row r="1459" spans="1:10" x14ac:dyDescent="0.25">
      <c r="A1459">
        <v>7981591685</v>
      </c>
      <c r="B1459" s="3">
        <v>41527</v>
      </c>
      <c r="C1459">
        <v>21</v>
      </c>
      <c r="D1459">
        <f>VLOOKUP(Table7[[#This Row],[violation_code]],Table24[[#All],[violation_code]:[category]],3,FALSE)</f>
        <v>1</v>
      </c>
      <c r="E1459">
        <v>351997</v>
      </c>
      <c r="F1459" s="1">
        <v>0.31736111111111115</v>
      </c>
      <c r="G1459">
        <v>0.31736111111111115</v>
      </c>
      <c r="H1459">
        <v>2234</v>
      </c>
      <c r="I1459" t="s">
        <v>24</v>
      </c>
      <c r="J1459" t="str">
        <f>CONCATENATE(Table7[[#This Row],[house_number]]," ",Table7[[#This Row],[street_name]], ", New York, NY")</f>
        <v>2234 Broadway, New York, NY</v>
      </c>
    </row>
    <row r="1460" spans="1:10" x14ac:dyDescent="0.25">
      <c r="A1460">
        <v>7981591661</v>
      </c>
      <c r="B1460" s="3">
        <v>41527</v>
      </c>
      <c r="C1460">
        <v>14</v>
      </c>
      <c r="D1460">
        <f>VLOOKUP(Table7[[#This Row],[violation_code]],Table24[[#All],[violation_code]:[category]],3,FALSE)</f>
        <v>2</v>
      </c>
      <c r="E1460">
        <v>351997</v>
      </c>
      <c r="F1460" s="1">
        <v>0.30486111111111108</v>
      </c>
      <c r="G1460">
        <v>0.30486111111111108</v>
      </c>
      <c r="H1460">
        <v>280</v>
      </c>
      <c r="I1460" t="s">
        <v>28</v>
      </c>
      <c r="J1460" t="str">
        <f>CONCATENATE(Table7[[#This Row],[house_number]]," ",Table7[[#This Row],[street_name]], ", New York, NY")</f>
        <v>280 Columbus Ave, New York, NY</v>
      </c>
    </row>
    <row r="1461" spans="1:10" x14ac:dyDescent="0.25">
      <c r="A1461">
        <v>7981591650</v>
      </c>
      <c r="B1461" s="3">
        <v>41527</v>
      </c>
      <c r="C1461">
        <v>14</v>
      </c>
      <c r="D1461">
        <f>VLOOKUP(Table7[[#This Row],[violation_code]],Table24[[#All],[violation_code]:[category]],3,FALSE)</f>
        <v>2</v>
      </c>
      <c r="E1461">
        <v>351997</v>
      </c>
      <c r="F1461" s="1">
        <v>0.3034722222222222</v>
      </c>
      <c r="G1461">
        <v>0.3034722222222222</v>
      </c>
      <c r="H1461">
        <v>386</v>
      </c>
      <c r="I1461" t="s">
        <v>28</v>
      </c>
      <c r="J1461" t="str">
        <f>CONCATENATE(Table7[[#This Row],[house_number]]," ",Table7[[#This Row],[street_name]], ", New York, NY")</f>
        <v>386 Columbus Ave, New York, NY</v>
      </c>
    </row>
    <row r="1462" spans="1:10" x14ac:dyDescent="0.25">
      <c r="A1462">
        <v>7981591648</v>
      </c>
      <c r="B1462" s="3">
        <v>41527</v>
      </c>
      <c r="C1462">
        <v>14</v>
      </c>
      <c r="D1462">
        <f>VLOOKUP(Table7[[#This Row],[violation_code]],Table24[[#All],[violation_code]:[category]],3,FALSE)</f>
        <v>2</v>
      </c>
      <c r="E1462">
        <v>351997</v>
      </c>
      <c r="F1462" s="1">
        <v>0.30208333333333331</v>
      </c>
      <c r="G1462">
        <v>0.30208333333333331</v>
      </c>
      <c r="H1462">
        <v>408</v>
      </c>
      <c r="I1462" t="s">
        <v>28</v>
      </c>
      <c r="J1462" t="str">
        <f>CONCATENATE(Table7[[#This Row],[house_number]]," ",Table7[[#This Row],[street_name]], ", New York, NY")</f>
        <v>408 Columbus Ave, New York, NY</v>
      </c>
    </row>
    <row r="1463" spans="1:10" x14ac:dyDescent="0.25">
      <c r="A1463">
        <v>7981591624</v>
      </c>
      <c r="B1463" s="3">
        <v>41527</v>
      </c>
      <c r="C1463">
        <v>16</v>
      </c>
      <c r="D1463">
        <f>VLOOKUP(Table7[[#This Row],[violation_code]],Table24[[#All],[violation_code]:[category]],3,FALSE)</f>
        <v>2</v>
      </c>
      <c r="E1463">
        <v>351997</v>
      </c>
      <c r="F1463" s="1">
        <v>0.29930555555555555</v>
      </c>
      <c r="G1463">
        <v>0.29930555555555555</v>
      </c>
      <c r="H1463">
        <v>467</v>
      </c>
      <c r="I1463" t="s">
        <v>28</v>
      </c>
      <c r="J1463" t="str">
        <f>CONCATENATE(Table7[[#This Row],[house_number]]," ",Table7[[#This Row],[street_name]], ", New York, NY")</f>
        <v>467 Columbus Ave, New York, NY</v>
      </c>
    </row>
    <row r="1464" spans="1:10" x14ac:dyDescent="0.25">
      <c r="A1464">
        <v>7981591612</v>
      </c>
      <c r="B1464" s="3">
        <v>41527</v>
      </c>
      <c r="C1464">
        <v>19</v>
      </c>
      <c r="D1464">
        <f>VLOOKUP(Table7[[#This Row],[violation_code]],Table24[[#All],[violation_code]:[category]],3,FALSE)</f>
        <v>2</v>
      </c>
      <c r="E1464">
        <v>351997</v>
      </c>
      <c r="F1464" s="1">
        <v>0.29375000000000001</v>
      </c>
      <c r="G1464">
        <v>0.29375000000000001</v>
      </c>
      <c r="H1464">
        <v>2575</v>
      </c>
      <c r="I1464" t="s">
        <v>24</v>
      </c>
      <c r="J1464" t="str">
        <f>CONCATENATE(Table7[[#This Row],[house_number]]," ",Table7[[#This Row],[street_name]], ", New York, NY")</f>
        <v>2575 Broadway, New York, NY</v>
      </c>
    </row>
    <row r="1465" spans="1:10" x14ac:dyDescent="0.25">
      <c r="A1465">
        <v>7981591600</v>
      </c>
      <c r="B1465" s="3">
        <v>41527</v>
      </c>
      <c r="C1465">
        <v>16</v>
      </c>
      <c r="D1465">
        <f>VLOOKUP(Table7[[#This Row],[violation_code]],Table24[[#All],[violation_code]:[category]],3,FALSE)</f>
        <v>2</v>
      </c>
      <c r="E1465">
        <v>351997</v>
      </c>
      <c r="F1465" s="1">
        <v>0.27708333333333335</v>
      </c>
      <c r="G1465">
        <v>0.27708333333333335</v>
      </c>
      <c r="H1465">
        <v>4251</v>
      </c>
      <c r="I1465" t="s">
        <v>24</v>
      </c>
      <c r="J1465" t="str">
        <f>CONCATENATE(Table7[[#This Row],[house_number]]," ",Table7[[#This Row],[street_name]], ", New York, NY")</f>
        <v>4251 Broadway, New York, NY</v>
      </c>
    </row>
    <row r="1466" spans="1:10" x14ac:dyDescent="0.25">
      <c r="A1466">
        <v>7943594551</v>
      </c>
      <c r="B1466" s="3">
        <v>41527</v>
      </c>
      <c r="C1466">
        <v>38</v>
      </c>
      <c r="D1466">
        <f>VLOOKUP(Table7[[#This Row],[violation_code]],Table24[[#All],[violation_code]:[category]],3,FALSE)</f>
        <v>5</v>
      </c>
      <c r="E1466">
        <v>355710</v>
      </c>
      <c r="F1466" s="1">
        <v>0.50069444444444444</v>
      </c>
      <c r="G1466">
        <v>0.50069444444444444</v>
      </c>
      <c r="H1466">
        <v>133</v>
      </c>
      <c r="I1466" t="s">
        <v>353</v>
      </c>
      <c r="J1466" t="str">
        <f>CONCATENATE(Table7[[#This Row],[house_number]]," ",Table7[[#This Row],[street_name]], ", New York, NY")</f>
        <v>133 E 4th St, New York, NY</v>
      </c>
    </row>
    <row r="1467" spans="1:10" x14ac:dyDescent="0.25">
      <c r="A1467">
        <v>7943594538</v>
      </c>
      <c r="B1467" s="3">
        <v>41527</v>
      </c>
      <c r="C1467">
        <v>38</v>
      </c>
      <c r="D1467">
        <f>VLOOKUP(Table7[[#This Row],[violation_code]],Table24[[#All],[violation_code]:[category]],3,FALSE)</f>
        <v>5</v>
      </c>
      <c r="E1467">
        <v>355710</v>
      </c>
      <c r="F1467" s="1">
        <v>0.49861111111111112</v>
      </c>
      <c r="G1467">
        <v>0.49861111111111112</v>
      </c>
      <c r="H1467">
        <v>128</v>
      </c>
      <c r="I1467" t="s">
        <v>353</v>
      </c>
      <c r="J1467" t="str">
        <f>CONCATENATE(Table7[[#This Row],[house_number]]," ",Table7[[#This Row],[street_name]], ", New York, NY")</f>
        <v>128 E 4th St, New York, NY</v>
      </c>
    </row>
    <row r="1468" spans="1:10" x14ac:dyDescent="0.25">
      <c r="A1468">
        <v>7943594514</v>
      </c>
      <c r="B1468" s="3">
        <v>41527</v>
      </c>
      <c r="C1468">
        <v>14</v>
      </c>
      <c r="D1468">
        <f>VLOOKUP(Table7[[#This Row],[violation_code]],Table24[[#All],[violation_code]:[category]],3,FALSE)</f>
        <v>2</v>
      </c>
      <c r="E1468">
        <v>355710</v>
      </c>
      <c r="F1468" s="1">
        <v>0.45902777777777781</v>
      </c>
      <c r="G1468">
        <v>0.45902777777777781</v>
      </c>
      <c r="H1468">
        <v>229</v>
      </c>
      <c r="I1468" t="s">
        <v>344</v>
      </c>
      <c r="J1468" t="str">
        <f>CONCATENATE(Table7[[#This Row],[house_number]]," ",Table7[[#This Row],[street_name]], ", New York, NY")</f>
        <v>229 Avenue B, New York, NY</v>
      </c>
    </row>
    <row r="1469" spans="1:10" x14ac:dyDescent="0.25">
      <c r="A1469">
        <v>7943594484</v>
      </c>
      <c r="B1469" s="3">
        <v>41527</v>
      </c>
      <c r="C1469">
        <v>74</v>
      </c>
      <c r="D1469">
        <f>VLOOKUP(Table7[[#This Row],[violation_code]],Table24[[#All],[violation_code]:[category]],3,FALSE)</f>
        <v>5</v>
      </c>
      <c r="E1469">
        <v>355710</v>
      </c>
      <c r="F1469" s="1">
        <v>0.39305555555555555</v>
      </c>
      <c r="G1469">
        <v>0.39305555555555555</v>
      </c>
      <c r="H1469" t="s">
        <v>193</v>
      </c>
      <c r="I1469" t="s">
        <v>194</v>
      </c>
      <c r="J1469" t="str">
        <f>CONCATENATE(Table7[[#This Row],[house_number]]," ",Table7[[#This Row],[street_name]], ", New York, NY")</f>
        <v>140-142 Baruch Pl, New York, NY</v>
      </c>
    </row>
    <row r="1470" spans="1:10" x14ac:dyDescent="0.25">
      <c r="A1470">
        <v>7943594411</v>
      </c>
      <c r="B1470" s="3">
        <v>41527</v>
      </c>
      <c r="C1470">
        <v>21</v>
      </c>
      <c r="D1470">
        <f>VLOOKUP(Table7[[#This Row],[violation_code]],Table24[[#All],[violation_code]:[category]],3,FALSE)</f>
        <v>1</v>
      </c>
      <c r="E1470">
        <v>355710</v>
      </c>
      <c r="F1470" s="1">
        <v>0.3833333333333333</v>
      </c>
      <c r="G1470">
        <v>0.3833333333333333</v>
      </c>
      <c r="H1470">
        <v>213</v>
      </c>
      <c r="I1470" t="s">
        <v>293</v>
      </c>
      <c r="J1470" t="str">
        <f>CONCATENATE(Table7[[#This Row],[house_number]]," ",Table7[[#This Row],[street_name]], ", New York, NY")</f>
        <v>213 Stanton St, New York, NY</v>
      </c>
    </row>
    <row r="1471" spans="1:10" x14ac:dyDescent="0.25">
      <c r="A1471">
        <v>7943594393</v>
      </c>
      <c r="B1471" s="3">
        <v>41527</v>
      </c>
      <c r="C1471">
        <v>21</v>
      </c>
      <c r="D1471">
        <f>VLOOKUP(Table7[[#This Row],[violation_code]],Table24[[#All],[violation_code]:[category]],3,FALSE)</f>
        <v>1</v>
      </c>
      <c r="E1471">
        <v>355710</v>
      </c>
      <c r="F1471" s="1">
        <v>0.37986111111111115</v>
      </c>
      <c r="G1471">
        <v>0.37986111111111115</v>
      </c>
      <c r="H1471">
        <v>157</v>
      </c>
      <c r="I1471" t="s">
        <v>183</v>
      </c>
      <c r="J1471" t="str">
        <f>CONCATENATE(Table7[[#This Row],[house_number]]," ",Table7[[#This Row],[street_name]], ", New York, NY")</f>
        <v>157 Norfolk St, New York, NY</v>
      </c>
    </row>
    <row r="1472" spans="1:10" x14ac:dyDescent="0.25">
      <c r="A1472">
        <v>7943594381</v>
      </c>
      <c r="B1472" s="3">
        <v>41527</v>
      </c>
      <c r="C1472">
        <v>21</v>
      </c>
      <c r="D1472">
        <f>VLOOKUP(Table7[[#This Row],[violation_code]],Table24[[#All],[violation_code]:[category]],3,FALSE)</f>
        <v>1</v>
      </c>
      <c r="E1472">
        <v>355710</v>
      </c>
      <c r="F1472" s="1">
        <v>0.37916666666666665</v>
      </c>
      <c r="G1472">
        <v>0.37916666666666665</v>
      </c>
      <c r="H1472">
        <v>178</v>
      </c>
      <c r="I1472" t="s">
        <v>183</v>
      </c>
      <c r="J1472" t="str">
        <f>CONCATENATE(Table7[[#This Row],[house_number]]," ",Table7[[#This Row],[street_name]], ", New York, NY")</f>
        <v>178 Norfolk St, New York, NY</v>
      </c>
    </row>
    <row r="1473" spans="1:10" x14ac:dyDescent="0.25">
      <c r="A1473">
        <v>7943594320</v>
      </c>
      <c r="B1473" s="3">
        <v>41527</v>
      </c>
      <c r="C1473">
        <v>21</v>
      </c>
      <c r="D1473">
        <f>VLOOKUP(Table7[[#This Row],[violation_code]],Table24[[#All],[violation_code]:[category]],3,FALSE)</f>
        <v>1</v>
      </c>
      <c r="E1473">
        <v>355710</v>
      </c>
      <c r="F1473" s="1">
        <v>0.3444444444444445</v>
      </c>
      <c r="G1473">
        <v>0.3444444444444445</v>
      </c>
      <c r="H1473">
        <v>531</v>
      </c>
      <c r="I1473" t="s">
        <v>185</v>
      </c>
      <c r="J1473" t="str">
        <f>CONCATENATE(Table7[[#This Row],[house_number]]," ",Table7[[#This Row],[street_name]], ", New York, NY")</f>
        <v>531 Grand St, New York, NY</v>
      </c>
    </row>
    <row r="1474" spans="1:10" x14ac:dyDescent="0.25">
      <c r="A1474">
        <v>7943594290</v>
      </c>
      <c r="B1474" s="3">
        <v>41527</v>
      </c>
      <c r="C1474">
        <v>24</v>
      </c>
      <c r="D1474">
        <f>VLOOKUP(Table7[[#This Row],[violation_code]],Table24[[#All],[violation_code]:[category]],3,FALSE)</f>
        <v>2</v>
      </c>
      <c r="E1474">
        <v>355710</v>
      </c>
      <c r="F1474" s="1">
        <v>0.32291666666666669</v>
      </c>
      <c r="G1474">
        <v>0.32291666666666669</v>
      </c>
      <c r="H1474">
        <v>340</v>
      </c>
      <c r="I1474" t="s">
        <v>206</v>
      </c>
      <c r="J1474" t="str">
        <f>CONCATENATE(Table7[[#This Row],[house_number]]," ",Table7[[#This Row],[street_name]], ", New York, NY")</f>
        <v>340 Cherry St, New York, NY</v>
      </c>
    </row>
    <row r="1475" spans="1:10" x14ac:dyDescent="0.25">
      <c r="A1475">
        <v>7943594289</v>
      </c>
      <c r="B1475" s="3">
        <v>41527</v>
      </c>
      <c r="C1475">
        <v>24</v>
      </c>
      <c r="D1475">
        <f>VLOOKUP(Table7[[#This Row],[violation_code]],Table24[[#All],[violation_code]:[category]],3,FALSE)</f>
        <v>2</v>
      </c>
      <c r="E1475">
        <v>355710</v>
      </c>
      <c r="F1475" s="1">
        <v>0.3215277777777778</v>
      </c>
      <c r="G1475">
        <v>0.3215277777777778</v>
      </c>
      <c r="H1475">
        <v>340</v>
      </c>
      <c r="I1475" t="s">
        <v>206</v>
      </c>
      <c r="J1475" t="str">
        <f>CONCATENATE(Table7[[#This Row],[house_number]]," ",Table7[[#This Row],[street_name]], ", New York, NY")</f>
        <v>340 Cherry St, New York, NY</v>
      </c>
    </row>
    <row r="1476" spans="1:10" x14ac:dyDescent="0.25">
      <c r="A1476">
        <v>7943594265</v>
      </c>
      <c r="B1476" s="3">
        <v>41527</v>
      </c>
      <c r="C1476">
        <v>14</v>
      </c>
      <c r="D1476">
        <f>VLOOKUP(Table7[[#This Row],[violation_code]],Table24[[#All],[violation_code]:[category]],3,FALSE)</f>
        <v>2</v>
      </c>
      <c r="E1476">
        <v>355710</v>
      </c>
      <c r="F1476" s="1">
        <v>0.31458333333333333</v>
      </c>
      <c r="G1476">
        <v>0.31458333333333333</v>
      </c>
      <c r="H1476">
        <v>570</v>
      </c>
      <c r="I1476" t="s">
        <v>185</v>
      </c>
      <c r="J1476" t="str">
        <f>CONCATENATE(Table7[[#This Row],[house_number]]," ",Table7[[#This Row],[street_name]], ", New York, NY")</f>
        <v>570 Grand St, New York, NY</v>
      </c>
    </row>
    <row r="1477" spans="1:10" x14ac:dyDescent="0.25">
      <c r="A1477">
        <v>7943594228</v>
      </c>
      <c r="B1477" s="3">
        <v>41527</v>
      </c>
      <c r="C1477">
        <v>24</v>
      </c>
      <c r="D1477">
        <f>VLOOKUP(Table7[[#This Row],[violation_code]],Table24[[#All],[violation_code]:[category]],3,FALSE)</f>
        <v>2</v>
      </c>
      <c r="E1477">
        <v>355710</v>
      </c>
      <c r="F1477" s="1">
        <v>0.3034722222222222</v>
      </c>
      <c r="G1477">
        <v>0.3034722222222222</v>
      </c>
      <c r="H1477">
        <v>292</v>
      </c>
      <c r="I1477" t="s">
        <v>189</v>
      </c>
      <c r="J1477" t="str">
        <f>CONCATENATE(Table7[[#This Row],[house_number]]," ",Table7[[#This Row],[street_name]], ", New York, NY")</f>
        <v>292 Henry St, New York, NY</v>
      </c>
    </row>
    <row r="1478" spans="1:10" x14ac:dyDescent="0.25">
      <c r="A1478">
        <v>7943594204</v>
      </c>
      <c r="B1478" s="3">
        <v>41527</v>
      </c>
      <c r="C1478">
        <v>24</v>
      </c>
      <c r="D1478">
        <f>VLOOKUP(Table7[[#This Row],[violation_code]],Table24[[#All],[violation_code]:[category]],3,FALSE)</f>
        <v>2</v>
      </c>
      <c r="E1478">
        <v>355710</v>
      </c>
      <c r="F1478" s="1">
        <v>0.30208333333333331</v>
      </c>
      <c r="G1478">
        <v>0.30208333333333331</v>
      </c>
      <c r="H1478" t="s">
        <v>501</v>
      </c>
      <c r="I1478" t="s">
        <v>189</v>
      </c>
      <c r="J1478" t="str">
        <f>CONCATENATE(Table7[[#This Row],[house_number]]," ",Table7[[#This Row],[street_name]], ", New York, NY")</f>
        <v>286-290 Henry St, New York, NY</v>
      </c>
    </row>
    <row r="1479" spans="1:10" x14ac:dyDescent="0.25">
      <c r="A1479">
        <v>7943594198</v>
      </c>
      <c r="B1479" s="3">
        <v>41527</v>
      </c>
      <c r="C1479">
        <v>24</v>
      </c>
      <c r="D1479">
        <f>VLOOKUP(Table7[[#This Row],[violation_code]],Table24[[#All],[violation_code]:[category]],3,FALSE)</f>
        <v>2</v>
      </c>
      <c r="E1479">
        <v>355710</v>
      </c>
      <c r="F1479" s="1">
        <v>0.30138888888888887</v>
      </c>
      <c r="G1479">
        <v>0.30138888888888887</v>
      </c>
      <c r="H1479">
        <v>280</v>
      </c>
      <c r="I1479" t="s">
        <v>189</v>
      </c>
      <c r="J1479" t="str">
        <f>CONCATENATE(Table7[[#This Row],[house_number]]," ",Table7[[#This Row],[street_name]], ", New York, NY")</f>
        <v>280 Henry St, New York, NY</v>
      </c>
    </row>
    <row r="1480" spans="1:10" x14ac:dyDescent="0.25">
      <c r="A1480">
        <v>7097821073</v>
      </c>
      <c r="B1480" s="3">
        <v>41527</v>
      </c>
      <c r="C1480">
        <v>18</v>
      </c>
      <c r="D1480">
        <f>VLOOKUP(Table7[[#This Row],[violation_code]],Table24[[#All],[violation_code]:[category]],3,FALSE)</f>
        <v>2</v>
      </c>
      <c r="E1480">
        <v>349570</v>
      </c>
      <c r="F1480" s="1">
        <v>0.60902777777777783</v>
      </c>
      <c r="G1480">
        <v>0.60902777777777783</v>
      </c>
      <c r="H1480">
        <v>2333</v>
      </c>
      <c r="I1480" t="s">
        <v>32</v>
      </c>
      <c r="J1480" t="str">
        <f>CONCATENATE(Table7[[#This Row],[house_number]]," ",Table7[[#This Row],[street_name]], ", New York, NY")</f>
        <v>2333 2nd Ave, New York, NY</v>
      </c>
    </row>
    <row r="1481" spans="1:10" x14ac:dyDescent="0.25">
      <c r="A1481">
        <v>7097821061</v>
      </c>
      <c r="B1481" s="3">
        <v>41527</v>
      </c>
      <c r="C1481">
        <v>19</v>
      </c>
      <c r="D1481">
        <f>VLOOKUP(Table7[[#This Row],[violation_code]],Table24[[#All],[violation_code]:[category]],3,FALSE)</f>
        <v>2</v>
      </c>
      <c r="E1481">
        <v>349570</v>
      </c>
      <c r="F1481" s="1">
        <v>0.6069444444444444</v>
      </c>
      <c r="G1481">
        <v>0.6069444444444444</v>
      </c>
      <c r="H1481">
        <v>2371</v>
      </c>
      <c r="I1481" t="s">
        <v>32</v>
      </c>
      <c r="J1481" t="str">
        <f>CONCATENATE(Table7[[#This Row],[house_number]]," ",Table7[[#This Row],[street_name]], ", New York, NY")</f>
        <v>2371 2nd Ave, New York, NY</v>
      </c>
    </row>
    <row r="1482" spans="1:10" x14ac:dyDescent="0.25">
      <c r="A1482">
        <v>7097821048</v>
      </c>
      <c r="B1482" s="3">
        <v>41527</v>
      </c>
      <c r="C1482">
        <v>46</v>
      </c>
      <c r="D1482">
        <f>VLOOKUP(Table7[[#This Row],[violation_code]],Table24[[#All],[violation_code]:[category]],3,FALSE)</f>
        <v>3</v>
      </c>
      <c r="E1482">
        <v>349570</v>
      </c>
      <c r="F1482" s="1">
        <v>0.59722222222222221</v>
      </c>
      <c r="G1482">
        <v>0.59722222222222221</v>
      </c>
      <c r="H1482">
        <v>1869</v>
      </c>
      <c r="I1482" t="s">
        <v>41</v>
      </c>
      <c r="J1482" t="str">
        <f>CONCATENATE(Table7[[#This Row],[house_number]]," ",Table7[[#This Row],[street_name]], ", New York, NY")</f>
        <v>1869 Lexington Ave, New York, NY</v>
      </c>
    </row>
    <row r="1483" spans="1:10" x14ac:dyDescent="0.25">
      <c r="A1483">
        <v>7097821012</v>
      </c>
      <c r="B1483" s="3">
        <v>41527</v>
      </c>
      <c r="C1483">
        <v>18</v>
      </c>
      <c r="D1483">
        <f>VLOOKUP(Table7[[#This Row],[violation_code]],Table24[[#All],[violation_code]:[category]],3,FALSE)</f>
        <v>2</v>
      </c>
      <c r="E1483">
        <v>349570</v>
      </c>
      <c r="F1483" s="1">
        <v>0.58750000000000002</v>
      </c>
      <c r="G1483">
        <v>0.58750000000000002</v>
      </c>
      <c r="H1483">
        <v>2267</v>
      </c>
      <c r="I1483" t="s">
        <v>32</v>
      </c>
      <c r="J1483" t="str">
        <f>CONCATENATE(Table7[[#This Row],[house_number]]," ",Table7[[#This Row],[street_name]], ", New York, NY")</f>
        <v>2267 2nd Ave, New York, NY</v>
      </c>
    </row>
    <row r="1484" spans="1:10" x14ac:dyDescent="0.25">
      <c r="A1484">
        <v>7097821000</v>
      </c>
      <c r="B1484" s="3">
        <v>41527</v>
      </c>
      <c r="C1484">
        <v>16</v>
      </c>
      <c r="D1484">
        <f>VLOOKUP(Table7[[#This Row],[violation_code]],Table24[[#All],[violation_code]:[category]],3,FALSE)</f>
        <v>2</v>
      </c>
      <c r="E1484">
        <v>349570</v>
      </c>
      <c r="F1484" s="1">
        <v>0.5805555555555556</v>
      </c>
      <c r="G1484">
        <v>0.5805555555555556</v>
      </c>
      <c r="H1484">
        <v>216</v>
      </c>
      <c r="I1484" t="s">
        <v>200</v>
      </c>
      <c r="J1484" t="str">
        <f>CONCATENATE(Table7[[#This Row],[house_number]]," ",Table7[[#This Row],[street_name]], ", New York, NY")</f>
        <v>216 E 125th St, New York, NY</v>
      </c>
    </row>
    <row r="1485" spans="1:10" x14ac:dyDescent="0.25">
      <c r="A1485">
        <v>7097820974</v>
      </c>
      <c r="B1485" s="3">
        <v>41527</v>
      </c>
      <c r="C1485">
        <v>19</v>
      </c>
      <c r="D1485">
        <f>VLOOKUP(Table7[[#This Row],[violation_code]],Table24[[#All],[violation_code]:[category]],3,FALSE)</f>
        <v>2</v>
      </c>
      <c r="E1485">
        <v>349570</v>
      </c>
      <c r="F1485" s="1">
        <v>0.56805555555555554</v>
      </c>
      <c r="G1485">
        <v>0.56805555555555554</v>
      </c>
      <c r="H1485">
        <v>2202</v>
      </c>
      <c r="I1485" t="s">
        <v>15</v>
      </c>
      <c r="J1485" t="str">
        <f>CONCATENATE(Table7[[#This Row],[house_number]]," ",Table7[[#This Row],[street_name]], ", New York, NY")</f>
        <v>2202 3rd Ave, New York, NY</v>
      </c>
    </row>
    <row r="1486" spans="1:10" x14ac:dyDescent="0.25">
      <c r="A1486">
        <v>7097820949</v>
      </c>
      <c r="B1486" s="3">
        <v>41527</v>
      </c>
      <c r="C1486">
        <v>18</v>
      </c>
      <c r="D1486">
        <f>VLOOKUP(Table7[[#This Row],[violation_code]],Table24[[#All],[violation_code]:[category]],3,FALSE)</f>
        <v>2</v>
      </c>
      <c r="E1486">
        <v>349570</v>
      </c>
      <c r="F1486" s="1">
        <v>0.55833333333333335</v>
      </c>
      <c r="G1486">
        <v>0.55833333333333335</v>
      </c>
      <c r="H1486">
        <v>2109</v>
      </c>
      <c r="I1486" t="s">
        <v>30</v>
      </c>
      <c r="J1486" t="str">
        <f>CONCATENATE(Table7[[#This Row],[house_number]]," ",Table7[[#This Row],[street_name]], ", New York, NY")</f>
        <v>2109 1st Ave, New York, NY</v>
      </c>
    </row>
    <row r="1487" spans="1:10" x14ac:dyDescent="0.25">
      <c r="A1487">
        <v>7097820925</v>
      </c>
      <c r="B1487" s="3">
        <v>41527</v>
      </c>
      <c r="C1487">
        <v>18</v>
      </c>
      <c r="D1487">
        <f>VLOOKUP(Table7[[#This Row],[violation_code]],Table24[[#All],[violation_code]:[category]],3,FALSE)</f>
        <v>2</v>
      </c>
      <c r="E1487">
        <v>349570</v>
      </c>
      <c r="F1487" s="1">
        <v>0.5541666666666667</v>
      </c>
      <c r="G1487">
        <v>0.5541666666666667</v>
      </c>
      <c r="H1487">
        <v>1968</v>
      </c>
      <c r="I1487" t="s">
        <v>30</v>
      </c>
      <c r="J1487" t="str">
        <f>CONCATENATE(Table7[[#This Row],[house_number]]," ",Table7[[#This Row],[street_name]], ", New York, NY")</f>
        <v>1968 1st Ave, New York, NY</v>
      </c>
    </row>
    <row r="1488" spans="1:10" x14ac:dyDescent="0.25">
      <c r="A1488">
        <v>7097820913</v>
      </c>
      <c r="B1488" s="3">
        <v>41527</v>
      </c>
      <c r="C1488">
        <v>46</v>
      </c>
      <c r="D1488">
        <f>VLOOKUP(Table7[[#This Row],[violation_code]],Table24[[#All],[violation_code]:[category]],3,FALSE)</f>
        <v>3</v>
      </c>
      <c r="E1488">
        <v>349570</v>
      </c>
      <c r="F1488" s="1">
        <v>0.55277777777777781</v>
      </c>
      <c r="G1488">
        <v>0.55277777777777781</v>
      </c>
      <c r="H1488">
        <v>330</v>
      </c>
      <c r="I1488" t="s">
        <v>39</v>
      </c>
      <c r="J1488" t="str">
        <f>CONCATENATE(Table7[[#This Row],[house_number]]," ",Table7[[#This Row],[street_name]], ", New York, NY")</f>
        <v>330 E 100th St, New York, NY</v>
      </c>
    </row>
    <row r="1489" spans="1:10" x14ac:dyDescent="0.25">
      <c r="A1489">
        <v>7097820883</v>
      </c>
      <c r="B1489" s="3">
        <v>41527</v>
      </c>
      <c r="C1489">
        <v>21</v>
      </c>
      <c r="D1489">
        <f>VLOOKUP(Table7[[#This Row],[violation_code]],Table24[[#All],[violation_code]:[category]],3,FALSE)</f>
        <v>1</v>
      </c>
      <c r="E1489">
        <v>349570</v>
      </c>
      <c r="F1489" s="1">
        <v>0.49444444444444446</v>
      </c>
      <c r="G1489">
        <v>0.49444444444444446</v>
      </c>
      <c r="H1489">
        <v>174</v>
      </c>
      <c r="I1489" t="s">
        <v>104</v>
      </c>
      <c r="J1489" t="str">
        <f>CONCATENATE(Table7[[#This Row],[house_number]]," ",Table7[[#This Row],[street_name]], ", New York, NY")</f>
        <v>174 W 136th St, New York, NY</v>
      </c>
    </row>
    <row r="1490" spans="1:10" x14ac:dyDescent="0.25">
      <c r="A1490">
        <v>7097820871</v>
      </c>
      <c r="B1490" s="3">
        <v>41527</v>
      </c>
      <c r="C1490">
        <v>21</v>
      </c>
      <c r="D1490">
        <f>VLOOKUP(Table7[[#This Row],[violation_code]],Table24[[#All],[violation_code]:[category]],3,FALSE)</f>
        <v>1</v>
      </c>
      <c r="E1490">
        <v>349570</v>
      </c>
      <c r="F1490" s="1">
        <v>0.49305555555555558</v>
      </c>
      <c r="G1490">
        <v>0.49305555555555558</v>
      </c>
      <c r="H1490">
        <v>244</v>
      </c>
      <c r="I1490" t="s">
        <v>104</v>
      </c>
      <c r="J1490" t="str">
        <f>CONCATENATE(Table7[[#This Row],[house_number]]," ",Table7[[#This Row],[street_name]], ", New York, NY")</f>
        <v>244 W 136th St, New York, NY</v>
      </c>
    </row>
    <row r="1491" spans="1:10" x14ac:dyDescent="0.25">
      <c r="A1491">
        <v>7097820860</v>
      </c>
      <c r="B1491" s="3">
        <v>41527</v>
      </c>
      <c r="C1491">
        <v>21</v>
      </c>
      <c r="D1491">
        <f>VLOOKUP(Table7[[#This Row],[violation_code]],Table24[[#All],[violation_code]:[category]],3,FALSE)</f>
        <v>1</v>
      </c>
      <c r="E1491">
        <v>349570</v>
      </c>
      <c r="F1491" s="1">
        <v>0.49236111111111108</v>
      </c>
      <c r="G1491">
        <v>0.49236111111111108</v>
      </c>
      <c r="H1491">
        <v>264</v>
      </c>
      <c r="I1491" t="s">
        <v>104</v>
      </c>
      <c r="J1491" t="str">
        <f>CONCATENATE(Table7[[#This Row],[house_number]]," ",Table7[[#This Row],[street_name]], ", New York, NY")</f>
        <v>264 W 136th St, New York, NY</v>
      </c>
    </row>
    <row r="1492" spans="1:10" x14ac:dyDescent="0.25">
      <c r="A1492">
        <v>7097820846</v>
      </c>
      <c r="B1492" s="3">
        <v>41527</v>
      </c>
      <c r="C1492">
        <v>21</v>
      </c>
      <c r="D1492">
        <f>VLOOKUP(Table7[[#This Row],[violation_code]],Table24[[#All],[violation_code]:[category]],3,FALSE)</f>
        <v>1</v>
      </c>
      <c r="E1492">
        <v>349570</v>
      </c>
      <c r="F1492" s="1">
        <v>0.4909722222222222</v>
      </c>
      <c r="G1492">
        <v>0.4909722222222222</v>
      </c>
      <c r="H1492">
        <v>2547</v>
      </c>
      <c r="I1492" t="s">
        <v>154</v>
      </c>
      <c r="J1492" t="str">
        <f>CONCATENATE(Table7[[#This Row],[house_number]]," ",Table7[[#This Row],[street_name]], ", New York, NY")</f>
        <v>2547 Fredrick Douglas Blv, New York, NY</v>
      </c>
    </row>
    <row r="1493" spans="1:10" x14ac:dyDescent="0.25">
      <c r="A1493">
        <v>7097820822</v>
      </c>
      <c r="B1493" s="3">
        <v>41527</v>
      </c>
      <c r="C1493">
        <v>21</v>
      </c>
      <c r="D1493">
        <f>VLOOKUP(Table7[[#This Row],[violation_code]],Table24[[#All],[violation_code]:[category]],3,FALSE)</f>
        <v>1</v>
      </c>
      <c r="E1493">
        <v>349570</v>
      </c>
      <c r="F1493" s="1">
        <v>0.48888888888888887</v>
      </c>
      <c r="G1493">
        <v>0.48888888888888887</v>
      </c>
      <c r="H1493">
        <v>314</v>
      </c>
      <c r="I1493" t="s">
        <v>23</v>
      </c>
      <c r="J1493" t="str">
        <f>CONCATENATE(Table7[[#This Row],[house_number]]," ",Table7[[#This Row],[street_name]], ", New York, NY")</f>
        <v>314 W 137th St, New York, NY</v>
      </c>
    </row>
    <row r="1494" spans="1:10" x14ac:dyDescent="0.25">
      <c r="A1494">
        <v>7097820810</v>
      </c>
      <c r="B1494" s="3">
        <v>41527</v>
      </c>
      <c r="C1494">
        <v>21</v>
      </c>
      <c r="D1494">
        <f>VLOOKUP(Table7[[#This Row],[violation_code]],Table24[[#All],[violation_code]:[category]],3,FALSE)</f>
        <v>1</v>
      </c>
      <c r="E1494">
        <v>349570</v>
      </c>
      <c r="F1494" s="1">
        <v>0.48541666666666666</v>
      </c>
      <c r="G1494">
        <v>0.48541666666666666</v>
      </c>
      <c r="H1494">
        <v>208</v>
      </c>
      <c r="I1494" t="s">
        <v>105</v>
      </c>
      <c r="J1494" t="str">
        <f>CONCATENATE(Table7[[#This Row],[house_number]]," ",Table7[[#This Row],[street_name]], ", New York, NY")</f>
        <v>208 W 139th St, New York, NY</v>
      </c>
    </row>
    <row r="1495" spans="1:10" x14ac:dyDescent="0.25">
      <c r="A1495">
        <v>7097820809</v>
      </c>
      <c r="B1495" s="3">
        <v>41527</v>
      </c>
      <c r="C1495">
        <v>21</v>
      </c>
      <c r="D1495">
        <f>VLOOKUP(Table7[[#This Row],[violation_code]],Table24[[#All],[violation_code]:[category]],3,FALSE)</f>
        <v>1</v>
      </c>
      <c r="E1495">
        <v>349570</v>
      </c>
      <c r="F1495" s="1">
        <v>0.48472222222222222</v>
      </c>
      <c r="G1495">
        <v>0.48472222222222222</v>
      </c>
      <c r="H1495">
        <v>204</v>
      </c>
      <c r="I1495" t="s">
        <v>18</v>
      </c>
      <c r="J1495" t="str">
        <f>CONCATENATE(Table7[[#This Row],[house_number]]," ",Table7[[#This Row],[street_name]], ", New York, NY")</f>
        <v>204 W 140th St, New York, NY</v>
      </c>
    </row>
    <row r="1496" spans="1:10" x14ac:dyDescent="0.25">
      <c r="A1496">
        <v>7097820767</v>
      </c>
      <c r="B1496" s="3">
        <v>41527</v>
      </c>
      <c r="C1496">
        <v>21</v>
      </c>
      <c r="D1496">
        <f>VLOOKUP(Table7[[#This Row],[violation_code]],Table24[[#All],[violation_code]:[category]],3,FALSE)</f>
        <v>1</v>
      </c>
      <c r="E1496">
        <v>349570</v>
      </c>
      <c r="F1496" s="1">
        <v>0.46875</v>
      </c>
      <c r="G1496">
        <v>0.46875</v>
      </c>
      <c r="H1496">
        <v>606</v>
      </c>
      <c r="I1496" t="s">
        <v>156</v>
      </c>
      <c r="J1496" t="str">
        <f>CONCATENATE(Table7[[#This Row],[house_number]]," ",Table7[[#This Row],[street_name]], ", New York, NY")</f>
        <v>606 W 122nd St, New York, NY</v>
      </c>
    </row>
    <row r="1497" spans="1:10" x14ac:dyDescent="0.25">
      <c r="A1497">
        <v>7097820755</v>
      </c>
      <c r="B1497" s="3">
        <v>41527</v>
      </c>
      <c r="C1497">
        <v>21</v>
      </c>
      <c r="D1497">
        <f>VLOOKUP(Table7[[#This Row],[violation_code]],Table24[[#All],[violation_code]:[category]],3,FALSE)</f>
        <v>1</v>
      </c>
      <c r="E1497">
        <v>349570</v>
      </c>
      <c r="F1497" s="1">
        <v>0.46736111111111112</v>
      </c>
      <c r="G1497">
        <v>0.46736111111111112</v>
      </c>
      <c r="H1497">
        <v>120</v>
      </c>
      <c r="I1497" t="s">
        <v>8</v>
      </c>
      <c r="J1497" t="str">
        <f>CONCATENATE(Table7[[#This Row],[house_number]]," ",Table7[[#This Row],[street_name]], ", New York, NY")</f>
        <v>120 Claremont Ave, New York, NY</v>
      </c>
    </row>
    <row r="1498" spans="1:10" x14ac:dyDescent="0.25">
      <c r="A1498">
        <v>7097820743</v>
      </c>
      <c r="B1498" s="3">
        <v>41527</v>
      </c>
      <c r="C1498">
        <v>21</v>
      </c>
      <c r="D1498">
        <f>VLOOKUP(Table7[[#This Row],[violation_code]],Table24[[#All],[violation_code]:[category]],3,FALSE)</f>
        <v>1</v>
      </c>
      <c r="E1498">
        <v>349570</v>
      </c>
      <c r="F1498" s="1">
        <v>0.46597222222222223</v>
      </c>
      <c r="G1498">
        <v>0.46597222222222223</v>
      </c>
      <c r="H1498">
        <v>134</v>
      </c>
      <c r="I1498" t="s">
        <v>8</v>
      </c>
      <c r="J1498" t="str">
        <f>CONCATENATE(Table7[[#This Row],[house_number]]," ",Table7[[#This Row],[street_name]], ", New York, NY")</f>
        <v>134 Claremont Ave, New York, NY</v>
      </c>
    </row>
    <row r="1499" spans="1:10" x14ac:dyDescent="0.25">
      <c r="A1499">
        <v>7097820720</v>
      </c>
      <c r="B1499" s="3">
        <v>41527</v>
      </c>
      <c r="C1499">
        <v>21</v>
      </c>
      <c r="D1499">
        <f>VLOOKUP(Table7[[#This Row],[violation_code]],Table24[[#All],[violation_code]:[category]],3,FALSE)</f>
        <v>1</v>
      </c>
      <c r="E1499">
        <v>349570</v>
      </c>
      <c r="F1499" s="1">
        <v>0.46388888888888885</v>
      </c>
      <c r="G1499">
        <v>0.46388888888888885</v>
      </c>
      <c r="H1499">
        <v>180</v>
      </c>
      <c r="I1499" t="s">
        <v>8</v>
      </c>
      <c r="J1499" t="str">
        <f>CONCATENATE(Table7[[#This Row],[house_number]]," ",Table7[[#This Row],[street_name]], ", New York, NY")</f>
        <v>180 Claremont Ave, New York, NY</v>
      </c>
    </row>
    <row r="1500" spans="1:10" x14ac:dyDescent="0.25">
      <c r="A1500">
        <v>7097820718</v>
      </c>
      <c r="B1500" s="3">
        <v>41527</v>
      </c>
      <c r="C1500">
        <v>21</v>
      </c>
      <c r="D1500">
        <f>VLOOKUP(Table7[[#This Row],[violation_code]],Table24[[#All],[violation_code]:[category]],3,FALSE)</f>
        <v>1</v>
      </c>
      <c r="E1500">
        <v>349570</v>
      </c>
      <c r="F1500" s="1">
        <v>0.46249999999999997</v>
      </c>
      <c r="G1500">
        <v>0.46249999999999997</v>
      </c>
      <c r="H1500">
        <v>186</v>
      </c>
      <c r="I1500" t="s">
        <v>8</v>
      </c>
      <c r="J1500" t="str">
        <f>CONCATENATE(Table7[[#This Row],[house_number]]," ",Table7[[#This Row],[street_name]], ", New York, NY")</f>
        <v>186 Claremont Ave, New York, NY</v>
      </c>
    </row>
    <row r="1501" spans="1:10" x14ac:dyDescent="0.25">
      <c r="A1501">
        <v>7097820706</v>
      </c>
      <c r="B1501" s="3">
        <v>41527</v>
      </c>
      <c r="C1501">
        <v>21</v>
      </c>
      <c r="D1501">
        <f>VLOOKUP(Table7[[#This Row],[violation_code]],Table24[[#All],[violation_code]:[category]],3,FALSE)</f>
        <v>1</v>
      </c>
      <c r="E1501">
        <v>349570</v>
      </c>
      <c r="F1501" s="1">
        <v>0.43402777777777773</v>
      </c>
      <c r="G1501">
        <v>0.43402777777777773</v>
      </c>
      <c r="H1501">
        <v>2381</v>
      </c>
      <c r="I1501" t="s">
        <v>154</v>
      </c>
      <c r="J1501" t="str">
        <f>CONCATENATE(Table7[[#This Row],[house_number]]," ",Table7[[#This Row],[street_name]], ", New York, NY")</f>
        <v>2381 Fredrick Douglas Blv, New York, NY</v>
      </c>
    </row>
    <row r="1502" spans="1:10" x14ac:dyDescent="0.25">
      <c r="A1502">
        <v>7097820676</v>
      </c>
      <c r="B1502" s="3">
        <v>41527</v>
      </c>
      <c r="C1502">
        <v>21</v>
      </c>
      <c r="D1502">
        <f>VLOOKUP(Table7[[#This Row],[violation_code]],Table24[[#All],[violation_code]:[category]],3,FALSE)</f>
        <v>1</v>
      </c>
      <c r="E1502">
        <v>349570</v>
      </c>
      <c r="F1502" s="1">
        <v>0.4055555555555555</v>
      </c>
      <c r="G1502">
        <v>0.4055555555555555</v>
      </c>
      <c r="H1502">
        <v>260</v>
      </c>
      <c r="I1502" t="s">
        <v>27</v>
      </c>
      <c r="J1502" t="str">
        <f>CONCATENATE(Table7[[#This Row],[house_number]]," ",Table7[[#This Row],[street_name]], ", New York, NY")</f>
        <v>260 W 131st St, New York, NY</v>
      </c>
    </row>
    <row r="1503" spans="1:10" x14ac:dyDescent="0.25">
      <c r="A1503">
        <v>7097820664</v>
      </c>
      <c r="B1503" s="3">
        <v>41527</v>
      </c>
      <c r="C1503">
        <v>21</v>
      </c>
      <c r="D1503">
        <f>VLOOKUP(Table7[[#This Row],[violation_code]],Table24[[#All],[violation_code]:[category]],3,FALSE)</f>
        <v>1</v>
      </c>
      <c r="E1503">
        <v>349570</v>
      </c>
      <c r="F1503" s="1">
        <v>0.40486111111111112</v>
      </c>
      <c r="G1503">
        <v>0.40486111111111112</v>
      </c>
      <c r="H1503">
        <v>230</v>
      </c>
      <c r="I1503" t="s">
        <v>27</v>
      </c>
      <c r="J1503" t="str">
        <f>CONCATENATE(Table7[[#This Row],[house_number]]," ",Table7[[#This Row],[street_name]], ", New York, NY")</f>
        <v>230 W 131st St, New York, NY</v>
      </c>
    </row>
    <row r="1504" spans="1:10" x14ac:dyDescent="0.25">
      <c r="A1504">
        <v>7097820652</v>
      </c>
      <c r="B1504" s="3">
        <v>41527</v>
      </c>
      <c r="C1504">
        <v>71</v>
      </c>
      <c r="D1504">
        <f>VLOOKUP(Table7[[#This Row],[violation_code]],Table24[[#All],[violation_code]:[category]],3,FALSE)</f>
        <v>5</v>
      </c>
      <c r="E1504">
        <v>349570</v>
      </c>
      <c r="F1504" s="1">
        <v>0.40416666666666662</v>
      </c>
      <c r="G1504">
        <v>0.40416666666666662</v>
      </c>
      <c r="H1504">
        <v>207</v>
      </c>
      <c r="I1504" t="s">
        <v>27</v>
      </c>
      <c r="J1504" t="str">
        <f>CONCATENATE(Table7[[#This Row],[house_number]]," ",Table7[[#This Row],[street_name]], ", New York, NY")</f>
        <v>207 W 131st St, New York, NY</v>
      </c>
    </row>
    <row r="1505" spans="1:10" x14ac:dyDescent="0.25">
      <c r="A1505">
        <v>7097820640</v>
      </c>
      <c r="B1505" s="3">
        <v>41527</v>
      </c>
      <c r="C1505">
        <v>21</v>
      </c>
      <c r="D1505">
        <f>VLOOKUP(Table7[[#This Row],[violation_code]],Table24[[#All],[violation_code]:[category]],3,FALSE)</f>
        <v>1</v>
      </c>
      <c r="E1505">
        <v>349570</v>
      </c>
      <c r="F1505" s="1">
        <v>0.40347222222222223</v>
      </c>
      <c r="G1505">
        <v>0.40347222222222223</v>
      </c>
      <c r="H1505">
        <v>207</v>
      </c>
      <c r="I1505" t="s">
        <v>27</v>
      </c>
      <c r="J1505" t="str">
        <f>CONCATENATE(Table7[[#This Row],[house_number]]," ",Table7[[#This Row],[street_name]], ", New York, NY")</f>
        <v>207 W 131st St, New York, NY</v>
      </c>
    </row>
    <row r="1506" spans="1:10" x14ac:dyDescent="0.25">
      <c r="A1506">
        <v>7097820627</v>
      </c>
      <c r="B1506" s="3">
        <v>41527</v>
      </c>
      <c r="C1506">
        <v>21</v>
      </c>
      <c r="D1506">
        <f>VLOOKUP(Table7[[#This Row],[violation_code]],Table24[[#All],[violation_code]:[category]],3,FALSE)</f>
        <v>1</v>
      </c>
      <c r="E1506">
        <v>349570</v>
      </c>
      <c r="F1506" s="1">
        <v>0.40138888888888885</v>
      </c>
      <c r="G1506">
        <v>0.40138888888888885</v>
      </c>
      <c r="H1506">
        <v>200</v>
      </c>
      <c r="I1506" t="s">
        <v>27</v>
      </c>
      <c r="J1506" t="str">
        <f>CONCATENATE(Table7[[#This Row],[house_number]]," ",Table7[[#This Row],[street_name]], ", New York, NY")</f>
        <v>200 W 131st St, New York, NY</v>
      </c>
    </row>
    <row r="1507" spans="1:10" x14ac:dyDescent="0.25">
      <c r="A1507">
        <v>7097820597</v>
      </c>
      <c r="B1507" s="3">
        <v>41527</v>
      </c>
      <c r="C1507">
        <v>21</v>
      </c>
      <c r="D1507">
        <f>VLOOKUP(Table7[[#This Row],[violation_code]],Table24[[#All],[violation_code]:[category]],3,FALSE)</f>
        <v>1</v>
      </c>
      <c r="E1507">
        <v>349570</v>
      </c>
      <c r="F1507" s="1">
        <v>0.38819444444444445</v>
      </c>
      <c r="G1507">
        <v>0.38819444444444445</v>
      </c>
      <c r="H1507">
        <v>408</v>
      </c>
      <c r="I1507" t="s">
        <v>67</v>
      </c>
      <c r="J1507" t="str">
        <f>CONCATENATE(Table7[[#This Row],[house_number]]," ",Table7[[#This Row],[street_name]], ", New York, NY")</f>
        <v>408 W 130th St, New York, NY</v>
      </c>
    </row>
    <row r="1508" spans="1:10" x14ac:dyDescent="0.25">
      <c r="A1508">
        <v>7097820573</v>
      </c>
      <c r="B1508" s="3">
        <v>41527</v>
      </c>
      <c r="C1508">
        <v>46</v>
      </c>
      <c r="D1508">
        <f>VLOOKUP(Table7[[#This Row],[violation_code]],Table24[[#All],[violation_code]:[category]],3,FALSE)</f>
        <v>3</v>
      </c>
      <c r="E1508">
        <v>349570</v>
      </c>
      <c r="F1508" s="1">
        <v>0.36874999999999997</v>
      </c>
      <c r="G1508">
        <v>0.36874999999999997</v>
      </c>
      <c r="H1508">
        <v>525</v>
      </c>
      <c r="I1508" t="s">
        <v>60</v>
      </c>
      <c r="J1508" t="str">
        <f>CONCATENATE(Table7[[#This Row],[house_number]]," ",Table7[[#This Row],[street_name]], ", New York, NY")</f>
        <v>525 W 146th St, New York, NY</v>
      </c>
    </row>
    <row r="1509" spans="1:10" x14ac:dyDescent="0.25">
      <c r="A1509">
        <v>7097820536</v>
      </c>
      <c r="B1509" s="3">
        <v>41527</v>
      </c>
      <c r="C1509">
        <v>21</v>
      </c>
      <c r="D1509">
        <f>VLOOKUP(Table7[[#This Row],[violation_code]],Table24[[#All],[violation_code]:[category]],3,FALSE)</f>
        <v>1</v>
      </c>
      <c r="E1509">
        <v>349570</v>
      </c>
      <c r="F1509" s="1">
        <v>0.35972222222222222</v>
      </c>
      <c r="G1509">
        <v>0.35972222222222222</v>
      </c>
      <c r="H1509">
        <v>3555</v>
      </c>
      <c r="I1509" t="s">
        <v>24</v>
      </c>
      <c r="J1509" t="str">
        <f>CONCATENATE(Table7[[#This Row],[house_number]]," ",Table7[[#This Row],[street_name]], ", New York, NY")</f>
        <v>3555 Broadway, New York, NY</v>
      </c>
    </row>
    <row r="1510" spans="1:10" x14ac:dyDescent="0.25">
      <c r="A1510">
        <v>7097820500</v>
      </c>
      <c r="B1510" s="3">
        <v>41527</v>
      </c>
      <c r="C1510">
        <v>21</v>
      </c>
      <c r="D1510">
        <f>VLOOKUP(Table7[[#This Row],[violation_code]],Table24[[#All],[violation_code]:[category]],3,FALSE)</f>
        <v>1</v>
      </c>
      <c r="E1510">
        <v>349570</v>
      </c>
      <c r="F1510" s="1">
        <v>0.32013888888888892</v>
      </c>
      <c r="G1510">
        <v>0.32013888888888892</v>
      </c>
      <c r="H1510">
        <v>528</v>
      </c>
      <c r="I1510" t="s">
        <v>11</v>
      </c>
      <c r="J1510" t="str">
        <f>CONCATENATE(Table7[[#This Row],[house_number]]," ",Table7[[#This Row],[street_name]], ", New York, NY")</f>
        <v>528 W 114th St, New York, NY</v>
      </c>
    </row>
    <row r="1511" spans="1:10" x14ac:dyDescent="0.25">
      <c r="A1511">
        <v>7097820470</v>
      </c>
      <c r="B1511" s="3">
        <v>41527</v>
      </c>
      <c r="C1511">
        <v>21</v>
      </c>
      <c r="D1511">
        <f>VLOOKUP(Table7[[#This Row],[violation_code]],Table24[[#All],[violation_code]:[category]],3,FALSE)</f>
        <v>1</v>
      </c>
      <c r="E1511">
        <v>349570</v>
      </c>
      <c r="F1511" s="1">
        <v>0.31666666666666665</v>
      </c>
      <c r="G1511">
        <v>0.31666666666666665</v>
      </c>
      <c r="H1511">
        <v>2870</v>
      </c>
      <c r="I1511" t="s">
        <v>24</v>
      </c>
      <c r="J1511" t="str">
        <f>CONCATENATE(Table7[[#This Row],[house_number]]," ",Table7[[#This Row],[street_name]], ", New York, NY")</f>
        <v>2870 Broadway, New York, NY</v>
      </c>
    </row>
    <row r="1512" spans="1:10" x14ac:dyDescent="0.25">
      <c r="A1512">
        <v>7097820469</v>
      </c>
      <c r="B1512" s="3">
        <v>41527</v>
      </c>
      <c r="C1512">
        <v>40</v>
      </c>
      <c r="D1512">
        <f>VLOOKUP(Table7[[#This Row],[violation_code]],Table24[[#All],[violation_code]:[category]],3,FALSE)</f>
        <v>2</v>
      </c>
      <c r="E1512">
        <v>349570</v>
      </c>
      <c r="F1512" s="1">
        <v>0.30208333333333331</v>
      </c>
      <c r="G1512">
        <v>0.30208333333333331</v>
      </c>
      <c r="H1512">
        <v>221</v>
      </c>
      <c r="I1512" t="s">
        <v>12</v>
      </c>
      <c r="J1512" t="str">
        <f>CONCATENATE(Table7[[#This Row],[house_number]]," ",Table7[[#This Row],[street_name]], ", New York, NY")</f>
        <v>221 W 109th St, New York, NY</v>
      </c>
    </row>
    <row r="1513" spans="1:10" x14ac:dyDescent="0.25">
      <c r="A1513">
        <v>7097820457</v>
      </c>
      <c r="B1513" s="3">
        <v>41527</v>
      </c>
      <c r="C1513">
        <v>21</v>
      </c>
      <c r="D1513">
        <f>VLOOKUP(Table7[[#This Row],[violation_code]],Table24[[#All],[violation_code]:[category]],3,FALSE)</f>
        <v>1</v>
      </c>
      <c r="E1513">
        <v>349570</v>
      </c>
      <c r="F1513" s="1">
        <v>0.29652777777777778</v>
      </c>
      <c r="G1513">
        <v>0.29652777777777778</v>
      </c>
      <c r="H1513">
        <v>987</v>
      </c>
      <c r="I1513" t="s">
        <v>28</v>
      </c>
      <c r="J1513" t="str">
        <f>CONCATENATE(Table7[[#This Row],[house_number]]," ",Table7[[#This Row],[street_name]], ", New York, NY")</f>
        <v>987 Columbus Ave, New York, NY</v>
      </c>
    </row>
    <row r="1514" spans="1:10" x14ac:dyDescent="0.25">
      <c r="A1514">
        <v>7097820445</v>
      </c>
      <c r="B1514" s="3">
        <v>41527</v>
      </c>
      <c r="C1514">
        <v>21</v>
      </c>
      <c r="D1514">
        <f>VLOOKUP(Table7[[#This Row],[violation_code]],Table24[[#All],[violation_code]:[category]],3,FALSE)</f>
        <v>1</v>
      </c>
      <c r="E1514">
        <v>349570</v>
      </c>
      <c r="F1514" s="1">
        <v>0.29583333333333334</v>
      </c>
      <c r="G1514">
        <v>0.29583333333333334</v>
      </c>
      <c r="H1514">
        <v>998</v>
      </c>
      <c r="I1514" t="s">
        <v>28</v>
      </c>
      <c r="J1514" t="str">
        <f>CONCATENATE(Table7[[#This Row],[house_number]]," ",Table7[[#This Row],[street_name]], ", New York, NY")</f>
        <v>998 Columbus Ave, New York, NY</v>
      </c>
    </row>
    <row r="1515" spans="1:10" x14ac:dyDescent="0.25">
      <c r="A1515">
        <v>7097820421</v>
      </c>
      <c r="B1515" s="3">
        <v>41527</v>
      </c>
      <c r="C1515">
        <v>21</v>
      </c>
      <c r="D1515">
        <f>VLOOKUP(Table7[[#This Row],[violation_code]],Table24[[#All],[violation_code]:[category]],3,FALSE)</f>
        <v>1</v>
      </c>
      <c r="E1515">
        <v>349570</v>
      </c>
      <c r="F1515" s="1">
        <v>0.27777777777777779</v>
      </c>
      <c r="G1515">
        <v>0.27777777777777779</v>
      </c>
      <c r="H1515">
        <v>875</v>
      </c>
      <c r="I1515" t="s">
        <v>28</v>
      </c>
      <c r="J1515" t="str">
        <f>CONCATENATE(Table7[[#This Row],[house_number]]," ",Table7[[#This Row],[street_name]], ", New York, NY")</f>
        <v>875 Columbus Ave, New York, NY</v>
      </c>
    </row>
    <row r="1516" spans="1:10" x14ac:dyDescent="0.25">
      <c r="A1516">
        <v>7097820408</v>
      </c>
      <c r="B1516" s="3">
        <v>41527</v>
      </c>
      <c r="C1516">
        <v>40</v>
      </c>
      <c r="D1516">
        <f>VLOOKUP(Table7[[#This Row],[violation_code]],Table24[[#All],[violation_code]:[category]],3,FALSE)</f>
        <v>2</v>
      </c>
      <c r="E1516">
        <v>349570</v>
      </c>
      <c r="F1516" s="1">
        <v>0.24513888888888888</v>
      </c>
      <c r="G1516">
        <v>0.24513888888888888</v>
      </c>
      <c r="H1516">
        <v>100</v>
      </c>
      <c r="I1516" t="s">
        <v>8</v>
      </c>
      <c r="J1516" t="str">
        <f>CONCATENATE(Table7[[#This Row],[house_number]]," ",Table7[[#This Row],[street_name]], ", New York, NY")</f>
        <v>100 Claremont Ave, New York, NY</v>
      </c>
    </row>
    <row r="1517" spans="1:10" x14ac:dyDescent="0.25">
      <c r="A1517">
        <v>7078637434</v>
      </c>
      <c r="B1517" s="3">
        <v>41527</v>
      </c>
      <c r="C1517">
        <v>20</v>
      </c>
      <c r="D1517">
        <f>VLOOKUP(Table7[[#This Row],[violation_code]],Table24[[#All],[violation_code]:[category]],3,FALSE)</f>
        <v>2</v>
      </c>
      <c r="E1517">
        <v>350433</v>
      </c>
      <c r="F1517" s="1">
        <v>0.43124999999999997</v>
      </c>
      <c r="G1517">
        <v>0.43124999999999997</v>
      </c>
      <c r="H1517">
        <v>218</v>
      </c>
      <c r="I1517" t="s">
        <v>282</v>
      </c>
      <c r="J1517" t="str">
        <f>CONCATENATE(Table7[[#This Row],[house_number]]," ",Table7[[#This Row],[street_name]], ", New York, NY")</f>
        <v>218 Bennett Ave, New York, NY</v>
      </c>
    </row>
    <row r="1518" spans="1:10" x14ac:dyDescent="0.25">
      <c r="A1518">
        <v>7078637422</v>
      </c>
      <c r="B1518" s="3">
        <v>41527</v>
      </c>
      <c r="C1518">
        <v>21</v>
      </c>
      <c r="D1518">
        <f>VLOOKUP(Table7[[#This Row],[violation_code]],Table24[[#All],[violation_code]:[category]],3,FALSE)</f>
        <v>1</v>
      </c>
      <c r="E1518">
        <v>350433</v>
      </c>
      <c r="F1518" s="1">
        <v>0.40833333333333338</v>
      </c>
      <c r="G1518">
        <v>0.40833333333333338</v>
      </c>
      <c r="H1518">
        <v>692</v>
      </c>
      <c r="I1518" t="s">
        <v>280</v>
      </c>
      <c r="J1518" t="str">
        <f>CONCATENATE(Table7[[#This Row],[house_number]]," ",Table7[[#This Row],[street_name]], ", New York, NY")</f>
        <v>692 W 204th St, New York, NY</v>
      </c>
    </row>
    <row r="1519" spans="1:10" x14ac:dyDescent="0.25">
      <c r="A1519">
        <v>7078637409</v>
      </c>
      <c r="B1519" s="3">
        <v>41527</v>
      </c>
      <c r="C1519">
        <v>21</v>
      </c>
      <c r="D1519">
        <f>VLOOKUP(Table7[[#This Row],[violation_code]],Table24[[#All],[violation_code]:[category]],3,FALSE)</f>
        <v>1</v>
      </c>
      <c r="E1519">
        <v>350433</v>
      </c>
      <c r="F1519" s="1">
        <v>0.40138888888888885</v>
      </c>
      <c r="G1519">
        <v>0.40138888888888885</v>
      </c>
      <c r="H1519">
        <v>8</v>
      </c>
      <c r="I1519" t="s">
        <v>502</v>
      </c>
      <c r="J1519" t="str">
        <f>CONCATENATE(Table7[[#This Row],[house_number]]," ",Table7[[#This Row],[street_name]], ", New York, NY")</f>
        <v>8 Henshaw St, New York, NY</v>
      </c>
    </row>
    <row r="1520" spans="1:10" x14ac:dyDescent="0.25">
      <c r="A1520">
        <v>7078637379</v>
      </c>
      <c r="B1520" s="3">
        <v>41527</v>
      </c>
      <c r="C1520">
        <v>21</v>
      </c>
      <c r="D1520">
        <f>VLOOKUP(Table7[[#This Row],[violation_code]],Table24[[#All],[violation_code]:[category]],3,FALSE)</f>
        <v>1</v>
      </c>
      <c r="E1520">
        <v>350433</v>
      </c>
      <c r="F1520" s="1">
        <v>0.39166666666666666</v>
      </c>
      <c r="G1520">
        <v>0.39166666666666666</v>
      </c>
      <c r="H1520">
        <v>605</v>
      </c>
      <c r="I1520" t="s">
        <v>166</v>
      </c>
      <c r="J1520" t="str">
        <f>CONCATENATE(Table7[[#This Row],[house_number]]," ",Table7[[#This Row],[street_name]], ", New York, NY")</f>
        <v>605 W 170th St, New York, NY</v>
      </c>
    </row>
    <row r="1521" spans="1:10" x14ac:dyDescent="0.25">
      <c r="A1521">
        <v>7078637355</v>
      </c>
      <c r="B1521" s="3">
        <v>41527</v>
      </c>
      <c r="C1521">
        <v>21</v>
      </c>
      <c r="D1521">
        <f>VLOOKUP(Table7[[#This Row],[violation_code]],Table24[[#All],[violation_code]:[category]],3,FALSE)</f>
        <v>1</v>
      </c>
      <c r="E1521">
        <v>350433</v>
      </c>
      <c r="F1521" s="1">
        <v>0.38819444444444445</v>
      </c>
      <c r="G1521">
        <v>0.38819444444444445</v>
      </c>
      <c r="H1521">
        <v>601</v>
      </c>
      <c r="I1521" t="s">
        <v>244</v>
      </c>
      <c r="J1521" t="str">
        <f>CONCATENATE(Table7[[#This Row],[house_number]]," ",Table7[[#This Row],[street_name]], ", New York, NY")</f>
        <v>601 W 179th St, New York, NY</v>
      </c>
    </row>
    <row r="1522" spans="1:10" x14ac:dyDescent="0.25">
      <c r="A1522">
        <v>7078637343</v>
      </c>
      <c r="B1522" s="3">
        <v>41527</v>
      </c>
      <c r="C1522">
        <v>21</v>
      </c>
      <c r="D1522">
        <f>VLOOKUP(Table7[[#This Row],[violation_code]],Table24[[#All],[violation_code]:[category]],3,FALSE)</f>
        <v>1</v>
      </c>
      <c r="E1522">
        <v>350433</v>
      </c>
      <c r="F1522" s="1">
        <v>0.38750000000000001</v>
      </c>
      <c r="G1522">
        <v>0.38750000000000001</v>
      </c>
      <c r="H1522">
        <v>601</v>
      </c>
      <c r="I1522" t="s">
        <v>244</v>
      </c>
      <c r="J1522" t="str">
        <f>CONCATENATE(Table7[[#This Row],[house_number]]," ",Table7[[#This Row],[street_name]], ", New York, NY")</f>
        <v>601 W 179th St, New York, NY</v>
      </c>
    </row>
    <row r="1523" spans="1:10" x14ac:dyDescent="0.25">
      <c r="A1523">
        <v>7078637331</v>
      </c>
      <c r="B1523" s="3">
        <v>41527</v>
      </c>
      <c r="C1523">
        <v>21</v>
      </c>
      <c r="D1523">
        <f>VLOOKUP(Table7[[#This Row],[violation_code]],Table24[[#All],[violation_code]:[category]],3,FALSE)</f>
        <v>1</v>
      </c>
      <c r="E1523">
        <v>350433</v>
      </c>
      <c r="F1523" s="1">
        <v>0.38680555555555557</v>
      </c>
      <c r="G1523">
        <v>0.38680555555555557</v>
      </c>
      <c r="H1523">
        <v>561</v>
      </c>
      <c r="I1523" t="s">
        <v>244</v>
      </c>
      <c r="J1523" t="str">
        <f>CONCATENATE(Table7[[#This Row],[house_number]]," ",Table7[[#This Row],[street_name]], ", New York, NY")</f>
        <v>561 W 179th St, New York, NY</v>
      </c>
    </row>
    <row r="1524" spans="1:10" x14ac:dyDescent="0.25">
      <c r="A1524">
        <v>7078637318</v>
      </c>
      <c r="B1524" s="3">
        <v>41527</v>
      </c>
      <c r="C1524">
        <v>21</v>
      </c>
      <c r="D1524">
        <f>VLOOKUP(Table7[[#This Row],[violation_code]],Table24[[#All],[violation_code]:[category]],3,FALSE)</f>
        <v>1</v>
      </c>
      <c r="E1524">
        <v>350433</v>
      </c>
      <c r="F1524" s="1">
        <v>0.37013888888888885</v>
      </c>
      <c r="G1524">
        <v>0.37013888888888885</v>
      </c>
      <c r="H1524">
        <v>661</v>
      </c>
      <c r="I1524" t="s">
        <v>420</v>
      </c>
      <c r="J1524" t="str">
        <f>CONCATENATE(Table7[[#This Row],[house_number]]," ",Table7[[#This Row],[street_name]], ", New York, NY")</f>
        <v>661 W 180th St, New York, NY</v>
      </c>
    </row>
    <row r="1525" spans="1:10" x14ac:dyDescent="0.25">
      <c r="A1525">
        <v>7078637290</v>
      </c>
      <c r="B1525" s="3">
        <v>41527</v>
      </c>
      <c r="C1525">
        <v>21</v>
      </c>
      <c r="D1525">
        <f>VLOOKUP(Table7[[#This Row],[violation_code]],Table24[[#All],[violation_code]:[category]],3,FALSE)</f>
        <v>1</v>
      </c>
      <c r="E1525">
        <v>350433</v>
      </c>
      <c r="F1525" s="1">
        <v>0.36458333333333331</v>
      </c>
      <c r="G1525">
        <v>0.36458333333333331</v>
      </c>
      <c r="H1525">
        <v>569</v>
      </c>
      <c r="I1525" t="s">
        <v>469</v>
      </c>
      <c r="J1525" t="str">
        <f>CONCATENATE(Table7[[#This Row],[house_number]]," ",Table7[[#This Row],[street_name]], ", New York, NY")</f>
        <v>569 W 184th St, New York, NY</v>
      </c>
    </row>
    <row r="1526" spans="1:10" x14ac:dyDescent="0.25">
      <c r="A1526">
        <v>7078637252</v>
      </c>
      <c r="B1526" s="3">
        <v>41527</v>
      </c>
      <c r="C1526">
        <v>21</v>
      </c>
      <c r="D1526">
        <f>VLOOKUP(Table7[[#This Row],[violation_code]],Table24[[#All],[violation_code]:[category]],3,FALSE)</f>
        <v>1</v>
      </c>
      <c r="E1526">
        <v>350433</v>
      </c>
      <c r="F1526" s="1">
        <v>0.35833333333333334</v>
      </c>
      <c r="G1526">
        <v>0.35833333333333334</v>
      </c>
      <c r="H1526">
        <v>555</v>
      </c>
      <c r="I1526" t="s">
        <v>161</v>
      </c>
      <c r="J1526" t="str">
        <f>CONCATENATE(Table7[[#This Row],[house_number]]," ",Table7[[#This Row],[street_name]], ", New York, NY")</f>
        <v>555 W 182nd St, New York, NY</v>
      </c>
    </row>
    <row r="1527" spans="1:10" x14ac:dyDescent="0.25">
      <c r="A1527">
        <v>7078637239</v>
      </c>
      <c r="B1527" s="3">
        <v>41527</v>
      </c>
      <c r="C1527">
        <v>21</v>
      </c>
      <c r="D1527">
        <f>VLOOKUP(Table7[[#This Row],[violation_code]],Table24[[#All],[violation_code]:[category]],3,FALSE)</f>
        <v>1</v>
      </c>
      <c r="E1527">
        <v>350433</v>
      </c>
      <c r="F1527" s="1">
        <v>0.3444444444444445</v>
      </c>
      <c r="G1527">
        <v>0.3444444444444445</v>
      </c>
      <c r="H1527">
        <v>315</v>
      </c>
      <c r="I1527" t="s">
        <v>245</v>
      </c>
      <c r="J1527" t="str">
        <f>CONCATENATE(Table7[[#This Row],[house_number]]," ",Table7[[#This Row],[street_name]], ", New York, NY")</f>
        <v>315 Audubon Ave, New York, NY</v>
      </c>
    </row>
    <row r="1528" spans="1:10" x14ac:dyDescent="0.25">
      <c r="A1528">
        <v>7078637215</v>
      </c>
      <c r="B1528" s="3">
        <v>41527</v>
      </c>
      <c r="C1528">
        <v>40</v>
      </c>
      <c r="D1528">
        <f>VLOOKUP(Table7[[#This Row],[violation_code]],Table24[[#All],[violation_code]:[category]],3,FALSE)</f>
        <v>2</v>
      </c>
      <c r="E1528">
        <v>350433</v>
      </c>
      <c r="F1528" s="1">
        <v>0.3298611111111111</v>
      </c>
      <c r="G1528">
        <v>0.3298611111111111</v>
      </c>
      <c r="H1528">
        <v>647</v>
      </c>
      <c r="I1528" t="s">
        <v>503</v>
      </c>
      <c r="J1528" t="str">
        <f>CONCATENATE(Table7[[#This Row],[house_number]]," ",Table7[[#This Row],[street_name]], ", New York, NY")</f>
        <v>647 W 172nd St, New York, NY</v>
      </c>
    </row>
    <row r="1529" spans="1:10" x14ac:dyDescent="0.25">
      <c r="A1529">
        <v>7078637185</v>
      </c>
      <c r="B1529" s="3">
        <v>41527</v>
      </c>
      <c r="C1529">
        <v>21</v>
      </c>
      <c r="D1529">
        <f>VLOOKUP(Table7[[#This Row],[violation_code]],Table24[[#All],[violation_code]:[category]],3,FALSE)</f>
        <v>1</v>
      </c>
      <c r="E1529">
        <v>350433</v>
      </c>
      <c r="F1529" s="1">
        <v>0.32013888888888892</v>
      </c>
      <c r="G1529">
        <v>0.32013888888888892</v>
      </c>
      <c r="H1529">
        <v>611</v>
      </c>
      <c r="I1529" t="s">
        <v>347</v>
      </c>
      <c r="J1529" t="str">
        <f>CONCATENATE(Table7[[#This Row],[house_number]]," ",Table7[[#This Row],[street_name]], ", New York, NY")</f>
        <v>611 W 171st St, New York, NY</v>
      </c>
    </row>
    <row r="1530" spans="1:10" x14ac:dyDescent="0.25">
      <c r="A1530">
        <v>7078637173</v>
      </c>
      <c r="B1530" s="3">
        <v>41527</v>
      </c>
      <c r="C1530">
        <v>20</v>
      </c>
      <c r="D1530">
        <f>VLOOKUP(Table7[[#This Row],[violation_code]],Table24[[#All],[violation_code]:[category]],3,FALSE)</f>
        <v>2</v>
      </c>
      <c r="E1530">
        <v>350433</v>
      </c>
      <c r="F1530" s="1">
        <v>0.30486111111111108</v>
      </c>
      <c r="G1530">
        <v>0.30486111111111108</v>
      </c>
      <c r="H1530">
        <v>615</v>
      </c>
      <c r="I1530" t="s">
        <v>356</v>
      </c>
      <c r="J1530" t="str">
        <f>CONCATENATE(Table7[[#This Row],[house_number]]," ",Table7[[#This Row],[street_name]], ", New York, NY")</f>
        <v>615 W 183rd St, New York, NY</v>
      </c>
    </row>
    <row r="1531" spans="1:10" x14ac:dyDescent="0.25">
      <c r="A1531">
        <v>7078637148</v>
      </c>
      <c r="B1531" s="3">
        <v>41527</v>
      </c>
      <c r="C1531">
        <v>40</v>
      </c>
      <c r="D1531">
        <f>VLOOKUP(Table7[[#This Row],[violation_code]],Table24[[#All],[violation_code]:[category]],3,FALSE)</f>
        <v>2</v>
      </c>
      <c r="E1531">
        <v>350433</v>
      </c>
      <c r="F1531" s="1">
        <v>0.29652777777777778</v>
      </c>
      <c r="G1531">
        <v>0.29652777777777778</v>
      </c>
      <c r="H1531">
        <v>1594</v>
      </c>
      <c r="I1531" t="s">
        <v>57</v>
      </c>
      <c r="J1531" t="str">
        <f>CONCATENATE(Table7[[#This Row],[house_number]]," ",Table7[[#This Row],[street_name]], ", New York, NY")</f>
        <v>1594 St Nicholas Ave, New York, NY</v>
      </c>
    </row>
    <row r="1532" spans="1:10" x14ac:dyDescent="0.25">
      <c r="A1532">
        <v>7078637112</v>
      </c>
      <c r="B1532" s="3">
        <v>41527</v>
      </c>
      <c r="C1532">
        <v>40</v>
      </c>
      <c r="D1532">
        <f>VLOOKUP(Table7[[#This Row],[violation_code]],Table24[[#All],[violation_code]:[category]],3,FALSE)</f>
        <v>2</v>
      </c>
      <c r="E1532">
        <v>350433</v>
      </c>
      <c r="F1532" s="1">
        <v>0.28194444444444444</v>
      </c>
      <c r="G1532">
        <v>0.28194444444444444</v>
      </c>
      <c r="H1532">
        <v>143</v>
      </c>
      <c r="I1532" t="s">
        <v>438</v>
      </c>
      <c r="J1532" t="str">
        <f>CONCATENATE(Table7[[#This Row],[house_number]]," ",Table7[[#This Row],[street_name]], ", New York, NY")</f>
        <v>143 Haven Ave, New York, NY</v>
      </c>
    </row>
    <row r="1533" spans="1:10" x14ac:dyDescent="0.25">
      <c r="A1533">
        <v>7078637100</v>
      </c>
      <c r="B1533" s="3">
        <v>41527</v>
      </c>
      <c r="C1533">
        <v>40</v>
      </c>
      <c r="D1533">
        <f>VLOOKUP(Table7[[#This Row],[violation_code]],Table24[[#All],[violation_code]:[category]],3,FALSE)</f>
        <v>2</v>
      </c>
      <c r="E1533">
        <v>350433</v>
      </c>
      <c r="F1533" s="1">
        <v>0.27986111111111112</v>
      </c>
      <c r="G1533">
        <v>0.27986111111111112</v>
      </c>
      <c r="H1533">
        <v>710</v>
      </c>
      <c r="I1533" t="s">
        <v>474</v>
      </c>
      <c r="J1533" t="str">
        <f>CONCATENATE(Table7[[#This Row],[house_number]]," ",Table7[[#This Row],[street_name]], ", New York, NY")</f>
        <v>710 W 173rd St, New York, NY</v>
      </c>
    </row>
    <row r="1534" spans="1:10" x14ac:dyDescent="0.25">
      <c r="A1534">
        <v>7078637082</v>
      </c>
      <c r="B1534" s="3">
        <v>41527</v>
      </c>
      <c r="C1534">
        <v>14</v>
      </c>
      <c r="D1534">
        <f>VLOOKUP(Table7[[#This Row],[violation_code]],Table24[[#All],[violation_code]:[category]],3,FALSE)</f>
        <v>2</v>
      </c>
      <c r="E1534">
        <v>350433</v>
      </c>
      <c r="F1534" s="1">
        <v>0.27291666666666664</v>
      </c>
      <c r="G1534">
        <v>0.27291666666666664</v>
      </c>
      <c r="H1534">
        <v>3632</v>
      </c>
      <c r="I1534" t="s">
        <v>24</v>
      </c>
      <c r="J1534" t="str">
        <f>CONCATENATE(Table7[[#This Row],[house_number]]," ",Table7[[#This Row],[street_name]], ", New York, NY")</f>
        <v>3632 Broadway, New York, NY</v>
      </c>
    </row>
    <row r="1535" spans="1:10" x14ac:dyDescent="0.25">
      <c r="A1535">
        <v>7078637070</v>
      </c>
      <c r="B1535" s="3">
        <v>41527</v>
      </c>
      <c r="C1535">
        <v>40</v>
      </c>
      <c r="D1535">
        <f>VLOOKUP(Table7[[#This Row],[violation_code]],Table24[[#All],[violation_code]:[category]],3,FALSE)</f>
        <v>2</v>
      </c>
      <c r="E1535">
        <v>350433</v>
      </c>
      <c r="F1535" s="1">
        <v>0.27013888888888887</v>
      </c>
      <c r="G1535">
        <v>0.27013888888888887</v>
      </c>
      <c r="H1535">
        <v>401</v>
      </c>
      <c r="I1535" t="s">
        <v>74</v>
      </c>
      <c r="J1535" t="str">
        <f>CONCATENATE(Table7[[#This Row],[house_number]]," ",Table7[[#This Row],[street_name]], ", New York, NY")</f>
        <v>401 W 149th St, New York, NY</v>
      </c>
    </row>
    <row r="1536" spans="1:10" x14ac:dyDescent="0.25">
      <c r="A1536">
        <v>7078637069</v>
      </c>
      <c r="B1536" s="3">
        <v>41527</v>
      </c>
      <c r="C1536">
        <v>20</v>
      </c>
      <c r="D1536">
        <f>VLOOKUP(Table7[[#This Row],[violation_code]],Table24[[#All],[violation_code]:[category]],3,FALSE)</f>
        <v>2</v>
      </c>
      <c r="E1536">
        <v>350433</v>
      </c>
      <c r="F1536" s="1">
        <v>0.2673611111111111</v>
      </c>
      <c r="G1536">
        <v>0.2673611111111111</v>
      </c>
      <c r="H1536">
        <v>533</v>
      </c>
      <c r="I1536" t="s">
        <v>73</v>
      </c>
      <c r="J1536" t="str">
        <f>CONCATENATE(Table7[[#This Row],[house_number]]," ",Table7[[#This Row],[street_name]], ", New York, NY")</f>
        <v>533 W 148th St, New York, NY</v>
      </c>
    </row>
    <row r="1537" spans="1:10" x14ac:dyDescent="0.25">
      <c r="A1537">
        <v>7078637010</v>
      </c>
      <c r="B1537" s="3">
        <v>41527</v>
      </c>
      <c r="C1537">
        <v>40</v>
      </c>
      <c r="D1537">
        <f>VLOOKUP(Table7[[#This Row],[violation_code]],Table24[[#All],[violation_code]:[category]],3,FALSE)</f>
        <v>2</v>
      </c>
      <c r="E1537">
        <v>350433</v>
      </c>
      <c r="F1537" s="1">
        <v>0.24861111111111112</v>
      </c>
      <c r="G1537">
        <v>0.24861111111111112</v>
      </c>
      <c r="H1537">
        <v>78</v>
      </c>
      <c r="I1537" t="s">
        <v>35</v>
      </c>
      <c r="J1537" t="str">
        <f>CONCATENATE(Table7[[#This Row],[house_number]]," ",Table7[[#This Row],[street_name]], ", New York, NY")</f>
        <v>78 E 119th St, New York, NY</v>
      </c>
    </row>
    <row r="1538" spans="1:10" x14ac:dyDescent="0.25">
      <c r="A1538">
        <v>7981592409</v>
      </c>
      <c r="B1538" s="3">
        <v>41528</v>
      </c>
      <c r="C1538">
        <v>19</v>
      </c>
      <c r="D1538">
        <f>VLOOKUP(Table7[[#This Row],[violation_code]],Table24[[#All],[violation_code]:[category]],3,FALSE)</f>
        <v>2</v>
      </c>
      <c r="E1538">
        <v>351997</v>
      </c>
      <c r="F1538" s="1">
        <v>0.45277777777777778</v>
      </c>
      <c r="G1538">
        <v>0.45277777777777778</v>
      </c>
      <c r="H1538">
        <v>3025</v>
      </c>
      <c r="I1538" t="s">
        <v>24</v>
      </c>
      <c r="J1538" t="str">
        <f>CONCATENATE(Table7[[#This Row],[house_number]]," ",Table7[[#This Row],[street_name]], ", New York, NY")</f>
        <v>3025 Broadway, New York, NY</v>
      </c>
    </row>
    <row r="1539" spans="1:10" x14ac:dyDescent="0.25">
      <c r="A1539">
        <v>7981592392</v>
      </c>
      <c r="B1539" s="3">
        <v>41528</v>
      </c>
      <c r="C1539">
        <v>19</v>
      </c>
      <c r="D1539">
        <f>VLOOKUP(Table7[[#This Row],[violation_code]],Table24[[#All],[violation_code]:[category]],3,FALSE)</f>
        <v>2</v>
      </c>
      <c r="E1539">
        <v>351997</v>
      </c>
      <c r="F1539" s="1">
        <v>0.45069444444444445</v>
      </c>
      <c r="G1539">
        <v>0.45069444444444445</v>
      </c>
      <c r="H1539">
        <v>2950</v>
      </c>
      <c r="I1539" t="s">
        <v>24</v>
      </c>
      <c r="J1539" t="str">
        <f>CONCATENATE(Table7[[#This Row],[house_number]]," ",Table7[[#This Row],[street_name]], ", New York, NY")</f>
        <v>2950 Broadway, New York, NY</v>
      </c>
    </row>
    <row r="1540" spans="1:10" x14ac:dyDescent="0.25">
      <c r="A1540">
        <v>7981592355</v>
      </c>
      <c r="B1540" s="3">
        <v>41528</v>
      </c>
      <c r="C1540">
        <v>19</v>
      </c>
      <c r="D1540">
        <f>VLOOKUP(Table7[[#This Row],[violation_code]],Table24[[#All],[violation_code]:[category]],3,FALSE)</f>
        <v>2</v>
      </c>
      <c r="E1540">
        <v>351997</v>
      </c>
      <c r="F1540" s="1">
        <v>0.42569444444444443</v>
      </c>
      <c r="G1540">
        <v>0.42569444444444443</v>
      </c>
      <c r="H1540">
        <v>2315</v>
      </c>
      <c r="I1540" t="s">
        <v>24</v>
      </c>
      <c r="J1540" t="str">
        <f>CONCATENATE(Table7[[#This Row],[house_number]]," ",Table7[[#This Row],[street_name]], ", New York, NY")</f>
        <v>2315 Broadway, New York, NY</v>
      </c>
    </row>
    <row r="1541" spans="1:10" x14ac:dyDescent="0.25">
      <c r="A1541">
        <v>7981592343</v>
      </c>
      <c r="B1541" s="3">
        <v>41528</v>
      </c>
      <c r="C1541">
        <v>39</v>
      </c>
      <c r="D1541">
        <f>VLOOKUP(Table7[[#This Row],[violation_code]],Table24[[#All],[violation_code]:[category]],3,FALSE)</f>
        <v>4</v>
      </c>
      <c r="E1541">
        <v>351997</v>
      </c>
      <c r="F1541" s="1">
        <v>0.42152777777777778</v>
      </c>
      <c r="G1541">
        <v>0.42152777777777778</v>
      </c>
      <c r="H1541">
        <v>2234</v>
      </c>
      <c r="I1541" t="s">
        <v>24</v>
      </c>
      <c r="J1541" t="str">
        <f>CONCATENATE(Table7[[#This Row],[house_number]]," ",Table7[[#This Row],[street_name]], ", New York, NY")</f>
        <v>2234 Broadway, New York, NY</v>
      </c>
    </row>
    <row r="1542" spans="1:10" x14ac:dyDescent="0.25">
      <c r="A1542">
        <v>7981592331</v>
      </c>
      <c r="B1542" s="3">
        <v>41528</v>
      </c>
      <c r="C1542">
        <v>46</v>
      </c>
      <c r="D1542">
        <f>VLOOKUP(Table7[[#This Row],[violation_code]],Table24[[#All],[violation_code]:[category]],3,FALSE)</f>
        <v>3</v>
      </c>
      <c r="E1542">
        <v>351997</v>
      </c>
      <c r="F1542" s="1">
        <v>0.41250000000000003</v>
      </c>
      <c r="G1542">
        <v>0.41250000000000003</v>
      </c>
      <c r="H1542">
        <v>225</v>
      </c>
      <c r="I1542" t="s">
        <v>28</v>
      </c>
      <c r="J1542" t="str">
        <f>CONCATENATE(Table7[[#This Row],[house_number]]," ",Table7[[#This Row],[street_name]], ", New York, NY")</f>
        <v>225 Columbus Ave, New York, NY</v>
      </c>
    </row>
    <row r="1543" spans="1:10" x14ac:dyDescent="0.25">
      <c r="A1543">
        <v>7981592318</v>
      </c>
      <c r="B1543" s="3">
        <v>41528</v>
      </c>
      <c r="C1543">
        <v>38</v>
      </c>
      <c r="D1543">
        <f>VLOOKUP(Table7[[#This Row],[violation_code]],Table24[[#All],[violation_code]:[category]],3,FALSE)</f>
        <v>5</v>
      </c>
      <c r="E1543">
        <v>351997</v>
      </c>
      <c r="F1543" s="1">
        <v>0.4069444444444445</v>
      </c>
      <c r="G1543">
        <v>0.4069444444444445</v>
      </c>
      <c r="H1543">
        <v>65</v>
      </c>
      <c r="I1543" t="s">
        <v>504</v>
      </c>
      <c r="J1543" t="str">
        <f>CONCATENATE(Table7[[#This Row],[house_number]]," ",Table7[[#This Row],[street_name]], ", New York, NY")</f>
        <v>65 W 73rd St, New York, NY</v>
      </c>
    </row>
    <row r="1544" spans="1:10" x14ac:dyDescent="0.25">
      <c r="A1544">
        <v>7981592306</v>
      </c>
      <c r="B1544" s="3">
        <v>41528</v>
      </c>
      <c r="C1544">
        <v>14</v>
      </c>
      <c r="D1544">
        <f>VLOOKUP(Table7[[#This Row],[violation_code]],Table24[[#All],[violation_code]:[category]],3,FALSE)</f>
        <v>2</v>
      </c>
      <c r="E1544">
        <v>351997</v>
      </c>
      <c r="F1544" s="1">
        <v>0.4055555555555555</v>
      </c>
      <c r="G1544">
        <v>0.4055555555555555</v>
      </c>
      <c r="H1544">
        <v>290</v>
      </c>
      <c r="I1544" t="s">
        <v>28</v>
      </c>
      <c r="J1544" t="str">
        <f>CONCATENATE(Table7[[#This Row],[house_number]]," ",Table7[[#This Row],[street_name]], ", New York, NY")</f>
        <v>290 Columbus Ave, New York, NY</v>
      </c>
    </row>
    <row r="1545" spans="1:10" x14ac:dyDescent="0.25">
      <c r="A1545">
        <v>7981592290</v>
      </c>
      <c r="B1545" s="3">
        <v>41528</v>
      </c>
      <c r="C1545">
        <v>17</v>
      </c>
      <c r="D1545">
        <f>VLOOKUP(Table7[[#This Row],[violation_code]],Table24[[#All],[violation_code]:[category]],3,FALSE)</f>
        <v>2</v>
      </c>
      <c r="E1545">
        <v>351997</v>
      </c>
      <c r="F1545" s="1">
        <v>0.3972222222222222</v>
      </c>
      <c r="G1545">
        <v>0.3972222222222222</v>
      </c>
      <c r="H1545">
        <v>34</v>
      </c>
      <c r="I1545" t="s">
        <v>86</v>
      </c>
      <c r="J1545" t="str">
        <f>CONCATENATE(Table7[[#This Row],[house_number]]," ",Table7[[#This Row],[street_name]], ", New York, NY")</f>
        <v>34 Morningside Dr, New York, NY</v>
      </c>
    </row>
    <row r="1546" spans="1:10" x14ac:dyDescent="0.25">
      <c r="A1546">
        <v>7981592288</v>
      </c>
      <c r="B1546" s="3">
        <v>41528</v>
      </c>
      <c r="C1546">
        <v>16</v>
      </c>
      <c r="D1546">
        <f>VLOOKUP(Table7[[#This Row],[violation_code]],Table24[[#All],[violation_code]:[category]],3,FALSE)</f>
        <v>2</v>
      </c>
      <c r="E1546">
        <v>351997</v>
      </c>
      <c r="F1546" s="1">
        <v>0.37777777777777777</v>
      </c>
      <c r="G1546">
        <v>0.37777777777777777</v>
      </c>
      <c r="H1546">
        <v>3154</v>
      </c>
      <c r="I1546" t="s">
        <v>24</v>
      </c>
      <c r="J1546" t="str">
        <f>CONCATENATE(Table7[[#This Row],[house_number]]," ",Table7[[#This Row],[street_name]], ", New York, NY")</f>
        <v>3154 Broadway, New York, NY</v>
      </c>
    </row>
    <row r="1547" spans="1:10" x14ac:dyDescent="0.25">
      <c r="A1547">
        <v>7981592240</v>
      </c>
      <c r="B1547" s="3">
        <v>41528</v>
      </c>
      <c r="C1547">
        <v>21</v>
      </c>
      <c r="D1547">
        <f>VLOOKUP(Table7[[#This Row],[violation_code]],Table24[[#All],[violation_code]:[category]],3,FALSE)</f>
        <v>1</v>
      </c>
      <c r="E1547">
        <v>351997</v>
      </c>
      <c r="F1547" s="1">
        <v>0.36736111111111108</v>
      </c>
      <c r="G1547">
        <v>0.36736111111111108</v>
      </c>
      <c r="H1547">
        <v>989</v>
      </c>
      <c r="I1547" t="s">
        <v>85</v>
      </c>
      <c r="J1547" t="str">
        <f>CONCATENATE(Table7[[#This Row],[house_number]]," ",Table7[[#This Row],[street_name]], ", New York, NY")</f>
        <v>989 Amsterdam Ave, New York, NY</v>
      </c>
    </row>
    <row r="1548" spans="1:10" x14ac:dyDescent="0.25">
      <c r="A1548">
        <v>7981592215</v>
      </c>
      <c r="B1548" s="3">
        <v>41528</v>
      </c>
      <c r="C1548">
        <v>21</v>
      </c>
      <c r="D1548">
        <f>VLOOKUP(Table7[[#This Row],[violation_code]],Table24[[#All],[violation_code]:[category]],3,FALSE)</f>
        <v>1</v>
      </c>
      <c r="E1548">
        <v>351997</v>
      </c>
      <c r="F1548" s="1">
        <v>0.36041666666666666</v>
      </c>
      <c r="G1548">
        <v>0.36041666666666666</v>
      </c>
      <c r="H1548">
        <v>850</v>
      </c>
      <c r="I1548" t="s">
        <v>85</v>
      </c>
      <c r="J1548" t="str">
        <f>CONCATENATE(Table7[[#This Row],[house_number]]," ",Table7[[#This Row],[street_name]], ", New York, NY")</f>
        <v>850 Amsterdam Ave, New York, NY</v>
      </c>
    </row>
    <row r="1549" spans="1:10" x14ac:dyDescent="0.25">
      <c r="A1549">
        <v>7981592197</v>
      </c>
      <c r="B1549" s="3">
        <v>41528</v>
      </c>
      <c r="C1549">
        <v>21</v>
      </c>
      <c r="D1549">
        <f>VLOOKUP(Table7[[#This Row],[violation_code]],Table24[[#All],[violation_code]:[category]],3,FALSE)</f>
        <v>1</v>
      </c>
      <c r="E1549">
        <v>351997</v>
      </c>
      <c r="F1549" s="1">
        <v>0.34791666666666665</v>
      </c>
      <c r="G1549">
        <v>0.34791666666666665</v>
      </c>
      <c r="H1549">
        <v>2487</v>
      </c>
      <c r="I1549" t="s">
        <v>24</v>
      </c>
      <c r="J1549" t="str">
        <f>CONCATENATE(Table7[[#This Row],[house_number]]," ",Table7[[#This Row],[street_name]], ", New York, NY")</f>
        <v>2487 Broadway, New York, NY</v>
      </c>
    </row>
    <row r="1550" spans="1:10" x14ac:dyDescent="0.25">
      <c r="A1550">
        <v>7981592173</v>
      </c>
      <c r="B1550" s="3">
        <v>41528</v>
      </c>
      <c r="C1550">
        <v>21</v>
      </c>
      <c r="D1550">
        <f>VLOOKUP(Table7[[#This Row],[violation_code]],Table24[[#All],[violation_code]:[category]],3,FALSE)</f>
        <v>1</v>
      </c>
      <c r="E1550">
        <v>351997</v>
      </c>
      <c r="F1550" s="1">
        <v>0.34375</v>
      </c>
      <c r="G1550">
        <v>0.34375</v>
      </c>
      <c r="H1550">
        <v>2585</v>
      </c>
      <c r="I1550" t="s">
        <v>24</v>
      </c>
      <c r="J1550" t="str">
        <f>CONCATENATE(Table7[[#This Row],[house_number]]," ",Table7[[#This Row],[street_name]], ", New York, NY")</f>
        <v>2585 Broadway, New York, NY</v>
      </c>
    </row>
    <row r="1551" spans="1:10" x14ac:dyDescent="0.25">
      <c r="A1551">
        <v>7981592161</v>
      </c>
      <c r="B1551" s="3">
        <v>41528</v>
      </c>
      <c r="C1551">
        <v>73</v>
      </c>
      <c r="D1551">
        <f>VLOOKUP(Table7[[#This Row],[violation_code]],Table24[[#All],[violation_code]:[category]],3,FALSE)</f>
        <v>5</v>
      </c>
      <c r="E1551">
        <v>351997</v>
      </c>
      <c r="F1551" s="1">
        <v>0.34166666666666662</v>
      </c>
      <c r="G1551">
        <v>0.34166666666666662</v>
      </c>
      <c r="H1551">
        <v>2641</v>
      </c>
      <c r="I1551" t="s">
        <v>24</v>
      </c>
      <c r="J1551" t="str">
        <f>CONCATENATE(Table7[[#This Row],[house_number]]," ",Table7[[#This Row],[street_name]], ", New York, NY")</f>
        <v>2641 Broadway, New York, NY</v>
      </c>
    </row>
    <row r="1552" spans="1:10" x14ac:dyDescent="0.25">
      <c r="A1552">
        <v>7981592150</v>
      </c>
      <c r="B1552" s="3">
        <v>41528</v>
      </c>
      <c r="C1552">
        <v>21</v>
      </c>
      <c r="D1552">
        <f>VLOOKUP(Table7[[#This Row],[violation_code]],Table24[[#All],[violation_code]:[category]],3,FALSE)</f>
        <v>1</v>
      </c>
      <c r="E1552">
        <v>351997</v>
      </c>
      <c r="F1552" s="1">
        <v>0.34097222222222223</v>
      </c>
      <c r="G1552">
        <v>0.34097222222222223</v>
      </c>
      <c r="H1552">
        <v>2641</v>
      </c>
      <c r="I1552" t="s">
        <v>24</v>
      </c>
      <c r="J1552" t="str">
        <f>CONCATENATE(Table7[[#This Row],[house_number]]," ",Table7[[#This Row],[street_name]], ", New York, NY")</f>
        <v>2641 Broadway, New York, NY</v>
      </c>
    </row>
    <row r="1553" spans="1:10" x14ac:dyDescent="0.25">
      <c r="A1553">
        <v>7981592136</v>
      </c>
      <c r="B1553" s="3">
        <v>41528</v>
      </c>
      <c r="C1553">
        <v>19</v>
      </c>
      <c r="D1553">
        <f>VLOOKUP(Table7[[#This Row],[violation_code]],Table24[[#All],[violation_code]:[category]],3,FALSE)</f>
        <v>2</v>
      </c>
      <c r="E1553">
        <v>351997</v>
      </c>
      <c r="F1553" s="1">
        <v>0.32708333333333334</v>
      </c>
      <c r="G1553">
        <v>0.32708333333333334</v>
      </c>
      <c r="H1553">
        <v>2508</v>
      </c>
      <c r="I1553" t="s">
        <v>24</v>
      </c>
      <c r="J1553" t="str">
        <f>CONCATENATE(Table7[[#This Row],[house_number]]," ",Table7[[#This Row],[street_name]], ", New York, NY")</f>
        <v>2508 Broadway, New York, NY</v>
      </c>
    </row>
    <row r="1554" spans="1:10" x14ac:dyDescent="0.25">
      <c r="A1554">
        <v>7981592124</v>
      </c>
      <c r="B1554" s="3">
        <v>41528</v>
      </c>
      <c r="C1554">
        <v>21</v>
      </c>
      <c r="D1554">
        <f>VLOOKUP(Table7[[#This Row],[violation_code]],Table24[[#All],[violation_code]:[category]],3,FALSE)</f>
        <v>1</v>
      </c>
      <c r="E1554">
        <v>351997</v>
      </c>
      <c r="F1554" s="1">
        <v>0.32569444444444445</v>
      </c>
      <c r="G1554">
        <v>0.32569444444444445</v>
      </c>
      <c r="H1554">
        <v>2384</v>
      </c>
      <c r="I1554" t="s">
        <v>24</v>
      </c>
      <c r="J1554" t="str">
        <f>CONCATENATE(Table7[[#This Row],[house_number]]," ",Table7[[#This Row],[street_name]], ", New York, NY")</f>
        <v>2384 Broadway, New York, NY</v>
      </c>
    </row>
    <row r="1555" spans="1:10" x14ac:dyDescent="0.25">
      <c r="A1555">
        <v>7981592112</v>
      </c>
      <c r="B1555" s="3">
        <v>41528</v>
      </c>
      <c r="C1555">
        <v>21</v>
      </c>
      <c r="D1555">
        <f>VLOOKUP(Table7[[#This Row],[violation_code]],Table24[[#All],[violation_code]:[category]],3,FALSE)</f>
        <v>1</v>
      </c>
      <c r="E1555">
        <v>351997</v>
      </c>
      <c r="F1555" s="1">
        <v>0.32222222222222224</v>
      </c>
      <c r="G1555">
        <v>0.32222222222222224</v>
      </c>
      <c r="H1555">
        <v>2234</v>
      </c>
      <c r="I1555" t="s">
        <v>24</v>
      </c>
      <c r="J1555" t="str">
        <f>CONCATENATE(Table7[[#This Row],[house_number]]," ",Table7[[#This Row],[street_name]], ", New York, NY")</f>
        <v>2234 Broadway, New York, NY</v>
      </c>
    </row>
    <row r="1556" spans="1:10" x14ac:dyDescent="0.25">
      <c r="A1556">
        <v>7981592100</v>
      </c>
      <c r="B1556" s="3">
        <v>41528</v>
      </c>
      <c r="C1556">
        <v>21</v>
      </c>
      <c r="D1556">
        <f>VLOOKUP(Table7[[#This Row],[violation_code]],Table24[[#All],[violation_code]:[category]],3,FALSE)</f>
        <v>1</v>
      </c>
      <c r="E1556">
        <v>351997</v>
      </c>
      <c r="F1556" s="1">
        <v>0.32013888888888892</v>
      </c>
      <c r="G1556">
        <v>0.32013888888888892</v>
      </c>
      <c r="H1556">
        <v>2112</v>
      </c>
      <c r="I1556" t="s">
        <v>24</v>
      </c>
      <c r="J1556" t="str">
        <f>CONCATENATE(Table7[[#This Row],[house_number]]," ",Table7[[#This Row],[street_name]], ", New York, NY")</f>
        <v>2112 Broadway, New York, NY</v>
      </c>
    </row>
    <row r="1557" spans="1:10" x14ac:dyDescent="0.25">
      <c r="A1557">
        <v>7981592069</v>
      </c>
      <c r="B1557" s="3">
        <v>41528</v>
      </c>
      <c r="C1557">
        <v>38</v>
      </c>
      <c r="D1557">
        <f>VLOOKUP(Table7[[#This Row],[violation_code]],Table24[[#All],[violation_code]:[category]],3,FALSE)</f>
        <v>5</v>
      </c>
      <c r="E1557">
        <v>351997</v>
      </c>
      <c r="F1557" s="1">
        <v>0.2986111111111111</v>
      </c>
      <c r="G1557">
        <v>0.2986111111111111</v>
      </c>
      <c r="H1557">
        <v>730</v>
      </c>
      <c r="I1557" t="s">
        <v>28</v>
      </c>
      <c r="J1557" t="str">
        <f>CONCATENATE(Table7[[#This Row],[house_number]]," ",Table7[[#This Row],[street_name]], ", New York, NY")</f>
        <v>730 Columbus Ave, New York, NY</v>
      </c>
    </row>
    <row r="1558" spans="1:10" x14ac:dyDescent="0.25">
      <c r="A1558">
        <v>7981592057</v>
      </c>
      <c r="B1558" s="3">
        <v>41528</v>
      </c>
      <c r="C1558">
        <v>16</v>
      </c>
      <c r="D1558">
        <f>VLOOKUP(Table7[[#This Row],[violation_code]],Table24[[#All],[violation_code]:[category]],3,FALSE)</f>
        <v>2</v>
      </c>
      <c r="E1558">
        <v>351997</v>
      </c>
      <c r="F1558" s="1">
        <v>0.29583333333333334</v>
      </c>
      <c r="G1558">
        <v>0.29583333333333334</v>
      </c>
      <c r="H1558">
        <v>2589</v>
      </c>
      <c r="I1558" t="s">
        <v>24</v>
      </c>
      <c r="J1558" t="str">
        <f>CONCATENATE(Table7[[#This Row],[house_number]]," ",Table7[[#This Row],[street_name]], ", New York, NY")</f>
        <v>2589 Broadway, New York, NY</v>
      </c>
    </row>
    <row r="1559" spans="1:10" x14ac:dyDescent="0.25">
      <c r="A1559">
        <v>7981592021</v>
      </c>
      <c r="B1559" s="3">
        <v>41528</v>
      </c>
      <c r="C1559">
        <v>19</v>
      </c>
      <c r="D1559">
        <f>VLOOKUP(Table7[[#This Row],[violation_code]],Table24[[#All],[violation_code]:[category]],3,FALSE)</f>
        <v>2</v>
      </c>
      <c r="E1559">
        <v>351997</v>
      </c>
      <c r="F1559" s="1">
        <v>0.28611111111111115</v>
      </c>
      <c r="G1559">
        <v>0.28611111111111115</v>
      </c>
      <c r="H1559">
        <v>2705</v>
      </c>
      <c r="I1559" t="s">
        <v>24</v>
      </c>
      <c r="J1559" t="str">
        <f>CONCATENATE(Table7[[#This Row],[house_number]]," ",Table7[[#This Row],[street_name]], ", New York, NY")</f>
        <v>2705 Broadway, New York, NY</v>
      </c>
    </row>
    <row r="1560" spans="1:10" x14ac:dyDescent="0.25">
      <c r="A1560">
        <v>7981592010</v>
      </c>
      <c r="B1560" s="3">
        <v>41528</v>
      </c>
      <c r="C1560">
        <v>71</v>
      </c>
      <c r="D1560">
        <f>VLOOKUP(Table7[[#This Row],[violation_code]],Table24[[#All],[violation_code]:[category]],3,FALSE)</f>
        <v>5</v>
      </c>
      <c r="E1560">
        <v>351997</v>
      </c>
      <c r="F1560" s="1">
        <v>0.28055555555555556</v>
      </c>
      <c r="G1560">
        <v>0.28055555555555556</v>
      </c>
      <c r="H1560">
        <v>2707</v>
      </c>
      <c r="I1560" t="s">
        <v>24</v>
      </c>
      <c r="J1560" t="str">
        <f>CONCATENATE(Table7[[#This Row],[house_number]]," ",Table7[[#This Row],[street_name]], ", New York, NY")</f>
        <v>2707 Broadway, New York, NY</v>
      </c>
    </row>
    <row r="1561" spans="1:10" x14ac:dyDescent="0.25">
      <c r="A1561">
        <v>7984359003</v>
      </c>
      <c r="B1561" s="3">
        <v>41528</v>
      </c>
      <c r="C1561">
        <v>40</v>
      </c>
      <c r="D1561">
        <f>VLOOKUP(Table7[[#This Row],[violation_code]],Table24[[#All],[violation_code]:[category]],3,FALSE)</f>
        <v>2</v>
      </c>
      <c r="E1561">
        <v>345221</v>
      </c>
      <c r="F1561" s="1">
        <v>0.61458333333333337</v>
      </c>
      <c r="G1561">
        <v>0.61458333333333337</v>
      </c>
      <c r="H1561">
        <v>326</v>
      </c>
      <c r="I1561" t="s">
        <v>39</v>
      </c>
      <c r="J1561" t="str">
        <f>CONCATENATE(Table7[[#This Row],[house_number]]," ",Table7[[#This Row],[street_name]], ", New York, NY")</f>
        <v>326 E 100th St, New York, NY</v>
      </c>
    </row>
    <row r="1562" spans="1:10" x14ac:dyDescent="0.25">
      <c r="A1562">
        <v>7984358953</v>
      </c>
      <c r="B1562" s="3">
        <v>41528</v>
      </c>
      <c r="C1562">
        <v>71</v>
      </c>
      <c r="D1562">
        <f>VLOOKUP(Table7[[#This Row],[violation_code]],Table24[[#All],[violation_code]:[category]],3,FALSE)</f>
        <v>5</v>
      </c>
      <c r="E1562">
        <v>345221</v>
      </c>
      <c r="F1562" s="1">
        <v>0.58263888888888882</v>
      </c>
      <c r="G1562">
        <v>0.58263888888888882</v>
      </c>
      <c r="H1562">
        <v>22127</v>
      </c>
      <c r="I1562" t="s">
        <v>30</v>
      </c>
      <c r="J1562" t="str">
        <f>CONCATENATE(Table7[[#This Row],[house_number]]," ",Table7[[#This Row],[street_name]], ", New York, NY")</f>
        <v>22127 1st Ave, New York, NY</v>
      </c>
    </row>
    <row r="1563" spans="1:10" x14ac:dyDescent="0.25">
      <c r="A1563">
        <v>7984358941</v>
      </c>
      <c r="B1563" s="3">
        <v>41528</v>
      </c>
      <c r="C1563">
        <v>71</v>
      </c>
      <c r="D1563">
        <f>VLOOKUP(Table7[[#This Row],[violation_code]],Table24[[#All],[violation_code]:[category]],3,FALSE)</f>
        <v>5</v>
      </c>
      <c r="E1563">
        <v>345221</v>
      </c>
      <c r="F1563" s="1">
        <v>0.57986111111111105</v>
      </c>
      <c r="G1563">
        <v>0.57986111111111105</v>
      </c>
      <c r="H1563">
        <v>2127</v>
      </c>
      <c r="I1563" t="s">
        <v>30</v>
      </c>
      <c r="J1563" t="str">
        <f>CONCATENATE(Table7[[#This Row],[house_number]]," ",Table7[[#This Row],[street_name]], ", New York, NY")</f>
        <v>2127 1st Ave, New York, NY</v>
      </c>
    </row>
    <row r="1564" spans="1:10" x14ac:dyDescent="0.25">
      <c r="A1564">
        <v>7984358930</v>
      </c>
      <c r="B1564" s="3">
        <v>41528</v>
      </c>
      <c r="C1564">
        <v>49</v>
      </c>
      <c r="D1564">
        <f>VLOOKUP(Table7[[#This Row],[violation_code]],Table24[[#All],[violation_code]:[category]],3,FALSE)</f>
        <v>3</v>
      </c>
      <c r="E1564">
        <v>345221</v>
      </c>
      <c r="F1564" s="1">
        <v>0.57847222222222217</v>
      </c>
      <c r="G1564">
        <v>0.57847222222222217</v>
      </c>
      <c r="H1564">
        <v>2127</v>
      </c>
      <c r="I1564" t="s">
        <v>30</v>
      </c>
      <c r="J1564" t="str">
        <f>CONCATENATE(Table7[[#This Row],[house_number]]," ",Table7[[#This Row],[street_name]], ", New York, NY")</f>
        <v>2127 1st Ave, New York, NY</v>
      </c>
    </row>
    <row r="1565" spans="1:10" x14ac:dyDescent="0.25">
      <c r="A1565">
        <v>7984358904</v>
      </c>
      <c r="B1565" s="3">
        <v>41528</v>
      </c>
      <c r="C1565">
        <v>38</v>
      </c>
      <c r="D1565">
        <f>VLOOKUP(Table7[[#This Row],[violation_code]],Table24[[#All],[violation_code]:[category]],3,FALSE)</f>
        <v>5</v>
      </c>
      <c r="E1565">
        <v>345221</v>
      </c>
      <c r="F1565" s="1">
        <v>0.56805555555555554</v>
      </c>
      <c r="G1565">
        <v>0.56805555555555554</v>
      </c>
      <c r="H1565">
        <v>1733</v>
      </c>
      <c r="I1565" t="s">
        <v>30</v>
      </c>
      <c r="J1565" t="str">
        <f>CONCATENATE(Table7[[#This Row],[house_number]]," ",Table7[[#This Row],[street_name]], ", New York, NY")</f>
        <v>1733 1st Ave, New York, NY</v>
      </c>
    </row>
    <row r="1566" spans="1:10" x14ac:dyDescent="0.25">
      <c r="A1566">
        <v>7984358898</v>
      </c>
      <c r="B1566" s="3">
        <v>41528</v>
      </c>
      <c r="C1566">
        <v>20</v>
      </c>
      <c r="D1566">
        <f>VLOOKUP(Table7[[#This Row],[violation_code]],Table24[[#All],[violation_code]:[category]],3,FALSE)</f>
        <v>2</v>
      </c>
      <c r="E1566">
        <v>345221</v>
      </c>
      <c r="F1566" s="1">
        <v>0.56527777777777777</v>
      </c>
      <c r="G1566">
        <v>0.56527777777777777</v>
      </c>
      <c r="H1566">
        <v>317</v>
      </c>
      <c r="I1566" t="s">
        <v>103</v>
      </c>
      <c r="J1566" t="str">
        <f>CONCATENATE(Table7[[#This Row],[house_number]]," ",Table7[[#This Row],[street_name]], ", New York, NY")</f>
        <v>317 E 88th St, New York, NY</v>
      </c>
    </row>
    <row r="1567" spans="1:10" x14ac:dyDescent="0.25">
      <c r="A1567">
        <v>7984358862</v>
      </c>
      <c r="B1567" s="3">
        <v>41528</v>
      </c>
      <c r="C1567">
        <v>16</v>
      </c>
      <c r="D1567">
        <f>VLOOKUP(Table7[[#This Row],[violation_code]],Table24[[#All],[violation_code]:[category]],3,FALSE)</f>
        <v>2</v>
      </c>
      <c r="E1567">
        <v>345221</v>
      </c>
      <c r="F1567" s="1">
        <v>0.55625000000000002</v>
      </c>
      <c r="G1567">
        <v>0.55625000000000002</v>
      </c>
      <c r="H1567">
        <v>2049</v>
      </c>
      <c r="I1567" t="s">
        <v>32</v>
      </c>
      <c r="J1567" t="str">
        <f>CONCATENATE(Table7[[#This Row],[house_number]]," ",Table7[[#This Row],[street_name]], ", New York, NY")</f>
        <v>2049 2nd Ave, New York, NY</v>
      </c>
    </row>
    <row r="1568" spans="1:10" x14ac:dyDescent="0.25">
      <c r="A1568">
        <v>7984358849</v>
      </c>
      <c r="B1568" s="3">
        <v>41528</v>
      </c>
      <c r="C1568">
        <v>10</v>
      </c>
      <c r="D1568">
        <f>VLOOKUP(Table7[[#This Row],[violation_code]],Table24[[#All],[violation_code]:[category]],3,FALSE)</f>
        <v>2</v>
      </c>
      <c r="E1568">
        <v>345221</v>
      </c>
      <c r="F1568" s="1">
        <v>0.45416666666666666</v>
      </c>
      <c r="G1568">
        <v>0.45416666666666666</v>
      </c>
      <c r="H1568">
        <v>1780</v>
      </c>
      <c r="I1568" t="s">
        <v>30</v>
      </c>
      <c r="J1568" t="str">
        <f>CONCATENATE(Table7[[#This Row],[house_number]]," ",Table7[[#This Row],[street_name]], ", New York, NY")</f>
        <v>1780 1st Ave, New York, NY</v>
      </c>
    </row>
    <row r="1569" spans="1:10" x14ac:dyDescent="0.25">
      <c r="A1569">
        <v>7984358837</v>
      </c>
      <c r="B1569" s="3">
        <v>41528</v>
      </c>
      <c r="C1569">
        <v>40</v>
      </c>
      <c r="D1569">
        <f>VLOOKUP(Table7[[#This Row],[violation_code]],Table24[[#All],[violation_code]:[category]],3,FALSE)</f>
        <v>2</v>
      </c>
      <c r="E1569">
        <v>345221</v>
      </c>
      <c r="F1569" s="1">
        <v>0.44097222222222227</v>
      </c>
      <c r="G1569">
        <v>0.44097222222222227</v>
      </c>
      <c r="H1569">
        <v>157</v>
      </c>
      <c r="I1569" t="s">
        <v>79</v>
      </c>
      <c r="J1569" t="str">
        <f>CONCATENATE(Table7[[#This Row],[house_number]]," ",Table7[[#This Row],[street_name]], ", New York, NY")</f>
        <v>157 E 84th St, New York, NY</v>
      </c>
    </row>
    <row r="1570" spans="1:10" x14ac:dyDescent="0.25">
      <c r="A1570">
        <v>7984358795</v>
      </c>
      <c r="B1570" s="3">
        <v>41528</v>
      </c>
      <c r="C1570">
        <v>37</v>
      </c>
      <c r="D1570">
        <f>VLOOKUP(Table7[[#This Row],[violation_code]],Table24[[#All],[violation_code]:[category]],3,FALSE)</f>
        <v>4</v>
      </c>
      <c r="E1570">
        <v>345221</v>
      </c>
      <c r="F1570" s="1">
        <v>0.375</v>
      </c>
      <c r="G1570">
        <v>0.375</v>
      </c>
      <c r="H1570">
        <v>1538</v>
      </c>
      <c r="I1570" t="s">
        <v>32</v>
      </c>
      <c r="J1570" t="str">
        <f>CONCATENATE(Table7[[#This Row],[house_number]]," ",Table7[[#This Row],[street_name]], ", New York, NY")</f>
        <v>1538 2nd Ave, New York, NY</v>
      </c>
    </row>
    <row r="1571" spans="1:10" x14ac:dyDescent="0.25">
      <c r="A1571">
        <v>7984358760</v>
      </c>
      <c r="B1571" s="3">
        <v>41528</v>
      </c>
      <c r="C1571">
        <v>37</v>
      </c>
      <c r="D1571">
        <f>VLOOKUP(Table7[[#This Row],[violation_code]],Table24[[#All],[violation_code]:[category]],3,FALSE)</f>
        <v>4</v>
      </c>
      <c r="E1571">
        <v>345221</v>
      </c>
      <c r="F1571" s="1">
        <v>0.37013888888888885</v>
      </c>
      <c r="G1571">
        <v>0.37013888888888885</v>
      </c>
      <c r="H1571">
        <v>1546</v>
      </c>
      <c r="I1571" t="s">
        <v>32</v>
      </c>
      <c r="J1571" t="str">
        <f>CONCATENATE(Table7[[#This Row],[house_number]]," ",Table7[[#This Row],[street_name]], ", New York, NY")</f>
        <v>1546 2nd Ave, New York, NY</v>
      </c>
    </row>
    <row r="1572" spans="1:10" x14ac:dyDescent="0.25">
      <c r="A1572">
        <v>7984358758</v>
      </c>
      <c r="B1572" s="3">
        <v>41528</v>
      </c>
      <c r="C1572">
        <v>14</v>
      </c>
      <c r="D1572">
        <f>VLOOKUP(Table7[[#This Row],[violation_code]],Table24[[#All],[violation_code]:[category]],3,FALSE)</f>
        <v>2</v>
      </c>
      <c r="E1572">
        <v>345221</v>
      </c>
      <c r="F1572" s="1">
        <v>0.36874999999999997</v>
      </c>
      <c r="G1572">
        <v>0.36874999999999997</v>
      </c>
      <c r="H1572">
        <v>1574</v>
      </c>
      <c r="I1572" t="s">
        <v>32</v>
      </c>
      <c r="J1572" t="str">
        <f>CONCATENATE(Table7[[#This Row],[house_number]]," ",Table7[[#This Row],[street_name]], ", New York, NY")</f>
        <v>1574 2nd Ave, New York, NY</v>
      </c>
    </row>
    <row r="1573" spans="1:10" x14ac:dyDescent="0.25">
      <c r="A1573">
        <v>7984358709</v>
      </c>
      <c r="B1573" s="3">
        <v>41528</v>
      </c>
      <c r="C1573">
        <v>14</v>
      </c>
      <c r="D1573">
        <f>VLOOKUP(Table7[[#This Row],[violation_code]],Table24[[#All],[violation_code]:[category]],3,FALSE)</f>
        <v>2</v>
      </c>
      <c r="E1573">
        <v>345221</v>
      </c>
      <c r="F1573" s="1">
        <v>0.34930555555555554</v>
      </c>
      <c r="G1573">
        <v>0.34930555555555554</v>
      </c>
      <c r="H1573">
        <v>523</v>
      </c>
      <c r="I1573" t="s">
        <v>271</v>
      </c>
      <c r="J1573" t="str">
        <f>CONCATENATE(Table7[[#This Row],[house_number]]," ",Table7[[#This Row],[street_name]], ", New York, NY")</f>
        <v>523 E 73rd St, New York, NY</v>
      </c>
    </row>
    <row r="1574" spans="1:10" x14ac:dyDescent="0.25">
      <c r="A1574">
        <v>7984358692</v>
      </c>
      <c r="B1574" s="3">
        <v>41528</v>
      </c>
      <c r="C1574">
        <v>20</v>
      </c>
      <c r="D1574">
        <f>VLOOKUP(Table7[[#This Row],[violation_code]],Table24[[#All],[violation_code]:[category]],3,FALSE)</f>
        <v>2</v>
      </c>
      <c r="E1574">
        <v>345221</v>
      </c>
      <c r="F1574" s="1">
        <v>0.34791666666666665</v>
      </c>
      <c r="G1574">
        <v>0.34791666666666665</v>
      </c>
      <c r="H1574">
        <v>509</v>
      </c>
      <c r="I1574" t="s">
        <v>271</v>
      </c>
      <c r="J1574" t="str">
        <f>CONCATENATE(Table7[[#This Row],[house_number]]," ",Table7[[#This Row],[street_name]], ", New York, NY")</f>
        <v>509 E 73rd St, New York, NY</v>
      </c>
    </row>
    <row r="1575" spans="1:10" x14ac:dyDescent="0.25">
      <c r="A1575">
        <v>7984358631</v>
      </c>
      <c r="B1575" s="3">
        <v>41528</v>
      </c>
      <c r="C1575">
        <v>71</v>
      </c>
      <c r="D1575">
        <f>VLOOKUP(Table7[[#This Row],[violation_code]],Table24[[#All],[violation_code]:[category]],3,FALSE)</f>
        <v>5</v>
      </c>
      <c r="E1575">
        <v>345221</v>
      </c>
      <c r="F1575" s="1">
        <v>0.31944444444444448</v>
      </c>
      <c r="G1575">
        <v>0.31944444444444448</v>
      </c>
      <c r="H1575">
        <v>1052</v>
      </c>
      <c r="I1575" t="s">
        <v>15</v>
      </c>
      <c r="J1575" t="str">
        <f>CONCATENATE(Table7[[#This Row],[house_number]]," ",Table7[[#This Row],[street_name]], ", New York, NY")</f>
        <v>1052 3rd Ave, New York, NY</v>
      </c>
    </row>
    <row r="1576" spans="1:10" x14ac:dyDescent="0.25">
      <c r="A1576">
        <v>7998721364</v>
      </c>
      <c r="B1576" s="3">
        <v>41528</v>
      </c>
      <c r="C1576">
        <v>21</v>
      </c>
      <c r="D1576">
        <f>VLOOKUP(Table7[[#This Row],[violation_code]],Table24[[#All],[violation_code]:[category]],3,FALSE)</f>
        <v>1</v>
      </c>
      <c r="E1576">
        <v>349850</v>
      </c>
      <c r="F1576" s="1">
        <v>0.49236111111111108</v>
      </c>
      <c r="G1576">
        <v>0.49236111111111108</v>
      </c>
      <c r="H1576">
        <v>690</v>
      </c>
      <c r="I1576" t="s">
        <v>394</v>
      </c>
      <c r="J1576" t="str">
        <f>CONCATENATE(Table7[[#This Row],[house_number]]," ",Table7[[#This Row],[street_name]], ", New York, NY")</f>
        <v>690 W 190th St, New York, NY</v>
      </c>
    </row>
    <row r="1577" spans="1:10" x14ac:dyDescent="0.25">
      <c r="A1577">
        <v>7998721352</v>
      </c>
      <c r="B1577" s="3">
        <v>41528</v>
      </c>
      <c r="C1577">
        <v>21</v>
      </c>
      <c r="D1577">
        <f>VLOOKUP(Table7[[#This Row],[violation_code]],Table24[[#All],[violation_code]:[category]],3,FALSE)</f>
        <v>1</v>
      </c>
      <c r="E1577">
        <v>349850</v>
      </c>
      <c r="F1577" s="1">
        <v>0.4909722222222222</v>
      </c>
      <c r="G1577">
        <v>0.4909722222222222</v>
      </c>
      <c r="H1577">
        <v>100</v>
      </c>
      <c r="I1577" t="s">
        <v>427</v>
      </c>
      <c r="J1577" t="str">
        <f>CONCATENATE(Table7[[#This Row],[house_number]]," ",Table7[[#This Row],[street_name]], ", New York, NY")</f>
        <v>100 Overlook Ter, New York, NY</v>
      </c>
    </row>
    <row r="1578" spans="1:10" x14ac:dyDescent="0.25">
      <c r="A1578">
        <v>7998721273</v>
      </c>
      <c r="B1578" s="3">
        <v>41528</v>
      </c>
      <c r="C1578">
        <v>21</v>
      </c>
      <c r="D1578">
        <f>VLOOKUP(Table7[[#This Row],[violation_code]],Table24[[#All],[violation_code]:[category]],3,FALSE)</f>
        <v>1</v>
      </c>
      <c r="E1578">
        <v>349850</v>
      </c>
      <c r="F1578" s="1">
        <v>0.41250000000000003</v>
      </c>
      <c r="G1578">
        <v>0.41250000000000003</v>
      </c>
      <c r="H1578">
        <v>3801</v>
      </c>
      <c r="I1578" t="s">
        <v>243</v>
      </c>
      <c r="J1578" t="str">
        <f>CONCATENATE(Table7[[#This Row],[house_number]]," ",Table7[[#This Row],[street_name]], ", New York, NY")</f>
        <v>3801 10th Ave, New York, NY</v>
      </c>
    </row>
    <row r="1579" spans="1:10" x14ac:dyDescent="0.25">
      <c r="A1579">
        <v>7998721224</v>
      </c>
      <c r="B1579" s="3">
        <v>41528</v>
      </c>
      <c r="C1579">
        <v>21</v>
      </c>
      <c r="D1579">
        <f>VLOOKUP(Table7[[#This Row],[violation_code]],Table24[[#All],[violation_code]:[category]],3,FALSE)</f>
        <v>1</v>
      </c>
      <c r="E1579">
        <v>349850</v>
      </c>
      <c r="F1579" s="1">
        <v>0.34097222222222223</v>
      </c>
      <c r="G1579">
        <v>0.34097222222222223</v>
      </c>
      <c r="H1579">
        <v>460</v>
      </c>
      <c r="I1579" t="s">
        <v>66</v>
      </c>
      <c r="J1579" t="str">
        <f>CONCATENATE(Table7[[#This Row],[house_number]]," ",Table7[[#This Row],[street_name]], ", New York, NY")</f>
        <v>460 Lenox Ave, New York, NY</v>
      </c>
    </row>
    <row r="1580" spans="1:10" x14ac:dyDescent="0.25">
      <c r="A1580">
        <v>7998721200</v>
      </c>
      <c r="B1580" s="3">
        <v>41528</v>
      </c>
      <c r="C1580">
        <v>14</v>
      </c>
      <c r="D1580">
        <f>VLOOKUP(Table7[[#This Row],[violation_code]],Table24[[#All],[violation_code]:[category]],3,FALSE)</f>
        <v>2</v>
      </c>
      <c r="E1580">
        <v>349850</v>
      </c>
      <c r="F1580" s="1">
        <v>0.33263888888888887</v>
      </c>
      <c r="G1580">
        <v>0.33263888888888887</v>
      </c>
      <c r="H1580">
        <v>638</v>
      </c>
      <c r="I1580" t="s">
        <v>58</v>
      </c>
      <c r="J1580" t="str">
        <f>CONCATENATE(Table7[[#This Row],[house_number]]," ",Table7[[#This Row],[street_name]], ", New York, NY")</f>
        <v>638 W 132nd St, New York, NY</v>
      </c>
    </row>
    <row r="1581" spans="1:10" x14ac:dyDescent="0.25">
      <c r="A1581">
        <v>7998721091</v>
      </c>
      <c r="B1581" s="3">
        <v>41528</v>
      </c>
      <c r="C1581">
        <v>21</v>
      </c>
      <c r="D1581">
        <f>VLOOKUP(Table7[[#This Row],[violation_code]],Table24[[#All],[violation_code]:[category]],3,FALSE)</f>
        <v>1</v>
      </c>
      <c r="E1581">
        <v>349850</v>
      </c>
      <c r="F1581" s="1">
        <v>0.29791666666666666</v>
      </c>
      <c r="G1581">
        <v>0.29791666666666666</v>
      </c>
      <c r="H1581">
        <v>904</v>
      </c>
      <c r="I1581" t="s">
        <v>28</v>
      </c>
      <c r="J1581" t="str">
        <f>CONCATENATE(Table7[[#This Row],[house_number]]," ",Table7[[#This Row],[street_name]], ", New York, NY")</f>
        <v>904 Columbus Ave, New York, NY</v>
      </c>
    </row>
    <row r="1582" spans="1:10" x14ac:dyDescent="0.25">
      <c r="A1582">
        <v>7998720955</v>
      </c>
      <c r="B1582" s="3">
        <v>41528</v>
      </c>
      <c r="C1582">
        <v>21</v>
      </c>
      <c r="D1582">
        <f>VLOOKUP(Table7[[#This Row],[violation_code]],Table24[[#All],[violation_code]:[category]],3,FALSE)</f>
        <v>1</v>
      </c>
      <c r="E1582">
        <v>349850</v>
      </c>
      <c r="F1582" s="1">
        <v>0.25486111111111109</v>
      </c>
      <c r="G1582">
        <v>0.25486111111111109</v>
      </c>
      <c r="H1582">
        <v>401</v>
      </c>
      <c r="I1582" t="s">
        <v>429</v>
      </c>
      <c r="J1582" t="str">
        <f>CONCATENATE(Table7[[#This Row],[house_number]]," ",Table7[[#This Row],[street_name]], ", New York, NY")</f>
        <v>401 W 219th St, New York, NY</v>
      </c>
    </row>
    <row r="1583" spans="1:10" x14ac:dyDescent="0.25">
      <c r="A1583">
        <v>7984358620</v>
      </c>
      <c r="B1583" s="3">
        <v>41528</v>
      </c>
      <c r="C1583">
        <v>21</v>
      </c>
      <c r="D1583">
        <f>VLOOKUP(Table7[[#This Row],[violation_code]],Table24[[#All],[violation_code]:[category]],3,FALSE)</f>
        <v>1</v>
      </c>
      <c r="E1583">
        <v>345221</v>
      </c>
      <c r="F1583" s="1">
        <v>0.31875000000000003</v>
      </c>
      <c r="G1583">
        <v>0.31875000000000003</v>
      </c>
      <c r="H1583">
        <v>1052</v>
      </c>
      <c r="I1583" t="s">
        <v>15</v>
      </c>
      <c r="J1583" t="str">
        <f>CONCATENATE(Table7[[#This Row],[house_number]]," ",Table7[[#This Row],[street_name]], ", New York, NY")</f>
        <v>1052 3rd Ave, New York, NY</v>
      </c>
    </row>
    <row r="1584" spans="1:10" x14ac:dyDescent="0.25">
      <c r="A1584">
        <v>7984358606</v>
      </c>
      <c r="B1584" s="3">
        <v>41528</v>
      </c>
      <c r="C1584">
        <v>14</v>
      </c>
      <c r="D1584">
        <f>VLOOKUP(Table7[[#This Row],[violation_code]],Table24[[#All],[violation_code]:[category]],3,FALSE)</f>
        <v>2</v>
      </c>
      <c r="E1584">
        <v>345221</v>
      </c>
      <c r="F1584" s="1">
        <v>0.30763888888888891</v>
      </c>
      <c r="G1584">
        <v>0.30763888888888891</v>
      </c>
      <c r="H1584">
        <v>47</v>
      </c>
      <c r="I1584" t="s">
        <v>77</v>
      </c>
      <c r="J1584" t="str">
        <f>CONCATENATE(Table7[[#This Row],[house_number]]," ",Table7[[#This Row],[street_name]], ", New York, NY")</f>
        <v>47 E 65th St, New York, NY</v>
      </c>
    </row>
    <row r="1585" spans="1:10" x14ac:dyDescent="0.25">
      <c r="A1585">
        <v>7984358588</v>
      </c>
      <c r="B1585" s="3">
        <v>41528</v>
      </c>
      <c r="C1585">
        <v>14</v>
      </c>
      <c r="D1585">
        <f>VLOOKUP(Table7[[#This Row],[violation_code]],Table24[[#All],[violation_code]:[category]],3,FALSE)</f>
        <v>2</v>
      </c>
      <c r="E1585">
        <v>345221</v>
      </c>
      <c r="F1585" s="1">
        <v>0.3</v>
      </c>
      <c r="G1585">
        <v>0.3</v>
      </c>
      <c r="H1585">
        <v>1065</v>
      </c>
      <c r="I1585" t="s">
        <v>41</v>
      </c>
      <c r="J1585" t="str">
        <f>CONCATENATE(Table7[[#This Row],[house_number]]," ",Table7[[#This Row],[street_name]], ", New York, NY")</f>
        <v>1065 Lexington Ave, New York, NY</v>
      </c>
    </row>
    <row r="1586" spans="1:10" x14ac:dyDescent="0.25">
      <c r="A1586">
        <v>7984358576</v>
      </c>
      <c r="B1586" s="3">
        <v>41528</v>
      </c>
      <c r="C1586">
        <v>84</v>
      </c>
      <c r="D1586">
        <f>VLOOKUP(Table7[[#This Row],[violation_code]],Table24[[#All],[violation_code]:[category]],3,FALSE)</f>
        <v>5</v>
      </c>
      <c r="E1586">
        <v>345221</v>
      </c>
      <c r="F1586" s="1">
        <v>0.29930555555555555</v>
      </c>
      <c r="G1586">
        <v>0.29930555555555555</v>
      </c>
      <c r="H1586">
        <v>1065</v>
      </c>
      <c r="I1586" t="s">
        <v>41</v>
      </c>
      <c r="J1586" t="str">
        <f>CONCATENATE(Table7[[#This Row],[house_number]]," ",Table7[[#This Row],[street_name]], ", New York, NY")</f>
        <v>1065 Lexington Ave, New York, NY</v>
      </c>
    </row>
    <row r="1587" spans="1:10" x14ac:dyDescent="0.25">
      <c r="A1587">
        <v>7984358564</v>
      </c>
      <c r="B1587" s="3">
        <v>41528</v>
      </c>
      <c r="C1587">
        <v>84</v>
      </c>
      <c r="D1587">
        <f>VLOOKUP(Table7[[#This Row],[violation_code]],Table24[[#All],[violation_code]:[category]],3,FALSE)</f>
        <v>5</v>
      </c>
      <c r="E1587">
        <v>345221</v>
      </c>
      <c r="F1587" s="1">
        <v>0.26805555555555555</v>
      </c>
      <c r="G1587">
        <v>0.26805555555555555</v>
      </c>
      <c r="H1587">
        <v>210</v>
      </c>
      <c r="I1587" t="s">
        <v>16</v>
      </c>
      <c r="J1587" t="str">
        <f>CONCATENATE(Table7[[#This Row],[house_number]]," ",Table7[[#This Row],[street_name]], ", New York, NY")</f>
        <v>210 E 86th St, New York, NY</v>
      </c>
    </row>
    <row r="1588" spans="1:10" x14ac:dyDescent="0.25">
      <c r="A1588">
        <v>7984358552</v>
      </c>
      <c r="B1588" s="3">
        <v>41528</v>
      </c>
      <c r="C1588">
        <v>20</v>
      </c>
      <c r="D1588">
        <f>VLOOKUP(Table7[[#This Row],[violation_code]],Table24[[#All],[violation_code]:[category]],3,FALSE)</f>
        <v>2</v>
      </c>
      <c r="E1588">
        <v>345221</v>
      </c>
      <c r="F1588" s="1">
        <v>0.2638888888888889</v>
      </c>
      <c r="G1588">
        <v>0.2638888888888889</v>
      </c>
      <c r="H1588">
        <v>1500</v>
      </c>
      <c r="I1588" t="s">
        <v>15</v>
      </c>
      <c r="J1588" t="str">
        <f>CONCATENATE(Table7[[#This Row],[house_number]]," ",Table7[[#This Row],[street_name]], ", New York, NY")</f>
        <v>1500 3rd Ave, New York, NY</v>
      </c>
    </row>
    <row r="1589" spans="1:10" x14ac:dyDescent="0.25">
      <c r="A1589">
        <v>7984358527</v>
      </c>
      <c r="B1589" s="3">
        <v>41528</v>
      </c>
      <c r="C1589">
        <v>40</v>
      </c>
      <c r="D1589">
        <f>VLOOKUP(Table7[[#This Row],[violation_code]],Table24[[#All],[violation_code]:[category]],3,FALSE)</f>
        <v>2</v>
      </c>
      <c r="E1589">
        <v>345221</v>
      </c>
      <c r="F1589" s="1">
        <v>0.25277777777777777</v>
      </c>
      <c r="G1589">
        <v>0.25277777777777777</v>
      </c>
      <c r="H1589">
        <v>1760</v>
      </c>
      <c r="I1589" t="s">
        <v>30</v>
      </c>
      <c r="J1589" t="str">
        <f>CONCATENATE(Table7[[#This Row],[house_number]]," ",Table7[[#This Row],[street_name]], ", New York, NY")</f>
        <v>1760 1st Ave, New York, NY</v>
      </c>
    </row>
    <row r="1590" spans="1:10" x14ac:dyDescent="0.25">
      <c r="A1590">
        <v>7943594794</v>
      </c>
      <c r="B1590" s="3">
        <v>41528</v>
      </c>
      <c r="C1590">
        <v>70</v>
      </c>
      <c r="D1590">
        <f>VLOOKUP(Table7[[#This Row],[violation_code]],Table24[[#All],[violation_code]:[category]],3,FALSE)</f>
        <v>5</v>
      </c>
      <c r="E1590">
        <v>355710</v>
      </c>
      <c r="F1590" s="1">
        <v>0.51527777777777783</v>
      </c>
      <c r="G1590">
        <v>0.51527777777777783</v>
      </c>
      <c r="H1590">
        <v>423</v>
      </c>
      <c r="I1590" t="s">
        <v>218</v>
      </c>
      <c r="J1590" t="str">
        <f>CONCATENATE(Table7[[#This Row],[house_number]]," ",Table7[[#This Row],[street_name]], ", New York, NY")</f>
        <v>423 E 12th St, New York, NY</v>
      </c>
    </row>
    <row r="1591" spans="1:10" x14ac:dyDescent="0.25">
      <c r="A1591">
        <v>7943594770</v>
      </c>
      <c r="B1591" s="3">
        <v>41528</v>
      </c>
      <c r="C1591">
        <v>38</v>
      </c>
      <c r="D1591">
        <f>VLOOKUP(Table7[[#This Row],[violation_code]],Table24[[#All],[violation_code]:[category]],3,FALSE)</f>
        <v>5</v>
      </c>
      <c r="E1591">
        <v>355710</v>
      </c>
      <c r="F1591" s="1">
        <v>0.51111111111111118</v>
      </c>
      <c r="G1591">
        <v>0.51111111111111118</v>
      </c>
      <c r="H1591">
        <v>302</v>
      </c>
      <c r="I1591" t="s">
        <v>218</v>
      </c>
      <c r="J1591" t="str">
        <f>CONCATENATE(Table7[[#This Row],[house_number]]," ",Table7[[#This Row],[street_name]], ", New York, NY")</f>
        <v>302 E 12th St, New York, NY</v>
      </c>
    </row>
    <row r="1592" spans="1:10" x14ac:dyDescent="0.25">
      <c r="A1592">
        <v>7943594757</v>
      </c>
      <c r="B1592" s="3">
        <v>41528</v>
      </c>
      <c r="C1592">
        <v>71</v>
      </c>
      <c r="D1592">
        <f>VLOOKUP(Table7[[#This Row],[violation_code]],Table24[[#All],[violation_code]:[category]],3,FALSE)</f>
        <v>5</v>
      </c>
      <c r="E1592">
        <v>355710</v>
      </c>
      <c r="F1592" s="1">
        <v>0.50763888888888886</v>
      </c>
      <c r="G1592">
        <v>0.50763888888888886</v>
      </c>
      <c r="H1592">
        <v>233</v>
      </c>
      <c r="I1592" t="s">
        <v>218</v>
      </c>
      <c r="J1592" t="str">
        <f>CONCATENATE(Table7[[#This Row],[house_number]]," ",Table7[[#This Row],[street_name]], ", New York, NY")</f>
        <v>233 E 12th St, New York, NY</v>
      </c>
    </row>
    <row r="1593" spans="1:10" x14ac:dyDescent="0.25">
      <c r="A1593">
        <v>7943594733</v>
      </c>
      <c r="B1593" s="3">
        <v>41528</v>
      </c>
      <c r="C1593">
        <v>46</v>
      </c>
      <c r="D1593">
        <f>VLOOKUP(Table7[[#This Row],[violation_code]],Table24[[#All],[violation_code]:[category]],3,FALSE)</f>
        <v>3</v>
      </c>
      <c r="E1593">
        <v>355710</v>
      </c>
      <c r="F1593" s="1">
        <v>0.49861111111111112</v>
      </c>
      <c r="G1593">
        <v>0.49861111111111112</v>
      </c>
      <c r="H1593">
        <v>507</v>
      </c>
      <c r="I1593" t="s">
        <v>505</v>
      </c>
      <c r="J1593" t="str">
        <f>CONCATENATE(Table7[[#This Row],[house_number]]," ",Table7[[#This Row],[street_name]], ", New York, NY")</f>
        <v>507 E 5th St, New York, NY</v>
      </c>
    </row>
    <row r="1594" spans="1:10" x14ac:dyDescent="0.25">
      <c r="A1594">
        <v>7943594708</v>
      </c>
      <c r="B1594" s="3">
        <v>41528</v>
      </c>
      <c r="C1594">
        <v>24</v>
      </c>
      <c r="D1594">
        <f>VLOOKUP(Table7[[#This Row],[violation_code]],Table24[[#All],[violation_code]:[category]],3,FALSE)</f>
        <v>2</v>
      </c>
      <c r="E1594">
        <v>355710</v>
      </c>
      <c r="F1594" s="1">
        <v>0.43263888888888885</v>
      </c>
      <c r="G1594">
        <v>0.43263888888888885</v>
      </c>
      <c r="H1594">
        <v>184</v>
      </c>
      <c r="I1594" t="s">
        <v>380</v>
      </c>
      <c r="J1594" t="str">
        <f>CONCATENATE(Table7[[#This Row],[house_number]]," ",Table7[[#This Row],[street_name]], ", New York, NY")</f>
        <v>184 E 7th St, New York, NY</v>
      </c>
    </row>
    <row r="1595" spans="1:10" x14ac:dyDescent="0.25">
      <c r="A1595">
        <v>7943594678</v>
      </c>
      <c r="B1595" s="3">
        <v>41528</v>
      </c>
      <c r="C1595">
        <v>20</v>
      </c>
      <c r="D1595">
        <f>VLOOKUP(Table7[[#This Row],[violation_code]],Table24[[#All],[violation_code]:[category]],3,FALSE)</f>
        <v>2</v>
      </c>
      <c r="E1595">
        <v>355710</v>
      </c>
      <c r="F1595" s="1">
        <v>0.42430555555555555</v>
      </c>
      <c r="G1595">
        <v>0.42430555555555555</v>
      </c>
      <c r="H1595">
        <v>340</v>
      </c>
      <c r="I1595" t="s">
        <v>353</v>
      </c>
      <c r="J1595" t="str">
        <f>CONCATENATE(Table7[[#This Row],[house_number]]," ",Table7[[#This Row],[street_name]], ", New York, NY")</f>
        <v>340 E 4th St, New York, NY</v>
      </c>
    </row>
    <row r="1596" spans="1:10" x14ac:dyDescent="0.25">
      <c r="A1596">
        <v>7943594666</v>
      </c>
      <c r="B1596" s="3">
        <v>41528</v>
      </c>
      <c r="C1596">
        <v>46</v>
      </c>
      <c r="D1596">
        <f>VLOOKUP(Table7[[#This Row],[violation_code]],Table24[[#All],[violation_code]:[category]],3,FALSE)</f>
        <v>3</v>
      </c>
      <c r="E1596">
        <v>355710</v>
      </c>
      <c r="F1596" s="1">
        <v>0.42152777777777778</v>
      </c>
      <c r="G1596">
        <v>0.42152777777777778</v>
      </c>
      <c r="H1596">
        <v>310</v>
      </c>
      <c r="I1596" t="s">
        <v>353</v>
      </c>
      <c r="J1596" t="str">
        <f>CONCATENATE(Table7[[#This Row],[house_number]]," ",Table7[[#This Row],[street_name]], ", New York, NY")</f>
        <v>310 E 4th St, New York, NY</v>
      </c>
    </row>
    <row r="1597" spans="1:10" x14ac:dyDescent="0.25">
      <c r="A1597">
        <v>7943594642</v>
      </c>
      <c r="B1597" s="3">
        <v>41528</v>
      </c>
      <c r="C1597">
        <v>20</v>
      </c>
      <c r="D1597">
        <f>VLOOKUP(Table7[[#This Row],[violation_code]],Table24[[#All],[violation_code]:[category]],3,FALSE)</f>
        <v>2</v>
      </c>
      <c r="E1597">
        <v>355710</v>
      </c>
      <c r="F1597" s="1">
        <v>0.3840277777777778</v>
      </c>
      <c r="G1597">
        <v>0.3840277777777778</v>
      </c>
      <c r="H1597">
        <v>391</v>
      </c>
      <c r="I1597" t="s">
        <v>351</v>
      </c>
      <c r="J1597" t="str">
        <f>CONCATENATE(Table7[[#This Row],[house_number]]," ",Table7[[#This Row],[street_name]], ", New York, NY")</f>
        <v>391 E 10th St, New York, NY</v>
      </c>
    </row>
    <row r="1598" spans="1:10" x14ac:dyDescent="0.25">
      <c r="A1598">
        <v>7664959597</v>
      </c>
      <c r="B1598" s="3">
        <v>41528</v>
      </c>
      <c r="C1598">
        <v>19</v>
      </c>
      <c r="D1598">
        <f>VLOOKUP(Table7[[#This Row],[violation_code]],Table24[[#All],[violation_code]:[category]],3,FALSE)</f>
        <v>2</v>
      </c>
      <c r="E1598">
        <v>355156</v>
      </c>
      <c r="F1598" s="1">
        <v>0.47291666666666665</v>
      </c>
      <c r="G1598">
        <v>0.47291666666666665</v>
      </c>
      <c r="H1598">
        <v>1488</v>
      </c>
      <c r="I1598" t="s">
        <v>30</v>
      </c>
      <c r="J1598" t="str">
        <f>CONCATENATE(Table7[[#This Row],[house_number]]," ",Table7[[#This Row],[street_name]], ", New York, NY")</f>
        <v>1488 1st Ave, New York, NY</v>
      </c>
    </row>
    <row r="1599" spans="1:10" x14ac:dyDescent="0.25">
      <c r="A1599">
        <v>7664959573</v>
      </c>
      <c r="B1599" s="3">
        <v>41528</v>
      </c>
      <c r="C1599">
        <v>19</v>
      </c>
      <c r="D1599">
        <f>VLOOKUP(Table7[[#This Row],[violation_code]],Table24[[#All],[violation_code]:[category]],3,FALSE)</f>
        <v>2</v>
      </c>
      <c r="E1599">
        <v>355156</v>
      </c>
      <c r="F1599" s="1">
        <v>0.46875</v>
      </c>
      <c r="G1599">
        <v>0.46875</v>
      </c>
      <c r="H1599">
        <v>434</v>
      </c>
      <c r="I1599" t="s">
        <v>118</v>
      </c>
      <c r="J1599" t="str">
        <f>CONCATENATE(Table7[[#This Row],[house_number]]," ",Table7[[#This Row],[street_name]], ", New York, NY")</f>
        <v>434 E 72nd St, New York, NY</v>
      </c>
    </row>
    <row r="1600" spans="1:10" x14ac:dyDescent="0.25">
      <c r="A1600">
        <v>7664959561</v>
      </c>
      <c r="B1600" s="3">
        <v>41528</v>
      </c>
      <c r="C1600">
        <v>46</v>
      </c>
      <c r="D1600">
        <f>VLOOKUP(Table7[[#This Row],[violation_code]],Table24[[#All],[violation_code]:[category]],3,FALSE)</f>
        <v>3</v>
      </c>
      <c r="E1600">
        <v>355156</v>
      </c>
      <c r="F1600" s="1">
        <v>0.4465277777777778</v>
      </c>
      <c r="G1600">
        <v>0.4465277777777778</v>
      </c>
      <c r="H1600">
        <v>1510</v>
      </c>
      <c r="I1600" t="s">
        <v>31</v>
      </c>
      <c r="J1600" t="str">
        <f>CONCATENATE(Table7[[#This Row],[house_number]]," ",Table7[[#This Row],[street_name]], ", New York, NY")</f>
        <v>1510 York Ave, New York, NY</v>
      </c>
    </row>
    <row r="1601" spans="1:10" x14ac:dyDescent="0.25">
      <c r="A1601">
        <v>7664959548</v>
      </c>
      <c r="B1601" s="3">
        <v>41528</v>
      </c>
      <c r="C1601">
        <v>14</v>
      </c>
      <c r="D1601">
        <f>VLOOKUP(Table7[[#This Row],[violation_code]],Table24[[#All],[violation_code]:[category]],3,FALSE)</f>
        <v>2</v>
      </c>
      <c r="E1601">
        <v>355156</v>
      </c>
      <c r="F1601" s="1">
        <v>0.44097222222222227</v>
      </c>
      <c r="G1601">
        <v>0.44097222222222227</v>
      </c>
      <c r="H1601">
        <v>1691</v>
      </c>
      <c r="I1601" t="s">
        <v>32</v>
      </c>
      <c r="J1601" t="str">
        <f>CONCATENATE(Table7[[#This Row],[house_number]]," ",Table7[[#This Row],[street_name]], ", New York, NY")</f>
        <v>1691 2nd Ave, New York, NY</v>
      </c>
    </row>
    <row r="1602" spans="1:10" x14ac:dyDescent="0.25">
      <c r="A1602">
        <v>7664959457</v>
      </c>
      <c r="B1602" s="3">
        <v>41528</v>
      </c>
      <c r="C1602">
        <v>14</v>
      </c>
      <c r="D1602">
        <f>VLOOKUP(Table7[[#This Row],[violation_code]],Table24[[#All],[violation_code]:[category]],3,FALSE)</f>
        <v>2</v>
      </c>
      <c r="E1602">
        <v>355156</v>
      </c>
      <c r="F1602" s="1">
        <v>0.40277777777777773</v>
      </c>
      <c r="G1602">
        <v>0.40277777777777773</v>
      </c>
      <c r="H1602">
        <v>1643</v>
      </c>
      <c r="I1602" t="s">
        <v>32</v>
      </c>
      <c r="J1602" t="str">
        <f>CONCATENATE(Table7[[#This Row],[house_number]]," ",Table7[[#This Row],[street_name]], ", New York, NY")</f>
        <v>1643 2nd Ave, New York, NY</v>
      </c>
    </row>
    <row r="1603" spans="1:10" x14ac:dyDescent="0.25">
      <c r="A1603">
        <v>7664959433</v>
      </c>
      <c r="B1603" s="3">
        <v>41528</v>
      </c>
      <c r="C1603">
        <v>14</v>
      </c>
      <c r="D1603">
        <f>VLOOKUP(Table7[[#This Row],[violation_code]],Table24[[#All],[violation_code]:[category]],3,FALSE)</f>
        <v>2</v>
      </c>
      <c r="E1603">
        <v>355156</v>
      </c>
      <c r="F1603" s="1">
        <v>0.37222222222222223</v>
      </c>
      <c r="G1603">
        <v>0.37222222222222223</v>
      </c>
      <c r="H1603">
        <v>111</v>
      </c>
      <c r="I1603" t="s">
        <v>103</v>
      </c>
      <c r="J1603" t="str">
        <f>CONCATENATE(Table7[[#This Row],[house_number]]," ",Table7[[#This Row],[street_name]], ", New York, NY")</f>
        <v>111 E 88th St, New York, NY</v>
      </c>
    </row>
    <row r="1604" spans="1:10" x14ac:dyDescent="0.25">
      <c r="A1604">
        <v>7664959366</v>
      </c>
      <c r="B1604" s="3">
        <v>41528</v>
      </c>
      <c r="C1604">
        <v>16</v>
      </c>
      <c r="D1604">
        <f>VLOOKUP(Table7[[#This Row],[violation_code]],Table24[[#All],[violation_code]:[category]],3,FALSE)</f>
        <v>2</v>
      </c>
      <c r="E1604">
        <v>355156</v>
      </c>
      <c r="F1604" s="1">
        <v>0.30763888888888891</v>
      </c>
      <c r="G1604">
        <v>0.30763888888888891</v>
      </c>
      <c r="H1604">
        <v>1448</v>
      </c>
      <c r="I1604" t="s">
        <v>30</v>
      </c>
      <c r="J1604" t="str">
        <f>CONCATENATE(Table7[[#This Row],[house_number]]," ",Table7[[#This Row],[street_name]], ", New York, NY")</f>
        <v>1448 1st Ave, New York, NY</v>
      </c>
    </row>
    <row r="1605" spans="1:10" x14ac:dyDescent="0.25">
      <c r="A1605">
        <v>7664959354</v>
      </c>
      <c r="B1605" s="3">
        <v>41528</v>
      </c>
      <c r="C1605">
        <v>10</v>
      </c>
      <c r="D1605">
        <f>VLOOKUP(Table7[[#This Row],[violation_code]],Table24[[#All],[violation_code]:[category]],3,FALSE)</f>
        <v>2</v>
      </c>
      <c r="E1605">
        <v>355156</v>
      </c>
      <c r="F1605" s="1">
        <v>0.30555555555555552</v>
      </c>
      <c r="G1605">
        <v>0.30555555555555552</v>
      </c>
      <c r="H1605">
        <v>1330</v>
      </c>
      <c r="I1605" t="s">
        <v>30</v>
      </c>
      <c r="J1605" t="str">
        <f>CONCATENATE(Table7[[#This Row],[house_number]]," ",Table7[[#This Row],[street_name]], ", New York, NY")</f>
        <v>1330 1st Ave, New York, NY</v>
      </c>
    </row>
    <row r="1606" spans="1:10" x14ac:dyDescent="0.25">
      <c r="A1606">
        <v>7664959342</v>
      </c>
      <c r="B1606" s="3">
        <v>41528</v>
      </c>
      <c r="C1606">
        <v>20</v>
      </c>
      <c r="D1606">
        <f>VLOOKUP(Table7[[#This Row],[violation_code]],Table24[[#All],[violation_code]:[category]],3,FALSE)</f>
        <v>2</v>
      </c>
      <c r="E1606">
        <v>355156</v>
      </c>
      <c r="F1606" s="1">
        <v>0.30277777777777776</v>
      </c>
      <c r="G1606">
        <v>0.30277777777777776</v>
      </c>
      <c r="H1606">
        <v>345</v>
      </c>
      <c r="I1606" t="s">
        <v>93</v>
      </c>
      <c r="J1606" t="str">
        <f>CONCATENATE(Table7[[#This Row],[house_number]]," ",Table7[[#This Row],[street_name]], ", New York, NY")</f>
        <v>345 E 68th St, New York, NY</v>
      </c>
    </row>
    <row r="1607" spans="1:10" x14ac:dyDescent="0.25">
      <c r="A1607">
        <v>7664959330</v>
      </c>
      <c r="B1607" s="3">
        <v>41528</v>
      </c>
      <c r="C1607">
        <v>16</v>
      </c>
      <c r="D1607">
        <f>VLOOKUP(Table7[[#This Row],[violation_code]],Table24[[#All],[violation_code]:[category]],3,FALSE)</f>
        <v>2</v>
      </c>
      <c r="E1607">
        <v>355156</v>
      </c>
      <c r="F1607" s="1">
        <v>0.29652777777777778</v>
      </c>
      <c r="G1607">
        <v>0.29652777777777778</v>
      </c>
      <c r="H1607">
        <v>245</v>
      </c>
      <c r="I1607" t="s">
        <v>62</v>
      </c>
      <c r="J1607" t="str">
        <f>CONCATENATE(Table7[[#This Row],[house_number]]," ",Table7[[#This Row],[street_name]], ", New York, NY")</f>
        <v>245 E 92nd St, New York, NY</v>
      </c>
    </row>
    <row r="1608" spans="1:10" x14ac:dyDescent="0.25">
      <c r="A1608">
        <v>7664959305</v>
      </c>
      <c r="B1608" s="3">
        <v>41528</v>
      </c>
      <c r="C1608">
        <v>14</v>
      </c>
      <c r="D1608">
        <f>VLOOKUP(Table7[[#This Row],[violation_code]],Table24[[#All],[violation_code]:[category]],3,FALSE)</f>
        <v>2</v>
      </c>
      <c r="E1608">
        <v>355156</v>
      </c>
      <c r="F1608" s="1">
        <v>0.27083333333333331</v>
      </c>
      <c r="G1608">
        <v>0.27083333333333331</v>
      </c>
      <c r="H1608">
        <v>1305</v>
      </c>
      <c r="I1608" t="s">
        <v>31</v>
      </c>
      <c r="J1608" t="str">
        <f>CONCATENATE(Table7[[#This Row],[house_number]]," ",Table7[[#This Row],[street_name]], ", New York, NY")</f>
        <v>1305 York Ave, New York, NY</v>
      </c>
    </row>
    <row r="1609" spans="1:10" x14ac:dyDescent="0.25">
      <c r="A1609">
        <v>7664959287</v>
      </c>
      <c r="B1609" s="3">
        <v>41528</v>
      </c>
      <c r="C1609">
        <v>10</v>
      </c>
      <c r="D1609">
        <f>VLOOKUP(Table7[[#This Row],[violation_code]],Table24[[#All],[violation_code]:[category]],3,FALSE)</f>
        <v>2</v>
      </c>
      <c r="E1609">
        <v>355156</v>
      </c>
      <c r="F1609" s="1">
        <v>0.23472222222222219</v>
      </c>
      <c r="G1609">
        <v>0.23472222222222219</v>
      </c>
      <c r="H1609">
        <v>1789</v>
      </c>
      <c r="I1609" t="s">
        <v>30</v>
      </c>
      <c r="J1609" t="str">
        <f>CONCATENATE(Table7[[#This Row],[house_number]]," ",Table7[[#This Row],[street_name]], ", New York, NY")</f>
        <v>1789 1st Ave, New York, NY</v>
      </c>
    </row>
    <row r="1610" spans="1:10" x14ac:dyDescent="0.25">
      <c r="A1610">
        <v>7097821607</v>
      </c>
      <c r="B1610" s="3">
        <v>41528</v>
      </c>
      <c r="C1610">
        <v>19</v>
      </c>
      <c r="D1610">
        <f>VLOOKUP(Table7[[#This Row],[violation_code]],Table24[[#All],[violation_code]:[category]],3,FALSE)</f>
        <v>2</v>
      </c>
      <c r="E1610">
        <v>349570</v>
      </c>
      <c r="F1610" s="1">
        <v>0.63263888888888886</v>
      </c>
      <c r="G1610">
        <v>0.63263888888888886</v>
      </c>
      <c r="H1610">
        <v>246</v>
      </c>
      <c r="I1610" t="s">
        <v>40</v>
      </c>
      <c r="J1610" t="str">
        <f>CONCATENATE(Table7[[#This Row],[house_number]]," ",Table7[[#This Row],[street_name]], ", New York, NY")</f>
        <v>246 E 116th St, New York, NY</v>
      </c>
    </row>
    <row r="1611" spans="1:10" x14ac:dyDescent="0.25">
      <c r="A1611">
        <v>7097821590</v>
      </c>
      <c r="B1611" s="3">
        <v>41528</v>
      </c>
      <c r="C1611">
        <v>46</v>
      </c>
      <c r="D1611">
        <f>VLOOKUP(Table7[[#This Row],[violation_code]],Table24[[#All],[violation_code]:[category]],3,FALSE)</f>
        <v>3</v>
      </c>
      <c r="E1611">
        <v>349570</v>
      </c>
      <c r="F1611" s="1">
        <v>0.63124999999999998</v>
      </c>
      <c r="G1611">
        <v>0.63124999999999998</v>
      </c>
      <c r="H1611">
        <v>228</v>
      </c>
      <c r="I1611" t="s">
        <v>40</v>
      </c>
      <c r="J1611" t="str">
        <f>CONCATENATE(Table7[[#This Row],[house_number]]," ",Table7[[#This Row],[street_name]], ", New York, NY")</f>
        <v>228 E 116th St, New York, NY</v>
      </c>
    </row>
    <row r="1612" spans="1:10" x14ac:dyDescent="0.25">
      <c r="A1612">
        <v>7097821553</v>
      </c>
      <c r="B1612" s="3">
        <v>41528</v>
      </c>
      <c r="C1612">
        <v>71</v>
      </c>
      <c r="D1612">
        <f>VLOOKUP(Table7[[#This Row],[violation_code]],Table24[[#All],[violation_code]:[category]],3,FALSE)</f>
        <v>5</v>
      </c>
      <c r="E1612">
        <v>349570</v>
      </c>
      <c r="F1612" s="1">
        <v>0.59791666666666665</v>
      </c>
      <c r="G1612">
        <v>0.59791666666666665</v>
      </c>
      <c r="H1612">
        <v>210</v>
      </c>
      <c r="I1612" t="s">
        <v>40</v>
      </c>
      <c r="J1612" t="str">
        <f>CONCATENATE(Table7[[#This Row],[house_number]]," ",Table7[[#This Row],[street_name]], ", New York, NY")</f>
        <v>210 E 116th St, New York, NY</v>
      </c>
    </row>
    <row r="1613" spans="1:10" x14ac:dyDescent="0.25">
      <c r="A1613">
        <v>7097821541</v>
      </c>
      <c r="B1613" s="3">
        <v>41528</v>
      </c>
      <c r="C1613">
        <v>46</v>
      </c>
      <c r="D1613">
        <f>VLOOKUP(Table7[[#This Row],[violation_code]],Table24[[#All],[violation_code]:[category]],3,FALSE)</f>
        <v>3</v>
      </c>
      <c r="E1613">
        <v>349570</v>
      </c>
      <c r="F1613" s="1">
        <v>0.59722222222222221</v>
      </c>
      <c r="G1613">
        <v>0.59722222222222221</v>
      </c>
      <c r="H1613">
        <v>210</v>
      </c>
      <c r="I1613" t="s">
        <v>40</v>
      </c>
      <c r="J1613" t="str">
        <f>CONCATENATE(Table7[[#This Row],[house_number]]," ",Table7[[#This Row],[street_name]], ", New York, NY")</f>
        <v>210 E 116th St, New York, NY</v>
      </c>
    </row>
    <row r="1614" spans="1:10" x14ac:dyDescent="0.25">
      <c r="A1614">
        <v>7097821516</v>
      </c>
      <c r="B1614" s="3">
        <v>41528</v>
      </c>
      <c r="C1614">
        <v>46</v>
      </c>
      <c r="D1614">
        <f>VLOOKUP(Table7[[#This Row],[violation_code]],Table24[[#All],[violation_code]:[category]],3,FALSE)</f>
        <v>3</v>
      </c>
      <c r="E1614">
        <v>349570</v>
      </c>
      <c r="F1614" s="1">
        <v>0.58819444444444446</v>
      </c>
      <c r="G1614">
        <v>0.58819444444444446</v>
      </c>
      <c r="H1614">
        <v>2018</v>
      </c>
      <c r="I1614" t="s">
        <v>15</v>
      </c>
      <c r="J1614" t="str">
        <f>CONCATENATE(Table7[[#This Row],[house_number]]," ",Table7[[#This Row],[street_name]], ", New York, NY")</f>
        <v>2018 3rd Ave, New York, NY</v>
      </c>
    </row>
    <row r="1615" spans="1:10" x14ac:dyDescent="0.25">
      <c r="A1615">
        <v>7097821504</v>
      </c>
      <c r="B1615" s="3">
        <v>41528</v>
      </c>
      <c r="C1615">
        <v>60</v>
      </c>
      <c r="D1615">
        <f>VLOOKUP(Table7[[#This Row],[violation_code]],Table24[[#All],[violation_code]:[category]],3,FALSE)</f>
        <v>3</v>
      </c>
      <c r="E1615">
        <v>349570</v>
      </c>
      <c r="F1615" s="1">
        <v>0.57916666666666672</v>
      </c>
      <c r="G1615">
        <v>0.57916666666666672</v>
      </c>
      <c r="H1615">
        <v>154</v>
      </c>
      <c r="I1615" t="s">
        <v>263</v>
      </c>
      <c r="J1615" t="str">
        <f>CONCATENATE(Table7[[#This Row],[house_number]]," ",Table7[[#This Row],[street_name]], ", New York, NY")</f>
        <v>154 E 110th St, New York, NY</v>
      </c>
    </row>
    <row r="1616" spans="1:10" x14ac:dyDescent="0.25">
      <c r="A1616">
        <v>7097821486</v>
      </c>
      <c r="B1616" s="3">
        <v>41528</v>
      </c>
      <c r="C1616">
        <v>51</v>
      </c>
      <c r="D1616">
        <f>VLOOKUP(Table7[[#This Row],[violation_code]],Table24[[#All],[violation_code]:[category]],3,FALSE)</f>
        <v>3</v>
      </c>
      <c r="E1616">
        <v>349570</v>
      </c>
      <c r="F1616" s="1">
        <v>0.57291666666666663</v>
      </c>
      <c r="G1616">
        <v>0.57291666666666663</v>
      </c>
      <c r="H1616">
        <v>246</v>
      </c>
      <c r="I1616" t="s">
        <v>200</v>
      </c>
      <c r="J1616" t="str">
        <f>CONCATENATE(Table7[[#This Row],[house_number]]," ",Table7[[#This Row],[street_name]], ", New York, NY")</f>
        <v>246 E 125th St, New York, NY</v>
      </c>
    </row>
    <row r="1617" spans="1:10" x14ac:dyDescent="0.25">
      <c r="A1617">
        <v>7097821474</v>
      </c>
      <c r="B1617" s="3">
        <v>41528</v>
      </c>
      <c r="C1617">
        <v>46</v>
      </c>
      <c r="D1617">
        <f>VLOOKUP(Table7[[#This Row],[violation_code]],Table24[[#All],[violation_code]:[category]],3,FALSE)</f>
        <v>3</v>
      </c>
      <c r="E1617">
        <v>349570</v>
      </c>
      <c r="F1617" s="1">
        <v>0.5708333333333333</v>
      </c>
      <c r="G1617">
        <v>0.5708333333333333</v>
      </c>
      <c r="H1617">
        <v>159</v>
      </c>
      <c r="I1617" t="s">
        <v>200</v>
      </c>
      <c r="J1617" t="str">
        <f>CONCATENATE(Table7[[#This Row],[house_number]]," ",Table7[[#This Row],[street_name]], ", New York, NY")</f>
        <v>159 E 125th St, New York, NY</v>
      </c>
    </row>
    <row r="1618" spans="1:10" x14ac:dyDescent="0.25">
      <c r="A1618">
        <v>7097821437</v>
      </c>
      <c r="B1618" s="3">
        <v>41528</v>
      </c>
      <c r="C1618">
        <v>10</v>
      </c>
      <c r="D1618">
        <f>VLOOKUP(Table7[[#This Row],[violation_code]],Table24[[#All],[violation_code]:[category]],3,FALSE)</f>
        <v>2</v>
      </c>
      <c r="E1618">
        <v>349570</v>
      </c>
      <c r="F1618" s="1">
        <v>0.56041666666666667</v>
      </c>
      <c r="G1618">
        <v>0.56041666666666667</v>
      </c>
      <c r="H1618">
        <v>2262</v>
      </c>
      <c r="I1618" t="s">
        <v>32</v>
      </c>
      <c r="J1618" t="str">
        <f>CONCATENATE(Table7[[#This Row],[house_number]]," ",Table7[[#This Row],[street_name]], ", New York, NY")</f>
        <v>2262 2nd Ave, New York, NY</v>
      </c>
    </row>
    <row r="1619" spans="1:10" x14ac:dyDescent="0.25">
      <c r="A1619">
        <v>7097821425</v>
      </c>
      <c r="B1619" s="3">
        <v>41528</v>
      </c>
      <c r="C1619">
        <v>46</v>
      </c>
      <c r="D1619">
        <f>VLOOKUP(Table7[[#This Row],[violation_code]],Table24[[#All],[violation_code]:[category]],3,FALSE)</f>
        <v>3</v>
      </c>
      <c r="E1619">
        <v>349570</v>
      </c>
      <c r="F1619" s="1">
        <v>0.54861111111111105</v>
      </c>
      <c r="G1619">
        <v>0.54861111111111105</v>
      </c>
      <c r="H1619">
        <v>204</v>
      </c>
      <c r="I1619" t="s">
        <v>40</v>
      </c>
      <c r="J1619" t="str">
        <f>CONCATENATE(Table7[[#This Row],[house_number]]," ",Table7[[#This Row],[street_name]], ", New York, NY")</f>
        <v>204 E 116th St, New York, NY</v>
      </c>
    </row>
    <row r="1620" spans="1:10" x14ac:dyDescent="0.25">
      <c r="A1620">
        <v>7097821413</v>
      </c>
      <c r="B1620" s="3">
        <v>41528</v>
      </c>
      <c r="C1620">
        <v>71</v>
      </c>
      <c r="D1620">
        <f>VLOOKUP(Table7[[#This Row],[violation_code]],Table24[[#All],[violation_code]:[category]],3,FALSE)</f>
        <v>5</v>
      </c>
      <c r="E1620">
        <v>349570</v>
      </c>
      <c r="F1620" s="1">
        <v>0.54652777777777783</v>
      </c>
      <c r="G1620">
        <v>0.54652777777777783</v>
      </c>
      <c r="H1620">
        <v>178</v>
      </c>
      <c r="I1620" t="s">
        <v>40</v>
      </c>
      <c r="J1620" t="str">
        <f>CONCATENATE(Table7[[#This Row],[house_number]]," ",Table7[[#This Row],[street_name]], ", New York, NY")</f>
        <v>178 E 116th St, New York, NY</v>
      </c>
    </row>
    <row r="1621" spans="1:10" x14ac:dyDescent="0.25">
      <c r="A1621">
        <v>7097821401</v>
      </c>
      <c r="B1621" s="3">
        <v>41528</v>
      </c>
      <c r="C1621">
        <v>46</v>
      </c>
      <c r="D1621">
        <f>VLOOKUP(Table7[[#This Row],[violation_code]],Table24[[#All],[violation_code]:[category]],3,FALSE)</f>
        <v>3</v>
      </c>
      <c r="E1621">
        <v>349570</v>
      </c>
      <c r="F1621" s="1">
        <v>0.54583333333333328</v>
      </c>
      <c r="G1621">
        <v>0.54583333333333328</v>
      </c>
      <c r="H1621">
        <v>178</v>
      </c>
      <c r="I1621" t="s">
        <v>40</v>
      </c>
      <c r="J1621" t="str">
        <f>CONCATENATE(Table7[[#This Row],[house_number]]," ",Table7[[#This Row],[street_name]], ", New York, NY")</f>
        <v>178 E 116th St, New York, NY</v>
      </c>
    </row>
    <row r="1622" spans="1:10" x14ac:dyDescent="0.25">
      <c r="A1622">
        <v>7097821383</v>
      </c>
      <c r="B1622" s="3">
        <v>41528</v>
      </c>
      <c r="C1622">
        <v>21</v>
      </c>
      <c r="D1622">
        <f>VLOOKUP(Table7[[#This Row],[violation_code]],Table24[[#All],[violation_code]:[category]],3,FALSE)</f>
        <v>1</v>
      </c>
      <c r="E1622">
        <v>349570</v>
      </c>
      <c r="F1622" s="1">
        <v>0.4909722222222222</v>
      </c>
      <c r="G1622">
        <v>0.4909722222222222</v>
      </c>
      <c r="H1622">
        <v>601</v>
      </c>
      <c r="I1622" t="s">
        <v>275</v>
      </c>
      <c r="J1622" t="str">
        <f>CONCATENATE(Table7[[#This Row],[house_number]]," ",Table7[[#This Row],[street_name]], ", New York, NY")</f>
        <v>601 W 163rd St, New York, NY</v>
      </c>
    </row>
    <row r="1623" spans="1:10" x14ac:dyDescent="0.25">
      <c r="A1623">
        <v>7097821371</v>
      </c>
      <c r="B1623" s="3">
        <v>41528</v>
      </c>
      <c r="C1623">
        <v>21</v>
      </c>
      <c r="D1623">
        <f>VLOOKUP(Table7[[#This Row],[violation_code]],Table24[[#All],[violation_code]:[category]],3,FALSE)</f>
        <v>1</v>
      </c>
      <c r="E1623">
        <v>349570</v>
      </c>
      <c r="F1623" s="1">
        <v>0.49027777777777781</v>
      </c>
      <c r="G1623">
        <v>0.49027777777777781</v>
      </c>
      <c r="H1623">
        <v>601</v>
      </c>
      <c r="I1623" t="s">
        <v>275</v>
      </c>
      <c r="J1623" t="str">
        <f>CONCATENATE(Table7[[#This Row],[house_number]]," ",Table7[[#This Row],[street_name]], ", New York, NY")</f>
        <v>601 W 163rd St, New York, NY</v>
      </c>
    </row>
    <row r="1624" spans="1:10" x14ac:dyDescent="0.25">
      <c r="A1624">
        <v>7097821358</v>
      </c>
      <c r="B1624" s="3">
        <v>41528</v>
      </c>
      <c r="C1624">
        <v>21</v>
      </c>
      <c r="D1624">
        <f>VLOOKUP(Table7[[#This Row],[violation_code]],Table24[[#All],[violation_code]:[category]],3,FALSE)</f>
        <v>1</v>
      </c>
      <c r="E1624">
        <v>349570</v>
      </c>
      <c r="F1624" s="1">
        <v>0.48541666666666666</v>
      </c>
      <c r="G1624">
        <v>0.48541666666666666</v>
      </c>
      <c r="H1624">
        <v>615</v>
      </c>
      <c r="I1624" t="s">
        <v>379</v>
      </c>
      <c r="J1624" t="str">
        <f>CONCATENATE(Table7[[#This Row],[house_number]]," ",Table7[[#This Row],[street_name]], ", New York, NY")</f>
        <v>615 W 162nd St, New York, NY</v>
      </c>
    </row>
    <row r="1625" spans="1:10" x14ac:dyDescent="0.25">
      <c r="A1625">
        <v>7097821322</v>
      </c>
      <c r="B1625" s="3">
        <v>41528</v>
      </c>
      <c r="C1625">
        <v>14</v>
      </c>
      <c r="D1625">
        <f>VLOOKUP(Table7[[#This Row],[violation_code]],Table24[[#All],[violation_code]:[category]],3,FALSE)</f>
        <v>2</v>
      </c>
      <c r="E1625">
        <v>349570</v>
      </c>
      <c r="F1625" s="1">
        <v>0.4055555555555555</v>
      </c>
      <c r="G1625">
        <v>0.4055555555555555</v>
      </c>
      <c r="H1625">
        <v>600</v>
      </c>
      <c r="I1625" t="s">
        <v>318</v>
      </c>
      <c r="J1625" t="str">
        <f>CONCATENATE(Table7[[#This Row],[house_number]]," ",Table7[[#This Row],[street_name]], ", New York, NY")</f>
        <v>600 W 165th St, New York, NY</v>
      </c>
    </row>
    <row r="1626" spans="1:10" x14ac:dyDescent="0.25">
      <c r="A1626">
        <v>7097821309</v>
      </c>
      <c r="B1626" s="3">
        <v>41528</v>
      </c>
      <c r="C1626">
        <v>21</v>
      </c>
      <c r="D1626">
        <f>VLOOKUP(Table7[[#This Row],[violation_code]],Table24[[#All],[violation_code]:[category]],3,FALSE)</f>
        <v>1</v>
      </c>
      <c r="E1626">
        <v>349570</v>
      </c>
      <c r="F1626" s="1">
        <v>0.40069444444444446</v>
      </c>
      <c r="G1626">
        <v>0.40069444444444446</v>
      </c>
      <c r="H1626">
        <v>539</v>
      </c>
      <c r="I1626" t="s">
        <v>379</v>
      </c>
      <c r="J1626" t="str">
        <f>CONCATENATE(Table7[[#This Row],[house_number]]," ",Table7[[#This Row],[street_name]], ", New York, NY")</f>
        <v>539 W 162nd St, New York, NY</v>
      </c>
    </row>
    <row r="1627" spans="1:10" x14ac:dyDescent="0.25">
      <c r="A1627">
        <v>7097821280</v>
      </c>
      <c r="B1627" s="3">
        <v>41528</v>
      </c>
      <c r="C1627">
        <v>21</v>
      </c>
      <c r="D1627">
        <f>VLOOKUP(Table7[[#This Row],[violation_code]],Table24[[#All],[violation_code]:[category]],3,FALSE)</f>
        <v>1</v>
      </c>
      <c r="E1627">
        <v>349570</v>
      </c>
      <c r="F1627" s="1">
        <v>0.36180555555555555</v>
      </c>
      <c r="G1627">
        <v>0.36180555555555555</v>
      </c>
      <c r="H1627">
        <v>1061</v>
      </c>
      <c r="I1627" t="s">
        <v>85</v>
      </c>
      <c r="J1627" t="str">
        <f>CONCATENATE(Table7[[#This Row],[house_number]]," ",Table7[[#This Row],[street_name]], ", New York, NY")</f>
        <v>1061 Amsterdam Ave, New York, NY</v>
      </c>
    </row>
    <row r="1628" spans="1:10" x14ac:dyDescent="0.25">
      <c r="A1628">
        <v>7097821279</v>
      </c>
      <c r="B1628" s="3">
        <v>41528</v>
      </c>
      <c r="C1628">
        <v>21</v>
      </c>
      <c r="D1628">
        <f>VLOOKUP(Table7[[#This Row],[violation_code]],Table24[[#All],[violation_code]:[category]],3,FALSE)</f>
        <v>1</v>
      </c>
      <c r="E1628">
        <v>349570</v>
      </c>
      <c r="F1628" s="1">
        <v>0.35972222222222222</v>
      </c>
      <c r="G1628">
        <v>0.35972222222222222</v>
      </c>
      <c r="H1628">
        <v>559</v>
      </c>
      <c r="I1628" t="s">
        <v>291</v>
      </c>
      <c r="J1628" t="str">
        <f>CONCATENATE(Table7[[#This Row],[house_number]]," ",Table7[[#This Row],[street_name]], ", New York, NY")</f>
        <v>559 W 164th St, New York, NY</v>
      </c>
    </row>
    <row r="1629" spans="1:10" x14ac:dyDescent="0.25">
      <c r="A1629">
        <v>7097821255</v>
      </c>
      <c r="B1629" s="3">
        <v>41528</v>
      </c>
      <c r="C1629">
        <v>21</v>
      </c>
      <c r="D1629">
        <f>VLOOKUP(Table7[[#This Row],[violation_code]],Table24[[#All],[violation_code]:[category]],3,FALSE)</f>
        <v>1</v>
      </c>
      <c r="E1629">
        <v>349570</v>
      </c>
      <c r="F1629" s="1">
        <v>0.33749999999999997</v>
      </c>
      <c r="G1629">
        <v>0.33749999999999997</v>
      </c>
      <c r="H1629">
        <v>3830</v>
      </c>
      <c r="I1629" t="s">
        <v>24</v>
      </c>
      <c r="J1629" t="str">
        <f>CONCATENATE(Table7[[#This Row],[house_number]]," ",Table7[[#This Row],[street_name]], ", New York, NY")</f>
        <v>3830 Broadway, New York, NY</v>
      </c>
    </row>
    <row r="1630" spans="1:10" x14ac:dyDescent="0.25">
      <c r="A1630">
        <v>7097821243</v>
      </c>
      <c r="B1630" s="3">
        <v>41528</v>
      </c>
      <c r="C1630">
        <v>21</v>
      </c>
      <c r="D1630">
        <f>VLOOKUP(Table7[[#This Row],[violation_code]],Table24[[#All],[violation_code]:[category]],3,FALSE)</f>
        <v>1</v>
      </c>
      <c r="E1630">
        <v>349570</v>
      </c>
      <c r="F1630" s="1">
        <v>0.33680555555555558</v>
      </c>
      <c r="G1630">
        <v>0.33680555555555558</v>
      </c>
      <c r="I1630" t="s">
        <v>11</v>
      </c>
      <c r="J1630" t="str">
        <f>CONCATENATE(Table7[[#This Row],[house_number]]," ",Table7[[#This Row],[street_name]], ", New York, NY")</f>
        <v xml:space="preserve"> W 114th St, New York, NY</v>
      </c>
    </row>
    <row r="1631" spans="1:10" x14ac:dyDescent="0.25">
      <c r="A1631">
        <v>7097821231</v>
      </c>
      <c r="B1631" s="3">
        <v>41528</v>
      </c>
      <c r="C1631">
        <v>21</v>
      </c>
      <c r="D1631">
        <f>VLOOKUP(Table7[[#This Row],[violation_code]],Table24[[#All],[violation_code]:[category]],3,FALSE)</f>
        <v>1</v>
      </c>
      <c r="E1631">
        <v>349570</v>
      </c>
      <c r="F1631" s="1">
        <v>0.32013888888888892</v>
      </c>
      <c r="G1631">
        <v>0.32013888888888892</v>
      </c>
      <c r="H1631">
        <v>525</v>
      </c>
      <c r="I1631" t="s">
        <v>11</v>
      </c>
      <c r="J1631" t="str">
        <f>CONCATENATE(Table7[[#This Row],[house_number]]," ",Table7[[#This Row],[street_name]], ", New York, NY")</f>
        <v>525 W 114th St, New York, NY</v>
      </c>
    </row>
    <row r="1632" spans="1:10" x14ac:dyDescent="0.25">
      <c r="A1632">
        <v>7097821220</v>
      </c>
      <c r="B1632" s="3">
        <v>41528</v>
      </c>
      <c r="C1632">
        <v>21</v>
      </c>
      <c r="D1632">
        <f>VLOOKUP(Table7[[#This Row],[violation_code]],Table24[[#All],[violation_code]:[category]],3,FALSE)</f>
        <v>1</v>
      </c>
      <c r="E1632">
        <v>349570</v>
      </c>
      <c r="F1632" s="1">
        <v>0.32013888888888892</v>
      </c>
      <c r="G1632">
        <v>0.32013888888888892</v>
      </c>
      <c r="H1632">
        <v>526</v>
      </c>
      <c r="I1632" t="s">
        <v>11</v>
      </c>
      <c r="J1632" t="str">
        <f>CONCATENATE(Table7[[#This Row],[house_number]]," ",Table7[[#This Row],[street_name]], ", New York, NY")</f>
        <v>526 W 114th St, New York, NY</v>
      </c>
    </row>
    <row r="1633" spans="1:10" x14ac:dyDescent="0.25">
      <c r="A1633">
        <v>7097821190</v>
      </c>
      <c r="B1633" s="3">
        <v>41528</v>
      </c>
      <c r="C1633">
        <v>21</v>
      </c>
      <c r="D1633">
        <f>VLOOKUP(Table7[[#This Row],[violation_code]],Table24[[#All],[violation_code]:[category]],3,FALSE)</f>
        <v>1</v>
      </c>
      <c r="E1633">
        <v>349570</v>
      </c>
      <c r="F1633" s="1">
        <v>0.31736111111111115</v>
      </c>
      <c r="G1633">
        <v>0.31736111111111115</v>
      </c>
      <c r="H1633">
        <v>554</v>
      </c>
      <c r="I1633" t="s">
        <v>11</v>
      </c>
      <c r="J1633" t="str">
        <f>CONCATENATE(Table7[[#This Row],[house_number]]," ",Table7[[#This Row],[street_name]], ", New York, NY")</f>
        <v>554 W 114th St, New York, NY</v>
      </c>
    </row>
    <row r="1634" spans="1:10" x14ac:dyDescent="0.25">
      <c r="A1634">
        <v>7097821176</v>
      </c>
      <c r="B1634" s="3">
        <v>41528</v>
      </c>
      <c r="C1634">
        <v>84</v>
      </c>
      <c r="D1634">
        <f>VLOOKUP(Table7[[#This Row],[violation_code]],Table24[[#All],[violation_code]:[category]],3,FALSE)</f>
        <v>5</v>
      </c>
      <c r="E1634">
        <v>349570</v>
      </c>
      <c r="F1634" s="1">
        <v>0.3034722222222222</v>
      </c>
      <c r="G1634">
        <v>0.3034722222222222</v>
      </c>
      <c r="H1634">
        <v>510</v>
      </c>
      <c r="I1634" t="s">
        <v>28</v>
      </c>
      <c r="J1634" t="str">
        <f>CONCATENATE(Table7[[#This Row],[house_number]]," ",Table7[[#This Row],[street_name]], ", New York, NY")</f>
        <v>510 Columbus Ave, New York, NY</v>
      </c>
    </row>
    <row r="1635" spans="1:10" x14ac:dyDescent="0.25">
      <c r="A1635">
        <v>7097821164</v>
      </c>
      <c r="B1635" s="3">
        <v>41528</v>
      </c>
      <c r="C1635">
        <v>14</v>
      </c>
      <c r="D1635">
        <f>VLOOKUP(Table7[[#This Row],[violation_code]],Table24[[#All],[violation_code]:[category]],3,FALSE)</f>
        <v>2</v>
      </c>
      <c r="E1635">
        <v>349570</v>
      </c>
      <c r="F1635" s="1">
        <v>0.30277777777777776</v>
      </c>
      <c r="G1635">
        <v>0.30277777777777776</v>
      </c>
      <c r="H1635">
        <v>510</v>
      </c>
      <c r="I1635" t="s">
        <v>28</v>
      </c>
      <c r="J1635" t="str">
        <f>CONCATENATE(Table7[[#This Row],[house_number]]," ",Table7[[#This Row],[street_name]], ", New York, NY")</f>
        <v>510 Columbus Ave, New York, NY</v>
      </c>
    </row>
    <row r="1636" spans="1:10" x14ac:dyDescent="0.25">
      <c r="A1636">
        <v>7097821152</v>
      </c>
      <c r="B1636" s="3">
        <v>41528</v>
      </c>
      <c r="C1636">
        <v>21</v>
      </c>
      <c r="D1636">
        <f>VLOOKUP(Table7[[#This Row],[violation_code]],Table24[[#All],[violation_code]:[category]],3,FALSE)</f>
        <v>1</v>
      </c>
      <c r="E1636">
        <v>349570</v>
      </c>
      <c r="F1636" s="1">
        <v>0.29583333333333334</v>
      </c>
      <c r="G1636">
        <v>0.29583333333333334</v>
      </c>
      <c r="H1636">
        <v>984</v>
      </c>
      <c r="I1636" t="s">
        <v>28</v>
      </c>
      <c r="J1636" t="str">
        <f>CONCATENATE(Table7[[#This Row],[house_number]]," ",Table7[[#This Row],[street_name]], ", New York, NY")</f>
        <v>984 Columbus Ave, New York, NY</v>
      </c>
    </row>
    <row r="1637" spans="1:10" x14ac:dyDescent="0.25">
      <c r="A1637">
        <v>7097821139</v>
      </c>
      <c r="B1637" s="3">
        <v>41528</v>
      </c>
      <c r="C1637">
        <v>70</v>
      </c>
      <c r="D1637">
        <f>VLOOKUP(Table7[[#This Row],[violation_code]],Table24[[#All],[violation_code]:[category]],3,FALSE)</f>
        <v>5</v>
      </c>
      <c r="E1637">
        <v>349570</v>
      </c>
      <c r="F1637" s="1">
        <v>0.27916666666666667</v>
      </c>
      <c r="G1637">
        <v>0.27916666666666667</v>
      </c>
      <c r="H1637" t="s">
        <v>255</v>
      </c>
      <c r="I1637" t="s">
        <v>14</v>
      </c>
      <c r="J1637" t="str">
        <f>CONCATENATE(Table7[[#This Row],[house_number]]," ",Table7[[#This Row],[street_name]], ", New York, NY")</f>
        <v>51-53 Manhattan Ave, New York, NY</v>
      </c>
    </row>
    <row r="1638" spans="1:10" x14ac:dyDescent="0.25">
      <c r="A1638">
        <v>7097821127</v>
      </c>
      <c r="B1638" s="3">
        <v>41528</v>
      </c>
      <c r="C1638">
        <v>40</v>
      </c>
      <c r="D1638">
        <f>VLOOKUP(Table7[[#This Row],[violation_code]],Table24[[#All],[violation_code]:[category]],3,FALSE)</f>
        <v>2</v>
      </c>
      <c r="E1638">
        <v>349570</v>
      </c>
      <c r="F1638" s="1">
        <v>0.27847222222222223</v>
      </c>
      <c r="G1638">
        <v>0.27847222222222223</v>
      </c>
      <c r="H1638" t="s">
        <v>255</v>
      </c>
      <c r="I1638" t="s">
        <v>14</v>
      </c>
      <c r="J1638" t="str">
        <f>CONCATENATE(Table7[[#This Row],[house_number]]," ",Table7[[#This Row],[street_name]], ", New York, NY")</f>
        <v>51-53 Manhattan Ave, New York, NY</v>
      </c>
    </row>
    <row r="1639" spans="1:10" x14ac:dyDescent="0.25">
      <c r="A1639">
        <v>7078637884</v>
      </c>
      <c r="B1639" s="3">
        <v>41528</v>
      </c>
      <c r="C1639">
        <v>21</v>
      </c>
      <c r="D1639">
        <f>VLOOKUP(Table7[[#This Row],[violation_code]],Table24[[#All],[violation_code]:[category]],3,FALSE)</f>
        <v>1</v>
      </c>
      <c r="E1639">
        <v>350433</v>
      </c>
      <c r="F1639" s="1">
        <v>0.42083333333333334</v>
      </c>
      <c r="G1639">
        <v>0.42083333333333334</v>
      </c>
      <c r="H1639">
        <v>350</v>
      </c>
      <c r="I1639" t="s">
        <v>173</v>
      </c>
      <c r="J1639" t="str">
        <f>CONCATENATE(Table7[[#This Row],[house_number]]," ",Table7[[#This Row],[street_name]], ", New York, NY")</f>
        <v>350 Wadsworth Ave, New York, NY</v>
      </c>
    </row>
    <row r="1640" spans="1:10" x14ac:dyDescent="0.25">
      <c r="A1640">
        <v>7078637859</v>
      </c>
      <c r="B1640" s="3">
        <v>41528</v>
      </c>
      <c r="C1640">
        <v>21</v>
      </c>
      <c r="D1640">
        <f>VLOOKUP(Table7[[#This Row],[violation_code]],Table24[[#All],[violation_code]:[category]],3,FALSE)</f>
        <v>1</v>
      </c>
      <c r="E1640">
        <v>350433</v>
      </c>
      <c r="F1640" s="1">
        <v>0.39999999999999997</v>
      </c>
      <c r="G1640">
        <v>0.39999999999999997</v>
      </c>
      <c r="H1640">
        <v>2670</v>
      </c>
      <c r="I1640" t="s">
        <v>85</v>
      </c>
      <c r="J1640" t="str">
        <f>CONCATENATE(Table7[[#This Row],[house_number]]," ",Table7[[#This Row],[street_name]], ", New York, NY")</f>
        <v>2670 Amsterdam Ave, New York, NY</v>
      </c>
    </row>
    <row r="1641" spans="1:10" x14ac:dyDescent="0.25">
      <c r="A1641">
        <v>7078637847</v>
      </c>
      <c r="B1641" s="3">
        <v>41528</v>
      </c>
      <c r="C1641">
        <v>21</v>
      </c>
      <c r="D1641">
        <f>VLOOKUP(Table7[[#This Row],[violation_code]],Table24[[#All],[violation_code]:[category]],3,FALSE)</f>
        <v>1</v>
      </c>
      <c r="E1641">
        <v>350433</v>
      </c>
      <c r="F1641" s="1">
        <v>0.38819444444444445</v>
      </c>
      <c r="G1641">
        <v>0.38819444444444445</v>
      </c>
      <c r="H1641">
        <v>601</v>
      </c>
      <c r="I1641" t="s">
        <v>131</v>
      </c>
      <c r="J1641" t="str">
        <f>CONCATENATE(Table7[[#This Row],[house_number]]," ",Table7[[#This Row],[street_name]], ", New York, NY")</f>
        <v>601 W 169th St, New York, NY</v>
      </c>
    </row>
    <row r="1642" spans="1:10" x14ac:dyDescent="0.25">
      <c r="A1642">
        <v>7078637811</v>
      </c>
      <c r="B1642" s="3">
        <v>41528</v>
      </c>
      <c r="C1642">
        <v>21</v>
      </c>
      <c r="D1642">
        <f>VLOOKUP(Table7[[#This Row],[violation_code]],Table24[[#All],[violation_code]:[category]],3,FALSE)</f>
        <v>1</v>
      </c>
      <c r="E1642">
        <v>350433</v>
      </c>
      <c r="F1642" s="1">
        <v>0.38472222222222219</v>
      </c>
      <c r="G1642">
        <v>0.38472222222222219</v>
      </c>
      <c r="H1642">
        <v>605</v>
      </c>
      <c r="I1642" t="s">
        <v>166</v>
      </c>
      <c r="J1642" t="str">
        <f>CONCATENATE(Table7[[#This Row],[house_number]]," ",Table7[[#This Row],[street_name]], ", New York, NY")</f>
        <v>605 W 170th St, New York, NY</v>
      </c>
    </row>
    <row r="1643" spans="1:10" x14ac:dyDescent="0.25">
      <c r="A1643">
        <v>7078637800</v>
      </c>
      <c r="B1643" s="3">
        <v>41528</v>
      </c>
      <c r="C1643">
        <v>21</v>
      </c>
      <c r="D1643">
        <f>VLOOKUP(Table7[[#This Row],[violation_code]],Table24[[#All],[violation_code]:[category]],3,FALSE)</f>
        <v>1</v>
      </c>
      <c r="E1643">
        <v>350433</v>
      </c>
      <c r="F1643" s="1">
        <v>0.3840277777777778</v>
      </c>
      <c r="G1643">
        <v>0.3840277777777778</v>
      </c>
      <c r="H1643">
        <v>605</v>
      </c>
      <c r="I1643" t="s">
        <v>166</v>
      </c>
      <c r="J1643" t="str">
        <f>CONCATENATE(Table7[[#This Row],[house_number]]," ",Table7[[#This Row],[street_name]], ", New York, NY")</f>
        <v>605 W 170th St, New York, NY</v>
      </c>
    </row>
    <row r="1644" spans="1:10" x14ac:dyDescent="0.25">
      <c r="A1644">
        <v>7078637770</v>
      </c>
      <c r="B1644" s="3">
        <v>41528</v>
      </c>
      <c r="C1644">
        <v>21</v>
      </c>
      <c r="D1644">
        <f>VLOOKUP(Table7[[#This Row],[violation_code]],Table24[[#All],[violation_code]:[category]],3,FALSE)</f>
        <v>1</v>
      </c>
      <c r="E1644">
        <v>350433</v>
      </c>
      <c r="F1644" s="1">
        <v>0.36736111111111108</v>
      </c>
      <c r="G1644">
        <v>0.36736111111111108</v>
      </c>
      <c r="H1644">
        <v>561</v>
      </c>
      <c r="I1644" t="s">
        <v>244</v>
      </c>
      <c r="J1644" t="str">
        <f>CONCATENATE(Table7[[#This Row],[house_number]]," ",Table7[[#This Row],[street_name]], ", New York, NY")</f>
        <v>561 W 179th St, New York, NY</v>
      </c>
    </row>
    <row r="1645" spans="1:10" x14ac:dyDescent="0.25">
      <c r="A1645">
        <v>7078637756</v>
      </c>
      <c r="B1645" s="3">
        <v>41528</v>
      </c>
      <c r="C1645">
        <v>21</v>
      </c>
      <c r="D1645">
        <f>VLOOKUP(Table7[[#This Row],[violation_code]],Table24[[#All],[violation_code]:[category]],3,FALSE)</f>
        <v>1</v>
      </c>
      <c r="E1645">
        <v>350433</v>
      </c>
      <c r="F1645" s="1">
        <v>0.36041666666666666</v>
      </c>
      <c r="G1645">
        <v>0.36041666666666666</v>
      </c>
      <c r="H1645">
        <v>584</v>
      </c>
      <c r="I1645" t="s">
        <v>356</v>
      </c>
      <c r="J1645" t="str">
        <f>CONCATENATE(Table7[[#This Row],[house_number]]," ",Table7[[#This Row],[street_name]], ", New York, NY")</f>
        <v>584 W 183rd St, New York, NY</v>
      </c>
    </row>
    <row r="1646" spans="1:10" x14ac:dyDescent="0.25">
      <c r="A1646">
        <v>7078637744</v>
      </c>
      <c r="B1646" s="3">
        <v>41528</v>
      </c>
      <c r="C1646">
        <v>21</v>
      </c>
      <c r="D1646">
        <f>VLOOKUP(Table7[[#This Row],[violation_code]],Table24[[#All],[violation_code]:[category]],3,FALSE)</f>
        <v>1</v>
      </c>
      <c r="E1646">
        <v>350433</v>
      </c>
      <c r="F1646" s="1">
        <v>0.35972222222222222</v>
      </c>
      <c r="G1646">
        <v>0.35972222222222222</v>
      </c>
      <c r="H1646">
        <v>600</v>
      </c>
      <c r="I1646" t="s">
        <v>356</v>
      </c>
      <c r="J1646" t="str">
        <f>CONCATENATE(Table7[[#This Row],[house_number]]," ",Table7[[#This Row],[street_name]], ", New York, NY")</f>
        <v>600 W 183rd St, New York, NY</v>
      </c>
    </row>
    <row r="1647" spans="1:10" x14ac:dyDescent="0.25">
      <c r="A1647">
        <v>7078637690</v>
      </c>
      <c r="B1647" s="3">
        <v>41528</v>
      </c>
      <c r="C1647">
        <v>21</v>
      </c>
      <c r="D1647">
        <f>VLOOKUP(Table7[[#This Row],[violation_code]],Table24[[#All],[violation_code]:[category]],3,FALSE)</f>
        <v>1</v>
      </c>
      <c r="E1647">
        <v>350433</v>
      </c>
      <c r="F1647" s="1">
        <v>0.34027777777777773</v>
      </c>
      <c r="G1647">
        <v>0.34027777777777773</v>
      </c>
      <c r="H1647">
        <v>1446</v>
      </c>
      <c r="I1647" t="s">
        <v>57</v>
      </c>
      <c r="J1647" t="str">
        <f>CONCATENATE(Table7[[#This Row],[house_number]]," ",Table7[[#This Row],[street_name]], ", New York, NY")</f>
        <v>1446 St Nicholas Ave, New York, NY</v>
      </c>
    </row>
    <row r="1648" spans="1:10" x14ac:dyDescent="0.25">
      <c r="A1648">
        <v>7078637689</v>
      </c>
      <c r="B1648" s="3">
        <v>41528</v>
      </c>
      <c r="C1648">
        <v>40</v>
      </c>
      <c r="D1648">
        <f>VLOOKUP(Table7[[#This Row],[violation_code]],Table24[[#All],[violation_code]:[category]],3,FALSE)</f>
        <v>2</v>
      </c>
      <c r="E1648">
        <v>350433</v>
      </c>
      <c r="F1648" s="1">
        <v>0.33124999999999999</v>
      </c>
      <c r="G1648">
        <v>0.33124999999999999</v>
      </c>
      <c r="H1648">
        <v>621</v>
      </c>
      <c r="I1648" t="s">
        <v>503</v>
      </c>
      <c r="J1648" t="str">
        <f>CONCATENATE(Table7[[#This Row],[house_number]]," ",Table7[[#This Row],[street_name]], ", New York, NY")</f>
        <v>621 W 172nd St, New York, NY</v>
      </c>
    </row>
    <row r="1649" spans="1:10" x14ac:dyDescent="0.25">
      <c r="A1649">
        <v>7078637677</v>
      </c>
      <c r="B1649" s="3">
        <v>41528</v>
      </c>
      <c r="C1649">
        <v>40</v>
      </c>
      <c r="D1649">
        <f>VLOOKUP(Table7[[#This Row],[violation_code]],Table24[[#All],[violation_code]:[category]],3,FALSE)</f>
        <v>2</v>
      </c>
      <c r="E1649">
        <v>350433</v>
      </c>
      <c r="F1649" s="1">
        <v>0.3298611111111111</v>
      </c>
      <c r="G1649">
        <v>0.3298611111111111</v>
      </c>
      <c r="H1649">
        <v>647</v>
      </c>
      <c r="I1649" t="s">
        <v>503</v>
      </c>
      <c r="J1649" t="str">
        <f>CONCATENATE(Table7[[#This Row],[house_number]]," ",Table7[[#This Row],[street_name]], ", New York, NY")</f>
        <v>647 W 172nd St, New York, NY</v>
      </c>
    </row>
    <row r="1650" spans="1:10" x14ac:dyDescent="0.25">
      <c r="A1650">
        <v>7078637665</v>
      </c>
      <c r="B1650" s="3">
        <v>41528</v>
      </c>
      <c r="C1650">
        <v>40</v>
      </c>
      <c r="D1650">
        <f>VLOOKUP(Table7[[#This Row],[violation_code]],Table24[[#All],[violation_code]:[category]],3,FALSE)</f>
        <v>2</v>
      </c>
      <c r="E1650">
        <v>350433</v>
      </c>
      <c r="F1650" s="1">
        <v>0.32777777777777778</v>
      </c>
      <c r="G1650">
        <v>0.32777777777777778</v>
      </c>
      <c r="H1650">
        <v>720</v>
      </c>
      <c r="I1650" t="s">
        <v>166</v>
      </c>
      <c r="J1650" t="str">
        <f>CONCATENATE(Table7[[#This Row],[house_number]]," ",Table7[[#This Row],[street_name]], ", New York, NY")</f>
        <v>720 W 170th St, New York, NY</v>
      </c>
    </row>
    <row r="1651" spans="1:10" x14ac:dyDescent="0.25">
      <c r="A1651">
        <v>7078637653</v>
      </c>
      <c r="B1651" s="3">
        <v>41528</v>
      </c>
      <c r="C1651">
        <v>21</v>
      </c>
      <c r="D1651">
        <f>VLOOKUP(Table7[[#This Row],[violation_code]],Table24[[#All],[violation_code]:[category]],3,FALSE)</f>
        <v>1</v>
      </c>
      <c r="E1651">
        <v>350433</v>
      </c>
      <c r="F1651" s="1">
        <v>0.32430555555555557</v>
      </c>
      <c r="G1651">
        <v>0.32430555555555557</v>
      </c>
      <c r="H1651">
        <v>177</v>
      </c>
      <c r="I1651" t="s">
        <v>283</v>
      </c>
      <c r="J1651" t="str">
        <f>CONCATENATE(Table7[[#This Row],[house_number]]," ",Table7[[#This Row],[street_name]], ", New York, NY")</f>
        <v>177 Ft Washington Ave, New York, NY</v>
      </c>
    </row>
    <row r="1652" spans="1:10" x14ac:dyDescent="0.25">
      <c r="A1652">
        <v>7078637641</v>
      </c>
      <c r="B1652" s="3">
        <v>41528</v>
      </c>
      <c r="C1652">
        <v>21</v>
      </c>
      <c r="D1652">
        <f>VLOOKUP(Table7[[#This Row],[violation_code]],Table24[[#All],[violation_code]:[category]],3,FALSE)</f>
        <v>1</v>
      </c>
      <c r="E1652">
        <v>350433</v>
      </c>
      <c r="F1652" s="1">
        <v>0.31944444444444448</v>
      </c>
      <c r="G1652">
        <v>0.31944444444444448</v>
      </c>
      <c r="H1652">
        <v>1265</v>
      </c>
      <c r="I1652" t="s">
        <v>57</v>
      </c>
      <c r="J1652" t="str">
        <f>CONCATENATE(Table7[[#This Row],[house_number]]," ",Table7[[#This Row],[street_name]], ", New York, NY")</f>
        <v>1265 St Nicholas Ave, New York, NY</v>
      </c>
    </row>
    <row r="1653" spans="1:10" x14ac:dyDescent="0.25">
      <c r="A1653">
        <v>7078637586</v>
      </c>
      <c r="B1653" s="3">
        <v>41528</v>
      </c>
      <c r="C1653">
        <v>40</v>
      </c>
      <c r="D1653">
        <f>VLOOKUP(Table7[[#This Row],[violation_code]],Table24[[#All],[violation_code]:[category]],3,FALSE)</f>
        <v>2</v>
      </c>
      <c r="E1653">
        <v>350433</v>
      </c>
      <c r="F1653" s="1">
        <v>0.28472222222222221</v>
      </c>
      <c r="G1653">
        <v>0.28472222222222221</v>
      </c>
      <c r="H1653">
        <v>4712</v>
      </c>
      <c r="I1653" t="s">
        <v>24</v>
      </c>
      <c r="J1653" t="str">
        <f>CONCATENATE(Table7[[#This Row],[house_number]]," ",Table7[[#This Row],[street_name]], ", New York, NY")</f>
        <v>4712 Broadway, New York, NY</v>
      </c>
    </row>
    <row r="1654" spans="1:10" x14ac:dyDescent="0.25">
      <c r="A1654">
        <v>7078637550</v>
      </c>
      <c r="B1654" s="3">
        <v>41528</v>
      </c>
      <c r="C1654">
        <v>40</v>
      </c>
      <c r="D1654">
        <f>VLOOKUP(Table7[[#This Row],[violation_code]],Table24[[#All],[violation_code]:[category]],3,FALSE)</f>
        <v>2</v>
      </c>
      <c r="E1654">
        <v>350433</v>
      </c>
      <c r="F1654" s="1">
        <v>0.27708333333333335</v>
      </c>
      <c r="G1654">
        <v>0.27708333333333335</v>
      </c>
      <c r="H1654">
        <v>132</v>
      </c>
      <c r="I1654" t="s">
        <v>473</v>
      </c>
      <c r="J1654" t="str">
        <f>CONCATENATE(Table7[[#This Row],[house_number]]," ",Table7[[#This Row],[street_name]], ", New York, NY")</f>
        <v>132 Seaman Ave, New York, NY</v>
      </c>
    </row>
    <row r="1655" spans="1:10" x14ac:dyDescent="0.25">
      <c r="A1655">
        <v>7078637537</v>
      </c>
      <c r="B1655" s="3">
        <v>41528</v>
      </c>
      <c r="C1655">
        <v>40</v>
      </c>
      <c r="D1655">
        <f>VLOOKUP(Table7[[#This Row],[violation_code]],Table24[[#All],[violation_code]:[category]],3,FALSE)</f>
        <v>2</v>
      </c>
      <c r="E1655">
        <v>350433</v>
      </c>
      <c r="F1655" s="1">
        <v>0.27361111111111108</v>
      </c>
      <c r="G1655">
        <v>0.27361111111111108</v>
      </c>
      <c r="H1655">
        <v>41</v>
      </c>
      <c r="I1655" t="s">
        <v>414</v>
      </c>
      <c r="J1655" t="str">
        <f>CONCATENATE(Table7[[#This Row],[house_number]]," ",Table7[[#This Row],[street_name]], ", New York, NY")</f>
        <v>41 Park Terrace West, New York, NY</v>
      </c>
    </row>
    <row r="1656" spans="1:10" x14ac:dyDescent="0.25">
      <c r="A1656">
        <v>7078637525</v>
      </c>
      <c r="B1656" s="3">
        <v>41528</v>
      </c>
      <c r="C1656">
        <v>70</v>
      </c>
      <c r="D1656">
        <f>VLOOKUP(Table7[[#This Row],[violation_code]],Table24[[#All],[violation_code]:[category]],3,FALSE)</f>
        <v>5</v>
      </c>
      <c r="E1656">
        <v>350433</v>
      </c>
      <c r="F1656" s="1">
        <v>0.26944444444444443</v>
      </c>
      <c r="G1656">
        <v>0.26944444444444443</v>
      </c>
      <c r="H1656">
        <v>565</v>
      </c>
      <c r="I1656" t="s">
        <v>107</v>
      </c>
      <c r="J1656" t="str">
        <f>CONCATENATE(Table7[[#This Row],[house_number]]," ",Table7[[#This Row],[street_name]], ", New York, NY")</f>
        <v>565 W 215th St, New York, NY</v>
      </c>
    </row>
    <row r="1657" spans="1:10" x14ac:dyDescent="0.25">
      <c r="A1657">
        <v>7984358539</v>
      </c>
      <c r="B1657" s="3">
        <v>41528</v>
      </c>
      <c r="C1657">
        <v>10</v>
      </c>
      <c r="D1657">
        <f>VLOOKUP(Table7[[#This Row],[violation_code]],Table24[[#All],[violation_code]:[category]],3,FALSE)</f>
        <v>2</v>
      </c>
      <c r="E1657">
        <v>345221</v>
      </c>
      <c r="F1657" s="1">
        <v>0.25416666666666665</v>
      </c>
      <c r="G1657">
        <v>0.25416666666666665</v>
      </c>
      <c r="H1657">
        <v>1789</v>
      </c>
      <c r="I1657" t="s">
        <v>30</v>
      </c>
      <c r="J1657" t="str">
        <f>CONCATENATE(Table7[[#This Row],[house_number]]," ",Table7[[#This Row],[street_name]], ", New York, NY")</f>
        <v>1789 1st Ave, New York, NY</v>
      </c>
    </row>
    <row r="1658" spans="1:10" x14ac:dyDescent="0.25">
      <c r="A1658">
        <v>7984358515</v>
      </c>
      <c r="B1658" s="3">
        <v>41528</v>
      </c>
      <c r="C1658">
        <v>40</v>
      </c>
      <c r="D1658">
        <f>VLOOKUP(Table7[[#This Row],[violation_code]],Table24[[#All],[violation_code]:[category]],3,FALSE)</f>
        <v>2</v>
      </c>
      <c r="E1658">
        <v>345221</v>
      </c>
      <c r="F1658" s="1">
        <v>0.24374999999999999</v>
      </c>
      <c r="G1658">
        <v>0.24374999999999999</v>
      </c>
      <c r="H1658">
        <v>417</v>
      </c>
      <c r="I1658" t="s">
        <v>241</v>
      </c>
      <c r="J1658" t="str">
        <f>CONCATENATE(Table7[[#This Row],[house_number]]," ",Table7[[#This Row],[street_name]], ", New York, NY")</f>
        <v>417 E 90th St, New York, NY</v>
      </c>
    </row>
    <row r="1659" spans="1:10" x14ac:dyDescent="0.25">
      <c r="A1659">
        <v>7998721340</v>
      </c>
      <c r="B1659" s="3">
        <v>41528</v>
      </c>
      <c r="C1659">
        <v>21</v>
      </c>
      <c r="D1659">
        <f>VLOOKUP(Table7[[#This Row],[violation_code]],Table24[[#All],[violation_code]:[category]],3,FALSE)</f>
        <v>1</v>
      </c>
      <c r="E1659">
        <v>349850</v>
      </c>
      <c r="F1659" s="1">
        <v>0.48888888888888887</v>
      </c>
      <c r="G1659">
        <v>0.48888888888888887</v>
      </c>
      <c r="H1659">
        <v>50</v>
      </c>
      <c r="I1659" t="s">
        <v>427</v>
      </c>
      <c r="J1659" t="str">
        <f>CONCATENATE(Table7[[#This Row],[house_number]]," ",Table7[[#This Row],[street_name]], ", New York, NY")</f>
        <v>50 Overlook Ter, New York, NY</v>
      </c>
    </row>
    <row r="1660" spans="1:10" x14ac:dyDescent="0.25">
      <c r="A1660">
        <v>7998721339</v>
      </c>
      <c r="B1660" s="3">
        <v>41528</v>
      </c>
      <c r="C1660">
        <v>21</v>
      </c>
      <c r="D1660">
        <f>VLOOKUP(Table7[[#This Row],[violation_code]],Table24[[#All],[violation_code]:[category]],3,FALSE)</f>
        <v>1</v>
      </c>
      <c r="E1660">
        <v>349850</v>
      </c>
      <c r="F1660" s="1">
        <v>0.48749999999999999</v>
      </c>
      <c r="G1660">
        <v>0.48749999999999999</v>
      </c>
      <c r="H1660">
        <v>50</v>
      </c>
      <c r="I1660" t="s">
        <v>427</v>
      </c>
      <c r="J1660" t="str">
        <f>CONCATENATE(Table7[[#This Row],[house_number]]," ",Table7[[#This Row],[street_name]], ", New York, NY")</f>
        <v>50 Overlook Ter, New York, NY</v>
      </c>
    </row>
    <row r="1661" spans="1:10" x14ac:dyDescent="0.25">
      <c r="A1661">
        <v>7998721303</v>
      </c>
      <c r="B1661" s="3">
        <v>41528</v>
      </c>
      <c r="C1661">
        <v>21</v>
      </c>
      <c r="D1661">
        <f>VLOOKUP(Table7[[#This Row],[violation_code]],Table24[[#All],[violation_code]:[category]],3,FALSE)</f>
        <v>1</v>
      </c>
      <c r="E1661">
        <v>349850</v>
      </c>
      <c r="F1661" s="1">
        <v>0.42083333333333334</v>
      </c>
      <c r="G1661">
        <v>0.42083333333333334</v>
      </c>
      <c r="H1661">
        <v>11</v>
      </c>
      <c r="I1661" t="s">
        <v>110</v>
      </c>
      <c r="J1661" t="str">
        <f>CONCATENATE(Table7[[#This Row],[house_number]]," ",Table7[[#This Row],[street_name]], ", New York, NY")</f>
        <v>11 Fort George Hill, New York, NY</v>
      </c>
    </row>
    <row r="1662" spans="1:10" x14ac:dyDescent="0.25">
      <c r="A1662">
        <v>7998721250</v>
      </c>
      <c r="B1662" s="3">
        <v>41528</v>
      </c>
      <c r="C1662">
        <v>21</v>
      </c>
      <c r="D1662">
        <f>VLOOKUP(Table7[[#This Row],[violation_code]],Table24[[#All],[violation_code]:[category]],3,FALSE)</f>
        <v>1</v>
      </c>
      <c r="E1662">
        <v>349850</v>
      </c>
      <c r="F1662" s="1">
        <v>0.4055555555555555</v>
      </c>
      <c r="G1662">
        <v>0.4055555555555555</v>
      </c>
      <c r="H1662">
        <v>134</v>
      </c>
      <c r="I1662" t="s">
        <v>276</v>
      </c>
      <c r="J1662" t="str">
        <f>CONCATENATE(Table7[[#This Row],[house_number]]," ",Table7[[#This Row],[street_name]], ", New York, NY")</f>
        <v>134 Hillside Ave, New York, NY</v>
      </c>
    </row>
    <row r="1663" spans="1:10" x14ac:dyDescent="0.25">
      <c r="A1663">
        <v>7998721248</v>
      </c>
      <c r="B1663" s="3">
        <v>41528</v>
      </c>
      <c r="C1663">
        <v>21</v>
      </c>
      <c r="D1663">
        <f>VLOOKUP(Table7[[#This Row],[violation_code]],Table24[[#All],[violation_code]:[category]],3,FALSE)</f>
        <v>1</v>
      </c>
      <c r="E1663">
        <v>349850</v>
      </c>
      <c r="F1663" s="1">
        <v>0.40416666666666662</v>
      </c>
      <c r="G1663">
        <v>0.40416666666666662</v>
      </c>
      <c r="H1663">
        <v>134</v>
      </c>
      <c r="I1663" t="s">
        <v>276</v>
      </c>
      <c r="J1663" t="str">
        <f>CONCATENATE(Table7[[#This Row],[house_number]]," ",Table7[[#This Row],[street_name]], ", New York, NY")</f>
        <v>134 Hillside Ave, New York, NY</v>
      </c>
    </row>
    <row r="1664" spans="1:10" x14ac:dyDescent="0.25">
      <c r="A1664">
        <v>7998721236</v>
      </c>
      <c r="B1664" s="3">
        <v>41528</v>
      </c>
      <c r="C1664">
        <v>21</v>
      </c>
      <c r="D1664">
        <f>VLOOKUP(Table7[[#This Row],[violation_code]],Table24[[#All],[violation_code]:[category]],3,FALSE)</f>
        <v>1</v>
      </c>
      <c r="E1664">
        <v>349850</v>
      </c>
      <c r="F1664" s="1">
        <v>0.40069444444444446</v>
      </c>
      <c r="G1664">
        <v>0.40069444444444446</v>
      </c>
      <c r="H1664">
        <v>35</v>
      </c>
      <c r="I1664" t="s">
        <v>276</v>
      </c>
      <c r="J1664" t="str">
        <f>CONCATENATE(Table7[[#This Row],[house_number]]," ",Table7[[#This Row],[street_name]], ", New York, NY")</f>
        <v>35 Hillside Ave, New York, NY</v>
      </c>
    </row>
    <row r="1665" spans="1:10" x14ac:dyDescent="0.25">
      <c r="A1665">
        <v>7998721212</v>
      </c>
      <c r="B1665" s="3">
        <v>41528</v>
      </c>
      <c r="C1665">
        <v>21</v>
      </c>
      <c r="D1665">
        <f>VLOOKUP(Table7[[#This Row],[violation_code]],Table24[[#All],[violation_code]:[category]],3,FALSE)</f>
        <v>1</v>
      </c>
      <c r="E1665">
        <v>349850</v>
      </c>
      <c r="F1665" s="1">
        <v>0.33888888888888885</v>
      </c>
      <c r="G1665">
        <v>0.33888888888888885</v>
      </c>
      <c r="H1665">
        <v>350</v>
      </c>
      <c r="I1665" t="s">
        <v>66</v>
      </c>
      <c r="J1665" t="str">
        <f>CONCATENATE(Table7[[#This Row],[house_number]]," ",Table7[[#This Row],[street_name]], ", New York, NY")</f>
        <v>350 Lenox Ave, New York, NY</v>
      </c>
    </row>
    <row r="1666" spans="1:10" x14ac:dyDescent="0.25">
      <c r="A1666">
        <v>7998721194</v>
      </c>
      <c r="B1666" s="3">
        <v>41528</v>
      </c>
      <c r="C1666">
        <v>14</v>
      </c>
      <c r="D1666">
        <f>VLOOKUP(Table7[[#This Row],[violation_code]],Table24[[#All],[violation_code]:[category]],3,FALSE)</f>
        <v>2</v>
      </c>
      <c r="E1666">
        <v>349850</v>
      </c>
      <c r="F1666" s="1">
        <v>0.33194444444444443</v>
      </c>
      <c r="G1666">
        <v>0.33194444444444443</v>
      </c>
      <c r="H1666">
        <v>638</v>
      </c>
      <c r="I1666" t="s">
        <v>58</v>
      </c>
      <c r="J1666" t="str">
        <f>CONCATENATE(Table7[[#This Row],[house_number]]," ",Table7[[#This Row],[street_name]], ", New York, NY")</f>
        <v>638 W 132nd St, New York, NY</v>
      </c>
    </row>
    <row r="1667" spans="1:10" x14ac:dyDescent="0.25">
      <c r="A1667">
        <v>7998721182</v>
      </c>
      <c r="B1667" s="3">
        <v>41528</v>
      </c>
      <c r="C1667">
        <v>14</v>
      </c>
      <c r="D1667">
        <f>VLOOKUP(Table7[[#This Row],[violation_code]],Table24[[#All],[violation_code]:[category]],3,FALSE)</f>
        <v>2</v>
      </c>
      <c r="E1667">
        <v>349850</v>
      </c>
      <c r="F1667" s="1">
        <v>0.33055555555555555</v>
      </c>
      <c r="G1667">
        <v>0.33055555555555555</v>
      </c>
      <c r="H1667">
        <v>638</v>
      </c>
      <c r="I1667" t="s">
        <v>58</v>
      </c>
      <c r="J1667" t="str">
        <f>CONCATENATE(Table7[[#This Row],[house_number]]," ",Table7[[#This Row],[street_name]], ", New York, NY")</f>
        <v>638 W 132nd St, New York, NY</v>
      </c>
    </row>
    <row r="1668" spans="1:10" x14ac:dyDescent="0.25">
      <c r="A1668">
        <v>7998721170</v>
      </c>
      <c r="B1668" s="3">
        <v>41528</v>
      </c>
      <c r="C1668">
        <v>14</v>
      </c>
      <c r="D1668">
        <f>VLOOKUP(Table7[[#This Row],[violation_code]],Table24[[#All],[violation_code]:[category]],3,FALSE)</f>
        <v>2</v>
      </c>
      <c r="E1668">
        <v>349850</v>
      </c>
      <c r="F1668" s="1">
        <v>0.3298611111111111</v>
      </c>
      <c r="G1668">
        <v>0.3298611111111111</v>
      </c>
      <c r="H1668">
        <v>638</v>
      </c>
      <c r="I1668" t="s">
        <v>58</v>
      </c>
      <c r="J1668" t="str">
        <f>CONCATENATE(Table7[[#This Row],[house_number]]," ",Table7[[#This Row],[street_name]], ", New York, NY")</f>
        <v>638 W 132nd St, New York, NY</v>
      </c>
    </row>
    <row r="1669" spans="1:10" x14ac:dyDescent="0.25">
      <c r="A1669">
        <v>7998721169</v>
      </c>
      <c r="B1669" s="3">
        <v>41528</v>
      </c>
      <c r="C1669">
        <v>14</v>
      </c>
      <c r="D1669">
        <f>VLOOKUP(Table7[[#This Row],[violation_code]],Table24[[#All],[violation_code]:[category]],3,FALSE)</f>
        <v>2</v>
      </c>
      <c r="E1669">
        <v>349850</v>
      </c>
      <c r="F1669" s="1">
        <v>0.32847222222222222</v>
      </c>
      <c r="G1669">
        <v>0.32847222222222222</v>
      </c>
      <c r="H1669">
        <v>638</v>
      </c>
      <c r="I1669" t="s">
        <v>58</v>
      </c>
      <c r="J1669" t="str">
        <f>CONCATENATE(Table7[[#This Row],[house_number]]," ",Table7[[#This Row],[street_name]], ", New York, NY")</f>
        <v>638 W 132nd St, New York, NY</v>
      </c>
    </row>
    <row r="1670" spans="1:10" x14ac:dyDescent="0.25">
      <c r="A1670">
        <v>7998721157</v>
      </c>
      <c r="B1670" s="3">
        <v>41528</v>
      </c>
      <c r="C1670">
        <v>14</v>
      </c>
      <c r="D1670">
        <f>VLOOKUP(Table7[[#This Row],[violation_code]],Table24[[#All],[violation_code]:[category]],3,FALSE)</f>
        <v>2</v>
      </c>
      <c r="E1670">
        <v>349850</v>
      </c>
      <c r="F1670" s="1">
        <v>0.32708333333333334</v>
      </c>
      <c r="G1670">
        <v>0.32708333333333334</v>
      </c>
      <c r="H1670">
        <v>638</v>
      </c>
      <c r="I1670" t="s">
        <v>58</v>
      </c>
      <c r="J1670" t="str">
        <f>CONCATENATE(Table7[[#This Row],[house_number]]," ",Table7[[#This Row],[street_name]], ", New York, NY")</f>
        <v>638 W 132nd St, New York, NY</v>
      </c>
    </row>
    <row r="1671" spans="1:10" x14ac:dyDescent="0.25">
      <c r="A1671">
        <v>7998721145</v>
      </c>
      <c r="B1671" s="3">
        <v>41528</v>
      </c>
      <c r="C1671">
        <v>14</v>
      </c>
      <c r="D1671">
        <f>VLOOKUP(Table7[[#This Row],[violation_code]],Table24[[#All],[violation_code]:[category]],3,FALSE)</f>
        <v>2</v>
      </c>
      <c r="E1671">
        <v>349850</v>
      </c>
      <c r="F1671" s="1">
        <v>0.3263888888888889</v>
      </c>
      <c r="G1671">
        <v>0.3263888888888889</v>
      </c>
      <c r="H1671">
        <v>638</v>
      </c>
      <c r="I1671" t="s">
        <v>58</v>
      </c>
      <c r="J1671" t="str">
        <f>CONCATENATE(Table7[[#This Row],[house_number]]," ",Table7[[#This Row],[street_name]], ", New York, NY")</f>
        <v>638 W 132nd St, New York, NY</v>
      </c>
    </row>
    <row r="1672" spans="1:10" x14ac:dyDescent="0.25">
      <c r="A1672">
        <v>7998721133</v>
      </c>
      <c r="B1672" s="3">
        <v>41528</v>
      </c>
      <c r="C1672">
        <v>14</v>
      </c>
      <c r="D1672">
        <f>VLOOKUP(Table7[[#This Row],[violation_code]],Table24[[#All],[violation_code]:[category]],3,FALSE)</f>
        <v>2</v>
      </c>
      <c r="E1672">
        <v>349850</v>
      </c>
      <c r="F1672" s="1">
        <v>0.32500000000000001</v>
      </c>
      <c r="G1672">
        <v>0.32500000000000001</v>
      </c>
      <c r="H1672">
        <v>638</v>
      </c>
      <c r="I1672" t="s">
        <v>58</v>
      </c>
      <c r="J1672" t="str">
        <f>CONCATENATE(Table7[[#This Row],[house_number]]," ",Table7[[#This Row],[street_name]], ", New York, NY")</f>
        <v>638 W 132nd St, New York, NY</v>
      </c>
    </row>
    <row r="1673" spans="1:10" x14ac:dyDescent="0.25">
      <c r="A1673">
        <v>7998721121</v>
      </c>
      <c r="B1673" s="3">
        <v>41528</v>
      </c>
      <c r="C1673">
        <v>14</v>
      </c>
      <c r="D1673">
        <f>VLOOKUP(Table7[[#This Row],[violation_code]],Table24[[#All],[violation_code]:[category]],3,FALSE)</f>
        <v>2</v>
      </c>
      <c r="E1673">
        <v>349850</v>
      </c>
      <c r="F1673" s="1">
        <v>0.32430555555555557</v>
      </c>
      <c r="G1673">
        <v>0.32430555555555557</v>
      </c>
      <c r="H1673">
        <v>638</v>
      </c>
      <c r="I1673" t="s">
        <v>58</v>
      </c>
      <c r="J1673" t="str">
        <f>CONCATENATE(Table7[[#This Row],[house_number]]," ",Table7[[#This Row],[street_name]], ", New York, NY")</f>
        <v>638 W 132nd St, New York, NY</v>
      </c>
    </row>
    <row r="1674" spans="1:10" x14ac:dyDescent="0.25">
      <c r="A1674">
        <v>7998721080</v>
      </c>
      <c r="B1674" s="3">
        <v>41528</v>
      </c>
      <c r="C1674">
        <v>21</v>
      </c>
      <c r="D1674">
        <f>VLOOKUP(Table7[[#This Row],[violation_code]],Table24[[#All],[violation_code]:[category]],3,FALSE)</f>
        <v>1</v>
      </c>
      <c r="E1674">
        <v>349850</v>
      </c>
      <c r="F1674" s="1">
        <v>0.29722222222222222</v>
      </c>
      <c r="G1674">
        <v>0.29722222222222222</v>
      </c>
      <c r="H1674">
        <v>922</v>
      </c>
      <c r="I1674" t="s">
        <v>28</v>
      </c>
      <c r="J1674" t="str">
        <f>CONCATENATE(Table7[[#This Row],[house_number]]," ",Table7[[#This Row],[street_name]], ", New York, NY")</f>
        <v>922 Columbus Ave, New York, NY</v>
      </c>
    </row>
    <row r="1675" spans="1:10" x14ac:dyDescent="0.25">
      <c r="A1675">
        <v>7998721078</v>
      </c>
      <c r="B1675" s="3">
        <v>41528</v>
      </c>
      <c r="C1675">
        <v>21</v>
      </c>
      <c r="D1675">
        <f>VLOOKUP(Table7[[#This Row],[violation_code]],Table24[[#All],[violation_code]:[category]],3,FALSE)</f>
        <v>1</v>
      </c>
      <c r="E1675">
        <v>349850</v>
      </c>
      <c r="F1675" s="1">
        <v>0.29583333333333334</v>
      </c>
      <c r="G1675">
        <v>0.29583333333333334</v>
      </c>
      <c r="H1675">
        <v>924</v>
      </c>
      <c r="I1675" t="s">
        <v>28</v>
      </c>
      <c r="J1675" t="str">
        <f>CONCATENATE(Table7[[#This Row],[house_number]]," ",Table7[[#This Row],[street_name]], ", New York, NY")</f>
        <v>924 Columbus Ave, New York, NY</v>
      </c>
    </row>
    <row r="1676" spans="1:10" x14ac:dyDescent="0.25">
      <c r="A1676">
        <v>7998721054</v>
      </c>
      <c r="B1676" s="3">
        <v>41528</v>
      </c>
      <c r="C1676">
        <v>21</v>
      </c>
      <c r="D1676">
        <f>VLOOKUP(Table7[[#This Row],[violation_code]],Table24[[#All],[violation_code]:[category]],3,FALSE)</f>
        <v>1</v>
      </c>
      <c r="E1676">
        <v>349850</v>
      </c>
      <c r="F1676" s="1">
        <v>0.27083333333333331</v>
      </c>
      <c r="G1676">
        <v>0.27083333333333331</v>
      </c>
      <c r="H1676">
        <v>425</v>
      </c>
      <c r="I1676" t="s">
        <v>396</v>
      </c>
      <c r="J1676" t="str">
        <f>CONCATENATE(Table7[[#This Row],[house_number]]," ",Table7[[#This Row],[street_name]], ", New York, NY")</f>
        <v>425 W 218th St, New York, NY</v>
      </c>
    </row>
    <row r="1677" spans="1:10" x14ac:dyDescent="0.25">
      <c r="A1677">
        <v>7998720967</v>
      </c>
      <c r="B1677" s="3">
        <v>41528</v>
      </c>
      <c r="C1677">
        <v>70</v>
      </c>
      <c r="D1677">
        <f>VLOOKUP(Table7[[#This Row],[violation_code]],Table24[[#All],[violation_code]:[category]],3,FALSE)</f>
        <v>5</v>
      </c>
      <c r="E1677">
        <v>349850</v>
      </c>
      <c r="F1677" s="1">
        <v>0.25555555555555559</v>
      </c>
      <c r="G1677">
        <v>0.25555555555555559</v>
      </c>
      <c r="H1677">
        <v>401</v>
      </c>
      <c r="I1677" t="s">
        <v>429</v>
      </c>
      <c r="J1677" t="str">
        <f>CONCATENATE(Table7[[#This Row],[house_number]]," ",Table7[[#This Row],[street_name]], ", New York, NY")</f>
        <v>401 W 219th St, New York, NY</v>
      </c>
    </row>
    <row r="1678" spans="1:10" x14ac:dyDescent="0.25">
      <c r="A1678">
        <v>7998720943</v>
      </c>
      <c r="B1678" s="3">
        <v>41528</v>
      </c>
      <c r="C1678">
        <v>21</v>
      </c>
      <c r="D1678">
        <f>VLOOKUP(Table7[[#This Row],[violation_code]],Table24[[#All],[violation_code]:[category]],3,FALSE)</f>
        <v>1</v>
      </c>
      <c r="E1678">
        <v>349850</v>
      </c>
      <c r="F1678" s="1">
        <v>0.25416666666666665</v>
      </c>
      <c r="G1678">
        <v>0.25416666666666665</v>
      </c>
      <c r="H1678">
        <v>401</v>
      </c>
      <c r="I1678" t="s">
        <v>429</v>
      </c>
      <c r="J1678" t="str">
        <f>CONCATENATE(Table7[[#This Row],[house_number]]," ",Table7[[#This Row],[street_name]], ", New York, NY")</f>
        <v>401 W 219th St, New York, NY</v>
      </c>
    </row>
    <row r="1679" spans="1:10" x14ac:dyDescent="0.25">
      <c r="A1679">
        <v>7998720931</v>
      </c>
      <c r="B1679" s="3">
        <v>41528</v>
      </c>
      <c r="C1679">
        <v>14</v>
      </c>
      <c r="D1679">
        <f>VLOOKUP(Table7[[#This Row],[violation_code]],Table24[[#All],[violation_code]:[category]],3,FALSE)</f>
        <v>2</v>
      </c>
      <c r="E1679">
        <v>349850</v>
      </c>
      <c r="F1679" s="1">
        <v>0.24305555555555555</v>
      </c>
      <c r="G1679">
        <v>0.24305555555555555</v>
      </c>
      <c r="H1679">
        <v>120</v>
      </c>
      <c r="I1679" t="s">
        <v>248</v>
      </c>
      <c r="J1679" t="str">
        <f>CONCATENATE(Table7[[#This Row],[house_number]]," ",Table7[[#This Row],[street_name]], ", New York, NY")</f>
        <v>120 W 105th St, New York, NY</v>
      </c>
    </row>
    <row r="1680" spans="1:10" x14ac:dyDescent="0.25">
      <c r="A1680">
        <v>7981592410</v>
      </c>
      <c r="B1680" s="3">
        <v>41528</v>
      </c>
      <c r="C1680">
        <v>19</v>
      </c>
      <c r="D1680">
        <f>VLOOKUP(Table7[[#This Row],[violation_code]],Table24[[#All],[violation_code]:[category]],3,FALSE)</f>
        <v>2</v>
      </c>
      <c r="E1680">
        <v>351997</v>
      </c>
      <c r="F1680" s="1">
        <v>0.45416666666666666</v>
      </c>
      <c r="G1680">
        <v>0.45416666666666666</v>
      </c>
      <c r="H1680">
        <v>3025</v>
      </c>
      <c r="I1680" t="s">
        <v>24</v>
      </c>
      <c r="J1680" t="str">
        <f>CONCATENATE(Table7[[#This Row],[house_number]]," ",Table7[[#This Row],[street_name]], ", New York, NY")</f>
        <v>3025 Broadway, New York, NY</v>
      </c>
    </row>
    <row r="1681" spans="1:10" x14ac:dyDescent="0.25">
      <c r="A1681">
        <v>7981592380</v>
      </c>
      <c r="B1681" s="3">
        <v>41528</v>
      </c>
      <c r="C1681">
        <v>46</v>
      </c>
      <c r="D1681">
        <f>VLOOKUP(Table7[[#This Row],[violation_code]],Table24[[#All],[violation_code]:[category]],3,FALSE)</f>
        <v>3</v>
      </c>
      <c r="E1681">
        <v>351997</v>
      </c>
      <c r="F1681" s="1">
        <v>0.44444444444444442</v>
      </c>
      <c r="G1681">
        <v>0.44444444444444442</v>
      </c>
      <c r="H1681">
        <v>2710</v>
      </c>
      <c r="I1681" t="s">
        <v>24</v>
      </c>
      <c r="J1681" t="str">
        <f>CONCATENATE(Table7[[#This Row],[house_number]]," ",Table7[[#This Row],[street_name]], ", New York, NY")</f>
        <v>2710 Broadway, New York, NY</v>
      </c>
    </row>
    <row r="1682" spans="1:10" x14ac:dyDescent="0.25">
      <c r="A1682">
        <v>7981592379</v>
      </c>
      <c r="B1682" s="3">
        <v>41528</v>
      </c>
      <c r="C1682">
        <v>38</v>
      </c>
      <c r="D1682">
        <f>VLOOKUP(Table7[[#This Row],[violation_code]],Table24[[#All],[violation_code]:[category]],3,FALSE)</f>
        <v>5</v>
      </c>
      <c r="E1682">
        <v>351997</v>
      </c>
      <c r="F1682" s="1">
        <v>0.44236111111111115</v>
      </c>
      <c r="G1682">
        <v>0.44236111111111115</v>
      </c>
      <c r="H1682">
        <v>2886</v>
      </c>
      <c r="I1682" t="s">
        <v>24</v>
      </c>
      <c r="J1682" t="str">
        <f>CONCATENATE(Table7[[#This Row],[house_number]]," ",Table7[[#This Row],[street_name]], ", New York, NY")</f>
        <v>2886 Broadway, New York, NY</v>
      </c>
    </row>
    <row r="1683" spans="1:10" x14ac:dyDescent="0.25">
      <c r="A1683">
        <v>7981592367</v>
      </c>
      <c r="B1683" s="3">
        <v>41528</v>
      </c>
      <c r="C1683">
        <v>84</v>
      </c>
      <c r="D1683">
        <f>VLOOKUP(Table7[[#This Row],[violation_code]],Table24[[#All],[violation_code]:[category]],3,FALSE)</f>
        <v>5</v>
      </c>
      <c r="E1683">
        <v>351997</v>
      </c>
      <c r="F1683" s="1">
        <v>0.42986111111111108</v>
      </c>
      <c r="G1683">
        <v>0.42986111111111108</v>
      </c>
      <c r="H1683">
        <v>2450</v>
      </c>
      <c r="I1683" t="s">
        <v>24</v>
      </c>
      <c r="J1683" t="str">
        <f>CONCATENATE(Table7[[#This Row],[house_number]]," ",Table7[[#This Row],[street_name]], ", New York, NY")</f>
        <v>2450 Broadway, New York, NY</v>
      </c>
    </row>
    <row r="1684" spans="1:10" x14ac:dyDescent="0.25">
      <c r="A1684">
        <v>7981592320</v>
      </c>
      <c r="B1684" s="3">
        <v>41528</v>
      </c>
      <c r="C1684">
        <v>38</v>
      </c>
      <c r="D1684">
        <f>VLOOKUP(Table7[[#This Row],[violation_code]],Table24[[#All],[violation_code]:[category]],3,FALSE)</f>
        <v>5</v>
      </c>
      <c r="E1684">
        <v>351997</v>
      </c>
      <c r="F1684" s="1">
        <v>0.40902777777777777</v>
      </c>
      <c r="G1684">
        <v>0.40902777777777777</v>
      </c>
      <c r="H1684">
        <v>279</v>
      </c>
      <c r="I1684" t="s">
        <v>28</v>
      </c>
      <c r="J1684" t="str">
        <f>CONCATENATE(Table7[[#This Row],[house_number]]," ",Table7[[#This Row],[street_name]], ", New York, NY")</f>
        <v>279 Columbus Ave, New York, NY</v>
      </c>
    </row>
    <row r="1685" spans="1:10" x14ac:dyDescent="0.25">
      <c r="A1685">
        <v>7981592264</v>
      </c>
      <c r="B1685" s="3">
        <v>41528</v>
      </c>
      <c r="C1685">
        <v>21</v>
      </c>
      <c r="D1685">
        <f>VLOOKUP(Table7[[#This Row],[violation_code]],Table24[[#All],[violation_code]:[category]],3,FALSE)</f>
        <v>1</v>
      </c>
      <c r="E1685">
        <v>351997</v>
      </c>
      <c r="F1685" s="1">
        <v>0.37152777777777773</v>
      </c>
      <c r="G1685">
        <v>0.37152777777777773</v>
      </c>
      <c r="H1685">
        <v>1233</v>
      </c>
      <c r="I1685" t="s">
        <v>85</v>
      </c>
      <c r="J1685" t="str">
        <f>CONCATENATE(Table7[[#This Row],[house_number]]," ",Table7[[#This Row],[street_name]], ", New York, NY")</f>
        <v>1233 Amsterdam Ave, New York, NY</v>
      </c>
    </row>
    <row r="1686" spans="1:10" x14ac:dyDescent="0.25">
      <c r="A1686">
        <v>7981592252</v>
      </c>
      <c r="B1686" s="3">
        <v>41528</v>
      </c>
      <c r="C1686">
        <v>21</v>
      </c>
      <c r="D1686">
        <f>VLOOKUP(Table7[[#This Row],[violation_code]],Table24[[#All],[violation_code]:[category]],3,FALSE)</f>
        <v>1</v>
      </c>
      <c r="E1686">
        <v>351997</v>
      </c>
      <c r="F1686" s="1">
        <v>0.36805555555555558</v>
      </c>
      <c r="G1686">
        <v>0.36805555555555558</v>
      </c>
      <c r="H1686">
        <v>993</v>
      </c>
      <c r="I1686" t="s">
        <v>85</v>
      </c>
      <c r="J1686" t="str">
        <f>CONCATENATE(Table7[[#This Row],[house_number]]," ",Table7[[#This Row],[street_name]], ", New York, NY")</f>
        <v>993 Amsterdam Ave, New York, NY</v>
      </c>
    </row>
    <row r="1687" spans="1:10" x14ac:dyDescent="0.25">
      <c r="A1687">
        <v>7981592239</v>
      </c>
      <c r="B1687" s="3">
        <v>41528</v>
      </c>
      <c r="C1687">
        <v>21</v>
      </c>
      <c r="D1687">
        <f>VLOOKUP(Table7[[#This Row],[violation_code]],Table24[[#All],[violation_code]:[category]],3,FALSE)</f>
        <v>1</v>
      </c>
      <c r="E1687">
        <v>351997</v>
      </c>
      <c r="F1687" s="1">
        <v>0.3659722222222222</v>
      </c>
      <c r="G1687">
        <v>0.3659722222222222</v>
      </c>
      <c r="H1687">
        <v>971</v>
      </c>
      <c r="I1687" t="s">
        <v>85</v>
      </c>
      <c r="J1687" t="str">
        <f>CONCATENATE(Table7[[#This Row],[house_number]]," ",Table7[[#This Row],[street_name]], ", New York, NY")</f>
        <v>971 Amsterdam Ave, New York, NY</v>
      </c>
    </row>
    <row r="1688" spans="1:10" x14ac:dyDescent="0.25">
      <c r="A1688">
        <v>7981592227</v>
      </c>
      <c r="B1688" s="3">
        <v>41528</v>
      </c>
      <c r="C1688">
        <v>21</v>
      </c>
      <c r="D1688">
        <f>VLOOKUP(Table7[[#This Row],[violation_code]],Table24[[#All],[violation_code]:[category]],3,FALSE)</f>
        <v>1</v>
      </c>
      <c r="E1688">
        <v>351997</v>
      </c>
      <c r="F1688" s="1">
        <v>0.36388888888888887</v>
      </c>
      <c r="G1688">
        <v>0.36388888888888887</v>
      </c>
      <c r="H1688">
        <v>947</v>
      </c>
      <c r="I1688" t="s">
        <v>85</v>
      </c>
      <c r="J1688" t="str">
        <f>CONCATENATE(Table7[[#This Row],[house_number]]," ",Table7[[#This Row],[street_name]], ", New York, NY")</f>
        <v>947 Amsterdam Ave, New York, NY</v>
      </c>
    </row>
    <row r="1689" spans="1:10" x14ac:dyDescent="0.25">
      <c r="A1689">
        <v>7981592203</v>
      </c>
      <c r="B1689" s="3">
        <v>41528</v>
      </c>
      <c r="C1689">
        <v>21</v>
      </c>
      <c r="D1689">
        <f>VLOOKUP(Table7[[#This Row],[violation_code]],Table24[[#All],[violation_code]:[category]],3,FALSE)</f>
        <v>1</v>
      </c>
      <c r="E1689">
        <v>351997</v>
      </c>
      <c r="F1689" s="1">
        <v>0.35000000000000003</v>
      </c>
      <c r="G1689">
        <v>0.35000000000000003</v>
      </c>
      <c r="H1689">
        <v>2299</v>
      </c>
      <c r="I1689" t="s">
        <v>24</v>
      </c>
      <c r="J1689" t="str">
        <f>CONCATENATE(Table7[[#This Row],[house_number]]," ",Table7[[#This Row],[street_name]], ", New York, NY")</f>
        <v>2299 Broadway, New York, NY</v>
      </c>
    </row>
    <row r="1690" spans="1:10" x14ac:dyDescent="0.25">
      <c r="A1690">
        <v>7981592185</v>
      </c>
      <c r="B1690" s="3">
        <v>41528</v>
      </c>
      <c r="C1690">
        <v>21</v>
      </c>
      <c r="D1690">
        <f>VLOOKUP(Table7[[#This Row],[violation_code]],Table24[[#All],[violation_code]:[category]],3,FALSE)</f>
        <v>1</v>
      </c>
      <c r="E1690">
        <v>351997</v>
      </c>
      <c r="F1690" s="1">
        <v>0.34652777777777777</v>
      </c>
      <c r="G1690">
        <v>0.34652777777777777</v>
      </c>
      <c r="H1690">
        <v>2537</v>
      </c>
      <c r="I1690" t="s">
        <v>24</v>
      </c>
      <c r="J1690" t="str">
        <f>CONCATENATE(Table7[[#This Row],[house_number]]," ",Table7[[#This Row],[street_name]], ", New York, NY")</f>
        <v>2537 Broadway, New York, NY</v>
      </c>
    </row>
    <row r="1691" spans="1:10" x14ac:dyDescent="0.25">
      <c r="A1691">
        <v>7981592148</v>
      </c>
      <c r="B1691" s="3">
        <v>41528</v>
      </c>
      <c r="C1691">
        <v>21</v>
      </c>
      <c r="D1691">
        <f>VLOOKUP(Table7[[#This Row],[violation_code]],Table24[[#All],[violation_code]:[category]],3,FALSE)</f>
        <v>1</v>
      </c>
      <c r="E1691">
        <v>351997</v>
      </c>
      <c r="F1691" s="1">
        <v>0.33819444444444446</v>
      </c>
      <c r="G1691">
        <v>0.33819444444444446</v>
      </c>
      <c r="H1691">
        <v>2689</v>
      </c>
      <c r="I1691" t="s">
        <v>24</v>
      </c>
      <c r="J1691" t="str">
        <f>CONCATENATE(Table7[[#This Row],[house_number]]," ",Table7[[#This Row],[street_name]], ", New York, NY")</f>
        <v>2689 Broadway, New York, NY</v>
      </c>
    </row>
    <row r="1692" spans="1:10" x14ac:dyDescent="0.25">
      <c r="A1692">
        <v>7981592094</v>
      </c>
      <c r="B1692" s="3">
        <v>41528</v>
      </c>
      <c r="C1692">
        <v>21</v>
      </c>
      <c r="D1692">
        <f>VLOOKUP(Table7[[#This Row],[violation_code]],Table24[[#All],[violation_code]:[category]],3,FALSE)</f>
        <v>1</v>
      </c>
      <c r="E1692">
        <v>351997</v>
      </c>
      <c r="F1692" s="1">
        <v>0.31875000000000003</v>
      </c>
      <c r="G1692">
        <v>0.31875000000000003</v>
      </c>
      <c r="H1692">
        <v>2020</v>
      </c>
      <c r="I1692" t="s">
        <v>24</v>
      </c>
      <c r="J1692" t="str">
        <f>CONCATENATE(Table7[[#This Row],[house_number]]," ",Table7[[#This Row],[street_name]], ", New York, NY")</f>
        <v>2020 Broadway, New York, NY</v>
      </c>
    </row>
    <row r="1693" spans="1:10" x14ac:dyDescent="0.25">
      <c r="A1693">
        <v>7981592082</v>
      </c>
      <c r="B1693" s="3">
        <v>41528</v>
      </c>
      <c r="C1693">
        <v>21</v>
      </c>
      <c r="D1693">
        <f>VLOOKUP(Table7[[#This Row],[violation_code]],Table24[[#All],[violation_code]:[category]],3,FALSE)</f>
        <v>1</v>
      </c>
      <c r="E1693">
        <v>351997</v>
      </c>
      <c r="F1693" s="1">
        <v>0.31736111111111115</v>
      </c>
      <c r="G1693">
        <v>0.31736111111111115</v>
      </c>
      <c r="H1693">
        <v>2050</v>
      </c>
      <c r="I1693" t="s">
        <v>24</v>
      </c>
      <c r="J1693" t="str">
        <f>CONCATENATE(Table7[[#This Row],[house_number]]," ",Table7[[#This Row],[street_name]], ", New York, NY")</f>
        <v>2050 Broadway, New York, NY</v>
      </c>
    </row>
    <row r="1694" spans="1:10" x14ac:dyDescent="0.25">
      <c r="A1694">
        <v>7981592070</v>
      </c>
      <c r="B1694" s="3">
        <v>41528</v>
      </c>
      <c r="C1694">
        <v>14</v>
      </c>
      <c r="D1694">
        <f>VLOOKUP(Table7[[#This Row],[violation_code]],Table24[[#All],[violation_code]:[category]],3,FALSE)</f>
        <v>2</v>
      </c>
      <c r="E1694">
        <v>351997</v>
      </c>
      <c r="F1694" s="1">
        <v>0.30972222222222223</v>
      </c>
      <c r="G1694">
        <v>0.30972222222222223</v>
      </c>
      <c r="H1694">
        <v>207</v>
      </c>
      <c r="I1694" t="s">
        <v>28</v>
      </c>
      <c r="J1694" t="str">
        <f>CONCATENATE(Table7[[#This Row],[house_number]]," ",Table7[[#This Row],[street_name]], ", New York, NY")</f>
        <v>207 Columbus Ave, New York, NY</v>
      </c>
    </row>
    <row r="1695" spans="1:10" x14ac:dyDescent="0.25">
      <c r="A1695">
        <v>7981592045</v>
      </c>
      <c r="B1695" s="3">
        <v>41528</v>
      </c>
      <c r="C1695">
        <v>16</v>
      </c>
      <c r="D1695">
        <f>VLOOKUP(Table7[[#This Row],[violation_code]],Table24[[#All],[violation_code]:[category]],3,FALSE)</f>
        <v>2</v>
      </c>
      <c r="E1695">
        <v>351997</v>
      </c>
      <c r="F1695" s="1">
        <v>0.29583333333333334</v>
      </c>
      <c r="G1695">
        <v>0.29583333333333334</v>
      </c>
      <c r="H1695">
        <v>2589</v>
      </c>
      <c r="I1695" t="s">
        <v>24</v>
      </c>
      <c r="J1695" t="str">
        <f>CONCATENATE(Table7[[#This Row],[house_number]]," ",Table7[[#This Row],[street_name]], ", New York, NY")</f>
        <v>2589 Broadway, New York, NY</v>
      </c>
    </row>
    <row r="1696" spans="1:10" x14ac:dyDescent="0.25">
      <c r="A1696">
        <v>7981592033</v>
      </c>
      <c r="B1696" s="3">
        <v>41528</v>
      </c>
      <c r="C1696">
        <v>19</v>
      </c>
      <c r="D1696">
        <f>VLOOKUP(Table7[[#This Row],[violation_code]],Table24[[#All],[violation_code]:[category]],3,FALSE)</f>
        <v>2</v>
      </c>
      <c r="E1696">
        <v>351997</v>
      </c>
      <c r="F1696" s="1">
        <v>0.29444444444444445</v>
      </c>
      <c r="G1696">
        <v>0.29444444444444445</v>
      </c>
      <c r="H1696">
        <v>2575</v>
      </c>
      <c r="I1696" t="s">
        <v>24</v>
      </c>
      <c r="J1696" t="str">
        <f>CONCATENATE(Table7[[#This Row],[house_number]]," ",Table7[[#This Row],[street_name]], ", New York, NY")</f>
        <v>2575 Broadway, New York, NY</v>
      </c>
    </row>
    <row r="1697" spans="1:10" x14ac:dyDescent="0.25">
      <c r="A1697">
        <v>7981591995</v>
      </c>
      <c r="B1697" s="3">
        <v>41528</v>
      </c>
      <c r="C1697">
        <v>19</v>
      </c>
      <c r="D1697">
        <f>VLOOKUP(Table7[[#This Row],[violation_code]],Table24[[#All],[violation_code]:[category]],3,FALSE)</f>
        <v>2</v>
      </c>
      <c r="E1697">
        <v>351997</v>
      </c>
      <c r="F1697" s="1">
        <v>0.24305555555555555</v>
      </c>
      <c r="G1697">
        <v>0.24305555555555555</v>
      </c>
      <c r="H1697">
        <v>943</v>
      </c>
      <c r="I1697" t="s">
        <v>85</v>
      </c>
      <c r="J1697" t="str">
        <f>CONCATENATE(Table7[[#This Row],[house_number]]," ",Table7[[#This Row],[street_name]], ", New York, NY")</f>
        <v>943 Amsterdam Ave, New York, NY</v>
      </c>
    </row>
    <row r="1698" spans="1:10" x14ac:dyDescent="0.25">
      <c r="A1698">
        <v>7984358886</v>
      </c>
      <c r="B1698" s="3">
        <v>41528</v>
      </c>
      <c r="C1698">
        <v>14</v>
      </c>
      <c r="D1698">
        <f>VLOOKUP(Table7[[#This Row],[violation_code]],Table24[[#All],[violation_code]:[category]],3,FALSE)</f>
        <v>2</v>
      </c>
      <c r="E1698">
        <v>345221</v>
      </c>
      <c r="F1698" s="1">
        <v>0.55972222222222223</v>
      </c>
      <c r="G1698">
        <v>0.55972222222222223</v>
      </c>
      <c r="H1698">
        <v>1968</v>
      </c>
      <c r="I1698" t="s">
        <v>32</v>
      </c>
      <c r="J1698" t="str">
        <f>CONCATENATE(Table7[[#This Row],[house_number]]," ",Table7[[#This Row],[street_name]], ", New York, NY")</f>
        <v>1968 2nd Ave, New York, NY</v>
      </c>
    </row>
    <row r="1699" spans="1:10" x14ac:dyDescent="0.25">
      <c r="A1699">
        <v>7984358874</v>
      </c>
      <c r="B1699" s="3">
        <v>41528</v>
      </c>
      <c r="C1699">
        <v>14</v>
      </c>
      <c r="D1699">
        <f>VLOOKUP(Table7[[#This Row],[violation_code]],Table24[[#All],[violation_code]:[category]],3,FALSE)</f>
        <v>2</v>
      </c>
      <c r="E1699">
        <v>345221</v>
      </c>
      <c r="F1699" s="1">
        <v>0.55763888888888891</v>
      </c>
      <c r="G1699">
        <v>0.55763888888888891</v>
      </c>
      <c r="H1699">
        <v>1974</v>
      </c>
      <c r="I1699" t="s">
        <v>32</v>
      </c>
      <c r="J1699" t="str">
        <f>CONCATENATE(Table7[[#This Row],[house_number]]," ",Table7[[#This Row],[street_name]], ", New York, NY")</f>
        <v>1974 2nd Ave, New York, NY</v>
      </c>
    </row>
    <row r="1700" spans="1:10" x14ac:dyDescent="0.25">
      <c r="A1700">
        <v>7984358850</v>
      </c>
      <c r="B1700" s="3">
        <v>41528</v>
      </c>
      <c r="C1700">
        <v>37</v>
      </c>
      <c r="D1700">
        <f>VLOOKUP(Table7[[#This Row],[violation_code]],Table24[[#All],[violation_code]:[category]],3,FALSE)</f>
        <v>4</v>
      </c>
      <c r="E1700">
        <v>345221</v>
      </c>
      <c r="F1700" s="1">
        <v>0.47638888888888892</v>
      </c>
      <c r="G1700">
        <v>0.47638888888888892</v>
      </c>
      <c r="H1700">
        <v>1361</v>
      </c>
      <c r="I1700" t="s">
        <v>41</v>
      </c>
      <c r="J1700" t="str">
        <f>CONCATENATE(Table7[[#This Row],[house_number]]," ",Table7[[#This Row],[street_name]], ", New York, NY")</f>
        <v>1361 Lexington Ave, New York, NY</v>
      </c>
    </row>
    <row r="1701" spans="1:10" x14ac:dyDescent="0.25">
      <c r="A1701">
        <v>7984358813</v>
      </c>
      <c r="B1701" s="3">
        <v>41528</v>
      </c>
      <c r="C1701">
        <v>84</v>
      </c>
      <c r="D1701">
        <f>VLOOKUP(Table7[[#This Row],[violation_code]],Table24[[#All],[violation_code]:[category]],3,FALSE)</f>
        <v>5</v>
      </c>
      <c r="E1701">
        <v>345221</v>
      </c>
      <c r="F1701" s="1">
        <v>0.3888888888888889</v>
      </c>
      <c r="G1701">
        <v>0.3888888888888889</v>
      </c>
      <c r="H1701">
        <v>1359</v>
      </c>
      <c r="I1701" t="s">
        <v>30</v>
      </c>
      <c r="J1701" t="str">
        <f>CONCATENATE(Table7[[#This Row],[house_number]]," ",Table7[[#This Row],[street_name]], ", New York, NY")</f>
        <v>1359 1st Ave, New York, NY</v>
      </c>
    </row>
    <row r="1702" spans="1:10" x14ac:dyDescent="0.25">
      <c r="A1702">
        <v>7984358801</v>
      </c>
      <c r="B1702" s="3">
        <v>41528</v>
      </c>
      <c r="C1702">
        <v>14</v>
      </c>
      <c r="D1702">
        <f>VLOOKUP(Table7[[#This Row],[violation_code]],Table24[[#All],[violation_code]:[category]],3,FALSE)</f>
        <v>2</v>
      </c>
      <c r="E1702">
        <v>345221</v>
      </c>
      <c r="F1702" s="1">
        <v>0.38819444444444445</v>
      </c>
      <c r="G1702">
        <v>0.38819444444444445</v>
      </c>
      <c r="H1702">
        <v>1359</v>
      </c>
      <c r="I1702" t="s">
        <v>30</v>
      </c>
      <c r="J1702" t="str">
        <f>CONCATENATE(Table7[[#This Row],[house_number]]," ",Table7[[#This Row],[street_name]], ", New York, NY")</f>
        <v>1359 1st Ave, New York, NY</v>
      </c>
    </row>
    <row r="1703" spans="1:10" x14ac:dyDescent="0.25">
      <c r="A1703">
        <v>7984358783</v>
      </c>
      <c r="B1703" s="3">
        <v>41528</v>
      </c>
      <c r="C1703">
        <v>37</v>
      </c>
      <c r="D1703">
        <f>VLOOKUP(Table7[[#This Row],[violation_code]],Table24[[#All],[violation_code]:[category]],3,FALSE)</f>
        <v>4</v>
      </c>
      <c r="E1703">
        <v>345221</v>
      </c>
      <c r="F1703" s="1">
        <v>0.37291666666666662</v>
      </c>
      <c r="G1703">
        <v>0.37291666666666662</v>
      </c>
      <c r="H1703">
        <v>1546</v>
      </c>
      <c r="I1703" t="s">
        <v>32</v>
      </c>
      <c r="J1703" t="str">
        <f>CONCATENATE(Table7[[#This Row],[house_number]]," ",Table7[[#This Row],[street_name]], ", New York, NY")</f>
        <v>1546 2nd Ave, New York, NY</v>
      </c>
    </row>
    <row r="1704" spans="1:10" x14ac:dyDescent="0.25">
      <c r="A1704">
        <v>7984358771</v>
      </c>
      <c r="B1704" s="3">
        <v>41528</v>
      </c>
      <c r="C1704">
        <v>37</v>
      </c>
      <c r="D1704">
        <f>VLOOKUP(Table7[[#This Row],[violation_code]],Table24[[#All],[violation_code]:[category]],3,FALSE)</f>
        <v>4</v>
      </c>
      <c r="E1704">
        <v>345221</v>
      </c>
      <c r="F1704" s="1">
        <v>0.37222222222222223</v>
      </c>
      <c r="G1704">
        <v>0.37222222222222223</v>
      </c>
      <c r="H1704">
        <v>1546</v>
      </c>
      <c r="I1704" t="s">
        <v>32</v>
      </c>
      <c r="J1704" t="str">
        <f>CONCATENATE(Table7[[#This Row],[house_number]]," ",Table7[[#This Row],[street_name]], ", New York, NY")</f>
        <v>1546 2nd Ave, New York, NY</v>
      </c>
    </row>
    <row r="1705" spans="1:10" x14ac:dyDescent="0.25">
      <c r="A1705">
        <v>7984358746</v>
      </c>
      <c r="B1705" s="3">
        <v>41528</v>
      </c>
      <c r="C1705">
        <v>53</v>
      </c>
      <c r="D1705">
        <f>VLOOKUP(Table7[[#This Row],[violation_code]],Table24[[#All],[violation_code]:[category]],3,FALSE)</f>
        <v>3</v>
      </c>
      <c r="E1705">
        <v>345221</v>
      </c>
      <c r="F1705" s="1">
        <v>0.35555555555555557</v>
      </c>
      <c r="G1705">
        <v>0.35555555555555557</v>
      </c>
      <c r="H1705">
        <v>517</v>
      </c>
      <c r="I1705" t="s">
        <v>78</v>
      </c>
      <c r="J1705" t="str">
        <f>CONCATENATE(Table7[[#This Row],[house_number]]," ",Table7[[#This Row],[street_name]], ", New York, NY")</f>
        <v>517 E 71st St, New York, NY</v>
      </c>
    </row>
    <row r="1706" spans="1:10" x14ac:dyDescent="0.25">
      <c r="A1706">
        <v>7984358734</v>
      </c>
      <c r="B1706" s="3">
        <v>41528</v>
      </c>
      <c r="C1706">
        <v>53</v>
      </c>
      <c r="D1706">
        <f>VLOOKUP(Table7[[#This Row],[violation_code]],Table24[[#All],[violation_code]:[category]],3,FALSE)</f>
        <v>3</v>
      </c>
      <c r="E1706">
        <v>345221</v>
      </c>
      <c r="F1706" s="1">
        <v>0.35486111111111113</v>
      </c>
      <c r="G1706">
        <v>0.35486111111111113</v>
      </c>
      <c r="H1706">
        <v>517</v>
      </c>
      <c r="I1706" t="s">
        <v>78</v>
      </c>
      <c r="J1706" t="str">
        <f>CONCATENATE(Table7[[#This Row],[house_number]]," ",Table7[[#This Row],[street_name]], ", New York, NY")</f>
        <v>517 E 71st St, New York, NY</v>
      </c>
    </row>
    <row r="1707" spans="1:10" x14ac:dyDescent="0.25">
      <c r="A1707">
        <v>7984358722</v>
      </c>
      <c r="B1707" s="3">
        <v>41528</v>
      </c>
      <c r="C1707">
        <v>10</v>
      </c>
      <c r="D1707">
        <f>VLOOKUP(Table7[[#This Row],[violation_code]],Table24[[#All],[violation_code]:[category]],3,FALSE)</f>
        <v>2</v>
      </c>
      <c r="E1707">
        <v>345221</v>
      </c>
      <c r="F1707" s="1">
        <v>0.3527777777777778</v>
      </c>
      <c r="G1707">
        <v>0.3527777777777778</v>
      </c>
      <c r="H1707">
        <v>541</v>
      </c>
      <c r="I1707" t="s">
        <v>78</v>
      </c>
      <c r="J1707" t="str">
        <f>CONCATENATE(Table7[[#This Row],[house_number]]," ",Table7[[#This Row],[street_name]], ", New York, NY")</f>
        <v>541 E 71st St, New York, NY</v>
      </c>
    </row>
    <row r="1708" spans="1:10" x14ac:dyDescent="0.25">
      <c r="A1708">
        <v>7984358710</v>
      </c>
      <c r="B1708" s="3">
        <v>41528</v>
      </c>
      <c r="C1708">
        <v>10</v>
      </c>
      <c r="D1708">
        <f>VLOOKUP(Table7[[#This Row],[violation_code]],Table24[[#All],[violation_code]:[category]],3,FALSE)</f>
        <v>2</v>
      </c>
      <c r="E1708">
        <v>345221</v>
      </c>
      <c r="F1708" s="1">
        <v>0.35138888888888892</v>
      </c>
      <c r="G1708">
        <v>0.35138888888888892</v>
      </c>
      <c r="H1708">
        <v>541</v>
      </c>
      <c r="I1708" t="s">
        <v>78</v>
      </c>
      <c r="J1708" t="str">
        <f>CONCATENATE(Table7[[#This Row],[house_number]]," ",Table7[[#This Row],[street_name]], ", New York, NY")</f>
        <v>541 E 71st St, New York, NY</v>
      </c>
    </row>
    <row r="1709" spans="1:10" x14ac:dyDescent="0.25">
      <c r="A1709">
        <v>7984358680</v>
      </c>
      <c r="B1709" s="3">
        <v>41528</v>
      </c>
      <c r="C1709">
        <v>21</v>
      </c>
      <c r="D1709">
        <f>VLOOKUP(Table7[[#This Row],[violation_code]],Table24[[#All],[violation_code]:[category]],3,FALSE)</f>
        <v>1</v>
      </c>
      <c r="E1709">
        <v>345221</v>
      </c>
      <c r="F1709" s="1">
        <v>0.34375</v>
      </c>
      <c r="G1709">
        <v>0.34375</v>
      </c>
      <c r="H1709">
        <v>1413</v>
      </c>
      <c r="I1709" t="s">
        <v>31</v>
      </c>
      <c r="J1709" t="str">
        <f>CONCATENATE(Table7[[#This Row],[house_number]]," ",Table7[[#This Row],[street_name]], ", New York, NY")</f>
        <v>1413 York Ave, New York, NY</v>
      </c>
    </row>
    <row r="1710" spans="1:10" x14ac:dyDescent="0.25">
      <c r="A1710">
        <v>7984358679</v>
      </c>
      <c r="B1710" s="3">
        <v>41528</v>
      </c>
      <c r="C1710">
        <v>84</v>
      </c>
      <c r="D1710">
        <f>VLOOKUP(Table7[[#This Row],[violation_code]],Table24[[#All],[violation_code]:[category]],3,FALSE)</f>
        <v>5</v>
      </c>
      <c r="E1710">
        <v>345221</v>
      </c>
      <c r="F1710" s="1">
        <v>0.32847222222222222</v>
      </c>
      <c r="G1710">
        <v>0.32847222222222222</v>
      </c>
      <c r="H1710">
        <v>1021</v>
      </c>
      <c r="I1710" t="s">
        <v>15</v>
      </c>
      <c r="J1710" t="str">
        <f>CONCATENATE(Table7[[#This Row],[house_number]]," ",Table7[[#This Row],[street_name]], ", New York, NY")</f>
        <v>1021 3rd Ave, New York, NY</v>
      </c>
    </row>
    <row r="1711" spans="1:10" x14ac:dyDescent="0.25">
      <c r="A1711">
        <v>7984358667</v>
      </c>
      <c r="B1711" s="3">
        <v>41528</v>
      </c>
      <c r="C1711">
        <v>21</v>
      </c>
      <c r="D1711">
        <f>VLOOKUP(Table7[[#This Row],[violation_code]],Table24[[#All],[violation_code]:[category]],3,FALSE)</f>
        <v>1</v>
      </c>
      <c r="E1711">
        <v>345221</v>
      </c>
      <c r="F1711" s="1">
        <v>0.32777777777777778</v>
      </c>
      <c r="G1711">
        <v>0.32777777777777778</v>
      </c>
      <c r="H1711">
        <v>1021</v>
      </c>
      <c r="I1711" t="s">
        <v>15</v>
      </c>
      <c r="J1711" t="str">
        <f>CONCATENATE(Table7[[#This Row],[house_number]]," ",Table7[[#This Row],[street_name]], ", New York, NY")</f>
        <v>1021 3rd Ave, New York, NY</v>
      </c>
    </row>
    <row r="1712" spans="1:10" x14ac:dyDescent="0.25">
      <c r="A1712">
        <v>7984358643</v>
      </c>
      <c r="B1712" s="3">
        <v>41528</v>
      </c>
      <c r="C1712">
        <v>21</v>
      </c>
      <c r="D1712">
        <f>VLOOKUP(Table7[[#This Row],[violation_code]],Table24[[#All],[violation_code]:[category]],3,FALSE)</f>
        <v>1</v>
      </c>
      <c r="E1712">
        <v>345221</v>
      </c>
      <c r="F1712" s="1">
        <v>0.3215277777777778</v>
      </c>
      <c r="G1712">
        <v>0.3215277777777778</v>
      </c>
      <c r="H1712">
        <v>1103</v>
      </c>
      <c r="I1712" t="s">
        <v>15</v>
      </c>
      <c r="J1712" t="str">
        <f>CONCATENATE(Table7[[#This Row],[house_number]]," ",Table7[[#This Row],[street_name]], ", New York, NY")</f>
        <v>1103 3rd Ave, New York, NY</v>
      </c>
    </row>
    <row r="1713" spans="1:10" x14ac:dyDescent="0.25">
      <c r="A1713">
        <v>7984358590</v>
      </c>
      <c r="B1713" s="3">
        <v>41528</v>
      </c>
      <c r="C1713">
        <v>14</v>
      </c>
      <c r="D1713">
        <f>VLOOKUP(Table7[[#This Row],[violation_code]],Table24[[#All],[violation_code]:[category]],3,FALSE)</f>
        <v>2</v>
      </c>
      <c r="E1713">
        <v>345221</v>
      </c>
      <c r="F1713" s="1">
        <v>0.30138888888888887</v>
      </c>
      <c r="G1713">
        <v>0.30138888888888887</v>
      </c>
      <c r="H1713">
        <v>1021</v>
      </c>
      <c r="I1713" t="s">
        <v>41</v>
      </c>
      <c r="J1713" t="str">
        <f>CONCATENATE(Table7[[#This Row],[house_number]]," ",Table7[[#This Row],[street_name]], ", New York, NY")</f>
        <v>1021 Lexington Ave, New York, NY</v>
      </c>
    </row>
    <row r="1714" spans="1:10" x14ac:dyDescent="0.25">
      <c r="A1714">
        <v>7984358540</v>
      </c>
      <c r="B1714" s="3">
        <v>41528</v>
      </c>
      <c r="C1714">
        <v>84</v>
      </c>
      <c r="D1714">
        <f>VLOOKUP(Table7[[#This Row],[violation_code]],Table24[[#All],[violation_code]:[category]],3,FALSE)</f>
        <v>5</v>
      </c>
      <c r="E1714">
        <v>345221</v>
      </c>
      <c r="F1714" s="1">
        <v>0.25763888888888892</v>
      </c>
      <c r="G1714">
        <v>0.25763888888888892</v>
      </c>
      <c r="H1714">
        <v>1752</v>
      </c>
      <c r="I1714" t="s">
        <v>32</v>
      </c>
      <c r="J1714" t="str">
        <f>CONCATENATE(Table7[[#This Row],[house_number]]," ",Table7[[#This Row],[street_name]], ", New York, NY")</f>
        <v>1752 2nd Ave, New York, NY</v>
      </c>
    </row>
    <row r="1715" spans="1:10" x14ac:dyDescent="0.25">
      <c r="A1715">
        <v>7984359052</v>
      </c>
      <c r="B1715" s="3">
        <v>41528</v>
      </c>
      <c r="C1715">
        <v>51</v>
      </c>
      <c r="D1715">
        <f>VLOOKUP(Table7[[#This Row],[violation_code]],Table24[[#All],[violation_code]:[category]],3,FALSE)</f>
        <v>3</v>
      </c>
      <c r="E1715">
        <v>345221</v>
      </c>
      <c r="F1715" s="1">
        <v>0.66388888888888886</v>
      </c>
      <c r="G1715">
        <v>0.66388888888888886</v>
      </c>
      <c r="H1715">
        <v>1721</v>
      </c>
      <c r="I1715" t="s">
        <v>51</v>
      </c>
      <c r="J1715" t="str">
        <f>CONCATENATE(Table7[[#This Row],[house_number]]," ",Table7[[#This Row],[street_name]], ", New York, NY")</f>
        <v>1721 Park Ave, New York, NY</v>
      </c>
    </row>
    <row r="1716" spans="1:10" x14ac:dyDescent="0.25">
      <c r="A1716">
        <v>7984359039</v>
      </c>
      <c r="B1716" s="3">
        <v>41528</v>
      </c>
      <c r="C1716">
        <v>46</v>
      </c>
      <c r="D1716">
        <f>VLOOKUP(Table7[[#This Row],[violation_code]],Table24[[#All],[violation_code]:[category]],3,FALSE)</f>
        <v>3</v>
      </c>
      <c r="E1716">
        <v>345221</v>
      </c>
      <c r="F1716" s="1">
        <v>0.65625</v>
      </c>
      <c r="G1716">
        <v>0.65625</v>
      </c>
      <c r="H1716">
        <v>2264</v>
      </c>
      <c r="I1716" t="s">
        <v>30</v>
      </c>
      <c r="J1716" t="str">
        <f>CONCATENATE(Table7[[#This Row],[house_number]]," ",Table7[[#This Row],[street_name]], ", New York, NY")</f>
        <v>2264 1st Ave, New York, NY</v>
      </c>
    </row>
    <row r="1717" spans="1:10" x14ac:dyDescent="0.25">
      <c r="A1717">
        <v>7984359027</v>
      </c>
      <c r="B1717" s="3">
        <v>41528</v>
      </c>
      <c r="C1717">
        <v>70</v>
      </c>
      <c r="D1717">
        <f>VLOOKUP(Table7[[#This Row],[violation_code]],Table24[[#All],[violation_code]:[category]],3,FALSE)</f>
        <v>5</v>
      </c>
      <c r="E1717">
        <v>345221</v>
      </c>
      <c r="F1717" s="1">
        <v>0.62638888888888888</v>
      </c>
      <c r="G1717">
        <v>0.62638888888888888</v>
      </c>
      <c r="H1717">
        <v>2170</v>
      </c>
      <c r="I1717" t="s">
        <v>32</v>
      </c>
      <c r="J1717" t="str">
        <f>CONCATENATE(Table7[[#This Row],[house_number]]," ",Table7[[#This Row],[street_name]], ", New York, NY")</f>
        <v>2170 2nd Ave, New York, NY</v>
      </c>
    </row>
    <row r="1718" spans="1:10" x14ac:dyDescent="0.25">
      <c r="A1718">
        <v>7984359015</v>
      </c>
      <c r="B1718" s="3">
        <v>41528</v>
      </c>
      <c r="C1718">
        <v>14</v>
      </c>
      <c r="D1718">
        <f>VLOOKUP(Table7[[#This Row],[violation_code]],Table24[[#All],[violation_code]:[category]],3,FALSE)</f>
        <v>2</v>
      </c>
      <c r="E1718">
        <v>345221</v>
      </c>
      <c r="F1718" s="1">
        <v>0.62569444444444444</v>
      </c>
      <c r="G1718">
        <v>0.62569444444444444</v>
      </c>
      <c r="H1718">
        <v>2170</v>
      </c>
      <c r="I1718" t="s">
        <v>32</v>
      </c>
      <c r="J1718" t="str">
        <f>CONCATENATE(Table7[[#This Row],[house_number]]," ",Table7[[#This Row],[street_name]], ", New York, NY")</f>
        <v>2170 2nd Ave, New York, NY</v>
      </c>
    </row>
    <row r="1719" spans="1:10" x14ac:dyDescent="0.25">
      <c r="A1719">
        <v>7984358990</v>
      </c>
      <c r="B1719" s="3">
        <v>41528</v>
      </c>
      <c r="C1719">
        <v>10</v>
      </c>
      <c r="D1719">
        <f>VLOOKUP(Table7[[#This Row],[violation_code]],Table24[[#All],[violation_code]:[category]],3,FALSE)</f>
        <v>2</v>
      </c>
      <c r="E1719">
        <v>345221</v>
      </c>
      <c r="F1719" s="1">
        <v>0.61041666666666672</v>
      </c>
      <c r="G1719">
        <v>0.61041666666666672</v>
      </c>
      <c r="H1719">
        <v>1827</v>
      </c>
      <c r="I1719" t="s">
        <v>30</v>
      </c>
      <c r="J1719" t="str">
        <f>CONCATENATE(Table7[[#This Row],[house_number]]," ",Table7[[#This Row],[street_name]], ", New York, NY")</f>
        <v>1827 1st Ave, New York, NY</v>
      </c>
    </row>
    <row r="1720" spans="1:10" x14ac:dyDescent="0.25">
      <c r="A1720">
        <v>7984358989</v>
      </c>
      <c r="B1720" s="3">
        <v>41528</v>
      </c>
      <c r="C1720">
        <v>14</v>
      </c>
      <c r="D1720">
        <f>VLOOKUP(Table7[[#This Row],[violation_code]],Table24[[#All],[violation_code]:[category]],3,FALSE)</f>
        <v>2</v>
      </c>
      <c r="E1720">
        <v>345221</v>
      </c>
      <c r="F1720" s="1">
        <v>0.60416666666666663</v>
      </c>
      <c r="G1720">
        <v>0.60416666666666663</v>
      </c>
      <c r="H1720">
        <v>328</v>
      </c>
      <c r="I1720" t="s">
        <v>16</v>
      </c>
      <c r="J1720" t="str">
        <f>CONCATENATE(Table7[[#This Row],[house_number]]," ",Table7[[#This Row],[street_name]], ", New York, NY")</f>
        <v>328 E 86th St, New York, NY</v>
      </c>
    </row>
    <row r="1721" spans="1:10" x14ac:dyDescent="0.25">
      <c r="A1721">
        <v>7984358977</v>
      </c>
      <c r="B1721" s="3">
        <v>41528</v>
      </c>
      <c r="C1721">
        <v>10</v>
      </c>
      <c r="D1721">
        <f>VLOOKUP(Table7[[#This Row],[violation_code]],Table24[[#All],[violation_code]:[category]],3,FALSE)</f>
        <v>2</v>
      </c>
      <c r="E1721">
        <v>345221</v>
      </c>
      <c r="F1721" s="1">
        <v>0.59166666666666667</v>
      </c>
      <c r="G1721">
        <v>0.59166666666666667</v>
      </c>
      <c r="H1721">
        <v>2101</v>
      </c>
      <c r="I1721" t="s">
        <v>32</v>
      </c>
      <c r="J1721" t="str">
        <f>CONCATENATE(Table7[[#This Row],[house_number]]," ",Table7[[#This Row],[street_name]], ", New York, NY")</f>
        <v>2101 2nd Ave, New York, NY</v>
      </c>
    </row>
    <row r="1722" spans="1:10" x14ac:dyDescent="0.25">
      <c r="A1722">
        <v>7984358928</v>
      </c>
      <c r="B1722" s="3">
        <v>41528</v>
      </c>
      <c r="C1722">
        <v>14</v>
      </c>
      <c r="D1722">
        <f>VLOOKUP(Table7[[#This Row],[violation_code]],Table24[[#All],[violation_code]:[category]],3,FALSE)</f>
        <v>2</v>
      </c>
      <c r="E1722">
        <v>345221</v>
      </c>
      <c r="F1722" s="1">
        <v>0.57708333333333328</v>
      </c>
      <c r="G1722">
        <v>0.57708333333333328</v>
      </c>
      <c r="H1722">
        <v>2080</v>
      </c>
      <c r="I1722" t="s">
        <v>30</v>
      </c>
      <c r="J1722" t="str">
        <f>CONCATENATE(Table7[[#This Row],[house_number]]," ",Table7[[#This Row],[street_name]], ", New York, NY")</f>
        <v>2080 1st Ave, New York, NY</v>
      </c>
    </row>
    <row r="1723" spans="1:10" x14ac:dyDescent="0.25">
      <c r="A1723">
        <v>7943594782</v>
      </c>
      <c r="B1723" s="3">
        <v>41528</v>
      </c>
      <c r="C1723">
        <v>38</v>
      </c>
      <c r="D1723">
        <f>VLOOKUP(Table7[[#This Row],[violation_code]],Table24[[#All],[violation_code]:[category]],3,FALSE)</f>
        <v>5</v>
      </c>
      <c r="E1723">
        <v>355710</v>
      </c>
      <c r="F1723" s="1">
        <v>0.51250000000000007</v>
      </c>
      <c r="G1723">
        <v>0.51250000000000007</v>
      </c>
      <c r="H1723">
        <v>305</v>
      </c>
      <c r="I1723" t="s">
        <v>218</v>
      </c>
      <c r="J1723" t="str">
        <f>CONCATENATE(Table7[[#This Row],[house_number]]," ",Table7[[#This Row],[street_name]], ", New York, NY")</f>
        <v>305 E 12th St, New York, NY</v>
      </c>
    </row>
    <row r="1724" spans="1:10" x14ac:dyDescent="0.25">
      <c r="A1724">
        <v>7943594745</v>
      </c>
      <c r="B1724" s="3">
        <v>41528</v>
      </c>
      <c r="C1724">
        <v>40</v>
      </c>
      <c r="D1724">
        <f>VLOOKUP(Table7[[#This Row],[violation_code]],Table24[[#All],[violation_code]:[category]],3,FALSE)</f>
        <v>2</v>
      </c>
      <c r="E1724">
        <v>355710</v>
      </c>
      <c r="F1724" s="1">
        <v>0.50694444444444442</v>
      </c>
      <c r="G1724">
        <v>0.50694444444444442</v>
      </c>
      <c r="H1724">
        <v>232</v>
      </c>
      <c r="I1724" t="s">
        <v>218</v>
      </c>
      <c r="J1724" t="str">
        <f>CONCATENATE(Table7[[#This Row],[house_number]]," ",Table7[[#This Row],[street_name]], ", New York, NY")</f>
        <v>232 E 12th St, New York, NY</v>
      </c>
    </row>
    <row r="1725" spans="1:10" x14ac:dyDescent="0.25">
      <c r="A1725">
        <v>7943594721</v>
      </c>
      <c r="B1725" s="3">
        <v>41528</v>
      </c>
      <c r="C1725">
        <v>46</v>
      </c>
      <c r="D1725">
        <f>VLOOKUP(Table7[[#This Row],[violation_code]],Table24[[#All],[violation_code]:[category]],3,FALSE)</f>
        <v>3</v>
      </c>
      <c r="E1725">
        <v>355710</v>
      </c>
      <c r="F1725" s="1">
        <v>0.49722222222222223</v>
      </c>
      <c r="G1725">
        <v>0.49722222222222223</v>
      </c>
      <c r="H1725">
        <v>517</v>
      </c>
      <c r="I1725" t="s">
        <v>505</v>
      </c>
      <c r="J1725" t="str">
        <f>CONCATENATE(Table7[[#This Row],[house_number]]," ",Table7[[#This Row],[street_name]], ", New York, NY")</f>
        <v>517 E 5th St, New York, NY</v>
      </c>
    </row>
    <row r="1726" spans="1:10" x14ac:dyDescent="0.25">
      <c r="A1726">
        <v>7943594691</v>
      </c>
      <c r="B1726" s="3">
        <v>41528</v>
      </c>
      <c r="C1726">
        <v>20</v>
      </c>
      <c r="D1726">
        <f>VLOOKUP(Table7[[#This Row],[violation_code]],Table24[[#All],[violation_code]:[category]],3,FALSE)</f>
        <v>2</v>
      </c>
      <c r="E1726">
        <v>355710</v>
      </c>
      <c r="F1726" s="1">
        <v>0.43124999999999997</v>
      </c>
      <c r="G1726">
        <v>0.43124999999999997</v>
      </c>
      <c r="H1726">
        <v>206</v>
      </c>
      <c r="I1726" t="s">
        <v>380</v>
      </c>
      <c r="J1726" t="str">
        <f>CONCATENATE(Table7[[#This Row],[house_number]]," ",Table7[[#This Row],[street_name]], ", New York, NY")</f>
        <v>206 E 7th St, New York, NY</v>
      </c>
    </row>
    <row r="1727" spans="1:10" x14ac:dyDescent="0.25">
      <c r="A1727">
        <v>7943594680</v>
      </c>
      <c r="B1727" s="3">
        <v>41528</v>
      </c>
      <c r="C1727">
        <v>40</v>
      </c>
      <c r="D1727">
        <f>VLOOKUP(Table7[[#This Row],[violation_code]],Table24[[#All],[violation_code]:[category]],3,FALSE)</f>
        <v>2</v>
      </c>
      <c r="E1727">
        <v>355710</v>
      </c>
      <c r="F1727" s="1">
        <v>0.42986111111111108</v>
      </c>
      <c r="G1727">
        <v>0.42986111111111108</v>
      </c>
      <c r="H1727">
        <v>205</v>
      </c>
      <c r="I1727" t="s">
        <v>380</v>
      </c>
      <c r="J1727" t="str">
        <f>CONCATENATE(Table7[[#This Row],[house_number]]," ",Table7[[#This Row],[street_name]], ", New York, NY")</f>
        <v>205 E 7th St, New York, NY</v>
      </c>
    </row>
    <row r="1728" spans="1:10" x14ac:dyDescent="0.25">
      <c r="A1728">
        <v>7943594654</v>
      </c>
      <c r="B1728" s="3">
        <v>41528</v>
      </c>
      <c r="C1728">
        <v>46</v>
      </c>
      <c r="D1728">
        <f>VLOOKUP(Table7[[#This Row],[violation_code]],Table24[[#All],[violation_code]:[category]],3,FALSE)</f>
        <v>3</v>
      </c>
      <c r="E1728">
        <v>355710</v>
      </c>
      <c r="F1728" s="1">
        <v>0.41250000000000003</v>
      </c>
      <c r="G1728">
        <v>0.41250000000000003</v>
      </c>
      <c r="H1728">
        <v>258</v>
      </c>
      <c r="I1728" t="s">
        <v>353</v>
      </c>
      <c r="J1728" t="str">
        <f>CONCATENATE(Table7[[#This Row],[house_number]]," ",Table7[[#This Row],[street_name]], ", New York, NY")</f>
        <v>258 E 4th St, New York, NY</v>
      </c>
    </row>
    <row r="1729" spans="1:10" x14ac:dyDescent="0.25">
      <c r="A1729">
        <v>7943594599</v>
      </c>
      <c r="B1729" s="3">
        <v>41528</v>
      </c>
      <c r="C1729">
        <v>14</v>
      </c>
      <c r="D1729">
        <f>VLOOKUP(Table7[[#This Row],[violation_code]],Table24[[#All],[violation_code]:[category]],3,FALSE)</f>
        <v>2</v>
      </c>
      <c r="E1729">
        <v>355710</v>
      </c>
      <c r="F1729" s="1">
        <v>0.30833333333333335</v>
      </c>
      <c r="G1729">
        <v>0.30833333333333335</v>
      </c>
      <c r="H1729">
        <v>570</v>
      </c>
      <c r="I1729" t="s">
        <v>185</v>
      </c>
      <c r="J1729" t="str">
        <f>CONCATENATE(Table7[[#This Row],[house_number]]," ",Table7[[#This Row],[street_name]], ", New York, NY")</f>
        <v>570 Grand St, New York, NY</v>
      </c>
    </row>
    <row r="1730" spans="1:10" x14ac:dyDescent="0.25">
      <c r="A1730">
        <v>7943594587</v>
      </c>
      <c r="B1730" s="3">
        <v>41528</v>
      </c>
      <c r="C1730">
        <v>24</v>
      </c>
      <c r="D1730">
        <f>VLOOKUP(Table7[[#This Row],[violation_code]],Table24[[#All],[violation_code]:[category]],3,FALSE)</f>
        <v>2</v>
      </c>
      <c r="E1730">
        <v>355710</v>
      </c>
      <c r="F1730" s="1">
        <v>0.30624999999999997</v>
      </c>
      <c r="G1730">
        <v>0.30624999999999997</v>
      </c>
      <c r="H1730" t="s">
        <v>501</v>
      </c>
      <c r="I1730" t="s">
        <v>189</v>
      </c>
      <c r="J1730" t="str">
        <f>CONCATENATE(Table7[[#This Row],[house_number]]," ",Table7[[#This Row],[street_name]], ", New York, NY")</f>
        <v>286-290 Henry St, New York, NY</v>
      </c>
    </row>
    <row r="1731" spans="1:10" x14ac:dyDescent="0.25">
      <c r="A1731">
        <v>7943594575</v>
      </c>
      <c r="B1731" s="3">
        <v>41528</v>
      </c>
      <c r="C1731">
        <v>24</v>
      </c>
      <c r="D1731">
        <f>VLOOKUP(Table7[[#This Row],[violation_code]],Table24[[#All],[violation_code]:[category]],3,FALSE)</f>
        <v>2</v>
      </c>
      <c r="E1731">
        <v>355710</v>
      </c>
      <c r="F1731" s="1">
        <v>0.30416666666666664</v>
      </c>
      <c r="G1731">
        <v>0.30416666666666664</v>
      </c>
      <c r="H1731">
        <v>211</v>
      </c>
      <c r="I1731" t="s">
        <v>189</v>
      </c>
      <c r="J1731" t="str">
        <f>CONCATENATE(Table7[[#This Row],[house_number]]," ",Table7[[#This Row],[street_name]], ", New York, NY")</f>
        <v>211 Henry St, New York, NY</v>
      </c>
    </row>
    <row r="1732" spans="1:10" x14ac:dyDescent="0.25">
      <c r="A1732">
        <v>7664959299</v>
      </c>
      <c r="B1732" s="3">
        <v>41528</v>
      </c>
      <c r="C1732">
        <v>10</v>
      </c>
      <c r="D1732">
        <f>VLOOKUP(Table7[[#This Row],[violation_code]],Table24[[#All],[violation_code]:[category]],3,FALSE)</f>
        <v>2</v>
      </c>
      <c r="E1732">
        <v>355156</v>
      </c>
      <c r="F1732" s="1">
        <v>0.23611111111111113</v>
      </c>
      <c r="G1732">
        <v>0.23611111111111113</v>
      </c>
      <c r="H1732">
        <v>1789</v>
      </c>
      <c r="I1732" t="s">
        <v>30</v>
      </c>
      <c r="J1732" t="str">
        <f>CONCATENATE(Table7[[#This Row],[house_number]]," ",Table7[[#This Row],[street_name]], ", New York, NY")</f>
        <v>1789 1st Ave, New York, NY</v>
      </c>
    </row>
    <row r="1733" spans="1:10" x14ac:dyDescent="0.25">
      <c r="A1733">
        <v>7664959585</v>
      </c>
      <c r="B1733" s="3">
        <v>41528</v>
      </c>
      <c r="C1733">
        <v>19</v>
      </c>
      <c r="D1733">
        <f>VLOOKUP(Table7[[#This Row],[violation_code]],Table24[[#All],[violation_code]:[category]],3,FALSE)</f>
        <v>2</v>
      </c>
      <c r="E1733">
        <v>355156</v>
      </c>
      <c r="F1733" s="1">
        <v>0.47083333333333338</v>
      </c>
      <c r="G1733">
        <v>0.47083333333333338</v>
      </c>
      <c r="H1733">
        <v>1352</v>
      </c>
      <c r="I1733" t="s">
        <v>30</v>
      </c>
      <c r="J1733" t="str">
        <f>CONCATENATE(Table7[[#This Row],[house_number]]," ",Table7[[#This Row],[street_name]], ", New York, NY")</f>
        <v>1352 1st Ave, New York, NY</v>
      </c>
    </row>
    <row r="1734" spans="1:10" x14ac:dyDescent="0.25">
      <c r="A1734">
        <v>7664959550</v>
      </c>
      <c r="B1734" s="3">
        <v>41528</v>
      </c>
      <c r="C1734">
        <v>14</v>
      </c>
      <c r="D1734">
        <f>VLOOKUP(Table7[[#This Row],[violation_code]],Table24[[#All],[violation_code]:[category]],3,FALSE)</f>
        <v>2</v>
      </c>
      <c r="E1734">
        <v>355156</v>
      </c>
      <c r="F1734" s="1">
        <v>0.44375000000000003</v>
      </c>
      <c r="G1734">
        <v>0.44375000000000003</v>
      </c>
      <c r="H1734">
        <v>336</v>
      </c>
      <c r="I1734" t="s">
        <v>16</v>
      </c>
      <c r="J1734" t="str">
        <f>CONCATENATE(Table7[[#This Row],[house_number]]," ",Table7[[#This Row],[street_name]], ", New York, NY")</f>
        <v>336 E 86th St, New York, NY</v>
      </c>
    </row>
    <row r="1735" spans="1:10" x14ac:dyDescent="0.25">
      <c r="A1735">
        <v>7664959524</v>
      </c>
      <c r="B1735" s="3">
        <v>41528</v>
      </c>
      <c r="C1735">
        <v>38</v>
      </c>
      <c r="D1735">
        <f>VLOOKUP(Table7[[#This Row],[violation_code]],Table24[[#All],[violation_code]:[category]],3,FALSE)</f>
        <v>5</v>
      </c>
      <c r="E1735">
        <v>355156</v>
      </c>
      <c r="F1735" s="1">
        <v>0.42499999999999999</v>
      </c>
      <c r="G1735">
        <v>0.42499999999999999</v>
      </c>
      <c r="H1735">
        <v>1526</v>
      </c>
      <c r="I1735" t="s">
        <v>30</v>
      </c>
      <c r="J1735" t="str">
        <f>CONCATENATE(Table7[[#This Row],[house_number]]," ",Table7[[#This Row],[street_name]], ", New York, NY")</f>
        <v>1526 1st Ave, New York, NY</v>
      </c>
    </row>
    <row r="1736" spans="1:10" x14ac:dyDescent="0.25">
      <c r="A1736">
        <v>7664959512</v>
      </c>
      <c r="B1736" s="3">
        <v>41528</v>
      </c>
      <c r="C1736">
        <v>14</v>
      </c>
      <c r="D1736">
        <f>VLOOKUP(Table7[[#This Row],[violation_code]],Table24[[#All],[violation_code]:[category]],3,FALSE)</f>
        <v>2</v>
      </c>
      <c r="E1736">
        <v>355156</v>
      </c>
      <c r="F1736" s="1">
        <v>0.41875000000000001</v>
      </c>
      <c r="G1736">
        <v>0.41875000000000001</v>
      </c>
      <c r="H1736">
        <v>240</v>
      </c>
      <c r="I1736" t="s">
        <v>118</v>
      </c>
      <c r="J1736" t="str">
        <f>CONCATENATE(Table7[[#This Row],[house_number]]," ",Table7[[#This Row],[street_name]], ", New York, NY")</f>
        <v>240 E 72nd St, New York, NY</v>
      </c>
    </row>
    <row r="1737" spans="1:10" x14ac:dyDescent="0.25">
      <c r="A1737">
        <v>7664959500</v>
      </c>
      <c r="B1737" s="3">
        <v>41528</v>
      </c>
      <c r="C1737">
        <v>14</v>
      </c>
      <c r="D1737">
        <f>VLOOKUP(Table7[[#This Row],[violation_code]],Table24[[#All],[violation_code]:[category]],3,FALSE)</f>
        <v>2</v>
      </c>
      <c r="E1737">
        <v>355156</v>
      </c>
      <c r="F1737" s="1">
        <v>0.41597222222222219</v>
      </c>
      <c r="G1737">
        <v>0.41597222222222219</v>
      </c>
      <c r="H1737">
        <v>190</v>
      </c>
      <c r="I1737" t="s">
        <v>118</v>
      </c>
      <c r="J1737" t="str">
        <f>CONCATENATE(Table7[[#This Row],[house_number]]," ",Table7[[#This Row],[street_name]], ", New York, NY")</f>
        <v>190 E 72nd St, New York, NY</v>
      </c>
    </row>
    <row r="1738" spans="1:10" x14ac:dyDescent="0.25">
      <c r="A1738">
        <v>7664959470</v>
      </c>
      <c r="B1738" s="3">
        <v>41528</v>
      </c>
      <c r="C1738">
        <v>14</v>
      </c>
      <c r="D1738">
        <f>VLOOKUP(Table7[[#This Row],[violation_code]],Table24[[#All],[violation_code]:[category]],3,FALSE)</f>
        <v>2</v>
      </c>
      <c r="E1738">
        <v>355156</v>
      </c>
      <c r="F1738" s="1">
        <v>0.40902777777777777</v>
      </c>
      <c r="G1738">
        <v>0.40902777777777777</v>
      </c>
      <c r="H1738">
        <v>1450</v>
      </c>
      <c r="I1738" t="s">
        <v>32</v>
      </c>
      <c r="J1738" t="str">
        <f>CONCATENATE(Table7[[#This Row],[house_number]]," ",Table7[[#This Row],[street_name]], ", New York, NY")</f>
        <v>1450 2nd Ave, New York, NY</v>
      </c>
    </row>
    <row r="1739" spans="1:10" x14ac:dyDescent="0.25">
      <c r="A1739">
        <v>7664959469</v>
      </c>
      <c r="B1739" s="3">
        <v>41528</v>
      </c>
      <c r="C1739">
        <v>14</v>
      </c>
      <c r="D1739">
        <f>VLOOKUP(Table7[[#This Row],[violation_code]],Table24[[#All],[violation_code]:[category]],3,FALSE)</f>
        <v>2</v>
      </c>
      <c r="E1739">
        <v>355156</v>
      </c>
      <c r="F1739" s="1">
        <v>0.40486111111111112</v>
      </c>
      <c r="G1739">
        <v>0.40486111111111112</v>
      </c>
      <c r="H1739">
        <v>1587</v>
      </c>
      <c r="I1739" t="s">
        <v>32</v>
      </c>
      <c r="J1739" t="str">
        <f>CONCATENATE(Table7[[#This Row],[house_number]]," ",Table7[[#This Row],[street_name]], ", New York, NY")</f>
        <v>1587 2nd Ave, New York, NY</v>
      </c>
    </row>
    <row r="1740" spans="1:10" x14ac:dyDescent="0.25">
      <c r="A1740">
        <v>7664959445</v>
      </c>
      <c r="B1740" s="3">
        <v>41528</v>
      </c>
      <c r="C1740">
        <v>40</v>
      </c>
      <c r="D1740">
        <f>VLOOKUP(Table7[[#This Row],[violation_code]],Table24[[#All],[violation_code]:[category]],3,FALSE)</f>
        <v>2</v>
      </c>
      <c r="E1740">
        <v>355156</v>
      </c>
      <c r="F1740" s="1">
        <v>0.38750000000000001</v>
      </c>
      <c r="G1740">
        <v>0.38750000000000001</v>
      </c>
      <c r="H1740">
        <v>1405</v>
      </c>
      <c r="I1740" t="s">
        <v>38</v>
      </c>
      <c r="J1740" t="str">
        <f>CONCATENATE(Table7[[#This Row],[house_number]]," ",Table7[[#This Row],[street_name]], ", New York, NY")</f>
        <v>1405 5th Ave, New York, NY</v>
      </c>
    </row>
    <row r="1741" spans="1:10" x14ac:dyDescent="0.25">
      <c r="A1741">
        <v>7664959421</v>
      </c>
      <c r="B1741" s="3">
        <v>41528</v>
      </c>
      <c r="C1741">
        <v>10</v>
      </c>
      <c r="D1741">
        <f>VLOOKUP(Table7[[#This Row],[violation_code]],Table24[[#All],[violation_code]:[category]],3,FALSE)</f>
        <v>2</v>
      </c>
      <c r="E1741">
        <v>355156</v>
      </c>
      <c r="F1741" s="1">
        <v>0.35833333333333334</v>
      </c>
      <c r="G1741">
        <v>0.35833333333333334</v>
      </c>
      <c r="H1741">
        <v>1789</v>
      </c>
      <c r="I1741" t="s">
        <v>30</v>
      </c>
      <c r="J1741" t="str">
        <f>CONCATENATE(Table7[[#This Row],[house_number]]," ",Table7[[#This Row],[street_name]], ", New York, NY")</f>
        <v>1789 1st Ave, New York, NY</v>
      </c>
    </row>
    <row r="1742" spans="1:10" x14ac:dyDescent="0.25">
      <c r="A1742">
        <v>7664959410</v>
      </c>
      <c r="B1742" s="3">
        <v>41528</v>
      </c>
      <c r="C1742">
        <v>14</v>
      </c>
      <c r="D1742">
        <f>VLOOKUP(Table7[[#This Row],[violation_code]],Table24[[#All],[violation_code]:[category]],3,FALSE)</f>
        <v>2</v>
      </c>
      <c r="E1742">
        <v>355156</v>
      </c>
      <c r="F1742" s="1">
        <v>0.34722222222222227</v>
      </c>
      <c r="G1742">
        <v>0.34722222222222227</v>
      </c>
      <c r="H1742">
        <v>46</v>
      </c>
      <c r="I1742" t="s">
        <v>48</v>
      </c>
      <c r="J1742" t="str">
        <f>CONCATENATE(Table7[[#This Row],[house_number]]," ",Table7[[#This Row],[street_name]], ", New York, NY")</f>
        <v>46 E 61st St, New York, NY</v>
      </c>
    </row>
    <row r="1743" spans="1:10" x14ac:dyDescent="0.25">
      <c r="A1743">
        <v>7664959380</v>
      </c>
      <c r="B1743" s="3">
        <v>41528</v>
      </c>
      <c r="C1743">
        <v>21</v>
      </c>
      <c r="D1743">
        <f>VLOOKUP(Table7[[#This Row],[violation_code]],Table24[[#All],[violation_code]:[category]],3,FALSE)</f>
        <v>1</v>
      </c>
      <c r="E1743">
        <v>355156</v>
      </c>
      <c r="F1743" s="1">
        <v>0.31805555555555554</v>
      </c>
      <c r="G1743">
        <v>0.31805555555555554</v>
      </c>
      <c r="H1743">
        <v>1590</v>
      </c>
      <c r="I1743" t="s">
        <v>31</v>
      </c>
      <c r="J1743" t="str">
        <f>CONCATENATE(Table7[[#This Row],[house_number]]," ",Table7[[#This Row],[street_name]], ", New York, NY")</f>
        <v>1590 York Ave, New York, NY</v>
      </c>
    </row>
    <row r="1744" spans="1:10" x14ac:dyDescent="0.25">
      <c r="A1744">
        <v>7664959378</v>
      </c>
      <c r="B1744" s="3">
        <v>41528</v>
      </c>
      <c r="C1744">
        <v>21</v>
      </c>
      <c r="D1744">
        <f>VLOOKUP(Table7[[#This Row],[violation_code]],Table24[[#All],[violation_code]:[category]],3,FALSE)</f>
        <v>1</v>
      </c>
      <c r="E1744">
        <v>355156</v>
      </c>
      <c r="F1744" s="1">
        <v>0.31666666666666665</v>
      </c>
      <c r="G1744">
        <v>0.31666666666666665</v>
      </c>
      <c r="H1744">
        <v>1580</v>
      </c>
      <c r="I1744" t="s">
        <v>31</v>
      </c>
      <c r="J1744" t="str">
        <f>CONCATENATE(Table7[[#This Row],[house_number]]," ",Table7[[#This Row],[street_name]], ", New York, NY")</f>
        <v>1580 York Ave, New York, NY</v>
      </c>
    </row>
    <row r="1745" spans="1:10" x14ac:dyDescent="0.25">
      <c r="A1745">
        <v>7664959329</v>
      </c>
      <c r="B1745" s="3">
        <v>41528</v>
      </c>
      <c r="C1745">
        <v>16</v>
      </c>
      <c r="D1745">
        <f>VLOOKUP(Table7[[#This Row],[violation_code]],Table24[[#All],[violation_code]:[category]],3,FALSE)</f>
        <v>2</v>
      </c>
      <c r="E1745">
        <v>355156</v>
      </c>
      <c r="F1745" s="1">
        <v>0.29583333333333334</v>
      </c>
      <c r="G1745">
        <v>0.29583333333333334</v>
      </c>
      <c r="H1745">
        <v>245</v>
      </c>
      <c r="I1745" t="s">
        <v>62</v>
      </c>
      <c r="J1745" t="str">
        <f>CONCATENATE(Table7[[#This Row],[house_number]]," ",Table7[[#This Row],[street_name]], ", New York, NY")</f>
        <v>245 E 92nd St, New York, NY</v>
      </c>
    </row>
    <row r="1746" spans="1:10" x14ac:dyDescent="0.25">
      <c r="A1746">
        <v>7664959317</v>
      </c>
      <c r="B1746" s="3">
        <v>41528</v>
      </c>
      <c r="C1746">
        <v>10</v>
      </c>
      <c r="D1746">
        <f>VLOOKUP(Table7[[#This Row],[violation_code]],Table24[[#All],[violation_code]:[category]],3,FALSE)</f>
        <v>2</v>
      </c>
      <c r="E1746">
        <v>355156</v>
      </c>
      <c r="F1746" s="1">
        <v>0.27638888888888885</v>
      </c>
      <c r="G1746">
        <v>0.27638888888888885</v>
      </c>
      <c r="H1746">
        <v>1504</v>
      </c>
      <c r="I1746" t="s">
        <v>30</v>
      </c>
      <c r="J1746" t="str">
        <f>CONCATENATE(Table7[[#This Row],[house_number]]," ",Table7[[#This Row],[street_name]], ", New York, NY")</f>
        <v>1504 1st Ave, New York, NY</v>
      </c>
    </row>
    <row r="1747" spans="1:10" x14ac:dyDescent="0.25">
      <c r="A1747">
        <v>7097821589</v>
      </c>
      <c r="B1747" s="3">
        <v>41528</v>
      </c>
      <c r="C1747">
        <v>18</v>
      </c>
      <c r="D1747">
        <f>VLOOKUP(Table7[[#This Row],[violation_code]],Table24[[#All],[violation_code]:[category]],3,FALSE)</f>
        <v>2</v>
      </c>
      <c r="E1747">
        <v>349570</v>
      </c>
      <c r="F1747" s="1">
        <v>0.6118055555555556</v>
      </c>
      <c r="G1747">
        <v>0.6118055555555556</v>
      </c>
      <c r="H1747">
        <v>2383</v>
      </c>
      <c r="I1747" t="s">
        <v>32</v>
      </c>
      <c r="J1747" t="str">
        <f>CONCATENATE(Table7[[#This Row],[house_number]]," ",Table7[[#This Row],[street_name]], ", New York, NY")</f>
        <v>2383 2nd Ave, New York, NY</v>
      </c>
    </row>
    <row r="1748" spans="1:10" x14ac:dyDescent="0.25">
      <c r="A1748">
        <v>7097821565</v>
      </c>
      <c r="B1748" s="3">
        <v>41528</v>
      </c>
      <c r="C1748">
        <v>19</v>
      </c>
      <c r="D1748">
        <f>VLOOKUP(Table7[[#This Row],[violation_code]],Table24[[#All],[violation_code]:[category]],3,FALSE)</f>
        <v>2</v>
      </c>
      <c r="E1748">
        <v>349570</v>
      </c>
      <c r="F1748" s="1">
        <v>0.60138888888888886</v>
      </c>
      <c r="G1748">
        <v>0.60138888888888886</v>
      </c>
      <c r="H1748">
        <v>248</v>
      </c>
      <c r="I1748" t="s">
        <v>40</v>
      </c>
      <c r="J1748" t="str">
        <f>CONCATENATE(Table7[[#This Row],[house_number]]," ",Table7[[#This Row],[street_name]], ", New York, NY")</f>
        <v>248 E 116th St, New York, NY</v>
      </c>
    </row>
    <row r="1749" spans="1:10" x14ac:dyDescent="0.25">
      <c r="A1749">
        <v>7097821530</v>
      </c>
      <c r="B1749" s="3">
        <v>41528</v>
      </c>
      <c r="C1749">
        <v>18</v>
      </c>
      <c r="D1749">
        <f>VLOOKUP(Table7[[#This Row],[violation_code]],Table24[[#All],[violation_code]:[category]],3,FALSE)</f>
        <v>2</v>
      </c>
      <c r="E1749">
        <v>349570</v>
      </c>
      <c r="F1749" s="1">
        <v>0.59305555555555556</v>
      </c>
      <c r="G1749">
        <v>0.59305555555555556</v>
      </c>
      <c r="H1749">
        <v>2383</v>
      </c>
      <c r="I1749" t="s">
        <v>32</v>
      </c>
      <c r="J1749" t="str">
        <f>CONCATENATE(Table7[[#This Row],[house_number]]," ",Table7[[#This Row],[street_name]], ", New York, NY")</f>
        <v>2383 2nd Ave, New York, NY</v>
      </c>
    </row>
    <row r="1750" spans="1:10" x14ac:dyDescent="0.25">
      <c r="A1750">
        <v>7097821528</v>
      </c>
      <c r="B1750" s="3">
        <v>41528</v>
      </c>
      <c r="C1750">
        <v>18</v>
      </c>
      <c r="D1750">
        <f>VLOOKUP(Table7[[#This Row],[violation_code]],Table24[[#All],[violation_code]:[category]],3,FALSE)</f>
        <v>2</v>
      </c>
      <c r="E1750">
        <v>349570</v>
      </c>
      <c r="F1750" s="1">
        <v>0.59097222222222223</v>
      </c>
      <c r="G1750">
        <v>0.59097222222222223</v>
      </c>
      <c r="H1750">
        <v>2401</v>
      </c>
      <c r="I1750" t="s">
        <v>32</v>
      </c>
      <c r="J1750" t="str">
        <f>CONCATENATE(Table7[[#This Row],[house_number]]," ",Table7[[#This Row],[street_name]], ", New York, NY")</f>
        <v>2401 2nd Ave, New York, NY</v>
      </c>
    </row>
    <row r="1751" spans="1:10" x14ac:dyDescent="0.25">
      <c r="A1751">
        <v>7097821498</v>
      </c>
      <c r="B1751" s="3">
        <v>41528</v>
      </c>
      <c r="C1751">
        <v>19</v>
      </c>
      <c r="D1751">
        <f>VLOOKUP(Table7[[#This Row],[violation_code]],Table24[[#All],[violation_code]:[category]],3,FALSE)</f>
        <v>2</v>
      </c>
      <c r="E1751">
        <v>349570</v>
      </c>
      <c r="F1751" s="1">
        <v>0.57777777777777783</v>
      </c>
      <c r="G1751">
        <v>0.57777777777777783</v>
      </c>
      <c r="H1751">
        <v>157</v>
      </c>
      <c r="I1751" t="s">
        <v>40</v>
      </c>
      <c r="J1751" t="str">
        <f>CONCATENATE(Table7[[#This Row],[house_number]]," ",Table7[[#This Row],[street_name]], ", New York, NY")</f>
        <v>157 E 116th St, New York, NY</v>
      </c>
    </row>
    <row r="1752" spans="1:10" x14ac:dyDescent="0.25">
      <c r="A1752">
        <v>7097821462</v>
      </c>
      <c r="B1752" s="3">
        <v>41528</v>
      </c>
      <c r="C1752">
        <v>17</v>
      </c>
      <c r="D1752">
        <f>VLOOKUP(Table7[[#This Row],[violation_code]],Table24[[#All],[violation_code]:[category]],3,FALSE)</f>
        <v>2</v>
      </c>
      <c r="E1752">
        <v>349570</v>
      </c>
      <c r="F1752" s="1">
        <v>0.56944444444444442</v>
      </c>
      <c r="G1752">
        <v>0.56944444444444442</v>
      </c>
      <c r="H1752">
        <v>116</v>
      </c>
      <c r="I1752" t="s">
        <v>200</v>
      </c>
      <c r="J1752" t="str">
        <f>CONCATENATE(Table7[[#This Row],[house_number]]," ",Table7[[#This Row],[street_name]], ", New York, NY")</f>
        <v>116 E 125th St, New York, NY</v>
      </c>
    </row>
    <row r="1753" spans="1:10" x14ac:dyDescent="0.25">
      <c r="A1753">
        <v>7097821450</v>
      </c>
      <c r="B1753" s="3">
        <v>41528</v>
      </c>
      <c r="C1753">
        <v>14</v>
      </c>
      <c r="D1753">
        <f>VLOOKUP(Table7[[#This Row],[violation_code]],Table24[[#All],[violation_code]:[category]],3,FALSE)</f>
        <v>2</v>
      </c>
      <c r="E1753">
        <v>349570</v>
      </c>
      <c r="F1753" s="1">
        <v>0.56736111111111109</v>
      </c>
      <c r="G1753">
        <v>0.56736111111111109</v>
      </c>
      <c r="H1753">
        <v>1815</v>
      </c>
      <c r="I1753" t="s">
        <v>51</v>
      </c>
      <c r="J1753" t="str">
        <f>CONCATENATE(Table7[[#This Row],[house_number]]," ",Table7[[#This Row],[street_name]], ", New York, NY")</f>
        <v>1815 Park Ave, New York, NY</v>
      </c>
    </row>
    <row r="1754" spans="1:10" x14ac:dyDescent="0.25">
      <c r="A1754">
        <v>7097821449</v>
      </c>
      <c r="B1754" s="3">
        <v>41528</v>
      </c>
      <c r="C1754">
        <v>19</v>
      </c>
      <c r="D1754">
        <f>VLOOKUP(Table7[[#This Row],[violation_code]],Table24[[#All],[violation_code]:[category]],3,FALSE)</f>
        <v>2</v>
      </c>
      <c r="E1754">
        <v>349570</v>
      </c>
      <c r="F1754" s="1">
        <v>0.56388888888888888</v>
      </c>
      <c r="G1754">
        <v>0.56388888888888888</v>
      </c>
      <c r="H1754">
        <v>156</v>
      </c>
      <c r="I1754" t="s">
        <v>40</v>
      </c>
      <c r="J1754" t="str">
        <f>CONCATENATE(Table7[[#This Row],[house_number]]," ",Table7[[#This Row],[street_name]], ", New York, NY")</f>
        <v>156 E 116th St, New York, NY</v>
      </c>
    </row>
    <row r="1755" spans="1:10" x14ac:dyDescent="0.25">
      <c r="A1755">
        <v>7097821395</v>
      </c>
      <c r="B1755" s="3">
        <v>41528</v>
      </c>
      <c r="C1755">
        <v>21</v>
      </c>
      <c r="D1755">
        <f>VLOOKUP(Table7[[#This Row],[violation_code]],Table24[[#All],[violation_code]:[category]],3,FALSE)</f>
        <v>1</v>
      </c>
      <c r="E1755">
        <v>349570</v>
      </c>
      <c r="F1755" s="1">
        <v>0.49236111111111108</v>
      </c>
      <c r="G1755">
        <v>0.49236111111111108</v>
      </c>
      <c r="H1755" t="s">
        <v>506</v>
      </c>
      <c r="I1755" t="s">
        <v>283</v>
      </c>
      <c r="J1755" t="str">
        <f>CONCATENATE(Table7[[#This Row],[house_number]]," ",Table7[[#This Row],[street_name]], ", New York, NY")</f>
        <v>100-98 Ft Washington Ave, New York, NY</v>
      </c>
    </row>
    <row r="1756" spans="1:10" x14ac:dyDescent="0.25">
      <c r="A1756">
        <v>7097821360</v>
      </c>
      <c r="B1756" s="3">
        <v>41528</v>
      </c>
      <c r="C1756">
        <v>21</v>
      </c>
      <c r="D1756">
        <f>VLOOKUP(Table7[[#This Row],[violation_code]],Table24[[#All],[violation_code]:[category]],3,FALSE)</f>
        <v>1</v>
      </c>
      <c r="E1756">
        <v>349570</v>
      </c>
      <c r="F1756" s="1">
        <v>0.48749999999999999</v>
      </c>
      <c r="G1756">
        <v>0.48749999999999999</v>
      </c>
      <c r="H1756">
        <v>601</v>
      </c>
      <c r="I1756" t="s">
        <v>379</v>
      </c>
      <c r="J1756" t="str">
        <f>CONCATENATE(Table7[[#This Row],[house_number]]," ",Table7[[#This Row],[street_name]], ", New York, NY")</f>
        <v>601 W 162nd St, New York, NY</v>
      </c>
    </row>
    <row r="1757" spans="1:10" x14ac:dyDescent="0.25">
      <c r="A1757">
        <v>7097821346</v>
      </c>
      <c r="B1757" s="3">
        <v>41528</v>
      </c>
      <c r="C1757">
        <v>21</v>
      </c>
      <c r="D1757">
        <f>VLOOKUP(Table7[[#This Row],[violation_code]],Table24[[#All],[violation_code]:[category]],3,FALSE)</f>
        <v>1</v>
      </c>
      <c r="E1757">
        <v>349570</v>
      </c>
      <c r="F1757" s="1">
        <v>0.48333333333333334</v>
      </c>
      <c r="G1757">
        <v>0.48333333333333334</v>
      </c>
      <c r="H1757">
        <v>645</v>
      </c>
      <c r="I1757" t="s">
        <v>224</v>
      </c>
      <c r="J1757" t="str">
        <f>CONCATENATE(Table7[[#This Row],[house_number]]," ",Table7[[#This Row],[street_name]], ", New York, NY")</f>
        <v>645 W 160th St, New York, NY</v>
      </c>
    </row>
    <row r="1758" spans="1:10" x14ac:dyDescent="0.25">
      <c r="A1758">
        <v>7097821334</v>
      </c>
      <c r="B1758" s="3">
        <v>41528</v>
      </c>
      <c r="C1758">
        <v>46</v>
      </c>
      <c r="D1758">
        <f>VLOOKUP(Table7[[#This Row],[violation_code]],Table24[[#All],[violation_code]:[category]],3,FALSE)</f>
        <v>3</v>
      </c>
      <c r="E1758">
        <v>349570</v>
      </c>
      <c r="F1758" s="1">
        <v>0.45902777777777781</v>
      </c>
      <c r="G1758">
        <v>0.45902777777777781</v>
      </c>
      <c r="H1758">
        <v>3855</v>
      </c>
      <c r="I1758" t="s">
        <v>24</v>
      </c>
      <c r="J1758" t="str">
        <f>CONCATENATE(Table7[[#This Row],[house_number]]," ",Table7[[#This Row],[street_name]], ", New York, NY")</f>
        <v>3855 Broadway, New York, NY</v>
      </c>
    </row>
    <row r="1759" spans="1:10" x14ac:dyDescent="0.25">
      <c r="A1759">
        <v>7097821310</v>
      </c>
      <c r="B1759" s="3">
        <v>41528</v>
      </c>
      <c r="C1759">
        <v>21</v>
      </c>
      <c r="D1759">
        <f>VLOOKUP(Table7[[#This Row],[violation_code]],Table24[[#All],[violation_code]:[category]],3,FALSE)</f>
        <v>1</v>
      </c>
      <c r="E1759">
        <v>349570</v>
      </c>
      <c r="F1759" s="1">
        <v>0.40138888888888885</v>
      </c>
      <c r="G1759">
        <v>0.40138888888888885</v>
      </c>
      <c r="H1759">
        <v>525</v>
      </c>
      <c r="I1759" t="s">
        <v>379</v>
      </c>
      <c r="J1759" t="str">
        <f>CONCATENATE(Table7[[#This Row],[house_number]]," ",Table7[[#This Row],[street_name]], ", New York, NY")</f>
        <v>525 W 162nd St, New York, NY</v>
      </c>
    </row>
    <row r="1760" spans="1:10" x14ac:dyDescent="0.25">
      <c r="A1760">
        <v>7097821292</v>
      </c>
      <c r="B1760" s="3">
        <v>41528</v>
      </c>
      <c r="C1760">
        <v>21</v>
      </c>
      <c r="D1760">
        <f>VLOOKUP(Table7[[#This Row],[violation_code]],Table24[[#All],[violation_code]:[category]],3,FALSE)</f>
        <v>1</v>
      </c>
      <c r="E1760">
        <v>349570</v>
      </c>
      <c r="F1760" s="1">
        <v>0.39999999999999997</v>
      </c>
      <c r="G1760">
        <v>0.39999999999999997</v>
      </c>
      <c r="H1760">
        <v>565</v>
      </c>
      <c r="I1760" t="s">
        <v>379</v>
      </c>
      <c r="J1760" t="str">
        <f>CONCATENATE(Table7[[#This Row],[house_number]]," ",Table7[[#This Row],[street_name]], ", New York, NY")</f>
        <v>565 W 162nd St, New York, NY</v>
      </c>
    </row>
    <row r="1761" spans="1:10" x14ac:dyDescent="0.25">
      <c r="A1761">
        <v>7097821267</v>
      </c>
      <c r="B1761" s="3">
        <v>41528</v>
      </c>
      <c r="C1761">
        <v>21</v>
      </c>
      <c r="D1761">
        <f>VLOOKUP(Table7[[#This Row],[violation_code]],Table24[[#All],[violation_code]:[category]],3,FALSE)</f>
        <v>1</v>
      </c>
      <c r="E1761">
        <v>349570</v>
      </c>
      <c r="F1761" s="1">
        <v>0.35902777777777778</v>
      </c>
      <c r="G1761">
        <v>0.35902777777777778</v>
      </c>
      <c r="H1761">
        <v>559</v>
      </c>
      <c r="I1761" t="s">
        <v>291</v>
      </c>
      <c r="J1761" t="str">
        <f>CONCATENATE(Table7[[#This Row],[house_number]]," ",Table7[[#This Row],[street_name]], ", New York, NY")</f>
        <v>559 W 164th St, New York, NY</v>
      </c>
    </row>
    <row r="1762" spans="1:10" x14ac:dyDescent="0.25">
      <c r="A1762">
        <v>7097821218</v>
      </c>
      <c r="B1762" s="3">
        <v>41528</v>
      </c>
      <c r="C1762">
        <v>21</v>
      </c>
      <c r="D1762">
        <f>VLOOKUP(Table7[[#This Row],[violation_code]],Table24[[#All],[violation_code]:[category]],3,FALSE)</f>
        <v>1</v>
      </c>
      <c r="E1762">
        <v>349570</v>
      </c>
      <c r="F1762" s="1">
        <v>0.31875000000000003</v>
      </c>
      <c r="G1762">
        <v>0.31875000000000003</v>
      </c>
      <c r="H1762">
        <v>556</v>
      </c>
      <c r="I1762" t="s">
        <v>11</v>
      </c>
      <c r="J1762" t="str">
        <f>CONCATENATE(Table7[[#This Row],[house_number]]," ",Table7[[#This Row],[street_name]], ", New York, NY")</f>
        <v>556 W 114th St, New York, NY</v>
      </c>
    </row>
    <row r="1763" spans="1:10" x14ac:dyDescent="0.25">
      <c r="A1763">
        <v>7097821206</v>
      </c>
      <c r="B1763" s="3">
        <v>41528</v>
      </c>
      <c r="C1763">
        <v>21</v>
      </c>
      <c r="D1763">
        <f>VLOOKUP(Table7[[#This Row],[violation_code]],Table24[[#All],[violation_code]:[category]],3,FALSE)</f>
        <v>1</v>
      </c>
      <c r="E1763">
        <v>349570</v>
      </c>
      <c r="F1763" s="1">
        <v>0.31805555555555554</v>
      </c>
      <c r="G1763">
        <v>0.31805555555555554</v>
      </c>
      <c r="H1763">
        <v>556</v>
      </c>
      <c r="I1763" t="s">
        <v>11</v>
      </c>
      <c r="J1763" t="str">
        <f>CONCATENATE(Table7[[#This Row],[house_number]]," ",Table7[[#This Row],[street_name]], ", New York, NY")</f>
        <v>556 W 114th St, New York, NY</v>
      </c>
    </row>
    <row r="1764" spans="1:10" x14ac:dyDescent="0.25">
      <c r="A1764">
        <v>7097821188</v>
      </c>
      <c r="B1764" s="3">
        <v>41528</v>
      </c>
      <c r="C1764">
        <v>21</v>
      </c>
      <c r="D1764">
        <f>VLOOKUP(Table7[[#This Row],[violation_code]],Table24[[#All],[violation_code]:[category]],3,FALSE)</f>
        <v>1</v>
      </c>
      <c r="E1764">
        <v>349570</v>
      </c>
      <c r="F1764" s="1">
        <v>0.31666666666666665</v>
      </c>
      <c r="G1764">
        <v>0.31666666666666665</v>
      </c>
      <c r="H1764">
        <v>550</v>
      </c>
      <c r="I1764" t="s">
        <v>11</v>
      </c>
      <c r="J1764" t="str">
        <f>CONCATENATE(Table7[[#This Row],[house_number]]," ",Table7[[#This Row],[street_name]], ", New York, NY")</f>
        <v>550 W 114th St, New York, NY</v>
      </c>
    </row>
    <row r="1765" spans="1:10" x14ac:dyDescent="0.25">
      <c r="A1765">
        <v>7097821140</v>
      </c>
      <c r="B1765" s="3">
        <v>41528</v>
      </c>
      <c r="C1765">
        <v>19</v>
      </c>
      <c r="D1765">
        <f>VLOOKUP(Table7[[#This Row],[violation_code]],Table24[[#All],[violation_code]:[category]],3,FALSE)</f>
        <v>2</v>
      </c>
      <c r="E1765">
        <v>349570</v>
      </c>
      <c r="F1765" s="1">
        <v>0.28472222222222221</v>
      </c>
      <c r="G1765">
        <v>0.28472222222222221</v>
      </c>
      <c r="H1765">
        <v>69</v>
      </c>
      <c r="I1765" t="s">
        <v>13</v>
      </c>
      <c r="J1765" t="str">
        <f>CONCATENATE(Table7[[#This Row],[house_number]]," ",Table7[[#This Row],[street_name]], ", New York, NY")</f>
        <v>69 W 106th St, New York, NY</v>
      </c>
    </row>
    <row r="1766" spans="1:10" x14ac:dyDescent="0.25">
      <c r="A1766">
        <v>7097821115</v>
      </c>
      <c r="B1766" s="3">
        <v>41528</v>
      </c>
      <c r="C1766">
        <v>21</v>
      </c>
      <c r="D1766">
        <f>VLOOKUP(Table7[[#This Row],[violation_code]],Table24[[#All],[violation_code]:[category]],3,FALSE)</f>
        <v>1</v>
      </c>
      <c r="E1766">
        <v>349570</v>
      </c>
      <c r="F1766" s="1">
        <v>0.27569444444444446</v>
      </c>
      <c r="G1766">
        <v>0.27569444444444446</v>
      </c>
      <c r="H1766">
        <v>845</v>
      </c>
      <c r="I1766" t="s">
        <v>28</v>
      </c>
      <c r="J1766" t="str">
        <f>CONCATENATE(Table7[[#This Row],[house_number]]," ",Table7[[#This Row],[street_name]], ", New York, NY")</f>
        <v>845 Columbus Ave, New York, NY</v>
      </c>
    </row>
    <row r="1767" spans="1:10" x14ac:dyDescent="0.25">
      <c r="A1767">
        <v>7097821103</v>
      </c>
      <c r="B1767" s="3">
        <v>41528</v>
      </c>
      <c r="C1767">
        <v>21</v>
      </c>
      <c r="D1767">
        <f>VLOOKUP(Table7[[#This Row],[violation_code]],Table24[[#All],[violation_code]:[category]],3,FALSE)</f>
        <v>1</v>
      </c>
      <c r="E1767">
        <v>349570</v>
      </c>
      <c r="F1767" s="1">
        <v>0.27499999999999997</v>
      </c>
      <c r="G1767">
        <v>0.27499999999999997</v>
      </c>
      <c r="H1767">
        <v>875</v>
      </c>
      <c r="I1767" t="s">
        <v>28</v>
      </c>
      <c r="J1767" t="str">
        <f>CONCATENATE(Table7[[#This Row],[house_number]]," ",Table7[[#This Row],[street_name]], ", New York, NY")</f>
        <v>875 Columbus Ave, New York, NY</v>
      </c>
    </row>
    <row r="1768" spans="1:10" x14ac:dyDescent="0.25">
      <c r="A1768">
        <v>7078637896</v>
      </c>
      <c r="B1768" s="3">
        <v>41528</v>
      </c>
      <c r="C1768">
        <v>21</v>
      </c>
      <c r="D1768">
        <f>VLOOKUP(Table7[[#This Row],[violation_code]],Table24[[#All],[violation_code]:[category]],3,FALSE)</f>
        <v>1</v>
      </c>
      <c r="E1768">
        <v>350433</v>
      </c>
      <c r="F1768" s="1">
        <v>0.48472222222222222</v>
      </c>
      <c r="G1768">
        <v>0.48472222222222222</v>
      </c>
      <c r="H1768">
        <v>209</v>
      </c>
      <c r="I1768" t="s">
        <v>282</v>
      </c>
      <c r="J1768" t="str">
        <f>CONCATENATE(Table7[[#This Row],[house_number]]," ",Table7[[#This Row],[street_name]], ", New York, NY")</f>
        <v>209 Bennett Ave, New York, NY</v>
      </c>
    </row>
    <row r="1769" spans="1:10" x14ac:dyDescent="0.25">
      <c r="A1769">
        <v>7078637872</v>
      </c>
      <c r="B1769" s="3">
        <v>41528</v>
      </c>
      <c r="C1769">
        <v>21</v>
      </c>
      <c r="D1769">
        <f>VLOOKUP(Table7[[#This Row],[violation_code]],Table24[[#All],[violation_code]:[category]],3,FALSE)</f>
        <v>1</v>
      </c>
      <c r="E1769">
        <v>350433</v>
      </c>
      <c r="F1769" s="1">
        <v>0.40138888888888885</v>
      </c>
      <c r="G1769">
        <v>0.40138888888888885</v>
      </c>
      <c r="H1769">
        <v>2670</v>
      </c>
      <c r="I1769" t="s">
        <v>85</v>
      </c>
      <c r="J1769" t="str">
        <f>CONCATENATE(Table7[[#This Row],[house_number]]," ",Table7[[#This Row],[street_name]], ", New York, NY")</f>
        <v>2670 Amsterdam Ave, New York, NY</v>
      </c>
    </row>
    <row r="1770" spans="1:10" x14ac:dyDescent="0.25">
      <c r="A1770">
        <v>7078637860</v>
      </c>
      <c r="B1770" s="3">
        <v>41528</v>
      </c>
      <c r="C1770">
        <v>21</v>
      </c>
      <c r="D1770">
        <f>VLOOKUP(Table7[[#This Row],[violation_code]],Table24[[#All],[violation_code]:[category]],3,FALSE)</f>
        <v>1</v>
      </c>
      <c r="E1770">
        <v>350433</v>
      </c>
      <c r="F1770" s="1">
        <v>0.40069444444444446</v>
      </c>
      <c r="G1770">
        <v>0.40069444444444446</v>
      </c>
      <c r="H1770">
        <v>2670</v>
      </c>
      <c r="I1770" t="s">
        <v>85</v>
      </c>
      <c r="J1770" t="str">
        <f>CONCATENATE(Table7[[#This Row],[house_number]]," ",Table7[[#This Row],[street_name]], ", New York, NY")</f>
        <v>2670 Amsterdam Ave, New York, NY</v>
      </c>
    </row>
    <row r="1771" spans="1:10" x14ac:dyDescent="0.25">
      <c r="A1771">
        <v>7078637835</v>
      </c>
      <c r="B1771" s="3">
        <v>41528</v>
      </c>
      <c r="C1771">
        <v>21</v>
      </c>
      <c r="D1771">
        <f>VLOOKUP(Table7[[#This Row],[violation_code]],Table24[[#All],[violation_code]:[category]],3,FALSE)</f>
        <v>1</v>
      </c>
      <c r="E1771">
        <v>350433</v>
      </c>
      <c r="F1771" s="1">
        <v>0.38750000000000001</v>
      </c>
      <c r="G1771">
        <v>0.38750000000000001</v>
      </c>
      <c r="H1771">
        <v>601</v>
      </c>
      <c r="I1771" t="s">
        <v>166</v>
      </c>
      <c r="J1771" t="str">
        <f>CONCATENATE(Table7[[#This Row],[house_number]]," ",Table7[[#This Row],[street_name]], ", New York, NY")</f>
        <v>601 W 170th St, New York, NY</v>
      </c>
    </row>
    <row r="1772" spans="1:10" x14ac:dyDescent="0.25">
      <c r="A1772">
        <v>7078637823</v>
      </c>
      <c r="B1772" s="3">
        <v>41528</v>
      </c>
      <c r="C1772">
        <v>21</v>
      </c>
      <c r="D1772">
        <f>VLOOKUP(Table7[[#This Row],[violation_code]],Table24[[#All],[violation_code]:[category]],3,FALSE)</f>
        <v>1</v>
      </c>
      <c r="E1772">
        <v>350433</v>
      </c>
      <c r="F1772" s="1">
        <v>0.38541666666666669</v>
      </c>
      <c r="G1772">
        <v>0.38541666666666669</v>
      </c>
      <c r="H1772">
        <v>605</v>
      </c>
      <c r="I1772" t="s">
        <v>166</v>
      </c>
      <c r="J1772" t="str">
        <f>CONCATENATE(Table7[[#This Row],[house_number]]," ",Table7[[#This Row],[street_name]], ", New York, NY")</f>
        <v>605 W 170th St, New York, NY</v>
      </c>
    </row>
    <row r="1773" spans="1:10" x14ac:dyDescent="0.25">
      <c r="A1773">
        <v>7078637793</v>
      </c>
      <c r="B1773" s="3">
        <v>41528</v>
      </c>
      <c r="C1773">
        <v>21</v>
      </c>
      <c r="D1773">
        <f>VLOOKUP(Table7[[#This Row],[violation_code]],Table24[[#All],[violation_code]:[category]],3,FALSE)</f>
        <v>1</v>
      </c>
      <c r="E1773">
        <v>350433</v>
      </c>
      <c r="F1773" s="1">
        <v>0.37013888888888885</v>
      </c>
      <c r="G1773">
        <v>0.37013888888888885</v>
      </c>
      <c r="H1773">
        <v>661</v>
      </c>
      <c r="I1773" t="s">
        <v>420</v>
      </c>
      <c r="J1773" t="str">
        <f>CONCATENATE(Table7[[#This Row],[house_number]]," ",Table7[[#This Row],[street_name]], ", New York, NY")</f>
        <v>661 W 180th St, New York, NY</v>
      </c>
    </row>
    <row r="1774" spans="1:10" x14ac:dyDescent="0.25">
      <c r="A1774">
        <v>7078637781</v>
      </c>
      <c r="B1774" s="3">
        <v>41528</v>
      </c>
      <c r="C1774">
        <v>21</v>
      </c>
      <c r="D1774">
        <f>VLOOKUP(Table7[[#This Row],[violation_code]],Table24[[#All],[violation_code]:[category]],3,FALSE)</f>
        <v>1</v>
      </c>
      <c r="E1774">
        <v>350433</v>
      </c>
      <c r="F1774" s="1">
        <v>0.36874999999999997</v>
      </c>
      <c r="G1774">
        <v>0.36874999999999997</v>
      </c>
      <c r="H1774">
        <v>601</v>
      </c>
      <c r="I1774" t="s">
        <v>244</v>
      </c>
      <c r="J1774" t="str">
        <f>CONCATENATE(Table7[[#This Row],[house_number]]," ",Table7[[#This Row],[street_name]], ", New York, NY")</f>
        <v>601 W 179th St, New York, NY</v>
      </c>
    </row>
    <row r="1775" spans="1:10" x14ac:dyDescent="0.25">
      <c r="A1775">
        <v>7078637768</v>
      </c>
      <c r="B1775" s="3">
        <v>41528</v>
      </c>
      <c r="C1775">
        <v>21</v>
      </c>
      <c r="D1775">
        <f>VLOOKUP(Table7[[#This Row],[violation_code]],Table24[[#All],[violation_code]:[category]],3,FALSE)</f>
        <v>1</v>
      </c>
      <c r="E1775">
        <v>350433</v>
      </c>
      <c r="F1775" s="1">
        <v>0.36527777777777781</v>
      </c>
      <c r="G1775">
        <v>0.36527777777777781</v>
      </c>
      <c r="H1775">
        <v>315</v>
      </c>
      <c r="I1775" t="s">
        <v>245</v>
      </c>
      <c r="J1775" t="str">
        <f>CONCATENATE(Table7[[#This Row],[house_number]]," ",Table7[[#This Row],[street_name]], ", New York, NY")</f>
        <v>315 Audubon Ave, New York, NY</v>
      </c>
    </row>
    <row r="1776" spans="1:10" x14ac:dyDescent="0.25">
      <c r="A1776">
        <v>7078637732</v>
      </c>
      <c r="B1776" s="3">
        <v>41528</v>
      </c>
      <c r="C1776">
        <v>21</v>
      </c>
      <c r="D1776">
        <f>VLOOKUP(Table7[[#This Row],[violation_code]],Table24[[#All],[violation_code]:[category]],3,FALSE)</f>
        <v>1</v>
      </c>
      <c r="E1776">
        <v>350433</v>
      </c>
      <c r="F1776" s="1">
        <v>0.35902777777777778</v>
      </c>
      <c r="G1776">
        <v>0.35902777777777778</v>
      </c>
      <c r="H1776">
        <v>600</v>
      </c>
      <c r="I1776" t="s">
        <v>356</v>
      </c>
      <c r="J1776" t="str">
        <f>CONCATENATE(Table7[[#This Row],[house_number]]," ",Table7[[#This Row],[street_name]], ", New York, NY")</f>
        <v>600 W 183rd St, New York, NY</v>
      </c>
    </row>
    <row r="1777" spans="1:10" x14ac:dyDescent="0.25">
      <c r="A1777">
        <v>7078637720</v>
      </c>
      <c r="B1777" s="3">
        <v>41528</v>
      </c>
      <c r="C1777">
        <v>20</v>
      </c>
      <c r="D1777">
        <f>VLOOKUP(Table7[[#This Row],[violation_code]],Table24[[#All],[violation_code]:[category]],3,FALSE)</f>
        <v>2</v>
      </c>
      <c r="E1777">
        <v>350433</v>
      </c>
      <c r="F1777" s="1">
        <v>0.34861111111111115</v>
      </c>
      <c r="G1777">
        <v>0.34861111111111115</v>
      </c>
      <c r="H1777">
        <v>561</v>
      </c>
      <c r="I1777" t="s">
        <v>244</v>
      </c>
      <c r="J1777" t="str">
        <f>CONCATENATE(Table7[[#This Row],[house_number]]," ",Table7[[#This Row],[street_name]], ", New York, NY")</f>
        <v>561 W 179th St, New York, NY</v>
      </c>
    </row>
    <row r="1778" spans="1:10" x14ac:dyDescent="0.25">
      <c r="A1778">
        <v>7078637719</v>
      </c>
      <c r="B1778" s="3">
        <v>41528</v>
      </c>
      <c r="C1778">
        <v>21</v>
      </c>
      <c r="D1778">
        <f>VLOOKUP(Table7[[#This Row],[violation_code]],Table24[[#All],[violation_code]:[category]],3,FALSE)</f>
        <v>1</v>
      </c>
      <c r="E1778">
        <v>350433</v>
      </c>
      <c r="F1778" s="1">
        <v>0.34375</v>
      </c>
      <c r="G1778">
        <v>0.34375</v>
      </c>
      <c r="H1778">
        <v>1517</v>
      </c>
      <c r="I1778" t="s">
        <v>57</v>
      </c>
      <c r="J1778" t="str">
        <f>CONCATENATE(Table7[[#This Row],[house_number]]," ",Table7[[#This Row],[street_name]], ", New York, NY")</f>
        <v>1517 St Nicholas Ave, New York, NY</v>
      </c>
    </row>
    <row r="1779" spans="1:10" x14ac:dyDescent="0.25">
      <c r="A1779">
        <v>7078637707</v>
      </c>
      <c r="B1779" s="3">
        <v>41528</v>
      </c>
      <c r="C1779">
        <v>21</v>
      </c>
      <c r="D1779">
        <f>VLOOKUP(Table7[[#This Row],[violation_code]],Table24[[#All],[violation_code]:[category]],3,FALSE)</f>
        <v>1</v>
      </c>
      <c r="E1779">
        <v>350433</v>
      </c>
      <c r="F1779" s="1">
        <v>0.34097222222222223</v>
      </c>
      <c r="G1779">
        <v>0.34097222222222223</v>
      </c>
      <c r="H1779">
        <v>1464</v>
      </c>
      <c r="I1779" t="s">
        <v>57</v>
      </c>
      <c r="J1779" t="str">
        <f>CONCATENATE(Table7[[#This Row],[house_number]]," ",Table7[[#This Row],[street_name]], ", New York, NY")</f>
        <v>1464 St Nicholas Ave, New York, NY</v>
      </c>
    </row>
    <row r="1780" spans="1:10" x14ac:dyDescent="0.25">
      <c r="A1780">
        <v>7078637630</v>
      </c>
      <c r="B1780" s="3">
        <v>41528</v>
      </c>
      <c r="C1780">
        <v>21</v>
      </c>
      <c r="D1780">
        <f>VLOOKUP(Table7[[#This Row],[violation_code]],Table24[[#All],[violation_code]:[category]],3,FALSE)</f>
        <v>1</v>
      </c>
      <c r="E1780">
        <v>350433</v>
      </c>
      <c r="F1780" s="1">
        <v>0.31666666666666665</v>
      </c>
      <c r="G1780">
        <v>0.31666666666666665</v>
      </c>
      <c r="H1780">
        <v>1499</v>
      </c>
      <c r="I1780" t="s">
        <v>57</v>
      </c>
      <c r="J1780" t="str">
        <f>CONCATENATE(Table7[[#This Row],[house_number]]," ",Table7[[#This Row],[street_name]], ", New York, NY")</f>
        <v>1499 St Nicholas Ave, New York, NY</v>
      </c>
    </row>
    <row r="1781" spans="1:10" x14ac:dyDescent="0.25">
      <c r="A1781">
        <v>7078637628</v>
      </c>
      <c r="B1781" s="3">
        <v>41528</v>
      </c>
      <c r="C1781">
        <v>20</v>
      </c>
      <c r="D1781">
        <f>VLOOKUP(Table7[[#This Row],[violation_code]],Table24[[#All],[violation_code]:[category]],3,FALSE)</f>
        <v>2</v>
      </c>
      <c r="E1781">
        <v>350433</v>
      </c>
      <c r="F1781" s="1">
        <v>0.30208333333333331</v>
      </c>
      <c r="G1781">
        <v>0.30208333333333331</v>
      </c>
      <c r="H1781">
        <v>615</v>
      </c>
      <c r="I1781" t="s">
        <v>356</v>
      </c>
      <c r="J1781" t="str">
        <f>CONCATENATE(Table7[[#This Row],[house_number]]," ",Table7[[#This Row],[street_name]], ", New York, NY")</f>
        <v>615 W 183rd St, New York, NY</v>
      </c>
    </row>
    <row r="1782" spans="1:10" x14ac:dyDescent="0.25">
      <c r="A1782">
        <v>7078637604</v>
      </c>
      <c r="B1782" s="3">
        <v>41528</v>
      </c>
      <c r="C1782">
        <v>40</v>
      </c>
      <c r="D1782">
        <f>VLOOKUP(Table7[[#This Row],[violation_code]],Table24[[#All],[violation_code]:[category]],3,FALSE)</f>
        <v>2</v>
      </c>
      <c r="E1782">
        <v>350433</v>
      </c>
      <c r="F1782" s="1">
        <v>0.29097222222222224</v>
      </c>
      <c r="G1782">
        <v>0.29097222222222224</v>
      </c>
      <c r="H1782">
        <v>50</v>
      </c>
      <c r="I1782" t="s">
        <v>427</v>
      </c>
      <c r="J1782" t="str">
        <f>CONCATENATE(Table7[[#This Row],[house_number]]," ",Table7[[#This Row],[street_name]], ", New York, NY")</f>
        <v>50 Overlook Ter, New York, NY</v>
      </c>
    </row>
    <row r="1783" spans="1:10" x14ac:dyDescent="0.25">
      <c r="A1783">
        <v>7078637598</v>
      </c>
      <c r="B1783" s="3">
        <v>41528</v>
      </c>
      <c r="C1783">
        <v>40</v>
      </c>
      <c r="D1783">
        <f>VLOOKUP(Table7[[#This Row],[violation_code]],Table24[[#All],[violation_code]:[category]],3,FALSE)</f>
        <v>2</v>
      </c>
      <c r="E1783">
        <v>350433</v>
      </c>
      <c r="F1783" s="1">
        <v>0.28888888888888892</v>
      </c>
      <c r="G1783">
        <v>0.28888888888888892</v>
      </c>
      <c r="H1783">
        <v>143</v>
      </c>
      <c r="I1783" t="s">
        <v>282</v>
      </c>
      <c r="J1783" t="str">
        <f>CONCATENATE(Table7[[#This Row],[house_number]]," ",Table7[[#This Row],[street_name]], ", New York, NY")</f>
        <v>143 Bennett Ave, New York, NY</v>
      </c>
    </row>
    <row r="1784" spans="1:10" x14ac:dyDescent="0.25">
      <c r="A1784">
        <v>7078637562</v>
      </c>
      <c r="B1784" s="3">
        <v>41528</v>
      </c>
      <c r="C1784">
        <v>40</v>
      </c>
      <c r="D1784">
        <f>VLOOKUP(Table7[[#This Row],[violation_code]],Table24[[#All],[violation_code]:[category]],3,FALSE)</f>
        <v>2</v>
      </c>
      <c r="E1784">
        <v>350433</v>
      </c>
      <c r="F1784" s="1">
        <v>0.27847222222222223</v>
      </c>
      <c r="G1784">
        <v>0.27847222222222223</v>
      </c>
      <c r="H1784">
        <v>159</v>
      </c>
      <c r="I1784" t="s">
        <v>475</v>
      </c>
      <c r="J1784" t="str">
        <f>CONCATENATE(Table7[[#This Row],[house_number]]," ",Table7[[#This Row],[street_name]], ", New York, NY")</f>
        <v>159 Payson Ave, New York, NY</v>
      </c>
    </row>
    <row r="1785" spans="1:10" x14ac:dyDescent="0.25">
      <c r="A1785">
        <v>7984359428</v>
      </c>
      <c r="B1785" s="3">
        <v>41529</v>
      </c>
      <c r="C1785">
        <v>21</v>
      </c>
      <c r="D1785">
        <f>VLOOKUP(Table7[[#This Row],[violation_code]],Table24[[#All],[violation_code]:[category]],3,FALSE)</f>
        <v>1</v>
      </c>
      <c r="E1785">
        <v>345221</v>
      </c>
      <c r="F1785" s="1">
        <v>0.49652777777777773</v>
      </c>
      <c r="G1785">
        <v>0.49652777777777773</v>
      </c>
      <c r="H1785">
        <v>335</v>
      </c>
      <c r="I1785" t="s">
        <v>34</v>
      </c>
      <c r="J1785" t="str">
        <f>CONCATENATE(Table7[[#This Row],[house_number]]," ",Table7[[#This Row],[street_name]], ", New York, NY")</f>
        <v>335 E 118th St, New York, NY</v>
      </c>
    </row>
    <row r="1786" spans="1:10" x14ac:dyDescent="0.25">
      <c r="A1786">
        <v>7984359416</v>
      </c>
      <c r="B1786" s="3">
        <v>41529</v>
      </c>
      <c r="C1786">
        <v>21</v>
      </c>
      <c r="D1786">
        <f>VLOOKUP(Table7[[#This Row],[violation_code]],Table24[[#All],[violation_code]:[category]],3,FALSE)</f>
        <v>1</v>
      </c>
      <c r="E1786">
        <v>345221</v>
      </c>
      <c r="F1786" s="1">
        <v>0.49374999999999997</v>
      </c>
      <c r="G1786">
        <v>0.49374999999999997</v>
      </c>
      <c r="H1786">
        <v>204</v>
      </c>
      <c r="I1786" t="s">
        <v>29</v>
      </c>
      <c r="J1786" t="str">
        <f>CONCATENATE(Table7[[#This Row],[house_number]]," ",Table7[[#This Row],[street_name]], ", New York, NY")</f>
        <v>204 E 117th St, New York, NY</v>
      </c>
    </row>
    <row r="1787" spans="1:10" x14ac:dyDescent="0.25">
      <c r="A1787">
        <v>7984359398</v>
      </c>
      <c r="B1787" s="3">
        <v>41529</v>
      </c>
      <c r="C1787">
        <v>8</v>
      </c>
      <c r="D1787">
        <f>VLOOKUP(Table7[[#This Row],[violation_code]],Table24[[#All],[violation_code]:[category]],3,FALSE)</f>
        <v>2</v>
      </c>
      <c r="E1787">
        <v>345221</v>
      </c>
      <c r="F1787" s="1">
        <v>0.48680555555555555</v>
      </c>
      <c r="G1787">
        <v>0.48680555555555555</v>
      </c>
      <c r="H1787">
        <v>307</v>
      </c>
      <c r="I1787" t="s">
        <v>75</v>
      </c>
      <c r="J1787" t="str">
        <f>CONCATENATE(Table7[[#This Row],[house_number]]," ",Table7[[#This Row],[street_name]], ", New York, NY")</f>
        <v>307 Pleasant Ave, New York, NY</v>
      </c>
    </row>
    <row r="1788" spans="1:10" x14ac:dyDescent="0.25">
      <c r="A1788">
        <v>7984359386</v>
      </c>
      <c r="B1788" s="3">
        <v>41529</v>
      </c>
      <c r="C1788">
        <v>21</v>
      </c>
      <c r="D1788">
        <f>VLOOKUP(Table7[[#This Row],[violation_code]],Table24[[#All],[violation_code]:[category]],3,FALSE)</f>
        <v>1</v>
      </c>
      <c r="E1788">
        <v>345221</v>
      </c>
      <c r="F1788" s="1">
        <v>0.4861111111111111</v>
      </c>
      <c r="G1788">
        <v>0.4861111111111111</v>
      </c>
      <c r="H1788">
        <v>307</v>
      </c>
      <c r="I1788" t="s">
        <v>75</v>
      </c>
      <c r="J1788" t="str">
        <f>CONCATENATE(Table7[[#This Row],[house_number]]," ",Table7[[#This Row],[street_name]], ", New York, NY")</f>
        <v>307 Pleasant Ave, New York, NY</v>
      </c>
    </row>
    <row r="1789" spans="1:10" x14ac:dyDescent="0.25">
      <c r="A1789">
        <v>7984359374</v>
      </c>
      <c r="B1789" s="3">
        <v>41529</v>
      </c>
      <c r="C1789">
        <v>21</v>
      </c>
      <c r="D1789">
        <f>VLOOKUP(Table7[[#This Row],[violation_code]],Table24[[#All],[violation_code]:[category]],3,FALSE)</f>
        <v>1</v>
      </c>
      <c r="E1789">
        <v>345221</v>
      </c>
      <c r="F1789" s="1">
        <v>0.48541666666666666</v>
      </c>
      <c r="G1789">
        <v>0.48541666666666666</v>
      </c>
      <c r="H1789">
        <v>307</v>
      </c>
      <c r="I1789" t="s">
        <v>75</v>
      </c>
      <c r="J1789" t="str">
        <f>CONCATENATE(Table7[[#This Row],[house_number]]," ",Table7[[#This Row],[street_name]], ", New York, NY")</f>
        <v>307 Pleasant Ave, New York, NY</v>
      </c>
    </row>
    <row r="1790" spans="1:10" x14ac:dyDescent="0.25">
      <c r="A1790">
        <v>7984359350</v>
      </c>
      <c r="B1790" s="3">
        <v>41529</v>
      </c>
      <c r="C1790">
        <v>21</v>
      </c>
      <c r="D1790">
        <f>VLOOKUP(Table7[[#This Row],[violation_code]],Table24[[#All],[violation_code]:[category]],3,FALSE)</f>
        <v>1</v>
      </c>
      <c r="E1790">
        <v>345221</v>
      </c>
      <c r="F1790" s="1">
        <v>0.47430555555555554</v>
      </c>
      <c r="G1790">
        <v>0.47430555555555554</v>
      </c>
      <c r="H1790">
        <v>170</v>
      </c>
      <c r="I1790" t="s">
        <v>240</v>
      </c>
      <c r="J1790" t="str">
        <f>CONCATENATE(Table7[[#This Row],[house_number]]," ",Table7[[#This Row],[street_name]], ", New York, NY")</f>
        <v>170 East End Ave, New York, NY</v>
      </c>
    </row>
    <row r="1791" spans="1:10" x14ac:dyDescent="0.25">
      <c r="A1791">
        <v>7984359295</v>
      </c>
      <c r="B1791" s="3">
        <v>41529</v>
      </c>
      <c r="C1791">
        <v>16</v>
      </c>
      <c r="D1791">
        <f>VLOOKUP(Table7[[#This Row],[violation_code]],Table24[[#All],[violation_code]:[category]],3,FALSE)</f>
        <v>2</v>
      </c>
      <c r="E1791">
        <v>345221</v>
      </c>
      <c r="F1791" s="1">
        <v>0.37847222222222227</v>
      </c>
      <c r="G1791">
        <v>0.37847222222222227</v>
      </c>
      <c r="H1791">
        <v>1281</v>
      </c>
      <c r="I1791" t="s">
        <v>41</v>
      </c>
      <c r="J1791" t="str">
        <f>CONCATENATE(Table7[[#This Row],[house_number]]," ",Table7[[#This Row],[street_name]], ", New York, NY")</f>
        <v>1281 Lexington Ave, New York, NY</v>
      </c>
    </row>
    <row r="1792" spans="1:10" x14ac:dyDescent="0.25">
      <c r="A1792">
        <v>7984359271</v>
      </c>
      <c r="B1792" s="3">
        <v>41529</v>
      </c>
      <c r="C1792">
        <v>14</v>
      </c>
      <c r="D1792">
        <f>VLOOKUP(Table7[[#This Row],[violation_code]],Table24[[#All],[violation_code]:[category]],3,FALSE)</f>
        <v>2</v>
      </c>
      <c r="E1792">
        <v>345221</v>
      </c>
      <c r="F1792" s="1">
        <v>0.35972222222222222</v>
      </c>
      <c r="G1792">
        <v>0.35972222222222222</v>
      </c>
      <c r="H1792">
        <v>116</v>
      </c>
      <c r="I1792" t="s">
        <v>114</v>
      </c>
      <c r="J1792" t="str">
        <f>CONCATENATE(Table7[[#This Row],[house_number]]," ",Table7[[#This Row],[street_name]], ", New York, NY")</f>
        <v>116 E 97th St, New York, NY</v>
      </c>
    </row>
    <row r="1793" spans="1:10" x14ac:dyDescent="0.25">
      <c r="A1793">
        <v>7984359234</v>
      </c>
      <c r="B1793" s="3">
        <v>41529</v>
      </c>
      <c r="C1793">
        <v>21</v>
      </c>
      <c r="D1793">
        <f>VLOOKUP(Table7[[#This Row],[violation_code]],Table24[[#All],[violation_code]:[category]],3,FALSE)</f>
        <v>1</v>
      </c>
      <c r="E1793">
        <v>345221</v>
      </c>
      <c r="F1793" s="1">
        <v>0.33819444444444446</v>
      </c>
      <c r="G1793">
        <v>0.33819444444444446</v>
      </c>
      <c r="H1793">
        <v>1551</v>
      </c>
      <c r="I1793" t="s">
        <v>32</v>
      </c>
      <c r="J1793" t="str">
        <f>CONCATENATE(Table7[[#This Row],[house_number]]," ",Table7[[#This Row],[street_name]], ", New York, NY")</f>
        <v>1551 2nd Ave, New York, NY</v>
      </c>
    </row>
    <row r="1794" spans="1:10" x14ac:dyDescent="0.25">
      <c r="A1794">
        <v>7984359143</v>
      </c>
      <c r="B1794" s="3">
        <v>41529</v>
      </c>
      <c r="C1794">
        <v>16</v>
      </c>
      <c r="D1794">
        <f>VLOOKUP(Table7[[#This Row],[violation_code]],Table24[[#All],[violation_code]:[category]],3,FALSE)</f>
        <v>2</v>
      </c>
      <c r="E1794">
        <v>345221</v>
      </c>
      <c r="F1794" s="1">
        <v>0.30763888888888891</v>
      </c>
      <c r="G1794">
        <v>0.30763888888888891</v>
      </c>
      <c r="H1794">
        <v>356</v>
      </c>
      <c r="I1794" t="s">
        <v>33</v>
      </c>
      <c r="J1794" t="str">
        <f>CONCATENATE(Table7[[#This Row],[house_number]]," ",Table7[[#This Row],[street_name]], ", New York, NY")</f>
        <v>356 E 78th St, New York, NY</v>
      </c>
    </row>
    <row r="1795" spans="1:10" x14ac:dyDescent="0.25">
      <c r="A1795">
        <v>7984359131</v>
      </c>
      <c r="B1795" s="3">
        <v>41529</v>
      </c>
      <c r="C1795">
        <v>16</v>
      </c>
      <c r="D1795">
        <f>VLOOKUP(Table7[[#This Row],[violation_code]],Table24[[#All],[violation_code]:[category]],3,FALSE)</f>
        <v>2</v>
      </c>
      <c r="E1795">
        <v>345221</v>
      </c>
      <c r="F1795" s="1">
        <v>0.30694444444444441</v>
      </c>
      <c r="G1795">
        <v>0.30694444444444441</v>
      </c>
      <c r="H1795">
        <v>356</v>
      </c>
      <c r="I1795" t="s">
        <v>33</v>
      </c>
      <c r="J1795" t="str">
        <f>CONCATENATE(Table7[[#This Row],[house_number]]," ",Table7[[#This Row],[street_name]], ", New York, NY")</f>
        <v>356 E 78th St, New York, NY</v>
      </c>
    </row>
    <row r="1796" spans="1:10" x14ac:dyDescent="0.25">
      <c r="A1796">
        <v>7984359090</v>
      </c>
      <c r="B1796" s="3">
        <v>41529</v>
      </c>
      <c r="C1796">
        <v>14</v>
      </c>
      <c r="D1796">
        <f>VLOOKUP(Table7[[#This Row],[violation_code]],Table24[[#All],[violation_code]:[category]],3,FALSE)</f>
        <v>2</v>
      </c>
      <c r="E1796">
        <v>345221</v>
      </c>
      <c r="F1796" s="1">
        <v>0.29583333333333334</v>
      </c>
      <c r="G1796">
        <v>0.29583333333333334</v>
      </c>
      <c r="H1796">
        <v>1575</v>
      </c>
      <c r="I1796" t="s">
        <v>32</v>
      </c>
      <c r="J1796" t="str">
        <f>CONCATENATE(Table7[[#This Row],[house_number]]," ",Table7[[#This Row],[street_name]], ", New York, NY")</f>
        <v>1575 2nd Ave, New York, NY</v>
      </c>
    </row>
    <row r="1797" spans="1:10" x14ac:dyDescent="0.25">
      <c r="A1797">
        <v>7984359076</v>
      </c>
      <c r="B1797" s="3">
        <v>41529</v>
      </c>
      <c r="C1797">
        <v>10</v>
      </c>
      <c r="D1797">
        <f>VLOOKUP(Table7[[#This Row],[violation_code]],Table24[[#All],[violation_code]:[category]],3,FALSE)</f>
        <v>2</v>
      </c>
      <c r="E1797">
        <v>345221</v>
      </c>
      <c r="F1797" s="1">
        <v>0.26597222222222222</v>
      </c>
      <c r="G1797">
        <v>0.26597222222222222</v>
      </c>
      <c r="H1797">
        <v>1663</v>
      </c>
      <c r="I1797" t="s">
        <v>30</v>
      </c>
      <c r="J1797" t="str">
        <f>CONCATENATE(Table7[[#This Row],[house_number]]," ",Table7[[#This Row],[street_name]], ", New York, NY")</f>
        <v>1663 1st Ave, New York, NY</v>
      </c>
    </row>
    <row r="1798" spans="1:10" x14ac:dyDescent="0.25">
      <c r="A1798">
        <v>7984359064</v>
      </c>
      <c r="B1798" s="3">
        <v>41529</v>
      </c>
      <c r="C1798">
        <v>84</v>
      </c>
      <c r="D1798">
        <f>VLOOKUP(Table7[[#This Row],[violation_code]],Table24[[#All],[violation_code]:[category]],3,FALSE)</f>
        <v>5</v>
      </c>
      <c r="E1798">
        <v>345221</v>
      </c>
      <c r="F1798" s="1">
        <v>0.26319444444444445</v>
      </c>
      <c r="G1798">
        <v>0.26319444444444445</v>
      </c>
      <c r="H1798">
        <v>501</v>
      </c>
      <c r="I1798" t="s">
        <v>16</v>
      </c>
      <c r="J1798" t="str">
        <f>CONCATENATE(Table7[[#This Row],[house_number]]," ",Table7[[#This Row],[street_name]], ", New York, NY")</f>
        <v>501 E 86th St, New York, NY</v>
      </c>
    </row>
    <row r="1799" spans="1:10" x14ac:dyDescent="0.25">
      <c r="A1799">
        <v>7998721868</v>
      </c>
      <c r="B1799" s="3">
        <v>41529</v>
      </c>
      <c r="C1799">
        <v>21</v>
      </c>
      <c r="D1799">
        <f>VLOOKUP(Table7[[#This Row],[violation_code]],Table24[[#All],[violation_code]:[category]],3,FALSE)</f>
        <v>1</v>
      </c>
      <c r="E1799">
        <v>349850</v>
      </c>
      <c r="F1799" s="1">
        <v>0.48541666666666666</v>
      </c>
      <c r="G1799">
        <v>0.48541666666666666</v>
      </c>
      <c r="H1799">
        <v>300</v>
      </c>
      <c r="I1799" t="s">
        <v>65</v>
      </c>
      <c r="J1799" t="str">
        <f>CONCATENATE(Table7[[#This Row],[house_number]]," ",Table7[[#This Row],[street_name]], ", New York, NY")</f>
        <v>300 W 142nd St, New York, NY</v>
      </c>
    </row>
    <row r="1800" spans="1:10" x14ac:dyDescent="0.25">
      <c r="A1800">
        <v>7998721819</v>
      </c>
      <c r="B1800" s="3">
        <v>41529</v>
      </c>
      <c r="C1800">
        <v>46</v>
      </c>
      <c r="D1800">
        <f>VLOOKUP(Table7[[#This Row],[violation_code]],Table24[[#All],[violation_code]:[category]],3,FALSE)</f>
        <v>3</v>
      </c>
      <c r="E1800">
        <v>349850</v>
      </c>
      <c r="F1800" s="1">
        <v>0.41736111111111113</v>
      </c>
      <c r="G1800">
        <v>0.41736111111111113</v>
      </c>
      <c r="H1800">
        <v>248</v>
      </c>
      <c r="I1800" t="s">
        <v>74</v>
      </c>
      <c r="J1800" t="str">
        <f>CONCATENATE(Table7[[#This Row],[house_number]]," ",Table7[[#This Row],[street_name]], ", New York, NY")</f>
        <v>248 W 149th St, New York, NY</v>
      </c>
    </row>
    <row r="1801" spans="1:10" x14ac:dyDescent="0.25">
      <c r="A1801">
        <v>7998721807</v>
      </c>
      <c r="B1801" s="3">
        <v>41529</v>
      </c>
      <c r="C1801">
        <v>21</v>
      </c>
      <c r="D1801">
        <f>VLOOKUP(Table7[[#This Row],[violation_code]],Table24[[#All],[violation_code]:[category]],3,FALSE)</f>
        <v>1</v>
      </c>
      <c r="E1801">
        <v>349850</v>
      </c>
      <c r="F1801" s="1">
        <v>0.4145833333333333</v>
      </c>
      <c r="G1801">
        <v>0.4145833333333333</v>
      </c>
      <c r="H1801">
        <v>720</v>
      </c>
      <c r="I1801" t="s">
        <v>66</v>
      </c>
      <c r="J1801" t="str">
        <f>CONCATENATE(Table7[[#This Row],[house_number]]," ",Table7[[#This Row],[street_name]], ", New York, NY")</f>
        <v>720 Lenox Ave, New York, NY</v>
      </c>
    </row>
    <row r="1802" spans="1:10" x14ac:dyDescent="0.25">
      <c r="A1802">
        <v>7998721765</v>
      </c>
      <c r="B1802" s="3">
        <v>41529</v>
      </c>
      <c r="C1802">
        <v>21</v>
      </c>
      <c r="D1802">
        <f>VLOOKUP(Table7[[#This Row],[violation_code]],Table24[[#All],[violation_code]:[category]],3,FALSE)</f>
        <v>1</v>
      </c>
      <c r="E1802">
        <v>349850</v>
      </c>
      <c r="F1802" s="1">
        <v>0.40486111111111112</v>
      </c>
      <c r="G1802">
        <v>0.40486111111111112</v>
      </c>
      <c r="H1802">
        <v>271</v>
      </c>
      <c r="I1802" t="s">
        <v>20</v>
      </c>
      <c r="J1802" t="str">
        <f>CONCATENATE(Table7[[#This Row],[house_number]]," ",Table7[[#This Row],[street_name]], ", New York, NY")</f>
        <v>271 W 144th St, New York, NY</v>
      </c>
    </row>
    <row r="1803" spans="1:10" x14ac:dyDescent="0.25">
      <c r="A1803">
        <v>7998721753</v>
      </c>
      <c r="B1803" s="3">
        <v>41529</v>
      </c>
      <c r="C1803">
        <v>71</v>
      </c>
      <c r="D1803">
        <f>VLOOKUP(Table7[[#This Row],[violation_code]],Table24[[#All],[violation_code]:[category]],3,FALSE)</f>
        <v>5</v>
      </c>
      <c r="E1803">
        <v>349850</v>
      </c>
      <c r="F1803" s="1">
        <v>0.40416666666666662</v>
      </c>
      <c r="G1803">
        <v>0.40416666666666662</v>
      </c>
      <c r="H1803">
        <v>271</v>
      </c>
      <c r="I1803" t="s">
        <v>20</v>
      </c>
      <c r="J1803" t="str">
        <f>CONCATENATE(Table7[[#This Row],[house_number]]," ",Table7[[#This Row],[street_name]], ", New York, NY")</f>
        <v>271 W 144th St, New York, NY</v>
      </c>
    </row>
    <row r="1804" spans="1:10" x14ac:dyDescent="0.25">
      <c r="A1804">
        <v>7998721741</v>
      </c>
      <c r="B1804" s="3">
        <v>41529</v>
      </c>
      <c r="C1804">
        <v>21</v>
      </c>
      <c r="D1804">
        <f>VLOOKUP(Table7[[#This Row],[violation_code]],Table24[[#All],[violation_code]:[category]],3,FALSE)</f>
        <v>1</v>
      </c>
      <c r="E1804">
        <v>349850</v>
      </c>
      <c r="F1804" s="1">
        <v>0.40208333333333335</v>
      </c>
      <c r="G1804">
        <v>0.40208333333333335</v>
      </c>
      <c r="H1804">
        <v>47</v>
      </c>
      <c r="I1804" t="s">
        <v>90</v>
      </c>
      <c r="J1804" t="str">
        <f>CONCATENATE(Table7[[#This Row],[house_number]]," ",Table7[[#This Row],[street_name]], ", New York, NY")</f>
        <v>47 Edgecombe Ave, New York, NY</v>
      </c>
    </row>
    <row r="1805" spans="1:10" x14ac:dyDescent="0.25">
      <c r="A1805">
        <v>7998721728</v>
      </c>
      <c r="B1805" s="3">
        <v>41529</v>
      </c>
      <c r="C1805">
        <v>21</v>
      </c>
      <c r="D1805">
        <f>VLOOKUP(Table7[[#This Row],[violation_code]],Table24[[#All],[violation_code]:[category]],3,FALSE)</f>
        <v>1</v>
      </c>
      <c r="E1805">
        <v>349850</v>
      </c>
      <c r="F1805" s="1">
        <v>0.38958333333333334</v>
      </c>
      <c r="G1805">
        <v>0.38958333333333334</v>
      </c>
      <c r="H1805">
        <v>417</v>
      </c>
      <c r="I1805" t="s">
        <v>175</v>
      </c>
      <c r="J1805" t="str">
        <f>CONCATENATE(Table7[[#This Row],[house_number]]," ",Table7[[#This Row],[street_name]], ", New York, NY")</f>
        <v>417 W 154th St, New York, NY</v>
      </c>
    </row>
    <row r="1806" spans="1:10" x14ac:dyDescent="0.25">
      <c r="A1806">
        <v>7998721716</v>
      </c>
      <c r="B1806" s="3">
        <v>41529</v>
      </c>
      <c r="C1806">
        <v>21</v>
      </c>
      <c r="D1806">
        <f>VLOOKUP(Table7[[#This Row],[violation_code]],Table24[[#All],[violation_code]:[category]],3,FALSE)</f>
        <v>1</v>
      </c>
      <c r="E1806">
        <v>349850</v>
      </c>
      <c r="F1806" s="1">
        <v>0.38819444444444445</v>
      </c>
      <c r="G1806">
        <v>0.38819444444444445</v>
      </c>
      <c r="H1806">
        <v>425</v>
      </c>
      <c r="I1806" t="s">
        <v>175</v>
      </c>
      <c r="J1806" t="str">
        <f>CONCATENATE(Table7[[#This Row],[house_number]]," ",Table7[[#This Row],[street_name]], ", New York, NY")</f>
        <v>425 W 154th St, New York, NY</v>
      </c>
    </row>
    <row r="1807" spans="1:10" x14ac:dyDescent="0.25">
      <c r="A1807">
        <v>7998721704</v>
      </c>
      <c r="B1807" s="3">
        <v>41529</v>
      </c>
      <c r="C1807">
        <v>21</v>
      </c>
      <c r="D1807">
        <f>VLOOKUP(Table7[[#This Row],[violation_code]],Table24[[#All],[violation_code]:[category]],3,FALSE)</f>
        <v>1</v>
      </c>
      <c r="E1807">
        <v>349850</v>
      </c>
      <c r="F1807" s="1">
        <v>0.38611111111111113</v>
      </c>
      <c r="G1807">
        <v>0.38611111111111113</v>
      </c>
      <c r="H1807">
        <v>457</v>
      </c>
      <c r="I1807" t="s">
        <v>130</v>
      </c>
      <c r="J1807" t="str">
        <f>CONCATENATE(Table7[[#This Row],[house_number]]," ",Table7[[#This Row],[street_name]], ", New York, NY")</f>
        <v>457 W 153rd St, New York, NY</v>
      </c>
    </row>
    <row r="1808" spans="1:10" x14ac:dyDescent="0.25">
      <c r="A1808">
        <v>7998721698</v>
      </c>
      <c r="B1808" s="3">
        <v>41529</v>
      </c>
      <c r="C1808">
        <v>21</v>
      </c>
      <c r="D1808">
        <f>VLOOKUP(Table7[[#This Row],[violation_code]],Table24[[#All],[violation_code]:[category]],3,FALSE)</f>
        <v>1</v>
      </c>
      <c r="E1808">
        <v>349850</v>
      </c>
      <c r="F1808" s="1">
        <v>0.38541666666666669</v>
      </c>
      <c r="G1808">
        <v>0.38541666666666669</v>
      </c>
      <c r="H1808">
        <v>449</v>
      </c>
      <c r="I1808" t="s">
        <v>130</v>
      </c>
      <c r="J1808" t="str">
        <f>CONCATENATE(Table7[[#This Row],[house_number]]," ",Table7[[#This Row],[street_name]], ", New York, NY")</f>
        <v>449 W 153rd St, New York, NY</v>
      </c>
    </row>
    <row r="1809" spans="1:10" x14ac:dyDescent="0.25">
      <c r="A1809">
        <v>7998721686</v>
      </c>
      <c r="B1809" s="3">
        <v>41529</v>
      </c>
      <c r="C1809">
        <v>21</v>
      </c>
      <c r="D1809">
        <f>VLOOKUP(Table7[[#This Row],[violation_code]],Table24[[#All],[violation_code]:[category]],3,FALSE)</f>
        <v>1</v>
      </c>
      <c r="E1809">
        <v>349850</v>
      </c>
      <c r="F1809" s="1">
        <v>0.3840277777777778</v>
      </c>
      <c r="G1809">
        <v>0.3840277777777778</v>
      </c>
      <c r="H1809">
        <v>445</v>
      </c>
      <c r="I1809" t="s">
        <v>130</v>
      </c>
      <c r="J1809" t="str">
        <f>CONCATENATE(Table7[[#This Row],[house_number]]," ",Table7[[#This Row],[street_name]], ", New York, NY")</f>
        <v>445 W 153rd St, New York, NY</v>
      </c>
    </row>
    <row r="1810" spans="1:10" x14ac:dyDescent="0.25">
      <c r="A1810">
        <v>7998721662</v>
      </c>
      <c r="B1810" s="3">
        <v>41529</v>
      </c>
      <c r="C1810">
        <v>21</v>
      </c>
      <c r="D1810">
        <f>VLOOKUP(Table7[[#This Row],[violation_code]],Table24[[#All],[violation_code]:[category]],3,FALSE)</f>
        <v>1</v>
      </c>
      <c r="E1810">
        <v>349850</v>
      </c>
      <c r="F1810" s="1">
        <v>0.38055555555555554</v>
      </c>
      <c r="G1810">
        <v>0.38055555555555554</v>
      </c>
      <c r="H1810">
        <v>400</v>
      </c>
      <c r="I1810" t="s">
        <v>130</v>
      </c>
      <c r="J1810" t="str">
        <f>CONCATENATE(Table7[[#This Row],[house_number]]," ",Table7[[#This Row],[street_name]], ", New York, NY")</f>
        <v>400 W 153rd St, New York, NY</v>
      </c>
    </row>
    <row r="1811" spans="1:10" x14ac:dyDescent="0.25">
      <c r="A1811">
        <v>7998721650</v>
      </c>
      <c r="B1811" s="3">
        <v>41529</v>
      </c>
      <c r="C1811">
        <v>21</v>
      </c>
      <c r="D1811">
        <f>VLOOKUP(Table7[[#This Row],[violation_code]],Table24[[#All],[violation_code]:[category]],3,FALSE)</f>
        <v>1</v>
      </c>
      <c r="E1811">
        <v>349850</v>
      </c>
      <c r="F1811" s="1">
        <v>0.37152777777777773</v>
      </c>
      <c r="G1811">
        <v>0.37152777777777773</v>
      </c>
      <c r="H1811">
        <v>295</v>
      </c>
      <c r="I1811" t="s">
        <v>10</v>
      </c>
      <c r="J1811" t="str">
        <f>CONCATENATE(Table7[[#This Row],[house_number]]," ",Table7[[#This Row],[street_name]], ", New York, NY")</f>
        <v>295 W 150th St, New York, NY</v>
      </c>
    </row>
    <row r="1812" spans="1:10" x14ac:dyDescent="0.25">
      <c r="A1812">
        <v>7998721571</v>
      </c>
      <c r="B1812" s="3">
        <v>41529</v>
      </c>
      <c r="C1812">
        <v>14</v>
      </c>
      <c r="D1812">
        <f>VLOOKUP(Table7[[#This Row],[violation_code]],Table24[[#All],[violation_code]:[category]],3,FALSE)</f>
        <v>2</v>
      </c>
      <c r="E1812">
        <v>349850</v>
      </c>
      <c r="F1812" s="1">
        <v>0.3520833333333333</v>
      </c>
      <c r="G1812">
        <v>0.3520833333333333</v>
      </c>
      <c r="H1812">
        <v>300</v>
      </c>
      <c r="I1812" t="s">
        <v>18</v>
      </c>
      <c r="J1812" t="str">
        <f>CONCATENATE(Table7[[#This Row],[house_number]]," ",Table7[[#This Row],[street_name]], ", New York, NY")</f>
        <v>300 W 140th St, New York, NY</v>
      </c>
    </row>
    <row r="1813" spans="1:10" x14ac:dyDescent="0.25">
      <c r="A1813">
        <v>7998721546</v>
      </c>
      <c r="B1813" s="3">
        <v>41529</v>
      </c>
      <c r="C1813">
        <v>21</v>
      </c>
      <c r="D1813">
        <f>VLOOKUP(Table7[[#This Row],[violation_code]],Table24[[#All],[violation_code]:[category]],3,FALSE)</f>
        <v>1</v>
      </c>
      <c r="E1813">
        <v>349850</v>
      </c>
      <c r="F1813" s="1">
        <v>0.34166666666666662</v>
      </c>
      <c r="G1813">
        <v>0.34166666666666662</v>
      </c>
      <c r="H1813">
        <v>2340</v>
      </c>
      <c r="I1813" t="s">
        <v>125</v>
      </c>
      <c r="J1813" t="str">
        <f>CONCATENATE(Table7[[#This Row],[house_number]]," ",Table7[[#This Row],[street_name]], ", New York, NY")</f>
        <v>2340 Adam C Powell Blvd, New York, NY</v>
      </c>
    </row>
    <row r="1814" spans="1:10" x14ac:dyDescent="0.25">
      <c r="A1814">
        <v>7998721534</v>
      </c>
      <c r="B1814" s="3">
        <v>41529</v>
      </c>
      <c r="C1814">
        <v>71</v>
      </c>
      <c r="D1814">
        <f>VLOOKUP(Table7[[#This Row],[violation_code]],Table24[[#All],[violation_code]:[category]],3,FALSE)</f>
        <v>5</v>
      </c>
      <c r="E1814">
        <v>349850</v>
      </c>
      <c r="F1814" s="1">
        <v>0.34097222222222223</v>
      </c>
      <c r="G1814">
        <v>0.34097222222222223</v>
      </c>
      <c r="H1814">
        <v>2340</v>
      </c>
      <c r="I1814" t="s">
        <v>125</v>
      </c>
      <c r="J1814" t="str">
        <f>CONCATENATE(Table7[[#This Row],[house_number]]," ",Table7[[#This Row],[street_name]], ", New York, NY")</f>
        <v>2340 Adam C Powell Blvd, New York, NY</v>
      </c>
    </row>
    <row r="1815" spans="1:10" x14ac:dyDescent="0.25">
      <c r="A1815">
        <v>7998721509</v>
      </c>
      <c r="B1815" s="3">
        <v>41529</v>
      </c>
      <c r="C1815">
        <v>21</v>
      </c>
      <c r="D1815">
        <f>VLOOKUP(Table7[[#This Row],[violation_code]],Table24[[#All],[violation_code]:[category]],3,FALSE)</f>
        <v>1</v>
      </c>
      <c r="E1815">
        <v>349850</v>
      </c>
      <c r="F1815" s="1">
        <v>0.32500000000000001</v>
      </c>
      <c r="G1815">
        <v>0.32500000000000001</v>
      </c>
      <c r="H1815">
        <v>508</v>
      </c>
      <c r="I1815" t="s">
        <v>11</v>
      </c>
      <c r="J1815" t="str">
        <f>CONCATENATE(Table7[[#This Row],[house_number]]," ",Table7[[#This Row],[street_name]], ", New York, NY")</f>
        <v>508 W 114th St, New York, NY</v>
      </c>
    </row>
    <row r="1816" spans="1:10" x14ac:dyDescent="0.25">
      <c r="A1816">
        <v>7998721492</v>
      </c>
      <c r="B1816" s="3">
        <v>41529</v>
      </c>
      <c r="C1816">
        <v>21</v>
      </c>
      <c r="D1816">
        <f>VLOOKUP(Table7[[#This Row],[violation_code]],Table24[[#All],[violation_code]:[category]],3,FALSE)</f>
        <v>1</v>
      </c>
      <c r="E1816">
        <v>349850</v>
      </c>
      <c r="F1816" s="1">
        <v>0.32361111111111113</v>
      </c>
      <c r="G1816">
        <v>0.32361111111111113</v>
      </c>
      <c r="H1816">
        <v>526</v>
      </c>
      <c r="I1816" t="s">
        <v>11</v>
      </c>
      <c r="J1816" t="str">
        <f>CONCATENATE(Table7[[#This Row],[house_number]]," ",Table7[[#This Row],[street_name]], ", New York, NY")</f>
        <v>526 W 114th St, New York, NY</v>
      </c>
    </row>
    <row r="1817" spans="1:10" x14ac:dyDescent="0.25">
      <c r="A1817">
        <v>7998721480</v>
      </c>
      <c r="B1817" s="3">
        <v>41529</v>
      </c>
      <c r="C1817">
        <v>21</v>
      </c>
      <c r="D1817">
        <f>VLOOKUP(Table7[[#This Row],[violation_code]],Table24[[#All],[violation_code]:[category]],3,FALSE)</f>
        <v>1</v>
      </c>
      <c r="E1817">
        <v>349850</v>
      </c>
      <c r="F1817" s="1">
        <v>0.32222222222222224</v>
      </c>
      <c r="G1817">
        <v>0.32222222222222224</v>
      </c>
      <c r="H1817">
        <v>554</v>
      </c>
      <c r="I1817" t="s">
        <v>11</v>
      </c>
      <c r="J1817" t="str">
        <f>CONCATENATE(Table7[[#This Row],[house_number]]," ",Table7[[#This Row],[street_name]], ", New York, NY")</f>
        <v>554 W 114th St, New York, NY</v>
      </c>
    </row>
    <row r="1818" spans="1:10" x14ac:dyDescent="0.25">
      <c r="A1818">
        <v>7998721431</v>
      </c>
      <c r="B1818" s="3">
        <v>41529</v>
      </c>
      <c r="C1818">
        <v>21</v>
      </c>
      <c r="D1818">
        <f>VLOOKUP(Table7[[#This Row],[violation_code]],Table24[[#All],[violation_code]:[category]],3,FALSE)</f>
        <v>1</v>
      </c>
      <c r="E1818">
        <v>349850</v>
      </c>
      <c r="F1818" s="1">
        <v>0.29930555555555555</v>
      </c>
      <c r="G1818">
        <v>0.29930555555555555</v>
      </c>
      <c r="H1818">
        <v>904</v>
      </c>
      <c r="I1818" t="s">
        <v>28</v>
      </c>
      <c r="J1818" t="str">
        <f>CONCATENATE(Table7[[#This Row],[house_number]]," ",Table7[[#This Row],[street_name]], ", New York, NY")</f>
        <v>904 Columbus Ave, New York, NY</v>
      </c>
    </row>
    <row r="1819" spans="1:10" x14ac:dyDescent="0.25">
      <c r="A1819">
        <v>7998721418</v>
      </c>
      <c r="B1819" s="3">
        <v>41529</v>
      </c>
      <c r="C1819">
        <v>21</v>
      </c>
      <c r="D1819">
        <f>VLOOKUP(Table7[[#This Row],[violation_code]],Table24[[#All],[violation_code]:[category]],3,FALSE)</f>
        <v>1</v>
      </c>
      <c r="E1819">
        <v>349850</v>
      </c>
      <c r="F1819" s="1">
        <v>0.29583333333333334</v>
      </c>
      <c r="G1819">
        <v>0.29583333333333334</v>
      </c>
      <c r="H1819">
        <v>984</v>
      </c>
      <c r="I1819" t="s">
        <v>28</v>
      </c>
      <c r="J1819" t="str">
        <f>CONCATENATE(Table7[[#This Row],[house_number]]," ",Table7[[#This Row],[street_name]], ", New York, NY")</f>
        <v>984 Columbus Ave, New York, NY</v>
      </c>
    </row>
    <row r="1820" spans="1:10" x14ac:dyDescent="0.25">
      <c r="A1820">
        <v>7998721406</v>
      </c>
      <c r="B1820" s="3">
        <v>41529</v>
      </c>
      <c r="C1820">
        <v>40</v>
      </c>
      <c r="D1820">
        <f>VLOOKUP(Table7[[#This Row],[violation_code]],Table24[[#All],[violation_code]:[category]],3,FALSE)</f>
        <v>2</v>
      </c>
      <c r="E1820">
        <v>349850</v>
      </c>
      <c r="F1820" s="1">
        <v>0.25555555555555559</v>
      </c>
      <c r="G1820">
        <v>0.25555555555555559</v>
      </c>
      <c r="H1820">
        <v>509</v>
      </c>
      <c r="I1820" t="s">
        <v>201</v>
      </c>
      <c r="J1820" t="str">
        <f>CONCATENATE(Table7[[#This Row],[house_number]]," ",Table7[[#This Row],[street_name]], ", New York, NY")</f>
        <v>509 W 121st St, New York, NY</v>
      </c>
    </row>
    <row r="1821" spans="1:10" x14ac:dyDescent="0.25">
      <c r="A1821">
        <v>7981592781</v>
      </c>
      <c r="B1821" s="3">
        <v>41529</v>
      </c>
      <c r="C1821">
        <v>21</v>
      </c>
      <c r="D1821">
        <f>VLOOKUP(Table7[[#This Row],[violation_code]],Table24[[#All],[violation_code]:[category]],3,FALSE)</f>
        <v>1</v>
      </c>
      <c r="E1821">
        <v>351997</v>
      </c>
      <c r="F1821" s="1">
        <v>0.41666666666666669</v>
      </c>
      <c r="G1821">
        <v>0.41666666666666669</v>
      </c>
      <c r="H1821">
        <v>2195</v>
      </c>
      <c r="I1821" t="s">
        <v>230</v>
      </c>
      <c r="J1821" t="str">
        <f>CONCATENATE(Table7[[#This Row],[house_number]]," ",Table7[[#This Row],[street_name]], ", New York, NY")</f>
        <v>2195 Adam Clayton Powell, New York, NY</v>
      </c>
    </row>
    <row r="1822" spans="1:10" x14ac:dyDescent="0.25">
      <c r="A1822">
        <v>7981592770</v>
      </c>
      <c r="B1822" s="3">
        <v>41529</v>
      </c>
      <c r="C1822">
        <v>21</v>
      </c>
      <c r="D1822">
        <f>VLOOKUP(Table7[[#This Row],[violation_code]],Table24[[#All],[violation_code]:[category]],3,FALSE)</f>
        <v>1</v>
      </c>
      <c r="E1822">
        <v>351997</v>
      </c>
      <c r="F1822" s="1">
        <v>0.41388888888888892</v>
      </c>
      <c r="G1822">
        <v>0.41388888888888892</v>
      </c>
      <c r="H1822">
        <v>2470</v>
      </c>
      <c r="I1822" t="s">
        <v>26</v>
      </c>
      <c r="J1822" t="str">
        <f>CONCATENATE(Table7[[#This Row],[house_number]]," ",Table7[[#This Row],[street_name]], ", New York, NY")</f>
        <v>2470 Frederick Douglass B, New York, NY</v>
      </c>
    </row>
    <row r="1823" spans="1:10" x14ac:dyDescent="0.25">
      <c r="A1823">
        <v>7981592768</v>
      </c>
      <c r="B1823" s="3">
        <v>41529</v>
      </c>
      <c r="C1823">
        <v>21</v>
      </c>
      <c r="D1823">
        <f>VLOOKUP(Table7[[#This Row],[violation_code]],Table24[[#All],[violation_code]:[category]],3,FALSE)</f>
        <v>1</v>
      </c>
      <c r="E1823">
        <v>351997</v>
      </c>
      <c r="F1823" s="1">
        <v>0.41180555555555554</v>
      </c>
      <c r="G1823">
        <v>0.41180555555555554</v>
      </c>
      <c r="H1823">
        <v>2433</v>
      </c>
      <c r="I1823" t="s">
        <v>26</v>
      </c>
      <c r="J1823" t="str">
        <f>CONCATENATE(Table7[[#This Row],[house_number]]," ",Table7[[#This Row],[street_name]], ", New York, NY")</f>
        <v>2433 Frederick Douglass B, New York, NY</v>
      </c>
    </row>
    <row r="1824" spans="1:10" x14ac:dyDescent="0.25">
      <c r="A1824">
        <v>7981592732</v>
      </c>
      <c r="B1824" s="3">
        <v>41529</v>
      </c>
      <c r="C1824">
        <v>21</v>
      </c>
      <c r="D1824">
        <f>VLOOKUP(Table7[[#This Row],[violation_code]],Table24[[#All],[violation_code]:[category]],3,FALSE)</f>
        <v>1</v>
      </c>
      <c r="E1824">
        <v>351997</v>
      </c>
      <c r="F1824" s="1">
        <v>0.40625</v>
      </c>
      <c r="G1824">
        <v>0.40625</v>
      </c>
      <c r="H1824">
        <v>311</v>
      </c>
      <c r="I1824" t="s">
        <v>202</v>
      </c>
      <c r="J1824" t="str">
        <f>CONCATENATE(Table7[[#This Row],[house_number]]," ",Table7[[#This Row],[street_name]], ", New York, NY")</f>
        <v>311 W 127th St, New York, NY</v>
      </c>
    </row>
    <row r="1825" spans="1:10" x14ac:dyDescent="0.25">
      <c r="A1825">
        <v>7981592720</v>
      </c>
      <c r="B1825" s="3">
        <v>41529</v>
      </c>
      <c r="C1825">
        <v>21</v>
      </c>
      <c r="D1825">
        <f>VLOOKUP(Table7[[#This Row],[violation_code]],Table24[[#All],[violation_code]:[category]],3,FALSE)</f>
        <v>1</v>
      </c>
      <c r="E1825">
        <v>351997</v>
      </c>
      <c r="F1825" s="1">
        <v>0.40486111111111112</v>
      </c>
      <c r="G1825">
        <v>0.40486111111111112</v>
      </c>
      <c r="H1825">
        <v>327</v>
      </c>
      <c r="I1825" t="s">
        <v>57</v>
      </c>
      <c r="J1825" t="str">
        <f>CONCATENATE(Table7[[#This Row],[house_number]]," ",Table7[[#This Row],[street_name]], ", New York, NY")</f>
        <v>327 St Nicholas Ave, New York, NY</v>
      </c>
    </row>
    <row r="1826" spans="1:10" x14ac:dyDescent="0.25">
      <c r="A1826">
        <v>7981592707</v>
      </c>
      <c r="B1826" s="3">
        <v>41529</v>
      </c>
      <c r="C1826">
        <v>21</v>
      </c>
      <c r="D1826">
        <f>VLOOKUP(Table7[[#This Row],[violation_code]],Table24[[#All],[violation_code]:[category]],3,FALSE)</f>
        <v>1</v>
      </c>
      <c r="E1826">
        <v>351997</v>
      </c>
      <c r="F1826" s="1">
        <v>0.40138888888888885</v>
      </c>
      <c r="G1826">
        <v>0.40138888888888885</v>
      </c>
      <c r="H1826">
        <v>440</v>
      </c>
      <c r="I1826" t="s">
        <v>57</v>
      </c>
      <c r="J1826" t="str">
        <f>CONCATENATE(Table7[[#This Row],[house_number]]," ",Table7[[#This Row],[street_name]], ", New York, NY")</f>
        <v>440 St Nicholas Ave, New York, NY</v>
      </c>
    </row>
    <row r="1827" spans="1:10" x14ac:dyDescent="0.25">
      <c r="A1827">
        <v>7981592690</v>
      </c>
      <c r="B1827" s="3">
        <v>41529</v>
      </c>
      <c r="C1827">
        <v>21</v>
      </c>
      <c r="D1827">
        <f>VLOOKUP(Table7[[#This Row],[violation_code]],Table24[[#All],[violation_code]:[category]],3,FALSE)</f>
        <v>1</v>
      </c>
      <c r="E1827">
        <v>351997</v>
      </c>
      <c r="F1827" s="1">
        <v>0.38194444444444442</v>
      </c>
      <c r="G1827">
        <v>0.38194444444444442</v>
      </c>
      <c r="H1827">
        <v>70</v>
      </c>
      <c r="I1827" t="s">
        <v>19</v>
      </c>
      <c r="J1827" t="str">
        <f>CONCATENATE(Table7[[#This Row],[house_number]]," ",Table7[[#This Row],[street_name]], ", New York, NY")</f>
        <v>70 Convent Ave, New York, NY</v>
      </c>
    </row>
    <row r="1828" spans="1:10" x14ac:dyDescent="0.25">
      <c r="A1828">
        <v>7981592653</v>
      </c>
      <c r="B1828" s="3">
        <v>41529</v>
      </c>
      <c r="C1828">
        <v>19</v>
      </c>
      <c r="D1828">
        <f>VLOOKUP(Table7[[#This Row],[violation_code]],Table24[[#All],[violation_code]:[category]],3,FALSE)</f>
        <v>2</v>
      </c>
      <c r="E1828">
        <v>351997</v>
      </c>
      <c r="F1828" s="1">
        <v>0.35902777777777778</v>
      </c>
      <c r="G1828">
        <v>0.35902777777777778</v>
      </c>
      <c r="H1828">
        <v>3025</v>
      </c>
      <c r="I1828" t="s">
        <v>24</v>
      </c>
      <c r="J1828" t="str">
        <f>CONCATENATE(Table7[[#This Row],[house_number]]," ",Table7[[#This Row],[street_name]], ", New York, NY")</f>
        <v>3025 Broadway, New York, NY</v>
      </c>
    </row>
    <row r="1829" spans="1:10" x14ac:dyDescent="0.25">
      <c r="A1829">
        <v>7981592641</v>
      </c>
      <c r="B1829" s="3">
        <v>41529</v>
      </c>
      <c r="C1829">
        <v>40</v>
      </c>
      <c r="D1829">
        <f>VLOOKUP(Table7[[#This Row],[violation_code]],Table24[[#All],[violation_code]:[category]],3,FALSE)</f>
        <v>2</v>
      </c>
      <c r="E1829">
        <v>351997</v>
      </c>
      <c r="F1829" s="1">
        <v>0.35347222222222219</v>
      </c>
      <c r="G1829">
        <v>0.35347222222222219</v>
      </c>
      <c r="H1829">
        <v>2330</v>
      </c>
      <c r="I1829" t="s">
        <v>24</v>
      </c>
      <c r="J1829" t="str">
        <f>CONCATENATE(Table7[[#This Row],[house_number]]," ",Table7[[#This Row],[street_name]], ", New York, NY")</f>
        <v>2330 Broadway, New York, NY</v>
      </c>
    </row>
    <row r="1830" spans="1:10" x14ac:dyDescent="0.25">
      <c r="A1830">
        <v>7981592630</v>
      </c>
      <c r="B1830" s="3">
        <v>41529</v>
      </c>
      <c r="C1830">
        <v>21</v>
      </c>
      <c r="D1830">
        <f>VLOOKUP(Table7[[#This Row],[violation_code]],Table24[[#All],[violation_code]:[category]],3,FALSE)</f>
        <v>1</v>
      </c>
      <c r="E1830">
        <v>351997</v>
      </c>
      <c r="F1830" s="1">
        <v>0.3520833333333333</v>
      </c>
      <c r="G1830">
        <v>0.3520833333333333</v>
      </c>
      <c r="H1830">
        <v>2289</v>
      </c>
      <c r="I1830" t="s">
        <v>24</v>
      </c>
      <c r="J1830" t="str">
        <f>CONCATENATE(Table7[[#This Row],[house_number]]," ",Table7[[#This Row],[street_name]], ", New York, NY")</f>
        <v>2289 Broadway, New York, NY</v>
      </c>
    </row>
    <row r="1831" spans="1:10" x14ac:dyDescent="0.25">
      <c r="A1831">
        <v>7981592598</v>
      </c>
      <c r="B1831" s="3">
        <v>41529</v>
      </c>
      <c r="C1831">
        <v>21</v>
      </c>
      <c r="D1831">
        <f>VLOOKUP(Table7[[#This Row],[violation_code]],Table24[[#All],[violation_code]:[category]],3,FALSE)</f>
        <v>1</v>
      </c>
      <c r="E1831">
        <v>351997</v>
      </c>
      <c r="F1831" s="1">
        <v>0.34236111111111112</v>
      </c>
      <c r="G1831">
        <v>0.34236111111111112</v>
      </c>
      <c r="H1831">
        <v>2503</v>
      </c>
      <c r="I1831" t="s">
        <v>24</v>
      </c>
      <c r="J1831" t="str">
        <f>CONCATENATE(Table7[[#This Row],[house_number]]," ",Table7[[#This Row],[street_name]], ", New York, NY")</f>
        <v>2503 Broadway, New York, NY</v>
      </c>
    </row>
    <row r="1832" spans="1:10" x14ac:dyDescent="0.25">
      <c r="A1832">
        <v>7981592586</v>
      </c>
      <c r="B1832" s="3">
        <v>41529</v>
      </c>
      <c r="C1832">
        <v>21</v>
      </c>
      <c r="D1832">
        <f>VLOOKUP(Table7[[#This Row],[violation_code]],Table24[[#All],[violation_code]:[category]],3,FALSE)</f>
        <v>1</v>
      </c>
      <c r="E1832">
        <v>351997</v>
      </c>
      <c r="F1832" s="1">
        <v>0.34027777777777773</v>
      </c>
      <c r="G1832">
        <v>0.34027777777777773</v>
      </c>
      <c r="H1832">
        <v>2611</v>
      </c>
      <c r="I1832" t="s">
        <v>24</v>
      </c>
      <c r="J1832" t="str">
        <f>CONCATENATE(Table7[[#This Row],[house_number]]," ",Table7[[#This Row],[street_name]], ", New York, NY")</f>
        <v>2611 Broadway, New York, NY</v>
      </c>
    </row>
    <row r="1833" spans="1:10" x14ac:dyDescent="0.25">
      <c r="A1833">
        <v>7981592562</v>
      </c>
      <c r="B1833" s="3">
        <v>41529</v>
      </c>
      <c r="C1833">
        <v>19</v>
      </c>
      <c r="D1833">
        <f>VLOOKUP(Table7[[#This Row],[violation_code]],Table24[[#All],[violation_code]:[category]],3,FALSE)</f>
        <v>2</v>
      </c>
      <c r="E1833">
        <v>351997</v>
      </c>
      <c r="F1833" s="1">
        <v>0.32500000000000001</v>
      </c>
      <c r="G1833">
        <v>0.32500000000000001</v>
      </c>
      <c r="H1833">
        <v>2705</v>
      </c>
      <c r="I1833" t="s">
        <v>24</v>
      </c>
      <c r="J1833" t="str">
        <f>CONCATENATE(Table7[[#This Row],[house_number]]," ",Table7[[#This Row],[street_name]], ", New York, NY")</f>
        <v>2705 Broadway, New York, NY</v>
      </c>
    </row>
    <row r="1834" spans="1:10" x14ac:dyDescent="0.25">
      <c r="A1834">
        <v>7981592537</v>
      </c>
      <c r="B1834" s="3">
        <v>41529</v>
      </c>
      <c r="C1834">
        <v>48</v>
      </c>
      <c r="D1834">
        <f>VLOOKUP(Table7[[#This Row],[violation_code]],Table24[[#All],[violation_code]:[category]],3,FALSE)</f>
        <v>3</v>
      </c>
      <c r="E1834">
        <v>351997</v>
      </c>
      <c r="F1834" s="1">
        <v>0.30624999999999997</v>
      </c>
      <c r="G1834">
        <v>0.30624999999999997</v>
      </c>
      <c r="H1834">
        <v>285</v>
      </c>
      <c r="I1834" t="s">
        <v>28</v>
      </c>
      <c r="J1834" t="str">
        <f>CONCATENATE(Table7[[#This Row],[house_number]]," ",Table7[[#This Row],[street_name]], ", New York, NY")</f>
        <v>285 Columbus Ave, New York, NY</v>
      </c>
    </row>
    <row r="1835" spans="1:10" x14ac:dyDescent="0.25">
      <c r="A1835">
        <v>7981592513</v>
      </c>
      <c r="B1835" s="3">
        <v>41529</v>
      </c>
      <c r="C1835">
        <v>19</v>
      </c>
      <c r="D1835">
        <f>VLOOKUP(Table7[[#This Row],[violation_code]],Table24[[#All],[violation_code]:[category]],3,FALSE)</f>
        <v>2</v>
      </c>
      <c r="E1835">
        <v>351997</v>
      </c>
      <c r="F1835" s="1">
        <v>0.30208333333333331</v>
      </c>
      <c r="G1835">
        <v>0.30208333333333331</v>
      </c>
      <c r="H1835">
        <v>428</v>
      </c>
      <c r="I1835" t="s">
        <v>28</v>
      </c>
      <c r="J1835" t="str">
        <f>CONCATENATE(Table7[[#This Row],[house_number]]," ",Table7[[#This Row],[street_name]], ", New York, NY")</f>
        <v>428 Columbus Ave, New York, NY</v>
      </c>
    </row>
    <row r="1836" spans="1:10" x14ac:dyDescent="0.25">
      <c r="A1836">
        <v>7981592501</v>
      </c>
      <c r="B1836" s="3">
        <v>41529</v>
      </c>
      <c r="C1836">
        <v>14</v>
      </c>
      <c r="D1836">
        <f>VLOOKUP(Table7[[#This Row],[violation_code]],Table24[[#All],[violation_code]:[category]],3,FALSE)</f>
        <v>2</v>
      </c>
      <c r="E1836">
        <v>351997</v>
      </c>
      <c r="F1836" s="1">
        <v>0.3</v>
      </c>
      <c r="G1836">
        <v>0.3</v>
      </c>
      <c r="H1836">
        <v>528</v>
      </c>
      <c r="I1836" t="s">
        <v>28</v>
      </c>
      <c r="J1836" t="str">
        <f>CONCATENATE(Table7[[#This Row],[house_number]]," ",Table7[[#This Row],[street_name]], ", New York, NY")</f>
        <v>528 Columbus Ave, New York, NY</v>
      </c>
    </row>
    <row r="1837" spans="1:10" x14ac:dyDescent="0.25">
      <c r="A1837">
        <v>7981592483</v>
      </c>
      <c r="B1837" s="3">
        <v>41529</v>
      </c>
      <c r="C1837">
        <v>16</v>
      </c>
      <c r="D1837">
        <f>VLOOKUP(Table7[[#This Row],[violation_code]],Table24[[#All],[violation_code]:[category]],3,FALSE)</f>
        <v>2</v>
      </c>
      <c r="E1837">
        <v>351997</v>
      </c>
      <c r="F1837" s="1">
        <v>0.29652777777777778</v>
      </c>
      <c r="G1837">
        <v>0.29652777777777778</v>
      </c>
      <c r="H1837">
        <v>689</v>
      </c>
      <c r="I1837" t="s">
        <v>28</v>
      </c>
      <c r="J1837" t="str">
        <f>CONCATENATE(Table7[[#This Row],[house_number]]," ",Table7[[#This Row],[street_name]], ", New York, NY")</f>
        <v>689 Columbus Ave, New York, NY</v>
      </c>
    </row>
    <row r="1838" spans="1:10" x14ac:dyDescent="0.25">
      <c r="A1838">
        <v>7981592471</v>
      </c>
      <c r="B1838" s="3">
        <v>41529</v>
      </c>
      <c r="C1838">
        <v>16</v>
      </c>
      <c r="D1838">
        <f>VLOOKUP(Table7[[#This Row],[violation_code]],Table24[[#All],[violation_code]:[category]],3,FALSE)</f>
        <v>2</v>
      </c>
      <c r="E1838">
        <v>351997</v>
      </c>
      <c r="F1838" s="1">
        <v>0.29583333333333334</v>
      </c>
      <c r="G1838">
        <v>0.29583333333333334</v>
      </c>
      <c r="H1838">
        <v>693</v>
      </c>
      <c r="I1838" t="s">
        <v>28</v>
      </c>
      <c r="J1838" t="str">
        <f>CONCATENATE(Table7[[#This Row],[house_number]]," ",Table7[[#This Row],[street_name]], ", New York, NY")</f>
        <v>693 Columbus Ave, New York, NY</v>
      </c>
    </row>
    <row r="1839" spans="1:10" x14ac:dyDescent="0.25">
      <c r="A1839">
        <v>7981592460</v>
      </c>
      <c r="B1839" s="3">
        <v>41529</v>
      </c>
      <c r="C1839">
        <v>46</v>
      </c>
      <c r="D1839">
        <f>VLOOKUP(Table7[[#This Row],[violation_code]],Table24[[#All],[violation_code]:[category]],3,FALSE)</f>
        <v>3</v>
      </c>
      <c r="E1839">
        <v>351997</v>
      </c>
      <c r="F1839" s="1">
        <v>0.25138888888888888</v>
      </c>
      <c r="G1839">
        <v>0.25138888888888888</v>
      </c>
      <c r="H1839">
        <v>2528</v>
      </c>
      <c r="I1839" t="s">
        <v>24</v>
      </c>
      <c r="J1839" t="str">
        <f>CONCATENATE(Table7[[#This Row],[house_number]]," ",Table7[[#This Row],[street_name]], ", New York, NY")</f>
        <v>2528 Broadway, New York, NY</v>
      </c>
    </row>
    <row r="1840" spans="1:10" x14ac:dyDescent="0.25">
      <c r="A1840">
        <v>7981592446</v>
      </c>
      <c r="B1840" s="3">
        <v>41529</v>
      </c>
      <c r="C1840">
        <v>40</v>
      </c>
      <c r="D1840">
        <f>VLOOKUP(Table7[[#This Row],[violation_code]],Table24[[#All],[violation_code]:[category]],3,FALSE)</f>
        <v>2</v>
      </c>
      <c r="E1840">
        <v>351997</v>
      </c>
      <c r="F1840" s="1">
        <v>0.24791666666666667</v>
      </c>
      <c r="G1840">
        <v>0.24791666666666667</v>
      </c>
      <c r="H1840">
        <v>2709</v>
      </c>
      <c r="I1840" t="s">
        <v>24</v>
      </c>
      <c r="J1840" t="str">
        <f>CONCATENATE(Table7[[#This Row],[house_number]]," ",Table7[[#This Row],[street_name]], ", New York, NY")</f>
        <v>2709 Broadway, New York, NY</v>
      </c>
    </row>
    <row r="1841" spans="1:10" x14ac:dyDescent="0.25">
      <c r="A1841">
        <v>7078638396</v>
      </c>
      <c r="B1841" s="3">
        <v>41529</v>
      </c>
      <c r="C1841">
        <v>21</v>
      </c>
      <c r="D1841">
        <f>VLOOKUP(Table7[[#This Row],[violation_code]],Table24[[#All],[violation_code]:[category]],3,FALSE)</f>
        <v>1</v>
      </c>
      <c r="E1841">
        <v>350433</v>
      </c>
      <c r="F1841" s="1">
        <v>0.41666666666666669</v>
      </c>
      <c r="G1841">
        <v>0.41666666666666669</v>
      </c>
      <c r="H1841">
        <v>563</v>
      </c>
      <c r="I1841" t="s">
        <v>474</v>
      </c>
      <c r="J1841" t="str">
        <f>CONCATENATE(Table7[[#This Row],[house_number]]," ",Table7[[#This Row],[street_name]], ", New York, NY")</f>
        <v>563 W 173rd St, New York, NY</v>
      </c>
    </row>
    <row r="1842" spans="1:10" x14ac:dyDescent="0.25">
      <c r="A1842">
        <v>7078638372</v>
      </c>
      <c r="B1842" s="3">
        <v>41529</v>
      </c>
      <c r="C1842">
        <v>21</v>
      </c>
      <c r="D1842">
        <f>VLOOKUP(Table7[[#This Row],[violation_code]],Table24[[#All],[violation_code]:[category]],3,FALSE)</f>
        <v>1</v>
      </c>
      <c r="E1842">
        <v>350433</v>
      </c>
      <c r="F1842" s="1">
        <v>0.4145833333333333</v>
      </c>
      <c r="G1842">
        <v>0.4145833333333333</v>
      </c>
      <c r="H1842">
        <v>509</v>
      </c>
      <c r="I1842" t="s">
        <v>474</v>
      </c>
      <c r="J1842" t="str">
        <f>CONCATENATE(Table7[[#This Row],[house_number]]," ",Table7[[#This Row],[street_name]], ", New York, NY")</f>
        <v>509 W 173rd St, New York, NY</v>
      </c>
    </row>
    <row r="1843" spans="1:10" x14ac:dyDescent="0.25">
      <c r="A1843">
        <v>7078638360</v>
      </c>
      <c r="B1843" s="3">
        <v>41529</v>
      </c>
      <c r="C1843">
        <v>21</v>
      </c>
      <c r="D1843">
        <f>VLOOKUP(Table7[[#This Row],[violation_code]],Table24[[#All],[violation_code]:[category]],3,FALSE)</f>
        <v>1</v>
      </c>
      <c r="E1843">
        <v>350433</v>
      </c>
      <c r="F1843" s="1">
        <v>0.41111111111111115</v>
      </c>
      <c r="G1843">
        <v>0.41111111111111115</v>
      </c>
      <c r="H1843">
        <v>514</v>
      </c>
      <c r="I1843" t="s">
        <v>507</v>
      </c>
      <c r="J1843" t="str">
        <f>CONCATENATE(Table7[[#This Row],[house_number]]," ",Table7[[#This Row],[street_name]], ", New York, NY")</f>
        <v>514 W 176th St, New York, NY</v>
      </c>
    </row>
    <row r="1844" spans="1:10" x14ac:dyDescent="0.25">
      <c r="A1844">
        <v>7078638347</v>
      </c>
      <c r="B1844" s="3">
        <v>41529</v>
      </c>
      <c r="C1844">
        <v>21</v>
      </c>
      <c r="D1844">
        <f>VLOOKUP(Table7[[#This Row],[violation_code]],Table24[[#All],[violation_code]:[category]],3,FALSE)</f>
        <v>1</v>
      </c>
      <c r="E1844">
        <v>350433</v>
      </c>
      <c r="F1844" s="1">
        <v>0.40625</v>
      </c>
      <c r="G1844">
        <v>0.40625</v>
      </c>
      <c r="H1844">
        <v>260</v>
      </c>
      <c r="I1844" t="s">
        <v>245</v>
      </c>
      <c r="J1844" t="str">
        <f>CONCATENATE(Table7[[#This Row],[house_number]]," ",Table7[[#This Row],[street_name]], ", New York, NY")</f>
        <v>260 Audubon Ave, New York, NY</v>
      </c>
    </row>
    <row r="1845" spans="1:10" x14ac:dyDescent="0.25">
      <c r="A1845">
        <v>7078638335</v>
      </c>
      <c r="B1845" s="3">
        <v>41529</v>
      </c>
      <c r="C1845">
        <v>21</v>
      </c>
      <c r="D1845">
        <f>VLOOKUP(Table7[[#This Row],[violation_code]],Table24[[#All],[violation_code]:[category]],3,FALSE)</f>
        <v>1</v>
      </c>
      <c r="E1845">
        <v>350433</v>
      </c>
      <c r="F1845" s="1">
        <v>0.38472222222222219</v>
      </c>
      <c r="G1845">
        <v>0.38472222222222219</v>
      </c>
      <c r="H1845">
        <v>561</v>
      </c>
      <c r="I1845" t="s">
        <v>244</v>
      </c>
      <c r="J1845" t="str">
        <f>CONCATENATE(Table7[[#This Row],[house_number]]," ",Table7[[#This Row],[street_name]], ", New York, NY")</f>
        <v>561 W 179th St, New York, NY</v>
      </c>
    </row>
    <row r="1846" spans="1:10" x14ac:dyDescent="0.25">
      <c r="A1846">
        <v>7078638268</v>
      </c>
      <c r="B1846" s="3">
        <v>41529</v>
      </c>
      <c r="C1846">
        <v>21</v>
      </c>
      <c r="D1846">
        <f>VLOOKUP(Table7[[#This Row],[violation_code]],Table24[[#All],[violation_code]:[category]],3,FALSE)</f>
        <v>1</v>
      </c>
      <c r="E1846">
        <v>350433</v>
      </c>
      <c r="F1846" s="1">
        <v>0.37638888888888888</v>
      </c>
      <c r="G1846">
        <v>0.37638888888888888</v>
      </c>
      <c r="H1846">
        <v>609</v>
      </c>
      <c r="I1846" t="s">
        <v>345</v>
      </c>
      <c r="J1846" t="str">
        <f>CONCATENATE(Table7[[#This Row],[house_number]]," ",Table7[[#This Row],[street_name]], ", New York, NY")</f>
        <v>609 W 186th St, New York, NY</v>
      </c>
    </row>
    <row r="1847" spans="1:10" x14ac:dyDescent="0.25">
      <c r="A1847">
        <v>7078638256</v>
      </c>
      <c r="B1847" s="3">
        <v>41529</v>
      </c>
      <c r="C1847">
        <v>21</v>
      </c>
      <c r="D1847">
        <f>VLOOKUP(Table7[[#This Row],[violation_code]],Table24[[#All],[violation_code]:[category]],3,FALSE)</f>
        <v>1</v>
      </c>
      <c r="E1847">
        <v>350433</v>
      </c>
      <c r="F1847" s="1">
        <v>0.3756944444444445</v>
      </c>
      <c r="G1847">
        <v>0.3756944444444445</v>
      </c>
      <c r="H1847">
        <v>615</v>
      </c>
      <c r="I1847" t="s">
        <v>345</v>
      </c>
      <c r="J1847" t="str">
        <f>CONCATENATE(Table7[[#This Row],[house_number]]," ",Table7[[#This Row],[street_name]], ", New York, NY")</f>
        <v>615 W 186th St, New York, NY</v>
      </c>
    </row>
    <row r="1848" spans="1:10" x14ac:dyDescent="0.25">
      <c r="A1848">
        <v>7078638244</v>
      </c>
      <c r="B1848" s="3">
        <v>41529</v>
      </c>
      <c r="C1848">
        <v>21</v>
      </c>
      <c r="D1848">
        <f>VLOOKUP(Table7[[#This Row],[violation_code]],Table24[[#All],[violation_code]:[category]],3,FALSE)</f>
        <v>1</v>
      </c>
      <c r="E1848">
        <v>350433</v>
      </c>
      <c r="F1848" s="1">
        <v>0.37083333333333335</v>
      </c>
      <c r="G1848">
        <v>0.37083333333333335</v>
      </c>
      <c r="H1848">
        <v>551</v>
      </c>
      <c r="I1848" t="s">
        <v>237</v>
      </c>
      <c r="J1848" t="str">
        <f>CONCATENATE(Table7[[#This Row],[house_number]]," ",Table7[[#This Row],[street_name]], ", New York, NY")</f>
        <v>551 W 185th St, New York, NY</v>
      </c>
    </row>
    <row r="1849" spans="1:10" x14ac:dyDescent="0.25">
      <c r="A1849">
        <v>7078638232</v>
      </c>
      <c r="B1849" s="3">
        <v>41529</v>
      </c>
      <c r="C1849">
        <v>21</v>
      </c>
      <c r="D1849">
        <f>VLOOKUP(Table7[[#This Row],[violation_code]],Table24[[#All],[violation_code]:[category]],3,FALSE)</f>
        <v>1</v>
      </c>
      <c r="E1849">
        <v>350433</v>
      </c>
      <c r="F1849" s="1">
        <v>0.36805555555555558</v>
      </c>
      <c r="G1849">
        <v>0.36805555555555558</v>
      </c>
      <c r="H1849">
        <v>602</v>
      </c>
      <c r="I1849" t="s">
        <v>469</v>
      </c>
      <c r="J1849" t="str">
        <f>CONCATENATE(Table7[[#This Row],[house_number]]," ",Table7[[#This Row],[street_name]], ", New York, NY")</f>
        <v>602 W 184th St, New York, NY</v>
      </c>
    </row>
    <row r="1850" spans="1:10" x14ac:dyDescent="0.25">
      <c r="A1850">
        <v>7078638219</v>
      </c>
      <c r="B1850" s="3">
        <v>41529</v>
      </c>
      <c r="C1850">
        <v>21</v>
      </c>
      <c r="D1850">
        <f>VLOOKUP(Table7[[#This Row],[violation_code]],Table24[[#All],[violation_code]:[category]],3,FALSE)</f>
        <v>1</v>
      </c>
      <c r="E1850">
        <v>350433</v>
      </c>
      <c r="F1850" s="1">
        <v>0.3666666666666667</v>
      </c>
      <c r="G1850">
        <v>0.3666666666666667</v>
      </c>
      <c r="H1850">
        <v>605</v>
      </c>
      <c r="I1850" t="s">
        <v>469</v>
      </c>
      <c r="J1850" t="str">
        <f>CONCATENATE(Table7[[#This Row],[house_number]]," ",Table7[[#This Row],[street_name]], ", New York, NY")</f>
        <v>605 W 184th St, New York, NY</v>
      </c>
    </row>
    <row r="1851" spans="1:10" x14ac:dyDescent="0.25">
      <c r="A1851">
        <v>7078638190</v>
      </c>
      <c r="B1851" s="3">
        <v>41529</v>
      </c>
      <c r="C1851">
        <v>21</v>
      </c>
      <c r="D1851">
        <f>VLOOKUP(Table7[[#This Row],[violation_code]],Table24[[#All],[violation_code]:[category]],3,FALSE)</f>
        <v>1</v>
      </c>
      <c r="E1851">
        <v>350433</v>
      </c>
      <c r="F1851" s="1">
        <v>0.3611111111111111</v>
      </c>
      <c r="G1851">
        <v>0.3611111111111111</v>
      </c>
      <c r="H1851">
        <v>615</v>
      </c>
      <c r="I1851" t="s">
        <v>356</v>
      </c>
      <c r="J1851" t="str">
        <f>CONCATENATE(Table7[[#This Row],[house_number]]," ",Table7[[#This Row],[street_name]], ", New York, NY")</f>
        <v>615 W 183rd St, New York, NY</v>
      </c>
    </row>
    <row r="1852" spans="1:10" x14ac:dyDescent="0.25">
      <c r="A1852">
        <v>7078638177</v>
      </c>
      <c r="B1852" s="3">
        <v>41529</v>
      </c>
      <c r="C1852">
        <v>20</v>
      </c>
      <c r="D1852">
        <f>VLOOKUP(Table7[[#This Row],[violation_code]],Table24[[#All],[violation_code]:[category]],3,FALSE)</f>
        <v>2</v>
      </c>
      <c r="E1852">
        <v>350433</v>
      </c>
      <c r="F1852" s="1">
        <v>0.35138888888888892</v>
      </c>
      <c r="G1852">
        <v>0.35138888888888892</v>
      </c>
      <c r="H1852">
        <v>561</v>
      </c>
      <c r="I1852" t="s">
        <v>244</v>
      </c>
      <c r="J1852" t="str">
        <f>CONCATENATE(Table7[[#This Row],[house_number]]," ",Table7[[#This Row],[street_name]], ", New York, NY")</f>
        <v>561 W 179th St, New York, NY</v>
      </c>
    </row>
    <row r="1853" spans="1:10" x14ac:dyDescent="0.25">
      <c r="A1853">
        <v>7078638165</v>
      </c>
      <c r="B1853" s="3">
        <v>41529</v>
      </c>
      <c r="C1853">
        <v>21</v>
      </c>
      <c r="D1853">
        <f>VLOOKUP(Table7[[#This Row],[violation_code]],Table24[[#All],[violation_code]:[category]],3,FALSE)</f>
        <v>1</v>
      </c>
      <c r="E1853">
        <v>350433</v>
      </c>
      <c r="F1853" s="1">
        <v>0.34930555555555554</v>
      </c>
      <c r="G1853">
        <v>0.34930555555555554</v>
      </c>
      <c r="H1853">
        <v>301</v>
      </c>
      <c r="I1853" t="s">
        <v>245</v>
      </c>
      <c r="J1853" t="str">
        <f>CONCATENATE(Table7[[#This Row],[house_number]]," ",Table7[[#This Row],[street_name]], ", New York, NY")</f>
        <v>301 Audubon Ave, New York, NY</v>
      </c>
    </row>
    <row r="1854" spans="1:10" x14ac:dyDescent="0.25">
      <c r="A1854">
        <v>7078638153</v>
      </c>
      <c r="B1854" s="3">
        <v>41529</v>
      </c>
      <c r="C1854">
        <v>21</v>
      </c>
      <c r="D1854">
        <f>VLOOKUP(Table7[[#This Row],[violation_code]],Table24[[#All],[violation_code]:[category]],3,FALSE)</f>
        <v>1</v>
      </c>
      <c r="E1854">
        <v>350433</v>
      </c>
      <c r="F1854" s="1">
        <v>0.34861111111111115</v>
      </c>
      <c r="G1854">
        <v>0.34861111111111115</v>
      </c>
      <c r="H1854">
        <v>315</v>
      </c>
      <c r="I1854" t="s">
        <v>245</v>
      </c>
      <c r="J1854" t="str">
        <f>CONCATENATE(Table7[[#This Row],[house_number]]," ",Table7[[#This Row],[street_name]], ", New York, NY")</f>
        <v>315 Audubon Ave, New York, NY</v>
      </c>
    </row>
    <row r="1855" spans="1:10" x14ac:dyDescent="0.25">
      <c r="A1855">
        <v>7078638130</v>
      </c>
      <c r="B1855" s="3">
        <v>41529</v>
      </c>
      <c r="C1855">
        <v>21</v>
      </c>
      <c r="D1855">
        <f>VLOOKUP(Table7[[#This Row],[violation_code]],Table24[[#All],[violation_code]:[category]],3,FALSE)</f>
        <v>1</v>
      </c>
      <c r="E1855">
        <v>350433</v>
      </c>
      <c r="F1855" s="1">
        <v>0.34236111111111112</v>
      </c>
      <c r="G1855">
        <v>0.34236111111111112</v>
      </c>
      <c r="H1855">
        <v>1454</v>
      </c>
      <c r="I1855" t="s">
        <v>57</v>
      </c>
      <c r="J1855" t="str">
        <f>CONCATENATE(Table7[[#This Row],[house_number]]," ",Table7[[#This Row],[street_name]], ", New York, NY")</f>
        <v>1454 St Nicholas Ave, New York, NY</v>
      </c>
    </row>
    <row r="1856" spans="1:10" x14ac:dyDescent="0.25">
      <c r="A1856">
        <v>7078638128</v>
      </c>
      <c r="B1856" s="3">
        <v>41529</v>
      </c>
      <c r="C1856">
        <v>21</v>
      </c>
      <c r="D1856">
        <f>VLOOKUP(Table7[[#This Row],[violation_code]],Table24[[#All],[violation_code]:[category]],3,FALSE)</f>
        <v>1</v>
      </c>
      <c r="E1856">
        <v>350433</v>
      </c>
      <c r="F1856" s="1">
        <v>0.34027777777777773</v>
      </c>
      <c r="G1856">
        <v>0.34027777777777773</v>
      </c>
      <c r="H1856">
        <v>1406</v>
      </c>
      <c r="I1856" t="s">
        <v>57</v>
      </c>
      <c r="J1856" t="str">
        <f>CONCATENATE(Table7[[#This Row],[house_number]]," ",Table7[[#This Row],[street_name]], ", New York, NY")</f>
        <v>1406 St Nicholas Ave, New York, NY</v>
      </c>
    </row>
    <row r="1857" spans="1:10" x14ac:dyDescent="0.25">
      <c r="A1857">
        <v>7078638116</v>
      </c>
      <c r="B1857" s="3">
        <v>41529</v>
      </c>
      <c r="C1857">
        <v>21</v>
      </c>
      <c r="D1857">
        <f>VLOOKUP(Table7[[#This Row],[violation_code]],Table24[[#All],[violation_code]:[category]],3,FALSE)</f>
        <v>1</v>
      </c>
      <c r="E1857">
        <v>350433</v>
      </c>
      <c r="F1857" s="1">
        <v>0.33888888888888885</v>
      </c>
      <c r="G1857">
        <v>0.33888888888888885</v>
      </c>
      <c r="H1857">
        <v>1370</v>
      </c>
      <c r="I1857" t="s">
        <v>57</v>
      </c>
      <c r="J1857" t="str">
        <f>CONCATENATE(Table7[[#This Row],[house_number]]," ",Table7[[#This Row],[street_name]], ", New York, NY")</f>
        <v>1370 St Nicholas Ave, New York, NY</v>
      </c>
    </row>
    <row r="1858" spans="1:10" x14ac:dyDescent="0.25">
      <c r="A1858">
        <v>7078638086</v>
      </c>
      <c r="B1858" s="3">
        <v>41529</v>
      </c>
      <c r="C1858">
        <v>21</v>
      </c>
      <c r="D1858">
        <f>VLOOKUP(Table7[[#This Row],[violation_code]],Table24[[#All],[violation_code]:[category]],3,FALSE)</f>
        <v>1</v>
      </c>
      <c r="E1858">
        <v>350433</v>
      </c>
      <c r="F1858" s="1">
        <v>0.32291666666666669</v>
      </c>
      <c r="G1858">
        <v>0.32291666666666669</v>
      </c>
      <c r="H1858">
        <v>177</v>
      </c>
      <c r="I1858" t="s">
        <v>283</v>
      </c>
      <c r="J1858" t="str">
        <f>CONCATENATE(Table7[[#This Row],[house_number]]," ",Table7[[#This Row],[street_name]], ", New York, NY")</f>
        <v>177 Ft Washington Ave, New York, NY</v>
      </c>
    </row>
    <row r="1859" spans="1:10" x14ac:dyDescent="0.25">
      <c r="A1859">
        <v>7078638074</v>
      </c>
      <c r="B1859" s="3">
        <v>41529</v>
      </c>
      <c r="C1859">
        <v>21</v>
      </c>
      <c r="D1859">
        <f>VLOOKUP(Table7[[#This Row],[violation_code]],Table24[[#All],[violation_code]:[category]],3,FALSE)</f>
        <v>1</v>
      </c>
      <c r="E1859">
        <v>350433</v>
      </c>
      <c r="F1859" s="1">
        <v>0.3215277777777778</v>
      </c>
      <c r="G1859">
        <v>0.3215277777777778</v>
      </c>
      <c r="H1859">
        <v>177</v>
      </c>
      <c r="I1859" t="s">
        <v>283</v>
      </c>
      <c r="J1859" t="str">
        <f>CONCATENATE(Table7[[#This Row],[house_number]]," ",Table7[[#This Row],[street_name]], ", New York, NY")</f>
        <v>177 Ft Washington Ave, New York, NY</v>
      </c>
    </row>
    <row r="1860" spans="1:10" x14ac:dyDescent="0.25">
      <c r="A1860">
        <v>7078638062</v>
      </c>
      <c r="B1860" s="3">
        <v>41529</v>
      </c>
      <c r="C1860">
        <v>21</v>
      </c>
      <c r="D1860">
        <f>VLOOKUP(Table7[[#This Row],[violation_code]],Table24[[#All],[violation_code]:[category]],3,FALSE)</f>
        <v>1</v>
      </c>
      <c r="E1860">
        <v>350433</v>
      </c>
      <c r="F1860" s="1">
        <v>0.31736111111111115</v>
      </c>
      <c r="G1860">
        <v>0.31736111111111115</v>
      </c>
      <c r="H1860">
        <v>1253</v>
      </c>
      <c r="I1860" t="s">
        <v>57</v>
      </c>
      <c r="J1860" t="str">
        <f>CONCATENATE(Table7[[#This Row],[house_number]]," ",Table7[[#This Row],[street_name]], ", New York, NY")</f>
        <v>1253 St Nicholas Ave, New York, NY</v>
      </c>
    </row>
    <row r="1861" spans="1:10" x14ac:dyDescent="0.25">
      <c r="A1861">
        <v>7078638050</v>
      </c>
      <c r="B1861" s="3">
        <v>41529</v>
      </c>
      <c r="C1861">
        <v>21</v>
      </c>
      <c r="D1861">
        <f>VLOOKUP(Table7[[#This Row],[violation_code]],Table24[[#All],[violation_code]:[category]],3,FALSE)</f>
        <v>1</v>
      </c>
      <c r="E1861">
        <v>350433</v>
      </c>
      <c r="F1861" s="1">
        <v>0.31666666666666665</v>
      </c>
      <c r="G1861">
        <v>0.31666666666666665</v>
      </c>
      <c r="H1861">
        <v>1253</v>
      </c>
      <c r="I1861" t="s">
        <v>57</v>
      </c>
      <c r="J1861" t="str">
        <f>CONCATENATE(Table7[[#This Row],[house_number]]," ",Table7[[#This Row],[street_name]], ", New York, NY")</f>
        <v>1253 St Nicholas Ave, New York, NY</v>
      </c>
    </row>
    <row r="1862" spans="1:10" x14ac:dyDescent="0.25">
      <c r="A1862">
        <v>7078637902</v>
      </c>
      <c r="B1862" s="3">
        <v>41529</v>
      </c>
      <c r="C1862">
        <v>40</v>
      </c>
      <c r="D1862">
        <f>VLOOKUP(Table7[[#This Row],[violation_code]],Table24[[#All],[violation_code]:[category]],3,FALSE)</f>
        <v>2</v>
      </c>
      <c r="E1862">
        <v>350433</v>
      </c>
      <c r="F1862" s="1">
        <v>0.23541666666666669</v>
      </c>
      <c r="G1862">
        <v>0.23541666666666669</v>
      </c>
      <c r="H1862">
        <v>211</v>
      </c>
      <c r="I1862" t="s">
        <v>263</v>
      </c>
      <c r="J1862" t="str">
        <f>CONCATENATE(Table7[[#This Row],[house_number]]," ",Table7[[#This Row],[street_name]], ", New York, NY")</f>
        <v>211 E 110th St, New York, NY</v>
      </c>
    </row>
    <row r="1863" spans="1:10" x14ac:dyDescent="0.25">
      <c r="A1863">
        <v>7078638025</v>
      </c>
      <c r="B1863" s="3">
        <v>41529</v>
      </c>
      <c r="C1863">
        <v>20</v>
      </c>
      <c r="D1863">
        <f>VLOOKUP(Table7[[#This Row],[violation_code]],Table24[[#All],[violation_code]:[category]],3,FALSE)</f>
        <v>2</v>
      </c>
      <c r="E1863">
        <v>350433</v>
      </c>
      <c r="F1863" s="1">
        <v>0.29583333333333334</v>
      </c>
      <c r="G1863">
        <v>0.29583333333333334</v>
      </c>
      <c r="H1863">
        <v>349</v>
      </c>
      <c r="I1863" t="s">
        <v>172</v>
      </c>
      <c r="J1863" t="str">
        <f>CONCATENATE(Table7[[#This Row],[house_number]]," ",Table7[[#This Row],[street_name]], ", New York, NY")</f>
        <v>349 Cabrini Blvd, New York, NY</v>
      </c>
    </row>
    <row r="1864" spans="1:10" x14ac:dyDescent="0.25">
      <c r="A1864">
        <v>7078638013</v>
      </c>
      <c r="B1864" s="3">
        <v>41529</v>
      </c>
      <c r="C1864">
        <v>40</v>
      </c>
      <c r="D1864">
        <f>VLOOKUP(Table7[[#This Row],[violation_code]],Table24[[#All],[violation_code]:[category]],3,FALSE)</f>
        <v>2</v>
      </c>
      <c r="E1864">
        <v>350433</v>
      </c>
      <c r="F1864" s="1">
        <v>0.28611111111111115</v>
      </c>
      <c r="G1864">
        <v>0.28611111111111115</v>
      </c>
      <c r="H1864">
        <v>550</v>
      </c>
      <c r="I1864" t="s">
        <v>130</v>
      </c>
      <c r="J1864" t="str">
        <f>CONCATENATE(Table7[[#This Row],[house_number]]," ",Table7[[#This Row],[street_name]], ", New York, NY")</f>
        <v>550 W 153rd St, New York, NY</v>
      </c>
    </row>
    <row r="1865" spans="1:10" x14ac:dyDescent="0.25">
      <c r="A1865">
        <v>7078638001</v>
      </c>
      <c r="B1865" s="3">
        <v>41529</v>
      </c>
      <c r="C1865">
        <v>40</v>
      </c>
      <c r="D1865">
        <f>VLOOKUP(Table7[[#This Row],[violation_code]],Table24[[#All],[violation_code]:[category]],3,FALSE)</f>
        <v>2</v>
      </c>
      <c r="E1865">
        <v>350433</v>
      </c>
      <c r="F1865" s="1">
        <v>0.28402777777777777</v>
      </c>
      <c r="G1865">
        <v>0.28402777777777777</v>
      </c>
      <c r="H1865">
        <v>444</v>
      </c>
      <c r="I1865" t="s">
        <v>130</v>
      </c>
      <c r="J1865" t="str">
        <f>CONCATENATE(Table7[[#This Row],[house_number]]," ",Table7[[#This Row],[street_name]], ", New York, NY")</f>
        <v>444 W 153rd St, New York, NY</v>
      </c>
    </row>
    <row r="1866" spans="1:10" x14ac:dyDescent="0.25">
      <c r="A1866">
        <v>7078637963</v>
      </c>
      <c r="B1866" s="3">
        <v>41529</v>
      </c>
      <c r="C1866">
        <v>40</v>
      </c>
      <c r="D1866">
        <f>VLOOKUP(Table7[[#This Row],[violation_code]],Table24[[#All],[violation_code]:[category]],3,FALSE)</f>
        <v>2</v>
      </c>
      <c r="E1866">
        <v>350433</v>
      </c>
      <c r="F1866" s="1">
        <v>0.26944444444444443</v>
      </c>
      <c r="G1866">
        <v>0.26944444444444443</v>
      </c>
      <c r="H1866">
        <v>534</v>
      </c>
      <c r="I1866" t="s">
        <v>98</v>
      </c>
      <c r="J1866" t="str">
        <f>CONCATENATE(Table7[[#This Row],[house_number]]," ",Table7[[#This Row],[street_name]], ", New York, NY")</f>
        <v>534 W 147th St, New York, NY</v>
      </c>
    </row>
    <row r="1867" spans="1:10" x14ac:dyDescent="0.25">
      <c r="A1867">
        <v>7078637951</v>
      </c>
      <c r="B1867" s="3">
        <v>41529</v>
      </c>
      <c r="C1867">
        <v>40</v>
      </c>
      <c r="D1867">
        <f>VLOOKUP(Table7[[#This Row],[violation_code]],Table24[[#All],[violation_code]:[category]],3,FALSE)</f>
        <v>2</v>
      </c>
      <c r="E1867">
        <v>350433</v>
      </c>
      <c r="F1867" s="1">
        <v>0.2673611111111111</v>
      </c>
      <c r="G1867">
        <v>0.2673611111111111</v>
      </c>
      <c r="H1867">
        <v>424</v>
      </c>
      <c r="I1867" t="s">
        <v>60</v>
      </c>
      <c r="J1867" t="str">
        <f>CONCATENATE(Table7[[#This Row],[house_number]]," ",Table7[[#This Row],[street_name]], ", New York, NY")</f>
        <v>424 W 146th St, New York, NY</v>
      </c>
    </row>
    <row r="1868" spans="1:10" x14ac:dyDescent="0.25">
      <c r="A1868">
        <v>7998721479</v>
      </c>
      <c r="B1868" s="3">
        <v>41529</v>
      </c>
      <c r="C1868">
        <v>21</v>
      </c>
      <c r="D1868">
        <f>VLOOKUP(Table7[[#This Row],[violation_code]],Table24[[#All],[violation_code]:[category]],3,FALSE)</f>
        <v>1</v>
      </c>
      <c r="E1868">
        <v>349850</v>
      </c>
      <c r="F1868" s="1">
        <v>0.32013888888888892</v>
      </c>
      <c r="G1868">
        <v>0.32013888888888892</v>
      </c>
      <c r="H1868">
        <v>2870</v>
      </c>
      <c r="I1868" t="s">
        <v>24</v>
      </c>
      <c r="J1868" t="str">
        <f>CONCATENATE(Table7[[#This Row],[house_number]]," ",Table7[[#This Row],[street_name]], ", New York, NY")</f>
        <v>2870 Broadway, New York, NY</v>
      </c>
    </row>
    <row r="1869" spans="1:10" x14ac:dyDescent="0.25">
      <c r="A1869">
        <v>7998721467</v>
      </c>
      <c r="B1869" s="3">
        <v>41529</v>
      </c>
      <c r="C1869">
        <v>21</v>
      </c>
      <c r="D1869">
        <f>VLOOKUP(Table7[[#This Row],[violation_code]],Table24[[#All],[violation_code]:[category]],3,FALSE)</f>
        <v>1</v>
      </c>
      <c r="E1869">
        <v>349850</v>
      </c>
      <c r="F1869" s="1">
        <v>0.31666666666666665</v>
      </c>
      <c r="G1869">
        <v>0.31666666666666665</v>
      </c>
      <c r="H1869">
        <v>2724</v>
      </c>
      <c r="I1869" t="s">
        <v>24</v>
      </c>
      <c r="J1869" t="str">
        <f>CONCATENATE(Table7[[#This Row],[house_number]]," ",Table7[[#This Row],[street_name]], ", New York, NY")</f>
        <v>2724 Broadway, New York, NY</v>
      </c>
    </row>
    <row r="1870" spans="1:10" x14ac:dyDescent="0.25">
      <c r="A1870">
        <v>7998721420</v>
      </c>
      <c r="B1870" s="3">
        <v>41529</v>
      </c>
      <c r="C1870">
        <v>21</v>
      </c>
      <c r="D1870">
        <f>VLOOKUP(Table7[[#This Row],[violation_code]],Table24[[#All],[violation_code]:[category]],3,FALSE)</f>
        <v>1</v>
      </c>
      <c r="E1870">
        <v>349850</v>
      </c>
      <c r="F1870" s="1">
        <v>0.2986111111111111</v>
      </c>
      <c r="G1870">
        <v>0.2986111111111111</v>
      </c>
      <c r="H1870">
        <v>922</v>
      </c>
      <c r="I1870" t="s">
        <v>28</v>
      </c>
      <c r="J1870" t="str">
        <f>CONCATENATE(Table7[[#This Row],[house_number]]," ",Table7[[#This Row],[street_name]], ", New York, NY")</f>
        <v>922 Columbus Ave, New York, NY</v>
      </c>
    </row>
    <row r="1871" spans="1:10" x14ac:dyDescent="0.25">
      <c r="A1871">
        <v>7981592793</v>
      </c>
      <c r="B1871" s="3">
        <v>41529</v>
      </c>
      <c r="C1871">
        <v>21</v>
      </c>
      <c r="D1871">
        <f>VLOOKUP(Table7[[#This Row],[violation_code]],Table24[[#All],[violation_code]:[category]],3,FALSE)</f>
        <v>1</v>
      </c>
      <c r="E1871">
        <v>351997</v>
      </c>
      <c r="F1871" s="1">
        <v>0.41736111111111113</v>
      </c>
      <c r="G1871">
        <v>0.41736111111111113</v>
      </c>
      <c r="H1871">
        <v>2185</v>
      </c>
      <c r="I1871" t="s">
        <v>230</v>
      </c>
      <c r="J1871" t="str">
        <f>CONCATENATE(Table7[[#This Row],[house_number]]," ",Table7[[#This Row],[street_name]], ", New York, NY")</f>
        <v>2185 Adam Clayton Powell, New York, NY</v>
      </c>
    </row>
    <row r="1872" spans="1:10" x14ac:dyDescent="0.25">
      <c r="A1872">
        <v>7981592756</v>
      </c>
      <c r="B1872" s="3">
        <v>41529</v>
      </c>
      <c r="C1872">
        <v>21</v>
      </c>
      <c r="D1872">
        <f>VLOOKUP(Table7[[#This Row],[violation_code]],Table24[[#All],[violation_code]:[category]],3,FALSE)</f>
        <v>1</v>
      </c>
      <c r="E1872">
        <v>351997</v>
      </c>
      <c r="F1872" s="1">
        <v>0.41041666666666665</v>
      </c>
      <c r="G1872">
        <v>0.41041666666666665</v>
      </c>
      <c r="H1872">
        <v>310</v>
      </c>
      <c r="I1872" t="s">
        <v>83</v>
      </c>
      <c r="J1872" t="str">
        <f>CONCATENATE(Table7[[#This Row],[house_number]]," ",Table7[[#This Row],[street_name]], ", New York, NY")</f>
        <v>310 W 129th St, New York, NY</v>
      </c>
    </row>
    <row r="1873" spans="1:10" x14ac:dyDescent="0.25">
      <c r="A1873">
        <v>7981592744</v>
      </c>
      <c r="B1873" s="3">
        <v>41529</v>
      </c>
      <c r="C1873">
        <v>21</v>
      </c>
      <c r="D1873">
        <f>VLOOKUP(Table7[[#This Row],[violation_code]],Table24[[#All],[violation_code]:[category]],3,FALSE)</f>
        <v>1</v>
      </c>
      <c r="E1873">
        <v>351997</v>
      </c>
      <c r="F1873" s="1">
        <v>0.4069444444444445</v>
      </c>
      <c r="G1873">
        <v>0.4069444444444445</v>
      </c>
      <c r="H1873">
        <v>311</v>
      </c>
      <c r="I1873" t="s">
        <v>202</v>
      </c>
      <c r="J1873" t="str">
        <f>CONCATENATE(Table7[[#This Row],[house_number]]," ",Table7[[#This Row],[street_name]], ", New York, NY")</f>
        <v>311 W 127th St, New York, NY</v>
      </c>
    </row>
    <row r="1874" spans="1:10" x14ac:dyDescent="0.25">
      <c r="A1874">
        <v>7981592719</v>
      </c>
      <c r="B1874" s="3">
        <v>41529</v>
      </c>
      <c r="C1874">
        <v>21</v>
      </c>
      <c r="D1874">
        <f>VLOOKUP(Table7[[#This Row],[violation_code]],Table24[[#All],[violation_code]:[category]],3,FALSE)</f>
        <v>1</v>
      </c>
      <c r="E1874">
        <v>351997</v>
      </c>
      <c r="F1874" s="1">
        <v>0.40347222222222223</v>
      </c>
      <c r="G1874">
        <v>0.40347222222222223</v>
      </c>
      <c r="H1874">
        <v>420</v>
      </c>
      <c r="I1874" t="s">
        <v>57</v>
      </c>
      <c r="J1874" t="str">
        <f>CONCATENATE(Table7[[#This Row],[house_number]]," ",Table7[[#This Row],[street_name]], ", New York, NY")</f>
        <v>420 St Nicholas Ave, New York, NY</v>
      </c>
    </row>
    <row r="1875" spans="1:10" x14ac:dyDescent="0.25">
      <c r="A1875">
        <v>7981592689</v>
      </c>
      <c r="B1875" s="3">
        <v>41529</v>
      </c>
      <c r="C1875">
        <v>21</v>
      </c>
      <c r="D1875">
        <f>VLOOKUP(Table7[[#This Row],[violation_code]],Table24[[#All],[violation_code]:[category]],3,FALSE)</f>
        <v>1</v>
      </c>
      <c r="E1875">
        <v>351997</v>
      </c>
      <c r="F1875" s="1">
        <v>0.37986111111111115</v>
      </c>
      <c r="G1875">
        <v>0.37986111111111115</v>
      </c>
      <c r="H1875">
        <v>1470</v>
      </c>
      <c r="I1875" t="s">
        <v>85</v>
      </c>
      <c r="J1875" t="str">
        <f>CONCATENATE(Table7[[#This Row],[house_number]]," ",Table7[[#This Row],[street_name]], ", New York, NY")</f>
        <v>1470 Amsterdam Ave, New York, NY</v>
      </c>
    </row>
    <row r="1876" spans="1:10" x14ac:dyDescent="0.25">
      <c r="A1876">
        <v>7981592628</v>
      </c>
      <c r="B1876" s="3">
        <v>41529</v>
      </c>
      <c r="C1876">
        <v>21</v>
      </c>
      <c r="D1876">
        <f>VLOOKUP(Table7[[#This Row],[violation_code]],Table24[[#All],[violation_code]:[category]],3,FALSE)</f>
        <v>1</v>
      </c>
      <c r="E1876">
        <v>351997</v>
      </c>
      <c r="F1876" s="1">
        <v>0.35000000000000003</v>
      </c>
      <c r="G1876">
        <v>0.35000000000000003</v>
      </c>
      <c r="H1876">
        <v>2289</v>
      </c>
      <c r="I1876" t="s">
        <v>24</v>
      </c>
      <c r="J1876" t="str">
        <f>CONCATENATE(Table7[[#This Row],[house_number]]," ",Table7[[#This Row],[street_name]], ", New York, NY")</f>
        <v>2289 Broadway, New York, NY</v>
      </c>
    </row>
    <row r="1877" spans="1:10" x14ac:dyDescent="0.25">
      <c r="A1877">
        <v>7981592616</v>
      </c>
      <c r="B1877" s="3">
        <v>41529</v>
      </c>
      <c r="C1877">
        <v>21</v>
      </c>
      <c r="D1877">
        <f>VLOOKUP(Table7[[#This Row],[violation_code]],Table24[[#All],[violation_code]:[category]],3,FALSE)</f>
        <v>1</v>
      </c>
      <c r="E1877">
        <v>351997</v>
      </c>
      <c r="F1877" s="1">
        <v>0.34583333333333338</v>
      </c>
      <c r="G1877">
        <v>0.34583333333333338</v>
      </c>
      <c r="H1877">
        <v>2425</v>
      </c>
      <c r="I1877" t="s">
        <v>24</v>
      </c>
      <c r="J1877" t="str">
        <f>CONCATENATE(Table7[[#This Row],[house_number]]," ",Table7[[#This Row],[street_name]], ", New York, NY")</f>
        <v>2425 Broadway, New York, NY</v>
      </c>
    </row>
    <row r="1878" spans="1:10" x14ac:dyDescent="0.25">
      <c r="A1878">
        <v>7981592604</v>
      </c>
      <c r="B1878" s="3">
        <v>41529</v>
      </c>
      <c r="C1878">
        <v>21</v>
      </c>
      <c r="D1878">
        <f>VLOOKUP(Table7[[#This Row],[violation_code]],Table24[[#All],[violation_code]:[category]],3,FALSE)</f>
        <v>1</v>
      </c>
      <c r="E1878">
        <v>351997</v>
      </c>
      <c r="F1878" s="1">
        <v>0.3444444444444445</v>
      </c>
      <c r="G1878">
        <v>0.3444444444444445</v>
      </c>
      <c r="H1878">
        <v>2451</v>
      </c>
      <c r="I1878" t="s">
        <v>24</v>
      </c>
      <c r="J1878" t="str">
        <f>CONCATENATE(Table7[[#This Row],[house_number]]," ",Table7[[#This Row],[street_name]], ", New York, NY")</f>
        <v>2451 Broadway, New York, NY</v>
      </c>
    </row>
    <row r="1879" spans="1:10" x14ac:dyDescent="0.25">
      <c r="A1879">
        <v>7981592574</v>
      </c>
      <c r="B1879" s="3">
        <v>41529</v>
      </c>
      <c r="C1879">
        <v>21</v>
      </c>
      <c r="D1879">
        <f>VLOOKUP(Table7[[#This Row],[violation_code]],Table24[[#All],[violation_code]:[category]],3,FALSE)</f>
        <v>1</v>
      </c>
      <c r="E1879">
        <v>351997</v>
      </c>
      <c r="F1879" s="1">
        <v>0.33749999999999997</v>
      </c>
      <c r="G1879">
        <v>0.33749999999999997</v>
      </c>
      <c r="H1879">
        <v>2821</v>
      </c>
      <c r="I1879" t="s">
        <v>24</v>
      </c>
      <c r="J1879" t="str">
        <f>CONCATENATE(Table7[[#This Row],[house_number]]," ",Table7[[#This Row],[street_name]], ", New York, NY")</f>
        <v>2821 Broadway, New York, NY</v>
      </c>
    </row>
    <row r="1880" spans="1:10" x14ac:dyDescent="0.25">
      <c r="A1880">
        <v>7981592550</v>
      </c>
      <c r="B1880" s="3">
        <v>41529</v>
      </c>
      <c r="C1880">
        <v>21</v>
      </c>
      <c r="D1880">
        <f>VLOOKUP(Table7[[#This Row],[violation_code]],Table24[[#All],[violation_code]:[category]],3,FALSE)</f>
        <v>1</v>
      </c>
      <c r="E1880">
        <v>351997</v>
      </c>
      <c r="F1880" s="1">
        <v>0.31875000000000003</v>
      </c>
      <c r="G1880">
        <v>0.31875000000000003</v>
      </c>
      <c r="H1880">
        <v>2350</v>
      </c>
      <c r="I1880" t="s">
        <v>24</v>
      </c>
      <c r="J1880" t="str">
        <f>CONCATENATE(Table7[[#This Row],[house_number]]," ",Table7[[#This Row],[street_name]], ", New York, NY")</f>
        <v>2350 Broadway, New York, NY</v>
      </c>
    </row>
    <row r="1881" spans="1:10" x14ac:dyDescent="0.25">
      <c r="A1881">
        <v>7981592549</v>
      </c>
      <c r="B1881" s="3">
        <v>41529</v>
      </c>
      <c r="C1881">
        <v>21</v>
      </c>
      <c r="D1881">
        <f>VLOOKUP(Table7[[#This Row],[violation_code]],Table24[[#All],[violation_code]:[category]],3,FALSE)</f>
        <v>1</v>
      </c>
      <c r="E1881">
        <v>351997</v>
      </c>
      <c r="F1881" s="1">
        <v>0.31736111111111115</v>
      </c>
      <c r="G1881">
        <v>0.31736111111111115</v>
      </c>
      <c r="H1881">
        <v>2348</v>
      </c>
      <c r="I1881" t="s">
        <v>24</v>
      </c>
      <c r="J1881" t="str">
        <f>CONCATENATE(Table7[[#This Row],[house_number]]," ",Table7[[#This Row],[street_name]], ", New York, NY")</f>
        <v>2348 Broadway, New York, NY</v>
      </c>
    </row>
    <row r="1882" spans="1:10" x14ac:dyDescent="0.25">
      <c r="A1882">
        <v>7981592525</v>
      </c>
      <c r="B1882" s="3">
        <v>41529</v>
      </c>
      <c r="C1882">
        <v>14</v>
      </c>
      <c r="D1882">
        <f>VLOOKUP(Table7[[#This Row],[violation_code]],Table24[[#All],[violation_code]:[category]],3,FALSE)</f>
        <v>2</v>
      </c>
      <c r="E1882">
        <v>351997</v>
      </c>
      <c r="F1882" s="1">
        <v>0.30416666666666664</v>
      </c>
      <c r="G1882">
        <v>0.30416666666666664</v>
      </c>
      <c r="H1882">
        <v>370</v>
      </c>
      <c r="I1882" t="s">
        <v>28</v>
      </c>
      <c r="J1882" t="str">
        <f>CONCATENATE(Table7[[#This Row],[house_number]]," ",Table7[[#This Row],[street_name]], ", New York, NY")</f>
        <v>370 Columbus Ave, New York, NY</v>
      </c>
    </row>
    <row r="1883" spans="1:10" x14ac:dyDescent="0.25">
      <c r="A1883">
        <v>7981592458</v>
      </c>
      <c r="B1883" s="3">
        <v>41529</v>
      </c>
      <c r="C1883">
        <v>19</v>
      </c>
      <c r="D1883">
        <f>VLOOKUP(Table7[[#This Row],[violation_code]],Table24[[#All],[violation_code]:[category]],3,FALSE)</f>
        <v>2</v>
      </c>
      <c r="E1883">
        <v>351997</v>
      </c>
      <c r="F1883" s="1">
        <v>0.25</v>
      </c>
      <c r="G1883">
        <v>0.25</v>
      </c>
      <c r="H1883">
        <v>2575</v>
      </c>
      <c r="I1883" t="s">
        <v>24</v>
      </c>
      <c r="J1883" t="str">
        <f>CONCATENATE(Table7[[#This Row],[house_number]]," ",Table7[[#This Row],[street_name]], ", New York, NY")</f>
        <v>2575 Broadway, New York, NY</v>
      </c>
    </row>
    <row r="1884" spans="1:10" x14ac:dyDescent="0.25">
      <c r="A1884">
        <v>7981592422</v>
      </c>
      <c r="B1884" s="3">
        <v>41529</v>
      </c>
      <c r="C1884">
        <v>19</v>
      </c>
      <c r="D1884">
        <f>VLOOKUP(Table7[[#This Row],[violation_code]],Table24[[#All],[violation_code]:[category]],3,FALSE)</f>
        <v>2</v>
      </c>
      <c r="E1884">
        <v>351997</v>
      </c>
      <c r="F1884" s="1">
        <v>0.2388888888888889</v>
      </c>
      <c r="G1884">
        <v>0.2388888888888889</v>
      </c>
      <c r="H1884">
        <v>7</v>
      </c>
      <c r="I1884" t="s">
        <v>195</v>
      </c>
      <c r="J1884" t="str">
        <f>CONCATENATE(Table7[[#This Row],[house_number]]," ",Table7[[#This Row],[street_name]], ", New York, NY")</f>
        <v>7 Central Park North, New York, NY</v>
      </c>
    </row>
    <row r="1885" spans="1:10" x14ac:dyDescent="0.25">
      <c r="A1885">
        <v>7984359404</v>
      </c>
      <c r="B1885" s="3">
        <v>41529</v>
      </c>
      <c r="C1885">
        <v>21</v>
      </c>
      <c r="D1885">
        <f>VLOOKUP(Table7[[#This Row],[violation_code]],Table24[[#All],[violation_code]:[category]],3,FALSE)</f>
        <v>1</v>
      </c>
      <c r="E1885">
        <v>345221</v>
      </c>
      <c r="F1885" s="1">
        <v>0.49027777777777781</v>
      </c>
      <c r="G1885">
        <v>0.49027777777777781</v>
      </c>
      <c r="H1885">
        <v>242</v>
      </c>
      <c r="I1885" t="s">
        <v>29</v>
      </c>
      <c r="J1885" t="str">
        <f>CONCATENATE(Table7[[#This Row],[house_number]]," ",Table7[[#This Row],[street_name]], ", New York, NY")</f>
        <v>242 E 117th St, New York, NY</v>
      </c>
    </row>
    <row r="1886" spans="1:10" x14ac:dyDescent="0.25">
      <c r="A1886">
        <v>7984359362</v>
      </c>
      <c r="B1886" s="3">
        <v>41529</v>
      </c>
      <c r="C1886">
        <v>21</v>
      </c>
      <c r="D1886">
        <f>VLOOKUP(Table7[[#This Row],[violation_code]],Table24[[#All],[violation_code]:[category]],3,FALSE)</f>
        <v>1</v>
      </c>
      <c r="E1886">
        <v>345221</v>
      </c>
      <c r="F1886" s="1">
        <v>0.48333333333333334</v>
      </c>
      <c r="G1886">
        <v>0.48333333333333334</v>
      </c>
      <c r="H1886">
        <v>419</v>
      </c>
      <c r="I1886" t="s">
        <v>40</v>
      </c>
      <c r="J1886" t="str">
        <f>CONCATENATE(Table7[[#This Row],[house_number]]," ",Table7[[#This Row],[street_name]], ", New York, NY")</f>
        <v>419 E 116th St, New York, NY</v>
      </c>
    </row>
    <row r="1887" spans="1:10" x14ac:dyDescent="0.25">
      <c r="A1887">
        <v>7984359349</v>
      </c>
      <c r="B1887" s="3">
        <v>41529</v>
      </c>
      <c r="C1887">
        <v>21</v>
      </c>
      <c r="D1887">
        <f>VLOOKUP(Table7[[#This Row],[violation_code]],Table24[[#All],[violation_code]:[category]],3,FALSE)</f>
        <v>1</v>
      </c>
      <c r="E1887">
        <v>345221</v>
      </c>
      <c r="F1887" s="1">
        <v>0.47222222222222227</v>
      </c>
      <c r="G1887">
        <v>0.47222222222222227</v>
      </c>
      <c r="H1887">
        <v>450</v>
      </c>
      <c r="I1887" t="s">
        <v>103</v>
      </c>
      <c r="J1887" t="str">
        <f>CONCATENATE(Table7[[#This Row],[house_number]]," ",Table7[[#This Row],[street_name]], ", New York, NY")</f>
        <v>450 E 88th St, New York, NY</v>
      </c>
    </row>
    <row r="1888" spans="1:10" x14ac:dyDescent="0.25">
      <c r="A1888">
        <v>7984359337</v>
      </c>
      <c r="B1888" s="3">
        <v>41529</v>
      </c>
      <c r="C1888">
        <v>21</v>
      </c>
      <c r="D1888">
        <f>VLOOKUP(Table7[[#This Row],[violation_code]],Table24[[#All],[violation_code]:[category]],3,FALSE)</f>
        <v>1</v>
      </c>
      <c r="E1888">
        <v>345221</v>
      </c>
      <c r="F1888" s="1">
        <v>0.46388888888888885</v>
      </c>
      <c r="G1888">
        <v>0.46388888888888885</v>
      </c>
      <c r="H1888">
        <v>171</v>
      </c>
      <c r="I1888" t="s">
        <v>103</v>
      </c>
      <c r="J1888" t="str">
        <f>CONCATENATE(Table7[[#This Row],[house_number]]," ",Table7[[#This Row],[street_name]], ", New York, NY")</f>
        <v>171 E 88th St, New York, NY</v>
      </c>
    </row>
    <row r="1889" spans="1:10" x14ac:dyDescent="0.25">
      <c r="A1889">
        <v>7984359325</v>
      </c>
      <c r="B1889" s="3">
        <v>41529</v>
      </c>
      <c r="C1889">
        <v>21</v>
      </c>
      <c r="D1889">
        <f>VLOOKUP(Table7[[#This Row],[violation_code]],Table24[[#All],[violation_code]:[category]],3,FALSE)</f>
        <v>1</v>
      </c>
      <c r="E1889">
        <v>345221</v>
      </c>
      <c r="F1889" s="1">
        <v>0.41597222222222219</v>
      </c>
      <c r="G1889">
        <v>0.41597222222222219</v>
      </c>
      <c r="H1889">
        <v>321</v>
      </c>
      <c r="I1889" t="s">
        <v>64</v>
      </c>
      <c r="J1889" t="str">
        <f>CONCATENATE(Table7[[#This Row],[house_number]]," ",Table7[[#This Row],[street_name]], ", New York, NY")</f>
        <v>321 E 108th St, New York, NY</v>
      </c>
    </row>
    <row r="1890" spans="1:10" x14ac:dyDescent="0.25">
      <c r="A1890">
        <v>7984359313</v>
      </c>
      <c r="B1890" s="3">
        <v>41529</v>
      </c>
      <c r="C1890">
        <v>21</v>
      </c>
      <c r="D1890">
        <f>VLOOKUP(Table7[[#This Row],[violation_code]],Table24[[#All],[violation_code]:[category]],3,FALSE)</f>
        <v>1</v>
      </c>
      <c r="E1890">
        <v>345221</v>
      </c>
      <c r="F1890" s="1">
        <v>0.41319444444444442</v>
      </c>
      <c r="G1890">
        <v>0.41319444444444442</v>
      </c>
      <c r="H1890">
        <v>227</v>
      </c>
      <c r="I1890" t="s">
        <v>263</v>
      </c>
      <c r="J1890" t="str">
        <f>CONCATENATE(Table7[[#This Row],[house_number]]," ",Table7[[#This Row],[street_name]], ", New York, NY")</f>
        <v>227 E 110th St, New York, NY</v>
      </c>
    </row>
    <row r="1891" spans="1:10" x14ac:dyDescent="0.25">
      <c r="A1891">
        <v>7984359301</v>
      </c>
      <c r="B1891" s="3">
        <v>41529</v>
      </c>
      <c r="C1891">
        <v>21</v>
      </c>
      <c r="D1891">
        <f>VLOOKUP(Table7[[#This Row],[violation_code]],Table24[[#All],[violation_code]:[category]],3,FALSE)</f>
        <v>1</v>
      </c>
      <c r="E1891">
        <v>345221</v>
      </c>
      <c r="F1891" s="1">
        <v>0.3840277777777778</v>
      </c>
      <c r="G1891">
        <v>0.3840277777777778</v>
      </c>
      <c r="H1891">
        <v>255</v>
      </c>
      <c r="I1891" t="s">
        <v>177</v>
      </c>
      <c r="J1891" t="str">
        <f>CONCATENATE(Table7[[#This Row],[house_number]]," ",Table7[[#This Row],[street_name]], ", New York, NY")</f>
        <v>255 E 76th St, New York, NY</v>
      </c>
    </row>
    <row r="1892" spans="1:10" x14ac:dyDescent="0.25">
      <c r="A1892">
        <v>7984359260</v>
      </c>
      <c r="B1892" s="3">
        <v>41529</v>
      </c>
      <c r="C1892">
        <v>14</v>
      </c>
      <c r="D1892">
        <f>VLOOKUP(Table7[[#This Row],[violation_code]],Table24[[#All],[violation_code]:[category]],3,FALSE)</f>
        <v>2</v>
      </c>
      <c r="E1892">
        <v>345221</v>
      </c>
      <c r="F1892" s="1">
        <v>0.34930555555555554</v>
      </c>
      <c r="G1892">
        <v>0.34930555555555554</v>
      </c>
      <c r="H1892">
        <v>523</v>
      </c>
      <c r="I1892" t="s">
        <v>271</v>
      </c>
      <c r="J1892" t="str">
        <f>CONCATENATE(Table7[[#This Row],[house_number]]," ",Table7[[#This Row],[street_name]], ", New York, NY")</f>
        <v>523 E 73rd St, New York, NY</v>
      </c>
    </row>
    <row r="1893" spans="1:10" x14ac:dyDescent="0.25">
      <c r="A1893">
        <v>7984359258</v>
      </c>
      <c r="B1893" s="3">
        <v>41529</v>
      </c>
      <c r="C1893">
        <v>40</v>
      </c>
      <c r="D1893">
        <f>VLOOKUP(Table7[[#This Row],[violation_code]],Table24[[#All],[violation_code]:[category]],3,FALSE)</f>
        <v>2</v>
      </c>
      <c r="E1893">
        <v>345221</v>
      </c>
      <c r="F1893" s="1">
        <v>0.34513888888888888</v>
      </c>
      <c r="G1893">
        <v>0.34513888888888888</v>
      </c>
      <c r="H1893">
        <v>401</v>
      </c>
      <c r="I1893" t="s">
        <v>238</v>
      </c>
      <c r="J1893" t="str">
        <f>CONCATENATE(Table7[[#This Row],[house_number]]," ",Table7[[#This Row],[street_name]], ", New York, NY")</f>
        <v>401 E 74th St, New York, NY</v>
      </c>
    </row>
    <row r="1894" spans="1:10" x14ac:dyDescent="0.25">
      <c r="A1894">
        <v>7984359246</v>
      </c>
      <c r="B1894" s="3">
        <v>41529</v>
      </c>
      <c r="C1894">
        <v>21</v>
      </c>
      <c r="D1894">
        <f>VLOOKUP(Table7[[#This Row],[violation_code]],Table24[[#All],[violation_code]:[category]],3,FALSE)</f>
        <v>1</v>
      </c>
      <c r="E1894">
        <v>345221</v>
      </c>
      <c r="F1894" s="1">
        <v>0.3430555555555555</v>
      </c>
      <c r="G1894">
        <v>0.3430555555555555</v>
      </c>
      <c r="H1894">
        <v>1441</v>
      </c>
      <c r="I1894" t="s">
        <v>32</v>
      </c>
      <c r="J1894" t="str">
        <f>CONCATENATE(Table7[[#This Row],[house_number]]," ",Table7[[#This Row],[street_name]], ", New York, NY")</f>
        <v>1441 2nd Ave, New York, NY</v>
      </c>
    </row>
    <row r="1895" spans="1:10" x14ac:dyDescent="0.25">
      <c r="A1895">
        <v>7984359222</v>
      </c>
      <c r="B1895" s="3">
        <v>41529</v>
      </c>
      <c r="C1895">
        <v>21</v>
      </c>
      <c r="D1895">
        <f>VLOOKUP(Table7[[#This Row],[violation_code]],Table24[[#All],[violation_code]:[category]],3,FALSE)</f>
        <v>1</v>
      </c>
      <c r="E1895">
        <v>345221</v>
      </c>
      <c r="F1895" s="1">
        <v>0.33749999999999997</v>
      </c>
      <c r="G1895">
        <v>0.33749999999999997</v>
      </c>
      <c r="H1895">
        <v>1538</v>
      </c>
      <c r="I1895" t="s">
        <v>32</v>
      </c>
      <c r="J1895" t="str">
        <f>CONCATENATE(Table7[[#This Row],[house_number]]," ",Table7[[#This Row],[street_name]], ", New York, NY")</f>
        <v>1538 2nd Ave, New York, NY</v>
      </c>
    </row>
    <row r="1896" spans="1:10" x14ac:dyDescent="0.25">
      <c r="A1896">
        <v>7984359209</v>
      </c>
      <c r="B1896" s="3">
        <v>41529</v>
      </c>
      <c r="C1896">
        <v>21</v>
      </c>
      <c r="D1896">
        <f>VLOOKUP(Table7[[#This Row],[violation_code]],Table24[[#All],[violation_code]:[category]],3,FALSE)</f>
        <v>1</v>
      </c>
      <c r="E1896">
        <v>345221</v>
      </c>
      <c r="F1896" s="1">
        <v>0.32222222222222224</v>
      </c>
      <c r="G1896">
        <v>0.32222222222222224</v>
      </c>
      <c r="H1896">
        <v>1219</v>
      </c>
      <c r="I1896" t="s">
        <v>15</v>
      </c>
      <c r="J1896" t="str">
        <f>CONCATENATE(Table7[[#This Row],[house_number]]," ",Table7[[#This Row],[street_name]], ", New York, NY")</f>
        <v>1219 3rd Ave, New York, NY</v>
      </c>
    </row>
    <row r="1897" spans="1:10" x14ac:dyDescent="0.25">
      <c r="A1897">
        <v>7984359192</v>
      </c>
      <c r="B1897" s="3">
        <v>41529</v>
      </c>
      <c r="C1897">
        <v>21</v>
      </c>
      <c r="D1897">
        <f>VLOOKUP(Table7[[#This Row],[violation_code]],Table24[[#All],[violation_code]:[category]],3,FALSE)</f>
        <v>1</v>
      </c>
      <c r="E1897">
        <v>345221</v>
      </c>
      <c r="F1897" s="1">
        <v>0.32083333333333336</v>
      </c>
      <c r="G1897">
        <v>0.32083333333333336</v>
      </c>
      <c r="H1897">
        <v>1206</v>
      </c>
      <c r="I1897" t="s">
        <v>15</v>
      </c>
      <c r="J1897" t="str">
        <f>CONCATENATE(Table7[[#This Row],[house_number]]," ",Table7[[#This Row],[street_name]], ", New York, NY")</f>
        <v>1206 3rd Ave, New York, NY</v>
      </c>
    </row>
    <row r="1898" spans="1:10" x14ac:dyDescent="0.25">
      <c r="A1898">
        <v>7984359180</v>
      </c>
      <c r="B1898" s="3">
        <v>41529</v>
      </c>
      <c r="C1898">
        <v>21</v>
      </c>
      <c r="D1898">
        <f>VLOOKUP(Table7[[#This Row],[violation_code]],Table24[[#All],[violation_code]:[category]],3,FALSE)</f>
        <v>1</v>
      </c>
      <c r="E1898">
        <v>345221</v>
      </c>
      <c r="F1898" s="1">
        <v>0.31875000000000003</v>
      </c>
      <c r="G1898">
        <v>0.31875000000000003</v>
      </c>
      <c r="H1898">
        <v>1122</v>
      </c>
      <c r="I1898" t="s">
        <v>15</v>
      </c>
      <c r="J1898" t="str">
        <f>CONCATENATE(Table7[[#This Row],[house_number]]," ",Table7[[#This Row],[street_name]], ", New York, NY")</f>
        <v>1122 3rd Ave, New York, NY</v>
      </c>
    </row>
    <row r="1899" spans="1:10" x14ac:dyDescent="0.25">
      <c r="A1899">
        <v>7984359167</v>
      </c>
      <c r="B1899" s="3">
        <v>41529</v>
      </c>
      <c r="C1899">
        <v>71</v>
      </c>
      <c r="D1899">
        <f>VLOOKUP(Table7[[#This Row],[violation_code]],Table24[[#All],[violation_code]:[category]],3,FALSE)</f>
        <v>5</v>
      </c>
      <c r="E1899">
        <v>345221</v>
      </c>
      <c r="F1899" s="1">
        <v>0.31597222222222221</v>
      </c>
      <c r="G1899">
        <v>0.31597222222222221</v>
      </c>
      <c r="H1899">
        <v>253</v>
      </c>
      <c r="I1899" t="s">
        <v>48</v>
      </c>
      <c r="J1899" t="str">
        <f>CONCATENATE(Table7[[#This Row],[house_number]]," ",Table7[[#This Row],[street_name]], ", New York, NY")</f>
        <v>253 E 61st St, New York, NY</v>
      </c>
    </row>
    <row r="1900" spans="1:10" x14ac:dyDescent="0.25">
      <c r="A1900">
        <v>7984359155</v>
      </c>
      <c r="B1900" s="3">
        <v>41529</v>
      </c>
      <c r="C1900">
        <v>14</v>
      </c>
      <c r="D1900">
        <f>VLOOKUP(Table7[[#This Row],[violation_code]],Table24[[#All],[violation_code]:[category]],3,FALSE)</f>
        <v>2</v>
      </c>
      <c r="E1900">
        <v>345221</v>
      </c>
      <c r="F1900" s="1">
        <v>0.31527777777777777</v>
      </c>
      <c r="G1900">
        <v>0.31527777777777777</v>
      </c>
      <c r="H1900">
        <v>253</v>
      </c>
      <c r="I1900" t="s">
        <v>48</v>
      </c>
      <c r="J1900" t="str">
        <f>CONCATENATE(Table7[[#This Row],[house_number]]," ",Table7[[#This Row],[street_name]], ", New York, NY")</f>
        <v>253 E 61st St, New York, NY</v>
      </c>
    </row>
    <row r="1901" spans="1:10" x14ac:dyDescent="0.25">
      <c r="A1901">
        <v>7984359120</v>
      </c>
      <c r="B1901" s="3">
        <v>41529</v>
      </c>
      <c r="C1901">
        <v>14</v>
      </c>
      <c r="D1901">
        <f>VLOOKUP(Table7[[#This Row],[violation_code]],Table24[[#All],[violation_code]:[category]],3,FALSE)</f>
        <v>2</v>
      </c>
      <c r="E1901">
        <v>345221</v>
      </c>
      <c r="F1901" s="1">
        <v>0.30138888888888887</v>
      </c>
      <c r="G1901">
        <v>0.30138888888888887</v>
      </c>
      <c r="H1901">
        <v>1549</v>
      </c>
      <c r="I1901" t="s">
        <v>32</v>
      </c>
      <c r="J1901" t="str">
        <f>CONCATENATE(Table7[[#This Row],[house_number]]," ",Table7[[#This Row],[street_name]], ", New York, NY")</f>
        <v>1549 2nd Ave, New York, NY</v>
      </c>
    </row>
    <row r="1902" spans="1:10" x14ac:dyDescent="0.25">
      <c r="A1902">
        <v>7984359118</v>
      </c>
      <c r="B1902" s="3">
        <v>41529</v>
      </c>
      <c r="C1902">
        <v>14</v>
      </c>
      <c r="D1902">
        <f>VLOOKUP(Table7[[#This Row],[violation_code]],Table24[[#All],[violation_code]:[category]],3,FALSE)</f>
        <v>2</v>
      </c>
      <c r="E1902">
        <v>345221</v>
      </c>
      <c r="F1902" s="1">
        <v>0.2986111111111111</v>
      </c>
      <c r="G1902">
        <v>0.2986111111111111</v>
      </c>
      <c r="H1902">
        <v>1567</v>
      </c>
      <c r="I1902" t="s">
        <v>32</v>
      </c>
      <c r="J1902" t="str">
        <f>CONCATENATE(Table7[[#This Row],[house_number]]," ",Table7[[#This Row],[street_name]], ", New York, NY")</f>
        <v>1567 2nd Ave, New York, NY</v>
      </c>
    </row>
    <row r="1903" spans="1:10" x14ac:dyDescent="0.25">
      <c r="A1903">
        <v>7984359106</v>
      </c>
      <c r="B1903" s="3">
        <v>41529</v>
      </c>
      <c r="C1903">
        <v>14</v>
      </c>
      <c r="D1903">
        <f>VLOOKUP(Table7[[#This Row],[violation_code]],Table24[[#All],[violation_code]:[category]],3,FALSE)</f>
        <v>2</v>
      </c>
      <c r="E1903">
        <v>345221</v>
      </c>
      <c r="F1903" s="1">
        <v>0.29722222222222222</v>
      </c>
      <c r="G1903">
        <v>0.29722222222222222</v>
      </c>
      <c r="H1903">
        <v>1567</v>
      </c>
      <c r="I1903" t="s">
        <v>32</v>
      </c>
      <c r="J1903" t="str">
        <f>CONCATENATE(Table7[[#This Row],[house_number]]," ",Table7[[#This Row],[street_name]], ", New York, NY")</f>
        <v>1567 2nd Ave, New York, NY</v>
      </c>
    </row>
    <row r="1904" spans="1:10" x14ac:dyDescent="0.25">
      <c r="A1904">
        <v>7984359088</v>
      </c>
      <c r="B1904" s="3">
        <v>41529</v>
      </c>
      <c r="C1904">
        <v>46</v>
      </c>
      <c r="D1904">
        <f>VLOOKUP(Table7[[#This Row],[violation_code]],Table24[[#All],[violation_code]:[category]],3,FALSE)</f>
        <v>3</v>
      </c>
      <c r="E1904">
        <v>345221</v>
      </c>
      <c r="F1904" s="1">
        <v>0.2673611111111111</v>
      </c>
      <c r="G1904">
        <v>0.2673611111111111</v>
      </c>
      <c r="H1904">
        <v>1664</v>
      </c>
      <c r="I1904" t="s">
        <v>30</v>
      </c>
      <c r="J1904" t="str">
        <f>CONCATENATE(Table7[[#This Row],[house_number]]," ",Table7[[#This Row],[street_name]], ", New York, NY")</f>
        <v>1664 1st Ave, New York, NY</v>
      </c>
    </row>
    <row r="1905" spans="1:10" x14ac:dyDescent="0.25">
      <c r="A1905">
        <v>7998721870</v>
      </c>
      <c r="B1905" s="3">
        <v>41529</v>
      </c>
      <c r="C1905">
        <v>21</v>
      </c>
      <c r="D1905">
        <f>VLOOKUP(Table7[[#This Row],[violation_code]],Table24[[#All],[violation_code]:[category]],3,FALSE)</f>
        <v>1</v>
      </c>
      <c r="E1905">
        <v>349850</v>
      </c>
      <c r="F1905" s="1">
        <v>0.4909722222222222</v>
      </c>
      <c r="G1905">
        <v>0.4909722222222222</v>
      </c>
      <c r="H1905">
        <v>340</v>
      </c>
      <c r="I1905" t="s">
        <v>87</v>
      </c>
      <c r="J1905" t="str">
        <f>CONCATENATE(Table7[[#This Row],[house_number]]," ",Table7[[#This Row],[street_name]], ", New York, NY")</f>
        <v>340 W 141st St, New York, NY</v>
      </c>
    </row>
    <row r="1906" spans="1:10" x14ac:dyDescent="0.25">
      <c r="A1906">
        <v>7998721832</v>
      </c>
      <c r="B1906" s="3">
        <v>41529</v>
      </c>
      <c r="C1906">
        <v>46</v>
      </c>
      <c r="D1906">
        <f>VLOOKUP(Table7[[#This Row],[violation_code]],Table24[[#All],[violation_code]:[category]],3,FALSE)</f>
        <v>3</v>
      </c>
      <c r="E1906">
        <v>349850</v>
      </c>
      <c r="F1906" s="1">
        <v>0.42083333333333334</v>
      </c>
      <c r="G1906">
        <v>0.42083333333333334</v>
      </c>
      <c r="H1906">
        <v>277</v>
      </c>
      <c r="I1906" t="s">
        <v>10</v>
      </c>
      <c r="J1906" t="str">
        <f>CONCATENATE(Table7[[#This Row],[house_number]]," ",Table7[[#This Row],[street_name]], ", New York, NY")</f>
        <v>277 W 150th St, New York, NY</v>
      </c>
    </row>
    <row r="1907" spans="1:10" x14ac:dyDescent="0.25">
      <c r="A1907">
        <v>7998721820</v>
      </c>
      <c r="B1907" s="3">
        <v>41529</v>
      </c>
      <c r="C1907">
        <v>46</v>
      </c>
      <c r="D1907">
        <f>VLOOKUP(Table7[[#This Row],[violation_code]],Table24[[#All],[violation_code]:[category]],3,FALSE)</f>
        <v>3</v>
      </c>
      <c r="E1907">
        <v>349850</v>
      </c>
      <c r="F1907" s="1">
        <v>0.41944444444444445</v>
      </c>
      <c r="G1907">
        <v>0.41944444444444445</v>
      </c>
      <c r="H1907">
        <v>2804</v>
      </c>
      <c r="I1907" t="s">
        <v>508</v>
      </c>
      <c r="J1907" t="str">
        <f>CONCATENATE(Table7[[#This Row],[house_number]]," ",Table7[[#This Row],[street_name]], ", New York, NY")</f>
        <v>2804 Frederick Douglass, New York, NY</v>
      </c>
    </row>
    <row r="1908" spans="1:10" x14ac:dyDescent="0.25">
      <c r="A1908">
        <v>7998721790</v>
      </c>
      <c r="B1908" s="3">
        <v>41529</v>
      </c>
      <c r="C1908">
        <v>21</v>
      </c>
      <c r="D1908">
        <f>VLOOKUP(Table7[[#This Row],[violation_code]],Table24[[#All],[violation_code]:[category]],3,FALSE)</f>
        <v>1</v>
      </c>
      <c r="E1908">
        <v>349850</v>
      </c>
      <c r="F1908" s="1">
        <v>0.41041666666666665</v>
      </c>
      <c r="G1908">
        <v>0.41041666666666665</v>
      </c>
      <c r="H1908">
        <v>163</v>
      </c>
      <c r="I1908" t="s">
        <v>250</v>
      </c>
      <c r="J1908" t="str">
        <f>CONCATENATE(Table7[[#This Row],[house_number]]," ",Table7[[#This Row],[street_name]], ", New York, NY")</f>
        <v>163 W 143rd St, New York, NY</v>
      </c>
    </row>
    <row r="1909" spans="1:10" x14ac:dyDescent="0.25">
      <c r="A1909">
        <v>7998721789</v>
      </c>
      <c r="B1909" s="3">
        <v>41529</v>
      </c>
      <c r="C1909">
        <v>21</v>
      </c>
      <c r="D1909">
        <f>VLOOKUP(Table7[[#This Row],[violation_code]],Table24[[#All],[violation_code]:[category]],3,FALSE)</f>
        <v>1</v>
      </c>
      <c r="E1909">
        <v>349850</v>
      </c>
      <c r="F1909" s="1">
        <v>0.4069444444444445</v>
      </c>
      <c r="G1909">
        <v>0.4069444444444445</v>
      </c>
      <c r="H1909">
        <v>207</v>
      </c>
      <c r="I1909" t="s">
        <v>20</v>
      </c>
      <c r="J1909" t="str">
        <f>CONCATENATE(Table7[[#This Row],[house_number]]," ",Table7[[#This Row],[street_name]], ", New York, NY")</f>
        <v>207 W 144th St, New York, NY</v>
      </c>
    </row>
    <row r="1910" spans="1:10" x14ac:dyDescent="0.25">
      <c r="A1910">
        <v>7998721777</v>
      </c>
      <c r="B1910" s="3">
        <v>41529</v>
      </c>
      <c r="C1910">
        <v>21</v>
      </c>
      <c r="D1910">
        <f>VLOOKUP(Table7[[#This Row],[violation_code]],Table24[[#All],[violation_code]:[category]],3,FALSE)</f>
        <v>1</v>
      </c>
      <c r="E1910">
        <v>349850</v>
      </c>
      <c r="F1910" s="1">
        <v>0.40625</v>
      </c>
      <c r="G1910">
        <v>0.40625</v>
      </c>
      <c r="H1910">
        <v>249</v>
      </c>
      <c r="I1910" t="s">
        <v>20</v>
      </c>
      <c r="J1910" t="str">
        <f>CONCATENATE(Table7[[#This Row],[house_number]]," ",Table7[[#This Row],[street_name]], ", New York, NY")</f>
        <v>249 W 144th St, New York, NY</v>
      </c>
    </row>
    <row r="1911" spans="1:10" x14ac:dyDescent="0.25">
      <c r="A1911">
        <v>7998721674</v>
      </c>
      <c r="B1911" s="3">
        <v>41529</v>
      </c>
      <c r="C1911">
        <v>21</v>
      </c>
      <c r="D1911">
        <f>VLOOKUP(Table7[[#This Row],[violation_code]],Table24[[#All],[violation_code]:[category]],3,FALSE)</f>
        <v>1</v>
      </c>
      <c r="E1911">
        <v>349850</v>
      </c>
      <c r="F1911" s="1">
        <v>0.38263888888888892</v>
      </c>
      <c r="G1911">
        <v>0.38263888888888892</v>
      </c>
      <c r="H1911">
        <v>402</v>
      </c>
      <c r="I1911" t="s">
        <v>130</v>
      </c>
      <c r="J1911" t="str">
        <f>CONCATENATE(Table7[[#This Row],[house_number]]," ",Table7[[#This Row],[street_name]], ", New York, NY")</f>
        <v>402 W 153rd St, New York, NY</v>
      </c>
    </row>
    <row r="1912" spans="1:10" x14ac:dyDescent="0.25">
      <c r="A1912">
        <v>7998721583</v>
      </c>
      <c r="B1912" s="3">
        <v>41529</v>
      </c>
      <c r="C1912">
        <v>14</v>
      </c>
      <c r="D1912">
        <f>VLOOKUP(Table7[[#This Row],[violation_code]],Table24[[#All],[violation_code]:[category]],3,FALSE)</f>
        <v>2</v>
      </c>
      <c r="E1912">
        <v>349850</v>
      </c>
      <c r="F1912" s="1">
        <v>0.35416666666666669</v>
      </c>
      <c r="G1912">
        <v>0.35416666666666669</v>
      </c>
      <c r="H1912">
        <v>307</v>
      </c>
      <c r="I1912" t="s">
        <v>87</v>
      </c>
      <c r="J1912" t="str">
        <f>CONCATENATE(Table7[[#This Row],[house_number]]," ",Table7[[#This Row],[street_name]], ", New York, NY")</f>
        <v>307 W 141st St, New York, NY</v>
      </c>
    </row>
    <row r="1913" spans="1:10" x14ac:dyDescent="0.25">
      <c r="A1913">
        <v>7998721560</v>
      </c>
      <c r="B1913" s="3">
        <v>41529</v>
      </c>
      <c r="C1913">
        <v>21</v>
      </c>
      <c r="D1913">
        <f>VLOOKUP(Table7[[#This Row],[violation_code]],Table24[[#All],[violation_code]:[category]],3,FALSE)</f>
        <v>1</v>
      </c>
      <c r="E1913">
        <v>349850</v>
      </c>
      <c r="F1913" s="1">
        <v>0.34861111111111115</v>
      </c>
      <c r="G1913">
        <v>0.34861111111111115</v>
      </c>
      <c r="H1913">
        <v>2450</v>
      </c>
      <c r="I1913" t="s">
        <v>125</v>
      </c>
      <c r="J1913" t="str">
        <f>CONCATENATE(Table7[[#This Row],[house_number]]," ",Table7[[#This Row],[street_name]], ", New York, NY")</f>
        <v>2450 Adam C Powell Blvd, New York, NY</v>
      </c>
    </row>
    <row r="1914" spans="1:10" x14ac:dyDescent="0.25">
      <c r="A1914">
        <v>7998721558</v>
      </c>
      <c r="B1914" s="3">
        <v>41529</v>
      </c>
      <c r="C1914">
        <v>21</v>
      </c>
      <c r="D1914">
        <f>VLOOKUP(Table7[[#This Row],[violation_code]],Table24[[#All],[violation_code]:[category]],3,FALSE)</f>
        <v>1</v>
      </c>
      <c r="E1914">
        <v>349850</v>
      </c>
      <c r="F1914" s="1">
        <v>0.34236111111111112</v>
      </c>
      <c r="G1914">
        <v>0.34236111111111112</v>
      </c>
      <c r="H1914">
        <v>2308</v>
      </c>
      <c r="I1914" t="s">
        <v>125</v>
      </c>
      <c r="J1914" t="str">
        <f>CONCATENATE(Table7[[#This Row],[house_number]]," ",Table7[[#This Row],[street_name]], ", New York, NY")</f>
        <v>2308 Adam C Powell Blvd, New York, NY</v>
      </c>
    </row>
    <row r="1915" spans="1:10" x14ac:dyDescent="0.25">
      <c r="A1915">
        <v>7998721522</v>
      </c>
      <c r="B1915" s="3">
        <v>41529</v>
      </c>
      <c r="C1915">
        <v>14</v>
      </c>
      <c r="D1915">
        <f>VLOOKUP(Table7[[#This Row],[violation_code]],Table24[[#All],[violation_code]:[category]],3,FALSE)</f>
        <v>2</v>
      </c>
      <c r="E1915">
        <v>349850</v>
      </c>
      <c r="F1915" s="1">
        <v>0.33263888888888887</v>
      </c>
      <c r="G1915">
        <v>0.33263888888888887</v>
      </c>
      <c r="H1915">
        <v>638</v>
      </c>
      <c r="I1915" t="s">
        <v>58</v>
      </c>
      <c r="J1915" t="str">
        <f>CONCATENATE(Table7[[#This Row],[house_number]]," ",Table7[[#This Row],[street_name]], ", New York, NY")</f>
        <v>638 W 132nd St, New York, NY</v>
      </c>
    </row>
    <row r="1916" spans="1:10" x14ac:dyDescent="0.25">
      <c r="A1916">
        <v>7998721510</v>
      </c>
      <c r="B1916" s="3">
        <v>41529</v>
      </c>
      <c r="C1916">
        <v>14</v>
      </c>
      <c r="D1916">
        <f>VLOOKUP(Table7[[#This Row],[violation_code]],Table24[[#All],[violation_code]:[category]],3,FALSE)</f>
        <v>2</v>
      </c>
      <c r="E1916">
        <v>349850</v>
      </c>
      <c r="F1916" s="1">
        <v>0.33194444444444443</v>
      </c>
      <c r="G1916">
        <v>0.33194444444444443</v>
      </c>
      <c r="H1916">
        <v>638</v>
      </c>
      <c r="I1916" t="s">
        <v>58</v>
      </c>
      <c r="J1916" t="str">
        <f>CONCATENATE(Table7[[#This Row],[house_number]]," ",Table7[[#This Row],[street_name]], ", New York, NY")</f>
        <v>638 W 132nd St, New York, NY</v>
      </c>
    </row>
    <row r="1917" spans="1:10" x14ac:dyDescent="0.25">
      <c r="A1917">
        <v>7078638384</v>
      </c>
      <c r="B1917" s="3">
        <v>41529</v>
      </c>
      <c r="C1917">
        <v>21</v>
      </c>
      <c r="D1917">
        <f>VLOOKUP(Table7[[#This Row],[violation_code]],Table24[[#All],[violation_code]:[category]],3,FALSE)</f>
        <v>1</v>
      </c>
      <c r="E1917">
        <v>350433</v>
      </c>
      <c r="F1917" s="1">
        <v>0.4152777777777778</v>
      </c>
      <c r="G1917">
        <v>0.4152777777777778</v>
      </c>
      <c r="H1917">
        <v>526</v>
      </c>
      <c r="I1917" t="s">
        <v>474</v>
      </c>
      <c r="J1917" t="str">
        <f>CONCATENATE(Table7[[#This Row],[house_number]]," ",Table7[[#This Row],[street_name]], ", New York, NY")</f>
        <v>526 W 173rd St, New York, NY</v>
      </c>
    </row>
    <row r="1918" spans="1:10" x14ac:dyDescent="0.25">
      <c r="A1918">
        <v>7078638359</v>
      </c>
      <c r="B1918" s="3">
        <v>41529</v>
      </c>
      <c r="C1918">
        <v>21</v>
      </c>
      <c r="D1918">
        <f>VLOOKUP(Table7[[#This Row],[violation_code]],Table24[[#All],[violation_code]:[category]],3,FALSE)</f>
        <v>1</v>
      </c>
      <c r="E1918">
        <v>350433</v>
      </c>
      <c r="F1918" s="1">
        <v>0.40763888888888888</v>
      </c>
      <c r="G1918">
        <v>0.40763888888888888</v>
      </c>
      <c r="H1918">
        <v>506</v>
      </c>
      <c r="I1918" t="s">
        <v>285</v>
      </c>
      <c r="J1918" t="str">
        <f>CONCATENATE(Table7[[#This Row],[house_number]]," ",Table7[[#This Row],[street_name]], ", New York, NY")</f>
        <v>506 W 178th St, New York, NY</v>
      </c>
    </row>
    <row r="1919" spans="1:10" x14ac:dyDescent="0.25">
      <c r="A1919">
        <v>7078638323</v>
      </c>
      <c r="B1919" s="3">
        <v>41529</v>
      </c>
      <c r="C1919">
        <v>21</v>
      </c>
      <c r="D1919">
        <f>VLOOKUP(Table7[[#This Row],[violation_code]],Table24[[#All],[violation_code]:[category]],3,FALSE)</f>
        <v>1</v>
      </c>
      <c r="E1919">
        <v>350433</v>
      </c>
      <c r="F1919" s="1">
        <v>0.3840277777777778</v>
      </c>
      <c r="G1919">
        <v>0.3840277777777778</v>
      </c>
      <c r="H1919">
        <v>531</v>
      </c>
      <c r="I1919" t="s">
        <v>244</v>
      </c>
      <c r="J1919" t="str">
        <f>CONCATENATE(Table7[[#This Row],[house_number]]," ",Table7[[#This Row],[street_name]], ", New York, NY")</f>
        <v>531 W 179th St, New York, NY</v>
      </c>
    </row>
    <row r="1920" spans="1:10" x14ac:dyDescent="0.25">
      <c r="A1920">
        <v>7078638311</v>
      </c>
      <c r="B1920" s="3">
        <v>41529</v>
      </c>
      <c r="C1920">
        <v>21</v>
      </c>
      <c r="D1920">
        <f>VLOOKUP(Table7[[#This Row],[violation_code]],Table24[[#All],[violation_code]:[category]],3,FALSE)</f>
        <v>1</v>
      </c>
      <c r="E1920">
        <v>350433</v>
      </c>
      <c r="F1920" s="1">
        <v>0.38263888888888892</v>
      </c>
      <c r="G1920">
        <v>0.38263888888888892</v>
      </c>
      <c r="H1920">
        <v>529</v>
      </c>
      <c r="I1920" t="s">
        <v>244</v>
      </c>
      <c r="J1920" t="str">
        <f>CONCATENATE(Table7[[#This Row],[house_number]]," ",Table7[[#This Row],[street_name]], ", New York, NY")</f>
        <v>529 W 179th St, New York, NY</v>
      </c>
    </row>
    <row r="1921" spans="1:10" x14ac:dyDescent="0.25">
      <c r="A1921">
        <v>7078638300</v>
      </c>
      <c r="B1921" s="3">
        <v>41529</v>
      </c>
      <c r="C1921">
        <v>21</v>
      </c>
      <c r="D1921">
        <f>VLOOKUP(Table7[[#This Row],[violation_code]],Table24[[#All],[violation_code]:[category]],3,FALSE)</f>
        <v>1</v>
      </c>
      <c r="E1921">
        <v>350433</v>
      </c>
      <c r="F1921" s="1">
        <v>0.38194444444444442</v>
      </c>
      <c r="G1921">
        <v>0.38194444444444442</v>
      </c>
      <c r="H1921">
        <v>529</v>
      </c>
      <c r="I1921" t="s">
        <v>244</v>
      </c>
      <c r="J1921" t="str">
        <f>CONCATENATE(Table7[[#This Row],[house_number]]," ",Table7[[#This Row],[street_name]], ", New York, NY")</f>
        <v>529 W 179th St, New York, NY</v>
      </c>
    </row>
    <row r="1922" spans="1:10" x14ac:dyDescent="0.25">
      <c r="A1922">
        <v>7078638293</v>
      </c>
      <c r="B1922" s="3">
        <v>41529</v>
      </c>
      <c r="C1922">
        <v>21</v>
      </c>
      <c r="D1922">
        <f>VLOOKUP(Table7[[#This Row],[violation_code]],Table24[[#All],[violation_code]:[category]],3,FALSE)</f>
        <v>1</v>
      </c>
      <c r="E1922">
        <v>350433</v>
      </c>
      <c r="F1922" s="1">
        <v>0.37916666666666665</v>
      </c>
      <c r="G1922">
        <v>0.37916666666666665</v>
      </c>
      <c r="H1922">
        <v>559</v>
      </c>
      <c r="I1922" t="s">
        <v>345</v>
      </c>
      <c r="J1922" t="str">
        <f>CONCATENATE(Table7[[#This Row],[house_number]]," ",Table7[[#This Row],[street_name]], ", New York, NY")</f>
        <v>559 W 186th St, New York, NY</v>
      </c>
    </row>
    <row r="1923" spans="1:10" x14ac:dyDescent="0.25">
      <c r="A1923">
        <v>7078638281</v>
      </c>
      <c r="B1923" s="3">
        <v>41529</v>
      </c>
      <c r="C1923">
        <v>21</v>
      </c>
      <c r="D1923">
        <f>VLOOKUP(Table7[[#This Row],[violation_code]],Table24[[#All],[violation_code]:[category]],3,FALSE)</f>
        <v>1</v>
      </c>
      <c r="E1923">
        <v>350433</v>
      </c>
      <c r="F1923" s="1">
        <v>0.37777777777777777</v>
      </c>
      <c r="G1923">
        <v>0.37777777777777777</v>
      </c>
      <c r="H1923">
        <v>615</v>
      </c>
      <c r="I1923" t="s">
        <v>345</v>
      </c>
      <c r="J1923" t="str">
        <f>CONCATENATE(Table7[[#This Row],[house_number]]," ",Table7[[#This Row],[street_name]], ", New York, NY")</f>
        <v>615 W 186th St, New York, NY</v>
      </c>
    </row>
    <row r="1924" spans="1:10" x14ac:dyDescent="0.25">
      <c r="A1924">
        <v>7078638270</v>
      </c>
      <c r="B1924" s="3">
        <v>41529</v>
      </c>
      <c r="C1924">
        <v>21</v>
      </c>
      <c r="D1924">
        <f>VLOOKUP(Table7[[#This Row],[violation_code]],Table24[[#All],[violation_code]:[category]],3,FALSE)</f>
        <v>1</v>
      </c>
      <c r="E1924">
        <v>350433</v>
      </c>
      <c r="F1924" s="1">
        <v>0.37708333333333338</v>
      </c>
      <c r="G1924">
        <v>0.37708333333333338</v>
      </c>
      <c r="H1924">
        <v>615</v>
      </c>
      <c r="I1924" t="s">
        <v>345</v>
      </c>
      <c r="J1924" t="str">
        <f>CONCATENATE(Table7[[#This Row],[house_number]]," ",Table7[[#This Row],[street_name]], ", New York, NY")</f>
        <v>615 W 186th St, New York, NY</v>
      </c>
    </row>
    <row r="1925" spans="1:10" x14ac:dyDescent="0.25">
      <c r="A1925">
        <v>7078638220</v>
      </c>
      <c r="B1925" s="3">
        <v>41529</v>
      </c>
      <c r="C1925">
        <v>21</v>
      </c>
      <c r="D1925">
        <f>VLOOKUP(Table7[[#This Row],[violation_code]],Table24[[#All],[violation_code]:[category]],3,FALSE)</f>
        <v>1</v>
      </c>
      <c r="E1925">
        <v>350433</v>
      </c>
      <c r="F1925" s="1">
        <v>0.36736111111111108</v>
      </c>
      <c r="G1925">
        <v>0.36736111111111108</v>
      </c>
      <c r="H1925">
        <v>605</v>
      </c>
      <c r="I1925" t="s">
        <v>469</v>
      </c>
      <c r="J1925" t="str">
        <f>CONCATENATE(Table7[[#This Row],[house_number]]," ",Table7[[#This Row],[street_name]], ", New York, NY")</f>
        <v>605 W 184th St, New York, NY</v>
      </c>
    </row>
    <row r="1926" spans="1:10" x14ac:dyDescent="0.25">
      <c r="A1926">
        <v>7078638207</v>
      </c>
      <c r="B1926" s="3">
        <v>41529</v>
      </c>
      <c r="C1926">
        <v>21</v>
      </c>
      <c r="D1926">
        <f>VLOOKUP(Table7[[#This Row],[violation_code]],Table24[[#All],[violation_code]:[category]],3,FALSE)</f>
        <v>1</v>
      </c>
      <c r="E1926">
        <v>350433</v>
      </c>
      <c r="F1926" s="1">
        <v>0.36319444444444443</v>
      </c>
      <c r="G1926">
        <v>0.36319444444444443</v>
      </c>
      <c r="H1926">
        <v>600</v>
      </c>
      <c r="I1926" t="s">
        <v>356</v>
      </c>
      <c r="J1926" t="str">
        <f>CONCATENATE(Table7[[#This Row],[house_number]]," ",Table7[[#This Row],[street_name]], ", New York, NY")</f>
        <v>600 W 183rd St, New York, NY</v>
      </c>
    </row>
    <row r="1927" spans="1:10" x14ac:dyDescent="0.25">
      <c r="A1927">
        <v>7078638189</v>
      </c>
      <c r="B1927" s="3">
        <v>41529</v>
      </c>
      <c r="C1927">
        <v>21</v>
      </c>
      <c r="D1927">
        <f>VLOOKUP(Table7[[#This Row],[violation_code]],Table24[[#All],[violation_code]:[category]],3,FALSE)</f>
        <v>1</v>
      </c>
      <c r="E1927">
        <v>350433</v>
      </c>
      <c r="F1927" s="1">
        <v>0.35902777777777778</v>
      </c>
      <c r="G1927">
        <v>0.35902777777777778</v>
      </c>
      <c r="H1927">
        <v>601</v>
      </c>
      <c r="I1927" t="s">
        <v>161</v>
      </c>
      <c r="J1927" t="str">
        <f>CONCATENATE(Table7[[#This Row],[house_number]]," ",Table7[[#This Row],[street_name]], ", New York, NY")</f>
        <v>601 W 182nd St, New York, NY</v>
      </c>
    </row>
    <row r="1928" spans="1:10" x14ac:dyDescent="0.25">
      <c r="A1928">
        <v>7078638141</v>
      </c>
      <c r="B1928" s="3">
        <v>41529</v>
      </c>
      <c r="C1928">
        <v>21</v>
      </c>
      <c r="D1928">
        <f>VLOOKUP(Table7[[#This Row],[violation_code]],Table24[[#All],[violation_code]:[category]],3,FALSE)</f>
        <v>1</v>
      </c>
      <c r="E1928">
        <v>350433</v>
      </c>
      <c r="F1928" s="1">
        <v>0.3430555555555555</v>
      </c>
      <c r="G1928">
        <v>0.3430555555555555</v>
      </c>
      <c r="H1928">
        <v>1456</v>
      </c>
      <c r="I1928" t="s">
        <v>57</v>
      </c>
      <c r="J1928" t="str">
        <f>CONCATENATE(Table7[[#This Row],[house_number]]," ",Table7[[#This Row],[street_name]], ", New York, NY")</f>
        <v>1456 St Nicholas Ave, New York, NY</v>
      </c>
    </row>
    <row r="1929" spans="1:10" x14ac:dyDescent="0.25">
      <c r="A1929">
        <v>7078638098</v>
      </c>
      <c r="B1929" s="3">
        <v>41529</v>
      </c>
      <c r="C1929">
        <v>40</v>
      </c>
      <c r="D1929">
        <f>VLOOKUP(Table7[[#This Row],[violation_code]],Table24[[#All],[violation_code]:[category]],3,FALSE)</f>
        <v>2</v>
      </c>
      <c r="E1929">
        <v>350433</v>
      </c>
      <c r="F1929" s="1">
        <v>0.32569444444444445</v>
      </c>
      <c r="G1929">
        <v>0.32569444444444445</v>
      </c>
      <c r="H1929">
        <v>710</v>
      </c>
      <c r="I1929" t="s">
        <v>474</v>
      </c>
      <c r="J1929" t="str">
        <f>CONCATENATE(Table7[[#This Row],[house_number]]," ",Table7[[#This Row],[street_name]], ", New York, NY")</f>
        <v>710 W 173rd St, New York, NY</v>
      </c>
    </row>
    <row r="1930" spans="1:10" x14ac:dyDescent="0.25">
      <c r="A1930">
        <v>7078638049</v>
      </c>
      <c r="B1930" s="3">
        <v>41529</v>
      </c>
      <c r="C1930">
        <v>19</v>
      </c>
      <c r="D1930">
        <f>VLOOKUP(Table7[[#This Row],[violation_code]],Table24[[#All],[violation_code]:[category]],3,FALSE)</f>
        <v>2</v>
      </c>
      <c r="E1930">
        <v>350433</v>
      </c>
      <c r="F1930" s="1">
        <v>0.31041666666666667</v>
      </c>
      <c r="G1930">
        <v>0.31041666666666667</v>
      </c>
      <c r="H1930">
        <v>1592</v>
      </c>
      <c r="I1930" t="s">
        <v>57</v>
      </c>
      <c r="J1930" t="str">
        <f>CONCATENATE(Table7[[#This Row],[house_number]]," ",Table7[[#This Row],[street_name]], ", New York, NY")</f>
        <v>1592 St Nicholas Ave, New York, NY</v>
      </c>
    </row>
    <row r="1931" spans="1:10" x14ac:dyDescent="0.25">
      <c r="A1931">
        <v>7078638037</v>
      </c>
      <c r="B1931" s="3">
        <v>41529</v>
      </c>
      <c r="C1931">
        <v>20</v>
      </c>
      <c r="D1931">
        <f>VLOOKUP(Table7[[#This Row],[violation_code]],Table24[[#All],[violation_code]:[category]],3,FALSE)</f>
        <v>2</v>
      </c>
      <c r="E1931">
        <v>350433</v>
      </c>
      <c r="F1931" s="1">
        <v>0.29722222222222222</v>
      </c>
      <c r="G1931">
        <v>0.29722222222222222</v>
      </c>
      <c r="H1931">
        <v>349</v>
      </c>
      <c r="I1931" t="s">
        <v>172</v>
      </c>
      <c r="J1931" t="str">
        <f>CONCATENATE(Table7[[#This Row],[house_number]]," ",Table7[[#This Row],[street_name]], ", New York, NY")</f>
        <v>349 Cabrini Blvd, New York, NY</v>
      </c>
    </row>
    <row r="1932" spans="1:10" x14ac:dyDescent="0.25">
      <c r="A1932">
        <v>7078637987</v>
      </c>
      <c r="B1932" s="3">
        <v>41529</v>
      </c>
      <c r="C1932">
        <v>20</v>
      </c>
      <c r="D1932">
        <f>VLOOKUP(Table7[[#This Row],[violation_code]],Table24[[#All],[violation_code]:[category]],3,FALSE)</f>
        <v>2</v>
      </c>
      <c r="E1932">
        <v>350433</v>
      </c>
      <c r="F1932" s="1">
        <v>0.27499999999999997</v>
      </c>
      <c r="G1932">
        <v>0.27499999999999997</v>
      </c>
      <c r="H1932">
        <v>608</v>
      </c>
      <c r="I1932" t="s">
        <v>74</v>
      </c>
      <c r="J1932" t="str">
        <f>CONCATENATE(Table7[[#This Row],[house_number]]," ",Table7[[#This Row],[street_name]], ", New York, NY")</f>
        <v>608 W 149th St, New York, NY</v>
      </c>
    </row>
    <row r="1933" spans="1:10" x14ac:dyDescent="0.25">
      <c r="A1933">
        <v>7078637975</v>
      </c>
      <c r="B1933" s="3">
        <v>41529</v>
      </c>
      <c r="C1933">
        <v>40</v>
      </c>
      <c r="D1933">
        <f>VLOOKUP(Table7[[#This Row],[violation_code]],Table24[[#All],[violation_code]:[category]],3,FALSE)</f>
        <v>2</v>
      </c>
      <c r="E1933">
        <v>350433</v>
      </c>
      <c r="F1933" s="1">
        <v>0.27361111111111108</v>
      </c>
      <c r="G1933">
        <v>0.27361111111111108</v>
      </c>
      <c r="H1933">
        <v>526</v>
      </c>
      <c r="I1933" t="s">
        <v>74</v>
      </c>
      <c r="J1933" t="str">
        <f>CONCATENATE(Table7[[#This Row],[house_number]]," ",Table7[[#This Row],[street_name]], ", New York, NY")</f>
        <v>526 W 149th St, New York, NY</v>
      </c>
    </row>
    <row r="1934" spans="1:10" x14ac:dyDescent="0.25">
      <c r="A1934">
        <v>7078637914</v>
      </c>
      <c r="B1934" s="3">
        <v>41529</v>
      </c>
      <c r="C1934">
        <v>40</v>
      </c>
      <c r="D1934">
        <f>VLOOKUP(Table7[[#This Row],[violation_code]],Table24[[#All],[violation_code]:[category]],3,FALSE)</f>
        <v>2</v>
      </c>
      <c r="E1934">
        <v>350433</v>
      </c>
      <c r="F1934" s="1">
        <v>0.2388888888888889</v>
      </c>
      <c r="G1934">
        <v>0.2388888888888889</v>
      </c>
      <c r="H1934">
        <v>355</v>
      </c>
      <c r="I1934" t="s">
        <v>35</v>
      </c>
      <c r="J1934" t="str">
        <f>CONCATENATE(Table7[[#This Row],[house_number]]," ",Table7[[#This Row],[street_name]], ", New York, NY")</f>
        <v>355 E 119th St, New York, NY</v>
      </c>
    </row>
    <row r="1935" spans="1:10" x14ac:dyDescent="0.25">
      <c r="A1935">
        <v>7981593189</v>
      </c>
      <c r="B1935" s="3">
        <v>41530</v>
      </c>
      <c r="C1935">
        <v>16</v>
      </c>
      <c r="D1935">
        <f>VLOOKUP(Table7[[#This Row],[violation_code]],Table24[[#All],[violation_code]:[category]],3,FALSE)</f>
        <v>2</v>
      </c>
      <c r="E1935">
        <v>351997</v>
      </c>
      <c r="F1935" s="1">
        <v>0.43263888888888885</v>
      </c>
      <c r="G1935">
        <v>0.43263888888888885</v>
      </c>
      <c r="H1935">
        <v>2780</v>
      </c>
      <c r="I1935" t="s">
        <v>24</v>
      </c>
      <c r="J1935" t="str">
        <f>CONCATENATE(Table7[[#This Row],[house_number]]," ",Table7[[#This Row],[street_name]], ", New York, NY")</f>
        <v>2780 Broadway, New York, NY</v>
      </c>
    </row>
    <row r="1936" spans="1:10" x14ac:dyDescent="0.25">
      <c r="A1936">
        <v>7981593128</v>
      </c>
      <c r="B1936" s="3">
        <v>41530</v>
      </c>
      <c r="C1936">
        <v>21</v>
      </c>
      <c r="D1936">
        <f>VLOOKUP(Table7[[#This Row],[violation_code]],Table24[[#All],[violation_code]:[category]],3,FALSE)</f>
        <v>1</v>
      </c>
      <c r="E1936">
        <v>351997</v>
      </c>
      <c r="F1936" s="1">
        <v>0.41736111111111113</v>
      </c>
      <c r="G1936">
        <v>0.41736111111111113</v>
      </c>
      <c r="H1936">
        <v>210</v>
      </c>
      <c r="I1936" t="s">
        <v>500</v>
      </c>
      <c r="J1936" t="str">
        <f>CONCATENATE(Table7[[#This Row],[house_number]]," ",Table7[[#This Row],[street_name]], ", New York, NY")</f>
        <v>210 W 90th St, New York, NY</v>
      </c>
    </row>
    <row r="1937" spans="1:10" x14ac:dyDescent="0.25">
      <c r="A1937">
        <v>7981593050</v>
      </c>
      <c r="B1937" s="3">
        <v>41530</v>
      </c>
      <c r="C1937">
        <v>21</v>
      </c>
      <c r="D1937">
        <f>VLOOKUP(Table7[[#This Row],[violation_code]],Table24[[#All],[violation_code]:[category]],3,FALSE)</f>
        <v>1</v>
      </c>
      <c r="E1937">
        <v>351997</v>
      </c>
      <c r="F1937" s="1">
        <v>0.4055555555555555</v>
      </c>
      <c r="G1937">
        <v>0.4055555555555555</v>
      </c>
      <c r="H1937">
        <v>334</v>
      </c>
      <c r="I1937" t="s">
        <v>465</v>
      </c>
      <c r="J1937" t="str">
        <f>CONCATENATE(Table7[[#This Row],[house_number]]," ",Table7[[#This Row],[street_name]], ", New York, NY")</f>
        <v>334 W 87th St, New York, NY</v>
      </c>
    </row>
    <row r="1938" spans="1:10" x14ac:dyDescent="0.25">
      <c r="A1938">
        <v>7981593037</v>
      </c>
      <c r="B1938" s="3">
        <v>41530</v>
      </c>
      <c r="C1938">
        <v>21</v>
      </c>
      <c r="D1938">
        <f>VLOOKUP(Table7[[#This Row],[violation_code]],Table24[[#All],[violation_code]:[category]],3,FALSE)</f>
        <v>1</v>
      </c>
      <c r="E1938">
        <v>351997</v>
      </c>
      <c r="F1938" s="1">
        <v>0.40347222222222223</v>
      </c>
      <c r="G1938">
        <v>0.40347222222222223</v>
      </c>
      <c r="H1938">
        <v>320</v>
      </c>
      <c r="I1938" t="s">
        <v>465</v>
      </c>
      <c r="J1938" t="str">
        <f>CONCATENATE(Table7[[#This Row],[house_number]]," ",Table7[[#This Row],[street_name]], ", New York, NY")</f>
        <v>320 W 87th St, New York, NY</v>
      </c>
    </row>
    <row r="1939" spans="1:10" x14ac:dyDescent="0.25">
      <c r="A1939">
        <v>7981593001</v>
      </c>
      <c r="B1939" s="3">
        <v>41530</v>
      </c>
      <c r="C1939">
        <v>21</v>
      </c>
      <c r="D1939">
        <f>VLOOKUP(Table7[[#This Row],[violation_code]],Table24[[#All],[violation_code]:[category]],3,FALSE)</f>
        <v>1</v>
      </c>
      <c r="E1939">
        <v>351997</v>
      </c>
      <c r="F1939" s="1">
        <v>0.36249999999999999</v>
      </c>
      <c r="G1939">
        <v>0.36249999999999999</v>
      </c>
      <c r="H1939">
        <v>555</v>
      </c>
      <c r="I1939" t="s">
        <v>85</v>
      </c>
      <c r="J1939" t="str">
        <f>CONCATENATE(Table7[[#This Row],[house_number]]," ",Table7[[#This Row],[street_name]], ", New York, NY")</f>
        <v>555 Amsterdam Ave, New York, NY</v>
      </c>
    </row>
    <row r="1940" spans="1:10" x14ac:dyDescent="0.25">
      <c r="A1940">
        <v>7981592999</v>
      </c>
      <c r="B1940" s="3">
        <v>41530</v>
      </c>
      <c r="C1940">
        <v>21</v>
      </c>
      <c r="D1940">
        <f>VLOOKUP(Table7[[#This Row],[violation_code]],Table24[[#All],[violation_code]:[category]],3,FALSE)</f>
        <v>1</v>
      </c>
      <c r="E1940">
        <v>351997</v>
      </c>
      <c r="F1940" s="1">
        <v>0.3611111111111111</v>
      </c>
      <c r="G1940">
        <v>0.3611111111111111</v>
      </c>
      <c r="H1940">
        <v>493</v>
      </c>
      <c r="I1940" t="s">
        <v>85</v>
      </c>
      <c r="J1940" t="str">
        <f>CONCATENATE(Table7[[#This Row],[house_number]]," ",Table7[[#This Row],[street_name]], ", New York, NY")</f>
        <v>493 Amsterdam Ave, New York, NY</v>
      </c>
    </row>
    <row r="1941" spans="1:10" x14ac:dyDescent="0.25">
      <c r="A1941">
        <v>7981592987</v>
      </c>
      <c r="B1941" s="3">
        <v>41530</v>
      </c>
      <c r="C1941">
        <v>21</v>
      </c>
      <c r="D1941">
        <f>VLOOKUP(Table7[[#This Row],[violation_code]],Table24[[#All],[violation_code]:[category]],3,FALSE)</f>
        <v>1</v>
      </c>
      <c r="E1941">
        <v>351997</v>
      </c>
      <c r="F1941" s="1">
        <v>0.35902777777777778</v>
      </c>
      <c r="G1941">
        <v>0.35902777777777778</v>
      </c>
      <c r="H1941">
        <v>428</v>
      </c>
      <c r="I1941" t="s">
        <v>85</v>
      </c>
      <c r="J1941" t="str">
        <f>CONCATENATE(Table7[[#This Row],[house_number]]," ",Table7[[#This Row],[street_name]], ", New York, NY")</f>
        <v>428 Amsterdam Ave, New York, NY</v>
      </c>
    </row>
    <row r="1942" spans="1:10" x14ac:dyDescent="0.25">
      <c r="A1942">
        <v>7981592963</v>
      </c>
      <c r="B1942" s="3">
        <v>41530</v>
      </c>
      <c r="C1942">
        <v>38</v>
      </c>
      <c r="D1942">
        <f>VLOOKUP(Table7[[#This Row],[violation_code]],Table24[[#All],[violation_code]:[category]],3,FALSE)</f>
        <v>5</v>
      </c>
      <c r="E1942">
        <v>351997</v>
      </c>
      <c r="F1942" s="1">
        <v>0.3520833333333333</v>
      </c>
      <c r="G1942">
        <v>0.3520833333333333</v>
      </c>
      <c r="H1942">
        <v>2234</v>
      </c>
      <c r="I1942" t="s">
        <v>24</v>
      </c>
      <c r="J1942" t="str">
        <f>CONCATENATE(Table7[[#This Row],[house_number]]," ",Table7[[#This Row],[street_name]], ", New York, NY")</f>
        <v>2234 Broadway, New York, NY</v>
      </c>
    </row>
    <row r="1943" spans="1:10" x14ac:dyDescent="0.25">
      <c r="A1943">
        <v>7981592940</v>
      </c>
      <c r="B1943" s="3">
        <v>41530</v>
      </c>
      <c r="C1943">
        <v>21</v>
      </c>
      <c r="D1943">
        <f>VLOOKUP(Table7[[#This Row],[violation_code]],Table24[[#All],[violation_code]:[category]],3,FALSE)</f>
        <v>1</v>
      </c>
      <c r="E1943">
        <v>351997</v>
      </c>
      <c r="F1943" s="1">
        <v>0.34861111111111115</v>
      </c>
      <c r="G1943">
        <v>0.34861111111111115</v>
      </c>
      <c r="H1943">
        <v>2322</v>
      </c>
      <c r="I1943" t="s">
        <v>24</v>
      </c>
      <c r="J1943" t="str">
        <f>CONCATENATE(Table7[[#This Row],[house_number]]," ",Table7[[#This Row],[street_name]], ", New York, NY")</f>
        <v>2322 Broadway, New York, NY</v>
      </c>
    </row>
    <row r="1944" spans="1:10" x14ac:dyDescent="0.25">
      <c r="A1944">
        <v>7981592938</v>
      </c>
      <c r="B1944" s="3">
        <v>41530</v>
      </c>
      <c r="C1944">
        <v>84</v>
      </c>
      <c r="D1944">
        <f>VLOOKUP(Table7[[#This Row],[violation_code]],Table24[[#All],[violation_code]:[category]],3,FALSE)</f>
        <v>5</v>
      </c>
      <c r="E1944">
        <v>351997</v>
      </c>
      <c r="F1944" s="1">
        <v>0.34652777777777777</v>
      </c>
      <c r="G1944">
        <v>0.34652777777777777</v>
      </c>
      <c r="H1944">
        <v>2465</v>
      </c>
      <c r="I1944" t="s">
        <v>24</v>
      </c>
      <c r="J1944" t="str">
        <f>CONCATENATE(Table7[[#This Row],[house_number]]," ",Table7[[#This Row],[street_name]], ", New York, NY")</f>
        <v>2465 Broadway, New York, NY</v>
      </c>
    </row>
    <row r="1945" spans="1:10" x14ac:dyDescent="0.25">
      <c r="A1945">
        <v>7981592926</v>
      </c>
      <c r="B1945" s="3">
        <v>41530</v>
      </c>
      <c r="C1945">
        <v>17</v>
      </c>
      <c r="D1945">
        <f>VLOOKUP(Table7[[#This Row],[violation_code]],Table24[[#All],[violation_code]:[category]],3,FALSE)</f>
        <v>2</v>
      </c>
      <c r="E1945">
        <v>351997</v>
      </c>
      <c r="F1945" s="1">
        <v>0.34583333333333338</v>
      </c>
      <c r="G1945">
        <v>0.34583333333333338</v>
      </c>
      <c r="H1945">
        <v>2465</v>
      </c>
      <c r="I1945" t="s">
        <v>24</v>
      </c>
      <c r="J1945" t="str">
        <f>CONCATENATE(Table7[[#This Row],[house_number]]," ",Table7[[#This Row],[street_name]], ", New York, NY")</f>
        <v>2465 Broadway, New York, NY</v>
      </c>
    </row>
    <row r="1946" spans="1:10" x14ac:dyDescent="0.25">
      <c r="A1946">
        <v>7981592902</v>
      </c>
      <c r="B1946" s="3">
        <v>41530</v>
      </c>
      <c r="C1946">
        <v>21</v>
      </c>
      <c r="D1946">
        <f>VLOOKUP(Table7[[#This Row],[violation_code]],Table24[[#All],[violation_code]:[category]],3,FALSE)</f>
        <v>1</v>
      </c>
      <c r="E1946">
        <v>351997</v>
      </c>
      <c r="F1946" s="1">
        <v>0.33819444444444446</v>
      </c>
      <c r="G1946">
        <v>0.33819444444444446</v>
      </c>
      <c r="H1946">
        <v>2807</v>
      </c>
      <c r="I1946" t="s">
        <v>24</v>
      </c>
      <c r="J1946" t="str">
        <f>CONCATENATE(Table7[[#This Row],[house_number]]," ",Table7[[#This Row],[street_name]], ", New York, NY")</f>
        <v>2807 Broadway, New York, NY</v>
      </c>
    </row>
    <row r="1947" spans="1:10" x14ac:dyDescent="0.25">
      <c r="A1947">
        <v>7981592859</v>
      </c>
      <c r="B1947" s="3">
        <v>41530</v>
      </c>
      <c r="C1947">
        <v>14</v>
      </c>
      <c r="D1947">
        <f>VLOOKUP(Table7[[#This Row],[violation_code]],Table24[[#All],[violation_code]:[category]],3,FALSE)</f>
        <v>2</v>
      </c>
      <c r="E1947">
        <v>351997</v>
      </c>
      <c r="F1947" s="1">
        <v>0.30208333333333331</v>
      </c>
      <c r="G1947">
        <v>0.30208333333333331</v>
      </c>
      <c r="H1947">
        <v>205</v>
      </c>
      <c r="I1947" t="s">
        <v>28</v>
      </c>
      <c r="J1947" t="str">
        <f>CONCATENATE(Table7[[#This Row],[house_number]]," ",Table7[[#This Row],[street_name]], ", New York, NY")</f>
        <v>205 Columbus Ave, New York, NY</v>
      </c>
    </row>
    <row r="1948" spans="1:10" x14ac:dyDescent="0.25">
      <c r="A1948">
        <v>7981592847</v>
      </c>
      <c r="B1948" s="3">
        <v>41530</v>
      </c>
      <c r="C1948">
        <v>53</v>
      </c>
      <c r="D1948">
        <f>VLOOKUP(Table7[[#This Row],[violation_code]],Table24[[#All],[violation_code]:[category]],3,FALSE)</f>
        <v>3</v>
      </c>
      <c r="E1948">
        <v>351997</v>
      </c>
      <c r="F1948" s="1">
        <v>0.29930555555555555</v>
      </c>
      <c r="G1948">
        <v>0.29930555555555555</v>
      </c>
      <c r="H1948">
        <v>465</v>
      </c>
      <c r="I1948" t="s">
        <v>28</v>
      </c>
      <c r="J1948" t="str">
        <f>CONCATENATE(Table7[[#This Row],[house_number]]," ",Table7[[#This Row],[street_name]], ", New York, NY")</f>
        <v>465 Columbus Ave, New York, NY</v>
      </c>
    </row>
    <row r="1949" spans="1:10" x14ac:dyDescent="0.25">
      <c r="A1949">
        <v>7981592835</v>
      </c>
      <c r="B1949" s="3">
        <v>41530</v>
      </c>
      <c r="C1949">
        <v>16</v>
      </c>
      <c r="D1949">
        <f>VLOOKUP(Table7[[#This Row],[violation_code]],Table24[[#All],[violation_code]:[category]],3,FALSE)</f>
        <v>2</v>
      </c>
      <c r="E1949">
        <v>351997</v>
      </c>
      <c r="F1949" s="1">
        <v>0.29583333333333334</v>
      </c>
      <c r="G1949">
        <v>0.29583333333333334</v>
      </c>
      <c r="H1949">
        <v>689</v>
      </c>
      <c r="I1949" t="s">
        <v>28</v>
      </c>
      <c r="J1949" t="str">
        <f>CONCATENATE(Table7[[#This Row],[house_number]]," ",Table7[[#This Row],[street_name]], ", New York, NY")</f>
        <v>689 Columbus Ave, New York, NY</v>
      </c>
    </row>
    <row r="1950" spans="1:10" x14ac:dyDescent="0.25">
      <c r="A1950">
        <v>7984359866</v>
      </c>
      <c r="B1950" s="3">
        <v>41530</v>
      </c>
      <c r="C1950">
        <v>21</v>
      </c>
      <c r="D1950">
        <f>VLOOKUP(Table7[[#This Row],[violation_code]],Table24[[#All],[violation_code]:[category]],3,FALSE)</f>
        <v>1</v>
      </c>
      <c r="E1950">
        <v>345221</v>
      </c>
      <c r="F1950" s="1">
        <v>0.48888888888888887</v>
      </c>
      <c r="G1950">
        <v>0.48888888888888887</v>
      </c>
      <c r="H1950">
        <v>310</v>
      </c>
      <c r="I1950" t="s">
        <v>126</v>
      </c>
      <c r="J1950" t="str">
        <f>CONCATENATE(Table7[[#This Row],[house_number]]," ",Table7[[#This Row],[street_name]], ", New York, NY")</f>
        <v>310 E 105th St, New York, NY</v>
      </c>
    </row>
    <row r="1951" spans="1:10" x14ac:dyDescent="0.25">
      <c r="A1951">
        <v>7984359842</v>
      </c>
      <c r="B1951" s="3">
        <v>41530</v>
      </c>
      <c r="C1951">
        <v>21</v>
      </c>
      <c r="D1951">
        <f>VLOOKUP(Table7[[#This Row],[violation_code]],Table24[[#All],[violation_code]:[category]],3,FALSE)</f>
        <v>1</v>
      </c>
      <c r="E1951">
        <v>345221</v>
      </c>
      <c r="F1951" s="1">
        <v>0.48680555555555555</v>
      </c>
      <c r="G1951">
        <v>0.48680555555555555</v>
      </c>
      <c r="H1951">
        <v>347</v>
      </c>
      <c r="I1951" t="s">
        <v>126</v>
      </c>
      <c r="J1951" t="str">
        <f>CONCATENATE(Table7[[#This Row],[house_number]]," ",Table7[[#This Row],[street_name]], ", New York, NY")</f>
        <v>347 E 105th St, New York, NY</v>
      </c>
    </row>
    <row r="1952" spans="1:10" x14ac:dyDescent="0.25">
      <c r="A1952">
        <v>7984359830</v>
      </c>
      <c r="B1952" s="3">
        <v>41530</v>
      </c>
      <c r="C1952">
        <v>21</v>
      </c>
      <c r="D1952">
        <f>VLOOKUP(Table7[[#This Row],[violation_code]],Table24[[#All],[violation_code]:[category]],3,FALSE)</f>
        <v>1</v>
      </c>
      <c r="E1952">
        <v>345221</v>
      </c>
      <c r="F1952" s="1">
        <v>0.48402777777777778</v>
      </c>
      <c r="G1952">
        <v>0.48402777777777778</v>
      </c>
      <c r="H1952">
        <v>320</v>
      </c>
      <c r="I1952" t="s">
        <v>115</v>
      </c>
      <c r="J1952" t="str">
        <f>CONCATENATE(Table7[[#This Row],[house_number]]," ",Table7[[#This Row],[street_name]], ", New York, NY")</f>
        <v>320 E 104th St, New York, NY</v>
      </c>
    </row>
    <row r="1953" spans="1:10" x14ac:dyDescent="0.25">
      <c r="A1953">
        <v>7984359775</v>
      </c>
      <c r="B1953" s="3">
        <v>41530</v>
      </c>
      <c r="C1953">
        <v>21</v>
      </c>
      <c r="D1953">
        <f>VLOOKUP(Table7[[#This Row],[violation_code]],Table24[[#All],[violation_code]:[category]],3,FALSE)</f>
        <v>1</v>
      </c>
      <c r="E1953">
        <v>345221</v>
      </c>
      <c r="F1953" s="1">
        <v>0.42499999999999999</v>
      </c>
      <c r="G1953">
        <v>0.42499999999999999</v>
      </c>
      <c r="H1953">
        <v>2224</v>
      </c>
      <c r="I1953" t="s">
        <v>32</v>
      </c>
      <c r="J1953" t="str">
        <f>CONCATENATE(Table7[[#This Row],[house_number]]," ",Table7[[#This Row],[street_name]], ", New York, NY")</f>
        <v>2224 2nd Ave, New York, NY</v>
      </c>
    </row>
    <row r="1954" spans="1:10" x14ac:dyDescent="0.25">
      <c r="A1954">
        <v>7984359740</v>
      </c>
      <c r="B1954" s="3">
        <v>41530</v>
      </c>
      <c r="C1954">
        <v>21</v>
      </c>
      <c r="D1954">
        <f>VLOOKUP(Table7[[#This Row],[violation_code]],Table24[[#All],[violation_code]:[category]],3,FALSE)</f>
        <v>1</v>
      </c>
      <c r="E1954">
        <v>345221</v>
      </c>
      <c r="F1954" s="1">
        <v>0.41319444444444442</v>
      </c>
      <c r="G1954">
        <v>0.41319444444444442</v>
      </c>
      <c r="H1954">
        <v>189</v>
      </c>
      <c r="I1954" t="s">
        <v>39</v>
      </c>
      <c r="J1954" t="str">
        <f>CONCATENATE(Table7[[#This Row],[house_number]]," ",Table7[[#This Row],[street_name]], ", New York, NY")</f>
        <v>189 E 100th St, New York, NY</v>
      </c>
    </row>
    <row r="1955" spans="1:10" x14ac:dyDescent="0.25">
      <c r="A1955">
        <v>7984359702</v>
      </c>
      <c r="B1955" s="3">
        <v>41530</v>
      </c>
      <c r="C1955">
        <v>21</v>
      </c>
      <c r="D1955">
        <f>VLOOKUP(Table7[[#This Row],[violation_code]],Table24[[#All],[violation_code]:[category]],3,FALSE)</f>
        <v>1</v>
      </c>
      <c r="E1955">
        <v>345221</v>
      </c>
      <c r="F1955" s="1">
        <v>0.38611111111111113</v>
      </c>
      <c r="G1955">
        <v>0.38611111111111113</v>
      </c>
      <c r="H1955">
        <v>363</v>
      </c>
      <c r="I1955" t="s">
        <v>177</v>
      </c>
      <c r="J1955" t="str">
        <f>CONCATENATE(Table7[[#This Row],[house_number]]," ",Table7[[#This Row],[street_name]], ", New York, NY")</f>
        <v>363 E 76th St, New York, NY</v>
      </c>
    </row>
    <row r="1956" spans="1:10" x14ac:dyDescent="0.25">
      <c r="A1956">
        <v>7984359660</v>
      </c>
      <c r="B1956" s="3">
        <v>41530</v>
      </c>
      <c r="C1956">
        <v>14</v>
      </c>
      <c r="D1956">
        <f>VLOOKUP(Table7[[#This Row],[violation_code]],Table24[[#All],[violation_code]:[category]],3,FALSE)</f>
        <v>2</v>
      </c>
      <c r="E1956">
        <v>345221</v>
      </c>
      <c r="F1956" s="1">
        <v>0.3743055555555555</v>
      </c>
      <c r="G1956">
        <v>0.3743055555555555</v>
      </c>
      <c r="H1956">
        <v>1402</v>
      </c>
      <c r="I1956" t="s">
        <v>41</v>
      </c>
      <c r="J1956" t="str">
        <f>CONCATENATE(Table7[[#This Row],[house_number]]," ",Table7[[#This Row],[street_name]], ", New York, NY")</f>
        <v>1402 Lexington Ave, New York, NY</v>
      </c>
    </row>
    <row r="1957" spans="1:10" x14ac:dyDescent="0.25">
      <c r="A1957">
        <v>7984359611</v>
      </c>
      <c r="B1957" s="3">
        <v>41530</v>
      </c>
      <c r="C1957">
        <v>21</v>
      </c>
      <c r="D1957">
        <f>VLOOKUP(Table7[[#This Row],[violation_code]],Table24[[#All],[violation_code]:[category]],3,FALSE)</f>
        <v>1</v>
      </c>
      <c r="E1957">
        <v>345221</v>
      </c>
      <c r="F1957" s="1">
        <v>0.33888888888888885</v>
      </c>
      <c r="G1957">
        <v>0.33888888888888885</v>
      </c>
      <c r="H1957">
        <v>1814</v>
      </c>
      <c r="I1957" t="s">
        <v>15</v>
      </c>
      <c r="J1957" t="str">
        <f>CONCATENATE(Table7[[#This Row],[house_number]]," ",Table7[[#This Row],[street_name]], ", New York, NY")</f>
        <v>1814 3rd Ave, New York, NY</v>
      </c>
    </row>
    <row r="1958" spans="1:10" x14ac:dyDescent="0.25">
      <c r="A1958">
        <v>7984359600</v>
      </c>
      <c r="B1958" s="3">
        <v>41530</v>
      </c>
      <c r="C1958">
        <v>21</v>
      </c>
      <c r="D1958">
        <f>VLOOKUP(Table7[[#This Row],[violation_code]],Table24[[#All],[violation_code]:[category]],3,FALSE)</f>
        <v>1</v>
      </c>
      <c r="E1958">
        <v>345221</v>
      </c>
      <c r="F1958" s="1">
        <v>0.33819444444444446</v>
      </c>
      <c r="G1958">
        <v>0.33819444444444446</v>
      </c>
      <c r="H1958">
        <v>1810</v>
      </c>
      <c r="I1958" t="s">
        <v>15</v>
      </c>
      <c r="J1958" t="str">
        <f>CONCATENATE(Table7[[#This Row],[house_number]]," ",Table7[[#This Row],[street_name]], ", New York, NY")</f>
        <v>1810 3rd Ave, New York, NY</v>
      </c>
    </row>
    <row r="1959" spans="1:10" x14ac:dyDescent="0.25">
      <c r="A1959">
        <v>7984359593</v>
      </c>
      <c r="B1959" s="3">
        <v>41530</v>
      </c>
      <c r="C1959">
        <v>21</v>
      </c>
      <c r="D1959">
        <f>VLOOKUP(Table7[[#This Row],[violation_code]],Table24[[#All],[violation_code]:[category]],3,FALSE)</f>
        <v>1</v>
      </c>
      <c r="E1959">
        <v>345221</v>
      </c>
      <c r="F1959" s="1">
        <v>0.33749999999999997</v>
      </c>
      <c r="G1959">
        <v>0.33749999999999997</v>
      </c>
      <c r="H1959">
        <v>1804</v>
      </c>
      <c r="I1959" t="s">
        <v>15</v>
      </c>
      <c r="J1959" t="str">
        <f>CONCATENATE(Table7[[#This Row],[house_number]]," ",Table7[[#This Row],[street_name]], ", New York, NY")</f>
        <v>1804 3rd Ave, New York, NY</v>
      </c>
    </row>
    <row r="1960" spans="1:10" x14ac:dyDescent="0.25">
      <c r="A1960">
        <v>7984359490</v>
      </c>
      <c r="B1960" s="3">
        <v>41530</v>
      </c>
      <c r="C1960">
        <v>14</v>
      </c>
      <c r="D1960">
        <f>VLOOKUP(Table7[[#This Row],[violation_code]],Table24[[#All],[violation_code]:[category]],3,FALSE)</f>
        <v>2</v>
      </c>
      <c r="E1960">
        <v>345221</v>
      </c>
      <c r="F1960" s="1">
        <v>0.30694444444444441</v>
      </c>
      <c r="G1960">
        <v>0.30694444444444441</v>
      </c>
      <c r="H1960">
        <v>1544</v>
      </c>
      <c r="I1960" t="s">
        <v>32</v>
      </c>
      <c r="J1960" t="str">
        <f>CONCATENATE(Table7[[#This Row],[house_number]]," ",Table7[[#This Row],[street_name]], ", New York, NY")</f>
        <v>1544 2nd Ave, New York, NY</v>
      </c>
    </row>
    <row r="1961" spans="1:10" x14ac:dyDescent="0.25">
      <c r="A1961">
        <v>7984359477</v>
      </c>
      <c r="B1961" s="3">
        <v>41530</v>
      </c>
      <c r="C1961">
        <v>84</v>
      </c>
      <c r="D1961">
        <f>VLOOKUP(Table7[[#This Row],[violation_code]],Table24[[#All],[violation_code]:[category]],3,FALSE)</f>
        <v>5</v>
      </c>
      <c r="E1961">
        <v>345221</v>
      </c>
      <c r="F1961" s="1">
        <v>0.30486111111111108</v>
      </c>
      <c r="G1961">
        <v>0.30486111111111108</v>
      </c>
      <c r="H1961">
        <v>1565</v>
      </c>
      <c r="I1961" t="s">
        <v>32</v>
      </c>
      <c r="J1961" t="str">
        <f>CONCATENATE(Table7[[#This Row],[house_number]]," ",Table7[[#This Row],[street_name]], ", New York, NY")</f>
        <v>1565 2nd Ave, New York, NY</v>
      </c>
    </row>
    <row r="1962" spans="1:10" x14ac:dyDescent="0.25">
      <c r="A1962">
        <v>7984359465</v>
      </c>
      <c r="B1962" s="3">
        <v>41530</v>
      </c>
      <c r="C1962">
        <v>14</v>
      </c>
      <c r="D1962">
        <f>VLOOKUP(Table7[[#This Row],[violation_code]],Table24[[#All],[violation_code]:[category]],3,FALSE)</f>
        <v>2</v>
      </c>
      <c r="E1962">
        <v>345221</v>
      </c>
      <c r="F1962" s="1">
        <v>0.30416666666666664</v>
      </c>
      <c r="G1962">
        <v>0.30416666666666664</v>
      </c>
      <c r="H1962">
        <v>1565</v>
      </c>
      <c r="I1962" t="s">
        <v>32</v>
      </c>
      <c r="J1962" t="str">
        <f>CONCATENATE(Table7[[#This Row],[house_number]]," ",Table7[[#This Row],[street_name]], ", New York, NY")</f>
        <v>1565 2nd Ave, New York, NY</v>
      </c>
    </row>
    <row r="1963" spans="1:10" x14ac:dyDescent="0.25">
      <c r="A1963">
        <v>7984359441</v>
      </c>
      <c r="B1963" s="3">
        <v>41530</v>
      </c>
      <c r="C1963">
        <v>14</v>
      </c>
      <c r="D1963">
        <f>VLOOKUP(Table7[[#This Row],[violation_code]],Table24[[#All],[violation_code]:[category]],3,FALSE)</f>
        <v>2</v>
      </c>
      <c r="E1963">
        <v>345221</v>
      </c>
      <c r="F1963" s="1">
        <v>0.29791666666666666</v>
      </c>
      <c r="G1963">
        <v>0.29791666666666666</v>
      </c>
      <c r="H1963">
        <v>1754</v>
      </c>
      <c r="I1963" t="s">
        <v>32</v>
      </c>
      <c r="J1963" t="str">
        <f>CONCATENATE(Table7[[#This Row],[house_number]]," ",Table7[[#This Row],[street_name]], ", New York, NY")</f>
        <v>1754 2nd Ave, New York, NY</v>
      </c>
    </row>
    <row r="1964" spans="1:10" x14ac:dyDescent="0.25">
      <c r="A1964">
        <v>7998722320</v>
      </c>
      <c r="B1964" s="3">
        <v>41530</v>
      </c>
      <c r="C1964">
        <v>21</v>
      </c>
      <c r="D1964">
        <f>VLOOKUP(Table7[[#This Row],[violation_code]],Table24[[#All],[violation_code]:[category]],3,FALSE)</f>
        <v>1</v>
      </c>
      <c r="E1964">
        <v>349850</v>
      </c>
      <c r="F1964" s="1">
        <v>0.47013888888888888</v>
      </c>
      <c r="G1964">
        <v>0.47013888888888888</v>
      </c>
      <c r="H1964">
        <v>150</v>
      </c>
      <c r="I1964" t="s">
        <v>8</v>
      </c>
      <c r="J1964" t="str">
        <f>CONCATENATE(Table7[[#This Row],[house_number]]," ",Table7[[#This Row],[street_name]], ", New York, NY")</f>
        <v>150 Claremont Ave, New York, NY</v>
      </c>
    </row>
    <row r="1965" spans="1:10" x14ac:dyDescent="0.25">
      <c r="A1965">
        <v>7998722319</v>
      </c>
      <c r="B1965" s="3">
        <v>41530</v>
      </c>
      <c r="C1965">
        <v>21</v>
      </c>
      <c r="D1965">
        <f>VLOOKUP(Table7[[#This Row],[violation_code]],Table24[[#All],[violation_code]:[category]],3,FALSE)</f>
        <v>1</v>
      </c>
      <c r="E1965">
        <v>349850</v>
      </c>
      <c r="F1965" s="1">
        <v>0.46875</v>
      </c>
      <c r="G1965">
        <v>0.46875</v>
      </c>
      <c r="H1965">
        <v>184</v>
      </c>
      <c r="I1965" t="s">
        <v>8</v>
      </c>
      <c r="J1965" t="str">
        <f>CONCATENATE(Table7[[#This Row],[house_number]]," ",Table7[[#This Row],[street_name]], ", New York, NY")</f>
        <v>184 Claremont Ave, New York, NY</v>
      </c>
    </row>
    <row r="1966" spans="1:10" x14ac:dyDescent="0.25">
      <c r="A1966">
        <v>7998722307</v>
      </c>
      <c r="B1966" s="3">
        <v>41530</v>
      </c>
      <c r="C1966">
        <v>21</v>
      </c>
      <c r="D1966">
        <f>VLOOKUP(Table7[[#This Row],[violation_code]],Table24[[#All],[violation_code]:[category]],3,FALSE)</f>
        <v>1</v>
      </c>
      <c r="E1966">
        <v>349850</v>
      </c>
      <c r="F1966" s="1">
        <v>0.46666666666666662</v>
      </c>
      <c r="G1966">
        <v>0.46666666666666662</v>
      </c>
      <c r="H1966">
        <v>549</v>
      </c>
      <c r="I1966" t="s">
        <v>9</v>
      </c>
      <c r="J1966" t="str">
        <f>CONCATENATE(Table7[[#This Row],[house_number]]," ",Table7[[#This Row],[street_name]], ", New York, NY")</f>
        <v>549 Tiemann Pl, New York, NY</v>
      </c>
    </row>
    <row r="1967" spans="1:10" x14ac:dyDescent="0.25">
      <c r="A1967">
        <v>7998722290</v>
      </c>
      <c r="B1967" s="3">
        <v>41530</v>
      </c>
      <c r="C1967">
        <v>71</v>
      </c>
      <c r="D1967">
        <f>VLOOKUP(Table7[[#This Row],[violation_code]],Table24[[#All],[violation_code]:[category]],3,FALSE)</f>
        <v>5</v>
      </c>
      <c r="E1967">
        <v>349850</v>
      </c>
      <c r="F1967" s="1">
        <v>0.46597222222222223</v>
      </c>
      <c r="G1967">
        <v>0.46597222222222223</v>
      </c>
      <c r="H1967">
        <v>549</v>
      </c>
      <c r="I1967" t="s">
        <v>9</v>
      </c>
      <c r="J1967" t="str">
        <f>CONCATENATE(Table7[[#This Row],[house_number]]," ",Table7[[#This Row],[street_name]], ", New York, NY")</f>
        <v>549 Tiemann Pl, New York, NY</v>
      </c>
    </row>
    <row r="1968" spans="1:10" x14ac:dyDescent="0.25">
      <c r="A1968">
        <v>7998722241</v>
      </c>
      <c r="B1968" s="3">
        <v>41530</v>
      </c>
      <c r="C1968">
        <v>46</v>
      </c>
      <c r="D1968">
        <f>VLOOKUP(Table7[[#This Row],[violation_code]],Table24[[#All],[violation_code]:[category]],3,FALSE)</f>
        <v>3</v>
      </c>
      <c r="E1968">
        <v>349850</v>
      </c>
      <c r="F1968" s="1">
        <v>0.4069444444444445</v>
      </c>
      <c r="G1968">
        <v>0.4069444444444445</v>
      </c>
      <c r="H1968">
        <v>525</v>
      </c>
      <c r="I1968" t="s">
        <v>174</v>
      </c>
      <c r="J1968" t="str">
        <f>CONCATENATE(Table7[[#This Row],[house_number]]," ",Table7[[#This Row],[street_name]], ", New York, NY")</f>
        <v>525 W 151st St, New York, NY</v>
      </c>
    </row>
    <row r="1969" spans="1:10" x14ac:dyDescent="0.25">
      <c r="A1969">
        <v>7998722230</v>
      </c>
      <c r="B1969" s="3">
        <v>41530</v>
      </c>
      <c r="C1969">
        <v>46</v>
      </c>
      <c r="D1969">
        <f>VLOOKUP(Table7[[#This Row],[violation_code]],Table24[[#All],[violation_code]:[category]],3,FALSE)</f>
        <v>3</v>
      </c>
      <c r="E1969">
        <v>349850</v>
      </c>
      <c r="F1969" s="1">
        <v>0.4055555555555555</v>
      </c>
      <c r="G1969">
        <v>0.4055555555555555</v>
      </c>
      <c r="H1969">
        <v>500</v>
      </c>
      <c r="I1969" t="s">
        <v>10</v>
      </c>
      <c r="J1969" t="str">
        <f>CONCATENATE(Table7[[#This Row],[house_number]]," ",Table7[[#This Row],[street_name]], ", New York, NY")</f>
        <v>500 W 150th St, New York, NY</v>
      </c>
    </row>
    <row r="1970" spans="1:10" x14ac:dyDescent="0.25">
      <c r="A1970">
        <v>7998722216</v>
      </c>
      <c r="B1970" s="3">
        <v>41530</v>
      </c>
      <c r="C1970">
        <v>46</v>
      </c>
      <c r="D1970">
        <f>VLOOKUP(Table7[[#This Row],[violation_code]],Table24[[#All],[violation_code]:[category]],3,FALSE)</f>
        <v>3</v>
      </c>
      <c r="E1970">
        <v>349850</v>
      </c>
      <c r="F1970" s="1">
        <v>0.40138888888888885</v>
      </c>
      <c r="G1970">
        <v>0.40138888888888885</v>
      </c>
      <c r="H1970">
        <v>537</v>
      </c>
      <c r="I1970" t="s">
        <v>74</v>
      </c>
      <c r="J1970" t="str">
        <f>CONCATENATE(Table7[[#This Row],[house_number]]," ",Table7[[#This Row],[street_name]], ", New York, NY")</f>
        <v>537 W 149th St, New York, NY</v>
      </c>
    </row>
    <row r="1971" spans="1:10" x14ac:dyDescent="0.25">
      <c r="A1971">
        <v>7998722174</v>
      </c>
      <c r="B1971" s="3">
        <v>41530</v>
      </c>
      <c r="C1971">
        <v>21</v>
      </c>
      <c r="D1971">
        <f>VLOOKUP(Table7[[#This Row],[violation_code]],Table24[[#All],[violation_code]:[category]],3,FALSE)</f>
        <v>1</v>
      </c>
      <c r="E1971">
        <v>349850</v>
      </c>
      <c r="F1971" s="1">
        <v>0.38541666666666669</v>
      </c>
      <c r="G1971">
        <v>0.38541666666666669</v>
      </c>
      <c r="H1971">
        <v>402</v>
      </c>
      <c r="I1971" t="s">
        <v>130</v>
      </c>
      <c r="J1971" t="str">
        <f>CONCATENATE(Table7[[#This Row],[house_number]]," ",Table7[[#This Row],[street_name]], ", New York, NY")</f>
        <v>402 W 153rd St, New York, NY</v>
      </c>
    </row>
    <row r="1972" spans="1:10" x14ac:dyDescent="0.25">
      <c r="A1972">
        <v>7998722150</v>
      </c>
      <c r="B1972" s="3">
        <v>41530</v>
      </c>
      <c r="C1972">
        <v>21</v>
      </c>
      <c r="D1972">
        <f>VLOOKUP(Table7[[#This Row],[violation_code]],Table24[[#All],[violation_code]:[category]],3,FALSE)</f>
        <v>1</v>
      </c>
      <c r="E1972">
        <v>349850</v>
      </c>
      <c r="F1972" s="1">
        <v>0.38125000000000003</v>
      </c>
      <c r="G1972">
        <v>0.38125000000000003</v>
      </c>
      <c r="H1972">
        <v>724</v>
      </c>
      <c r="I1972" t="s">
        <v>57</v>
      </c>
      <c r="J1972" t="str">
        <f>CONCATENATE(Table7[[#This Row],[house_number]]," ",Table7[[#This Row],[street_name]], ", New York, NY")</f>
        <v>724 St Nicholas Ave, New York, NY</v>
      </c>
    </row>
    <row r="1973" spans="1:10" x14ac:dyDescent="0.25">
      <c r="A1973">
        <v>7998722071</v>
      </c>
      <c r="B1973" s="3">
        <v>41530</v>
      </c>
      <c r="C1973">
        <v>21</v>
      </c>
      <c r="D1973">
        <f>VLOOKUP(Table7[[#This Row],[violation_code]],Table24[[#All],[violation_code]:[category]],3,FALSE)</f>
        <v>1</v>
      </c>
      <c r="E1973">
        <v>349850</v>
      </c>
      <c r="F1973" s="1">
        <v>0.35833333333333334</v>
      </c>
      <c r="G1973">
        <v>0.35833333333333334</v>
      </c>
      <c r="H1973">
        <v>130</v>
      </c>
      <c r="I1973" t="s">
        <v>89</v>
      </c>
      <c r="J1973" t="str">
        <f>CONCATENATE(Table7[[#This Row],[house_number]]," ",Table7[[#This Row],[street_name]], ", New York, NY")</f>
        <v>130 Bradhurst Ave, New York, NY</v>
      </c>
    </row>
    <row r="1974" spans="1:10" x14ac:dyDescent="0.25">
      <c r="A1974">
        <v>7998722022</v>
      </c>
      <c r="B1974" s="3">
        <v>41530</v>
      </c>
      <c r="C1974">
        <v>21</v>
      </c>
      <c r="D1974">
        <f>VLOOKUP(Table7[[#This Row],[violation_code]],Table24[[#All],[violation_code]:[category]],3,FALSE)</f>
        <v>1</v>
      </c>
      <c r="E1974">
        <v>349850</v>
      </c>
      <c r="F1974" s="1">
        <v>0.34166666666666662</v>
      </c>
      <c r="G1974">
        <v>0.34166666666666662</v>
      </c>
      <c r="H1974">
        <v>528</v>
      </c>
      <c r="I1974" t="s">
        <v>130</v>
      </c>
      <c r="J1974" t="str">
        <f>CONCATENATE(Table7[[#This Row],[house_number]]," ",Table7[[#This Row],[street_name]], ", New York, NY")</f>
        <v>528 W 153rd St, New York, NY</v>
      </c>
    </row>
    <row r="1975" spans="1:10" x14ac:dyDescent="0.25">
      <c r="A1975">
        <v>7998722009</v>
      </c>
      <c r="B1975" s="3">
        <v>41530</v>
      </c>
      <c r="C1975">
        <v>21</v>
      </c>
      <c r="D1975">
        <f>VLOOKUP(Table7[[#This Row],[violation_code]],Table24[[#All],[violation_code]:[category]],3,FALSE)</f>
        <v>1</v>
      </c>
      <c r="E1975">
        <v>349850</v>
      </c>
      <c r="F1975" s="1">
        <v>0.33819444444444446</v>
      </c>
      <c r="G1975">
        <v>0.33819444444444446</v>
      </c>
      <c r="H1975">
        <v>584</v>
      </c>
      <c r="I1975" t="s">
        <v>247</v>
      </c>
      <c r="J1975" t="str">
        <f>CONCATENATE(Table7[[#This Row],[house_number]]," ",Table7[[#This Row],[street_name]], ", New York, NY")</f>
        <v>584 W 152nd St, New York, NY</v>
      </c>
    </row>
    <row r="1976" spans="1:10" x14ac:dyDescent="0.25">
      <c r="A1976">
        <v>7998721984</v>
      </c>
      <c r="B1976" s="3">
        <v>41530</v>
      </c>
      <c r="C1976">
        <v>14</v>
      </c>
      <c r="D1976">
        <f>VLOOKUP(Table7[[#This Row],[violation_code]],Table24[[#All],[violation_code]:[category]],3,FALSE)</f>
        <v>2</v>
      </c>
      <c r="E1976">
        <v>349850</v>
      </c>
      <c r="F1976" s="1">
        <v>0.32847222222222222</v>
      </c>
      <c r="G1976">
        <v>0.32847222222222222</v>
      </c>
      <c r="H1976">
        <v>638</v>
      </c>
      <c r="I1976" t="s">
        <v>58</v>
      </c>
      <c r="J1976" t="str">
        <f>CONCATENATE(Table7[[#This Row],[house_number]]," ",Table7[[#This Row],[street_name]], ", New York, NY")</f>
        <v>638 W 132nd St, New York, NY</v>
      </c>
    </row>
    <row r="1977" spans="1:10" x14ac:dyDescent="0.25">
      <c r="A1977">
        <v>7998721935</v>
      </c>
      <c r="B1977" s="3">
        <v>41530</v>
      </c>
      <c r="C1977">
        <v>21</v>
      </c>
      <c r="D1977">
        <f>VLOOKUP(Table7[[#This Row],[violation_code]],Table24[[#All],[violation_code]:[category]],3,FALSE)</f>
        <v>1</v>
      </c>
      <c r="E1977">
        <v>349850</v>
      </c>
      <c r="F1977" s="1">
        <v>0.31666666666666665</v>
      </c>
      <c r="G1977">
        <v>0.31666666666666665</v>
      </c>
      <c r="H1977">
        <v>526</v>
      </c>
      <c r="I1977" t="s">
        <v>11</v>
      </c>
      <c r="J1977" t="str">
        <f>CONCATENATE(Table7[[#This Row],[house_number]]," ",Table7[[#This Row],[street_name]], ", New York, NY")</f>
        <v>526 W 114th St, New York, NY</v>
      </c>
    </row>
    <row r="1978" spans="1:10" x14ac:dyDescent="0.25">
      <c r="A1978">
        <v>7998721900</v>
      </c>
      <c r="B1978" s="3">
        <v>41530</v>
      </c>
      <c r="C1978">
        <v>38</v>
      </c>
      <c r="D1978">
        <f>VLOOKUP(Table7[[#This Row],[violation_code]],Table24[[#All],[violation_code]:[category]],3,FALSE)</f>
        <v>5</v>
      </c>
      <c r="E1978">
        <v>349850</v>
      </c>
      <c r="F1978" s="1">
        <v>0.2986111111111111</v>
      </c>
      <c r="G1978">
        <v>0.2986111111111111</v>
      </c>
      <c r="H1978">
        <v>700</v>
      </c>
      <c r="I1978" t="s">
        <v>28</v>
      </c>
      <c r="J1978" t="str">
        <f>CONCATENATE(Table7[[#This Row],[house_number]]," ",Table7[[#This Row],[street_name]], ", New York, NY")</f>
        <v>700 Columbus Ave, New York, NY</v>
      </c>
    </row>
    <row r="1979" spans="1:10" x14ac:dyDescent="0.25">
      <c r="A1979">
        <v>7097822028</v>
      </c>
      <c r="B1979" s="3">
        <v>41530</v>
      </c>
      <c r="C1979">
        <v>21</v>
      </c>
      <c r="D1979">
        <f>VLOOKUP(Table7[[#This Row],[violation_code]],Table24[[#All],[violation_code]:[category]],3,FALSE)</f>
        <v>1</v>
      </c>
      <c r="E1979">
        <v>349570</v>
      </c>
      <c r="F1979" s="1">
        <v>0.49305555555555558</v>
      </c>
      <c r="G1979">
        <v>0.49305555555555558</v>
      </c>
      <c r="H1979">
        <v>158</v>
      </c>
      <c r="I1979" t="s">
        <v>104</v>
      </c>
      <c r="J1979" t="str">
        <f>CONCATENATE(Table7[[#This Row],[house_number]]," ",Table7[[#This Row],[street_name]], ", New York, NY")</f>
        <v>158 W 136th St, New York, NY</v>
      </c>
    </row>
    <row r="1980" spans="1:10" x14ac:dyDescent="0.25">
      <c r="A1980">
        <v>7097822004</v>
      </c>
      <c r="B1980" s="3">
        <v>41530</v>
      </c>
      <c r="C1980">
        <v>21</v>
      </c>
      <c r="D1980">
        <f>VLOOKUP(Table7[[#This Row],[violation_code]],Table24[[#All],[violation_code]:[category]],3,FALSE)</f>
        <v>1</v>
      </c>
      <c r="E1980">
        <v>349570</v>
      </c>
      <c r="F1980" s="1">
        <v>0.48888888888888887</v>
      </c>
      <c r="G1980">
        <v>0.48888888888888887</v>
      </c>
      <c r="H1980" t="s">
        <v>509</v>
      </c>
      <c r="I1980" t="s">
        <v>104</v>
      </c>
      <c r="J1980" t="str">
        <f>CONCATENATE(Table7[[#This Row],[house_number]]," ",Table7[[#This Row],[street_name]], ", New York, NY")</f>
        <v>208-204 W 136th St, New York, NY</v>
      </c>
    </row>
    <row r="1981" spans="1:10" x14ac:dyDescent="0.25">
      <c r="A1981">
        <v>7097821991</v>
      </c>
      <c r="B1981" s="3">
        <v>41530</v>
      </c>
      <c r="C1981">
        <v>21</v>
      </c>
      <c r="D1981">
        <f>VLOOKUP(Table7[[#This Row],[violation_code]],Table24[[#All],[violation_code]:[category]],3,FALSE)</f>
        <v>1</v>
      </c>
      <c r="E1981">
        <v>349570</v>
      </c>
      <c r="F1981" s="1">
        <v>0.48819444444444443</v>
      </c>
      <c r="G1981">
        <v>0.48819444444444443</v>
      </c>
      <c r="H1981">
        <v>224</v>
      </c>
      <c r="I1981" t="s">
        <v>104</v>
      </c>
      <c r="J1981" t="str">
        <f>CONCATENATE(Table7[[#This Row],[house_number]]," ",Table7[[#This Row],[street_name]], ", New York, NY")</f>
        <v>224 W 136th St, New York, NY</v>
      </c>
    </row>
    <row r="1982" spans="1:10" x14ac:dyDescent="0.25">
      <c r="A1982">
        <v>7097821980</v>
      </c>
      <c r="B1982" s="3">
        <v>41530</v>
      </c>
      <c r="C1982">
        <v>21</v>
      </c>
      <c r="D1982">
        <f>VLOOKUP(Table7[[#This Row],[violation_code]],Table24[[#All],[violation_code]:[category]],3,FALSE)</f>
        <v>1</v>
      </c>
      <c r="E1982">
        <v>349570</v>
      </c>
      <c r="F1982" s="1">
        <v>0.48749999999999999</v>
      </c>
      <c r="G1982">
        <v>0.48749999999999999</v>
      </c>
      <c r="H1982">
        <v>226</v>
      </c>
      <c r="I1982" t="s">
        <v>104</v>
      </c>
      <c r="J1982" t="str">
        <f>CONCATENATE(Table7[[#This Row],[house_number]]," ",Table7[[#This Row],[street_name]], ", New York, NY")</f>
        <v>226 W 136th St, New York, NY</v>
      </c>
    </row>
    <row r="1983" spans="1:10" x14ac:dyDescent="0.25">
      <c r="A1983">
        <v>7097821978</v>
      </c>
      <c r="B1983" s="3">
        <v>41530</v>
      </c>
      <c r="C1983">
        <v>21</v>
      </c>
      <c r="D1983">
        <f>VLOOKUP(Table7[[#This Row],[violation_code]],Table24[[#All],[violation_code]:[category]],3,FALSE)</f>
        <v>1</v>
      </c>
      <c r="E1983">
        <v>349570</v>
      </c>
      <c r="F1983" s="1">
        <v>0.48749999999999999</v>
      </c>
      <c r="G1983">
        <v>0.48749999999999999</v>
      </c>
      <c r="H1983">
        <v>228</v>
      </c>
      <c r="I1983" t="s">
        <v>104</v>
      </c>
      <c r="J1983" t="str">
        <f>CONCATENATE(Table7[[#This Row],[house_number]]," ",Table7[[#This Row],[street_name]], ", New York, NY")</f>
        <v>228 W 136th St, New York, NY</v>
      </c>
    </row>
    <row r="1984" spans="1:10" x14ac:dyDescent="0.25">
      <c r="A1984">
        <v>7097821966</v>
      </c>
      <c r="B1984" s="3">
        <v>41530</v>
      </c>
      <c r="C1984">
        <v>21</v>
      </c>
      <c r="D1984">
        <f>VLOOKUP(Table7[[#This Row],[violation_code]],Table24[[#All],[violation_code]:[category]],3,FALSE)</f>
        <v>1</v>
      </c>
      <c r="E1984">
        <v>349570</v>
      </c>
      <c r="F1984" s="1">
        <v>0.48680555555555555</v>
      </c>
      <c r="G1984">
        <v>0.48680555555555555</v>
      </c>
      <c r="H1984">
        <v>232</v>
      </c>
      <c r="I1984" t="s">
        <v>104</v>
      </c>
      <c r="J1984" t="str">
        <f>CONCATENATE(Table7[[#This Row],[house_number]]," ",Table7[[#This Row],[street_name]], ", New York, NY")</f>
        <v>232 W 136th St, New York, NY</v>
      </c>
    </row>
    <row r="1985" spans="1:10" x14ac:dyDescent="0.25">
      <c r="A1985">
        <v>7097821954</v>
      </c>
      <c r="B1985" s="3">
        <v>41530</v>
      </c>
      <c r="C1985">
        <v>21</v>
      </c>
      <c r="D1985">
        <f>VLOOKUP(Table7[[#This Row],[violation_code]],Table24[[#All],[violation_code]:[category]],3,FALSE)</f>
        <v>1</v>
      </c>
      <c r="E1985">
        <v>349570</v>
      </c>
      <c r="F1985" s="1">
        <v>0.48541666666666666</v>
      </c>
      <c r="G1985">
        <v>0.48541666666666666</v>
      </c>
      <c r="H1985">
        <v>260</v>
      </c>
      <c r="I1985" t="s">
        <v>104</v>
      </c>
      <c r="J1985" t="str">
        <f>CONCATENATE(Table7[[#This Row],[house_number]]," ",Table7[[#This Row],[street_name]], ", New York, NY")</f>
        <v>260 W 136th St, New York, NY</v>
      </c>
    </row>
    <row r="1986" spans="1:10" x14ac:dyDescent="0.25">
      <c r="A1986">
        <v>7097821942</v>
      </c>
      <c r="B1986" s="3">
        <v>41530</v>
      </c>
      <c r="C1986">
        <v>21</v>
      </c>
      <c r="D1986">
        <f>VLOOKUP(Table7[[#This Row],[violation_code]],Table24[[#All],[violation_code]:[category]],3,FALSE)</f>
        <v>1</v>
      </c>
      <c r="E1986">
        <v>349570</v>
      </c>
      <c r="F1986" s="1">
        <v>0.48333333333333334</v>
      </c>
      <c r="G1986">
        <v>0.48333333333333334</v>
      </c>
      <c r="H1986">
        <v>2445</v>
      </c>
      <c r="I1986" t="s">
        <v>230</v>
      </c>
      <c r="J1986" t="str">
        <f>CONCATENATE(Table7[[#This Row],[house_number]]," ",Table7[[#This Row],[street_name]], ", New York, NY")</f>
        <v>2445 Adam Clayton Powell, New York, NY</v>
      </c>
    </row>
    <row r="1987" spans="1:10" x14ac:dyDescent="0.25">
      <c r="A1987">
        <v>7097821930</v>
      </c>
      <c r="B1987" s="3">
        <v>41530</v>
      </c>
      <c r="C1987">
        <v>21</v>
      </c>
      <c r="D1987">
        <f>VLOOKUP(Table7[[#This Row],[violation_code]],Table24[[#All],[violation_code]:[category]],3,FALSE)</f>
        <v>1</v>
      </c>
      <c r="E1987">
        <v>349570</v>
      </c>
      <c r="F1987" s="1">
        <v>0.47361111111111115</v>
      </c>
      <c r="G1987">
        <v>0.47361111111111115</v>
      </c>
      <c r="H1987">
        <v>508</v>
      </c>
      <c r="I1987" t="s">
        <v>104</v>
      </c>
      <c r="J1987" t="str">
        <f>CONCATENATE(Table7[[#This Row],[house_number]]," ",Table7[[#This Row],[street_name]], ", New York, NY")</f>
        <v>508 W 136th St, New York, NY</v>
      </c>
    </row>
    <row r="1988" spans="1:10" x14ac:dyDescent="0.25">
      <c r="A1988">
        <v>7097821929</v>
      </c>
      <c r="B1988" s="3">
        <v>41530</v>
      </c>
      <c r="C1988">
        <v>46</v>
      </c>
      <c r="D1988">
        <f>VLOOKUP(Table7[[#This Row],[violation_code]],Table24[[#All],[violation_code]:[category]],3,FALSE)</f>
        <v>3</v>
      </c>
      <c r="E1988">
        <v>349570</v>
      </c>
      <c r="F1988" s="1">
        <v>0.47291666666666665</v>
      </c>
      <c r="G1988">
        <v>0.47291666666666665</v>
      </c>
      <c r="H1988">
        <v>516</v>
      </c>
      <c r="I1988" t="s">
        <v>104</v>
      </c>
      <c r="J1988" t="str">
        <f>CONCATENATE(Table7[[#This Row],[house_number]]," ",Table7[[#This Row],[street_name]], ", New York, NY")</f>
        <v>516 W 136th St, New York, NY</v>
      </c>
    </row>
    <row r="1989" spans="1:10" x14ac:dyDescent="0.25">
      <c r="A1989">
        <v>7097821917</v>
      </c>
      <c r="B1989" s="3">
        <v>41530</v>
      </c>
      <c r="C1989">
        <v>21</v>
      </c>
      <c r="D1989">
        <f>VLOOKUP(Table7[[#This Row],[violation_code]],Table24[[#All],[violation_code]:[category]],3,FALSE)</f>
        <v>1</v>
      </c>
      <c r="E1989">
        <v>349570</v>
      </c>
      <c r="F1989" s="1">
        <v>0.47152777777777777</v>
      </c>
      <c r="G1989">
        <v>0.47152777777777777</v>
      </c>
      <c r="H1989">
        <v>522</v>
      </c>
      <c r="I1989" t="s">
        <v>104</v>
      </c>
      <c r="J1989" t="str">
        <f>CONCATENATE(Table7[[#This Row],[house_number]]," ",Table7[[#This Row],[street_name]], ", New York, NY")</f>
        <v>522 W 136th St, New York, NY</v>
      </c>
    </row>
    <row r="1990" spans="1:10" x14ac:dyDescent="0.25">
      <c r="A1990">
        <v>7097821875</v>
      </c>
      <c r="B1990" s="3">
        <v>41530</v>
      </c>
      <c r="C1990">
        <v>21</v>
      </c>
      <c r="D1990">
        <f>VLOOKUP(Table7[[#This Row],[violation_code]],Table24[[#All],[violation_code]:[category]],3,FALSE)</f>
        <v>1</v>
      </c>
      <c r="E1990">
        <v>349570</v>
      </c>
      <c r="F1990" s="1">
        <v>0.46597222222222223</v>
      </c>
      <c r="G1990">
        <v>0.46597222222222223</v>
      </c>
      <c r="H1990">
        <v>636</v>
      </c>
      <c r="I1990" t="s">
        <v>104</v>
      </c>
      <c r="J1990" t="str">
        <f>CONCATENATE(Table7[[#This Row],[house_number]]," ",Table7[[#This Row],[street_name]], ", New York, NY")</f>
        <v>636 W 136th St, New York, NY</v>
      </c>
    </row>
    <row r="1991" spans="1:10" x14ac:dyDescent="0.25">
      <c r="A1991">
        <v>7097821840</v>
      </c>
      <c r="B1991" s="3">
        <v>41530</v>
      </c>
      <c r="C1991">
        <v>21</v>
      </c>
      <c r="D1991">
        <f>VLOOKUP(Table7[[#This Row],[violation_code]],Table24[[#All],[violation_code]:[category]],3,FALSE)</f>
        <v>1</v>
      </c>
      <c r="E1991">
        <v>349570</v>
      </c>
      <c r="F1991" s="1">
        <v>0.4145833333333333</v>
      </c>
      <c r="G1991">
        <v>0.4145833333333333</v>
      </c>
      <c r="H1991">
        <v>2155</v>
      </c>
      <c r="I1991" t="s">
        <v>230</v>
      </c>
      <c r="J1991" t="str">
        <f>CONCATENATE(Table7[[#This Row],[house_number]]," ",Table7[[#This Row],[street_name]], ", New York, NY")</f>
        <v>2155 Adam Clayton Powell, New York, NY</v>
      </c>
    </row>
    <row r="1992" spans="1:10" x14ac:dyDescent="0.25">
      <c r="A1992">
        <v>7097821838</v>
      </c>
      <c r="B1992" s="3">
        <v>41530</v>
      </c>
      <c r="C1992">
        <v>21</v>
      </c>
      <c r="D1992">
        <f>VLOOKUP(Table7[[#This Row],[violation_code]],Table24[[#All],[violation_code]:[category]],3,FALSE)</f>
        <v>1</v>
      </c>
      <c r="E1992">
        <v>349570</v>
      </c>
      <c r="F1992" s="1">
        <v>0.4069444444444445</v>
      </c>
      <c r="G1992">
        <v>0.4069444444444445</v>
      </c>
      <c r="H1992">
        <v>260</v>
      </c>
      <c r="I1992" t="s">
        <v>27</v>
      </c>
      <c r="J1992" t="str">
        <f>CONCATENATE(Table7[[#This Row],[house_number]]," ",Table7[[#This Row],[street_name]], ", New York, NY")</f>
        <v>260 W 131st St, New York, NY</v>
      </c>
    </row>
    <row r="1993" spans="1:10" x14ac:dyDescent="0.25">
      <c r="A1993">
        <v>7097821802</v>
      </c>
      <c r="B1993" s="3">
        <v>41530</v>
      </c>
      <c r="C1993">
        <v>21</v>
      </c>
      <c r="D1993">
        <f>VLOOKUP(Table7[[#This Row],[violation_code]],Table24[[#All],[violation_code]:[category]],3,FALSE)</f>
        <v>1</v>
      </c>
      <c r="E1993">
        <v>349570</v>
      </c>
      <c r="F1993" s="1">
        <v>0.40347222222222223</v>
      </c>
      <c r="G1993">
        <v>0.40347222222222223</v>
      </c>
      <c r="H1993">
        <v>200</v>
      </c>
      <c r="I1993" t="s">
        <v>27</v>
      </c>
      <c r="J1993" t="str">
        <f>CONCATENATE(Table7[[#This Row],[house_number]]," ",Table7[[#This Row],[street_name]], ", New York, NY")</f>
        <v>200 W 131st St, New York, NY</v>
      </c>
    </row>
    <row r="1994" spans="1:10" x14ac:dyDescent="0.25">
      <c r="A1994">
        <v>7097821796</v>
      </c>
      <c r="B1994" s="3">
        <v>41530</v>
      </c>
      <c r="C1994">
        <v>21</v>
      </c>
      <c r="D1994">
        <f>VLOOKUP(Table7[[#This Row],[violation_code]],Table24[[#All],[violation_code]:[category]],3,FALSE)</f>
        <v>1</v>
      </c>
      <c r="E1994">
        <v>349570</v>
      </c>
      <c r="F1994" s="1">
        <v>0.40277777777777773</v>
      </c>
      <c r="G1994">
        <v>0.40277777777777773</v>
      </c>
      <c r="H1994">
        <v>200</v>
      </c>
      <c r="I1994" t="s">
        <v>27</v>
      </c>
      <c r="J1994" t="str">
        <f>CONCATENATE(Table7[[#This Row],[house_number]]," ",Table7[[#This Row],[street_name]], ", New York, NY")</f>
        <v>200 W 131st St, New York, NY</v>
      </c>
    </row>
    <row r="1995" spans="1:10" x14ac:dyDescent="0.25">
      <c r="A1995">
        <v>7097821760</v>
      </c>
      <c r="B1995" s="3">
        <v>41530</v>
      </c>
      <c r="C1995">
        <v>21</v>
      </c>
      <c r="D1995">
        <f>VLOOKUP(Table7[[#This Row],[violation_code]],Table24[[#All],[violation_code]:[category]],3,FALSE)</f>
        <v>1</v>
      </c>
      <c r="E1995">
        <v>349570</v>
      </c>
      <c r="F1995" s="1">
        <v>0.38194444444444442</v>
      </c>
      <c r="G1995">
        <v>0.38194444444444442</v>
      </c>
      <c r="H1995">
        <v>408</v>
      </c>
      <c r="I1995" t="s">
        <v>67</v>
      </c>
      <c r="J1995" t="str">
        <f>CONCATENATE(Table7[[#This Row],[house_number]]," ",Table7[[#This Row],[street_name]], ", New York, NY")</f>
        <v>408 W 130th St, New York, NY</v>
      </c>
    </row>
    <row r="1996" spans="1:10" x14ac:dyDescent="0.25">
      <c r="A1996">
        <v>7097821759</v>
      </c>
      <c r="B1996" s="3">
        <v>41530</v>
      </c>
      <c r="C1996">
        <v>21</v>
      </c>
      <c r="D1996">
        <f>VLOOKUP(Table7[[#This Row],[violation_code]],Table24[[#All],[violation_code]:[category]],3,FALSE)</f>
        <v>1</v>
      </c>
      <c r="E1996">
        <v>349570</v>
      </c>
      <c r="F1996" s="1">
        <v>0.37986111111111115</v>
      </c>
      <c r="G1996">
        <v>0.37986111111111115</v>
      </c>
      <c r="H1996">
        <v>419</v>
      </c>
      <c r="I1996" t="s">
        <v>83</v>
      </c>
      <c r="J1996" t="str">
        <f>CONCATENATE(Table7[[#This Row],[house_number]]," ",Table7[[#This Row],[street_name]], ", New York, NY")</f>
        <v>419 W 129th St, New York, NY</v>
      </c>
    </row>
    <row r="1997" spans="1:10" x14ac:dyDescent="0.25">
      <c r="A1997">
        <v>7097821723</v>
      </c>
      <c r="B1997" s="3">
        <v>41530</v>
      </c>
      <c r="C1997">
        <v>21</v>
      </c>
      <c r="D1997">
        <f>VLOOKUP(Table7[[#This Row],[violation_code]],Table24[[#All],[violation_code]:[category]],3,FALSE)</f>
        <v>1</v>
      </c>
      <c r="E1997">
        <v>349570</v>
      </c>
      <c r="F1997" s="1">
        <v>0.34652777777777777</v>
      </c>
      <c r="G1997">
        <v>0.34652777777777777</v>
      </c>
      <c r="H1997">
        <v>520</v>
      </c>
      <c r="I1997" t="s">
        <v>74</v>
      </c>
      <c r="J1997" t="str">
        <f>CONCATENATE(Table7[[#This Row],[house_number]]," ",Table7[[#This Row],[street_name]], ", New York, NY")</f>
        <v>520 W 149th St, New York, NY</v>
      </c>
    </row>
    <row r="1998" spans="1:10" x14ac:dyDescent="0.25">
      <c r="A1998">
        <v>7097821700</v>
      </c>
      <c r="B1998" s="3">
        <v>41530</v>
      </c>
      <c r="C1998">
        <v>21</v>
      </c>
      <c r="D1998">
        <f>VLOOKUP(Table7[[#This Row],[violation_code]],Table24[[#All],[violation_code]:[category]],3,FALSE)</f>
        <v>1</v>
      </c>
      <c r="E1998">
        <v>349570</v>
      </c>
      <c r="F1998" s="1">
        <v>0.3444444444444445</v>
      </c>
      <c r="G1998">
        <v>0.3444444444444445</v>
      </c>
      <c r="H1998">
        <v>500</v>
      </c>
      <c r="I1998" t="s">
        <v>74</v>
      </c>
      <c r="J1998" t="str">
        <f>CONCATENATE(Table7[[#This Row],[house_number]]," ",Table7[[#This Row],[street_name]], ", New York, NY")</f>
        <v>500 W 149th St, New York, NY</v>
      </c>
    </row>
    <row r="1999" spans="1:10" x14ac:dyDescent="0.25">
      <c r="A1999">
        <v>7097821693</v>
      </c>
      <c r="B1999" s="3">
        <v>41530</v>
      </c>
      <c r="C1999">
        <v>21</v>
      </c>
      <c r="D1999">
        <f>VLOOKUP(Table7[[#This Row],[violation_code]],Table24[[#All],[violation_code]:[category]],3,FALSE)</f>
        <v>1</v>
      </c>
      <c r="E1999">
        <v>349570</v>
      </c>
      <c r="F1999" s="1">
        <v>0.3430555555555555</v>
      </c>
      <c r="G1999">
        <v>0.3430555555555555</v>
      </c>
      <c r="H1999">
        <v>506</v>
      </c>
      <c r="I1999" t="s">
        <v>73</v>
      </c>
      <c r="J1999" t="str">
        <f>CONCATENATE(Table7[[#This Row],[house_number]]," ",Table7[[#This Row],[street_name]], ", New York, NY")</f>
        <v>506 W 148th St, New York, NY</v>
      </c>
    </row>
    <row r="2000" spans="1:10" x14ac:dyDescent="0.25">
      <c r="A2000">
        <v>7097821681</v>
      </c>
      <c r="B2000" s="3">
        <v>41530</v>
      </c>
      <c r="C2000">
        <v>21</v>
      </c>
      <c r="D2000">
        <f>VLOOKUP(Table7[[#This Row],[violation_code]],Table24[[#All],[violation_code]:[category]],3,FALSE)</f>
        <v>1</v>
      </c>
      <c r="E2000">
        <v>349570</v>
      </c>
      <c r="F2000" s="1">
        <v>0.34166666666666662</v>
      </c>
      <c r="G2000">
        <v>0.34166666666666662</v>
      </c>
      <c r="H2000">
        <v>502</v>
      </c>
      <c r="I2000" t="s">
        <v>73</v>
      </c>
      <c r="J2000" t="str">
        <f>CONCATENATE(Table7[[#This Row],[house_number]]," ",Table7[[#This Row],[street_name]], ", New York, NY")</f>
        <v>502 W 148th St, New York, NY</v>
      </c>
    </row>
    <row r="2001" spans="1:10" x14ac:dyDescent="0.25">
      <c r="A2001">
        <v>7097821644</v>
      </c>
      <c r="B2001" s="3">
        <v>41530</v>
      </c>
      <c r="C2001">
        <v>21</v>
      </c>
      <c r="D2001">
        <f>VLOOKUP(Table7[[#This Row],[violation_code]],Table24[[#All],[violation_code]:[category]],3,FALSE)</f>
        <v>1</v>
      </c>
      <c r="E2001">
        <v>349570</v>
      </c>
      <c r="F2001" s="1">
        <v>0.27569444444444446</v>
      </c>
      <c r="G2001">
        <v>0.27569444444444446</v>
      </c>
      <c r="H2001">
        <v>865</v>
      </c>
      <c r="I2001" t="s">
        <v>28</v>
      </c>
      <c r="J2001" t="str">
        <f>CONCATENATE(Table7[[#This Row],[house_number]]," ",Table7[[#This Row],[street_name]], ", New York, NY")</f>
        <v>865 Columbus Ave, New York, NY</v>
      </c>
    </row>
    <row r="2002" spans="1:10" x14ac:dyDescent="0.25">
      <c r="A2002">
        <v>7078638840</v>
      </c>
      <c r="B2002" s="3">
        <v>41530</v>
      </c>
      <c r="C2002">
        <v>21</v>
      </c>
      <c r="D2002">
        <f>VLOOKUP(Table7[[#This Row],[violation_code]],Table24[[#All],[violation_code]:[category]],3,FALSE)</f>
        <v>1</v>
      </c>
      <c r="E2002">
        <v>350433</v>
      </c>
      <c r="F2002" s="1">
        <v>0.46249999999999997</v>
      </c>
      <c r="G2002">
        <v>0.46249999999999997</v>
      </c>
      <c r="H2002">
        <v>501</v>
      </c>
      <c r="I2002" t="s">
        <v>22</v>
      </c>
      <c r="J2002" t="str">
        <f>CONCATENATE(Table7[[#This Row],[house_number]]," ",Table7[[#This Row],[street_name]], ", New York, NY")</f>
        <v>501 W 138th St, New York, NY</v>
      </c>
    </row>
    <row r="2003" spans="1:10" x14ac:dyDescent="0.25">
      <c r="A2003">
        <v>7078638815</v>
      </c>
      <c r="B2003" s="3">
        <v>41530</v>
      </c>
      <c r="C2003">
        <v>21</v>
      </c>
      <c r="D2003">
        <f>VLOOKUP(Table7[[#This Row],[violation_code]],Table24[[#All],[violation_code]:[category]],3,FALSE)</f>
        <v>1</v>
      </c>
      <c r="E2003">
        <v>350433</v>
      </c>
      <c r="F2003" s="1">
        <v>0.41736111111111113</v>
      </c>
      <c r="G2003">
        <v>0.41736111111111113</v>
      </c>
      <c r="H2003">
        <v>2670</v>
      </c>
      <c r="I2003" t="s">
        <v>85</v>
      </c>
      <c r="J2003" t="str">
        <f>CONCATENATE(Table7[[#This Row],[house_number]]," ",Table7[[#This Row],[street_name]], ", New York, NY")</f>
        <v>2670 Amsterdam Ave, New York, NY</v>
      </c>
    </row>
    <row r="2004" spans="1:10" x14ac:dyDescent="0.25">
      <c r="A2004">
        <v>7078638797</v>
      </c>
      <c r="B2004" s="3">
        <v>41530</v>
      </c>
      <c r="C2004">
        <v>21</v>
      </c>
      <c r="D2004">
        <f>VLOOKUP(Table7[[#This Row],[violation_code]],Table24[[#All],[violation_code]:[category]],3,FALSE)</f>
        <v>1</v>
      </c>
      <c r="E2004">
        <v>350433</v>
      </c>
      <c r="F2004" s="1">
        <v>0.37847222222222227</v>
      </c>
      <c r="G2004">
        <v>0.37847222222222227</v>
      </c>
      <c r="H2004">
        <v>657</v>
      </c>
      <c r="I2004" t="s">
        <v>244</v>
      </c>
      <c r="J2004" t="str">
        <f>CONCATENATE(Table7[[#This Row],[house_number]]," ",Table7[[#This Row],[street_name]], ", New York, NY")</f>
        <v>657 W 179th St, New York, NY</v>
      </c>
    </row>
    <row r="2005" spans="1:10" x14ac:dyDescent="0.25">
      <c r="A2005">
        <v>7078638785</v>
      </c>
      <c r="B2005" s="3">
        <v>41530</v>
      </c>
      <c r="C2005">
        <v>21</v>
      </c>
      <c r="D2005">
        <f>VLOOKUP(Table7[[#This Row],[violation_code]],Table24[[#All],[violation_code]:[category]],3,FALSE)</f>
        <v>1</v>
      </c>
      <c r="E2005">
        <v>350433</v>
      </c>
      <c r="F2005" s="1">
        <v>0.37083333333333335</v>
      </c>
      <c r="G2005">
        <v>0.37083333333333335</v>
      </c>
      <c r="H2005">
        <v>552</v>
      </c>
      <c r="I2005" t="s">
        <v>345</v>
      </c>
      <c r="J2005" t="str">
        <f>CONCATENATE(Table7[[#This Row],[house_number]]," ",Table7[[#This Row],[street_name]], ", New York, NY")</f>
        <v>552 W 186th St, New York, NY</v>
      </c>
    </row>
    <row r="2006" spans="1:10" x14ac:dyDescent="0.25">
      <c r="A2006">
        <v>7078638773</v>
      </c>
      <c r="B2006" s="3">
        <v>41530</v>
      </c>
      <c r="C2006">
        <v>21</v>
      </c>
      <c r="D2006">
        <f>VLOOKUP(Table7[[#This Row],[violation_code]],Table24[[#All],[violation_code]:[category]],3,FALSE)</f>
        <v>1</v>
      </c>
      <c r="E2006">
        <v>350433</v>
      </c>
      <c r="F2006" s="1">
        <v>0.36736111111111108</v>
      </c>
      <c r="G2006">
        <v>0.36736111111111108</v>
      </c>
      <c r="H2006">
        <v>550</v>
      </c>
      <c r="I2006" t="s">
        <v>469</v>
      </c>
      <c r="J2006" t="str">
        <f>CONCATENATE(Table7[[#This Row],[house_number]]," ",Table7[[#This Row],[street_name]], ", New York, NY")</f>
        <v>550 W 184th St, New York, NY</v>
      </c>
    </row>
    <row r="2007" spans="1:10" x14ac:dyDescent="0.25">
      <c r="A2007">
        <v>7078638761</v>
      </c>
      <c r="B2007" s="3">
        <v>41530</v>
      </c>
      <c r="C2007">
        <v>21</v>
      </c>
      <c r="D2007">
        <f>VLOOKUP(Table7[[#This Row],[violation_code]],Table24[[#All],[violation_code]:[category]],3,FALSE)</f>
        <v>1</v>
      </c>
      <c r="E2007">
        <v>350433</v>
      </c>
      <c r="F2007" s="1">
        <v>0.36458333333333331</v>
      </c>
      <c r="G2007">
        <v>0.36458333333333331</v>
      </c>
      <c r="H2007">
        <v>616</v>
      </c>
      <c r="I2007" t="s">
        <v>469</v>
      </c>
      <c r="J2007" t="str">
        <f>CONCATENATE(Table7[[#This Row],[house_number]]," ",Table7[[#This Row],[street_name]], ", New York, NY")</f>
        <v>616 W 184th St, New York, NY</v>
      </c>
    </row>
    <row r="2008" spans="1:10" x14ac:dyDescent="0.25">
      <c r="A2008">
        <v>7078638750</v>
      </c>
      <c r="B2008" s="3">
        <v>41530</v>
      </c>
      <c r="C2008">
        <v>21</v>
      </c>
      <c r="D2008">
        <f>VLOOKUP(Table7[[#This Row],[violation_code]],Table24[[#All],[violation_code]:[category]],3,FALSE)</f>
        <v>1</v>
      </c>
      <c r="E2008">
        <v>350433</v>
      </c>
      <c r="F2008" s="1">
        <v>0.36249999999999999</v>
      </c>
      <c r="G2008">
        <v>0.36249999999999999</v>
      </c>
      <c r="H2008">
        <v>554</v>
      </c>
      <c r="I2008" t="s">
        <v>356</v>
      </c>
      <c r="J2008" t="str">
        <f>CONCATENATE(Table7[[#This Row],[house_number]]," ",Table7[[#This Row],[street_name]], ", New York, NY")</f>
        <v>554 W 183rd St, New York, NY</v>
      </c>
    </row>
    <row r="2009" spans="1:10" x14ac:dyDescent="0.25">
      <c r="A2009">
        <v>7078638736</v>
      </c>
      <c r="B2009" s="3">
        <v>41530</v>
      </c>
      <c r="C2009">
        <v>21</v>
      </c>
      <c r="D2009">
        <f>VLOOKUP(Table7[[#This Row],[violation_code]],Table24[[#All],[violation_code]:[category]],3,FALSE)</f>
        <v>1</v>
      </c>
      <c r="E2009">
        <v>350433</v>
      </c>
      <c r="F2009" s="1">
        <v>0.36180555555555555</v>
      </c>
      <c r="G2009">
        <v>0.36180555555555555</v>
      </c>
      <c r="H2009">
        <v>558</v>
      </c>
      <c r="I2009" t="s">
        <v>356</v>
      </c>
      <c r="J2009" t="str">
        <f>CONCATENATE(Table7[[#This Row],[house_number]]," ",Table7[[#This Row],[street_name]], ", New York, NY")</f>
        <v>558 W 183rd St, New York, NY</v>
      </c>
    </row>
    <row r="2010" spans="1:10" x14ac:dyDescent="0.25">
      <c r="A2010">
        <v>7078638724</v>
      </c>
      <c r="B2010" s="3">
        <v>41530</v>
      </c>
      <c r="C2010">
        <v>21</v>
      </c>
      <c r="D2010">
        <f>VLOOKUP(Table7[[#This Row],[violation_code]],Table24[[#All],[violation_code]:[category]],3,FALSE)</f>
        <v>1</v>
      </c>
      <c r="E2010">
        <v>350433</v>
      </c>
      <c r="F2010" s="1">
        <v>0.36041666666666666</v>
      </c>
      <c r="G2010">
        <v>0.36041666666666666</v>
      </c>
      <c r="H2010">
        <v>570</v>
      </c>
      <c r="I2010" t="s">
        <v>356</v>
      </c>
      <c r="J2010" t="str">
        <f>CONCATENATE(Table7[[#This Row],[house_number]]," ",Table7[[#This Row],[street_name]], ", New York, NY")</f>
        <v>570 W 183rd St, New York, NY</v>
      </c>
    </row>
    <row r="2011" spans="1:10" x14ac:dyDescent="0.25">
      <c r="A2011">
        <v>7078638700</v>
      </c>
      <c r="B2011" s="3">
        <v>41530</v>
      </c>
      <c r="C2011">
        <v>84</v>
      </c>
      <c r="D2011">
        <f>VLOOKUP(Table7[[#This Row],[violation_code]],Table24[[#All],[violation_code]:[category]],3,FALSE)</f>
        <v>5</v>
      </c>
      <c r="E2011">
        <v>350433</v>
      </c>
      <c r="F2011" s="1">
        <v>0.34930555555555554</v>
      </c>
      <c r="G2011">
        <v>0.34930555555555554</v>
      </c>
      <c r="H2011">
        <v>1526</v>
      </c>
      <c r="I2011" t="s">
        <v>57</v>
      </c>
      <c r="J2011" t="str">
        <f>CONCATENATE(Table7[[#This Row],[house_number]]," ",Table7[[#This Row],[street_name]], ", New York, NY")</f>
        <v>1526 St Nicholas Ave, New York, NY</v>
      </c>
    </row>
    <row r="2012" spans="1:10" x14ac:dyDescent="0.25">
      <c r="A2012">
        <v>7078638694</v>
      </c>
      <c r="B2012" s="3">
        <v>41530</v>
      </c>
      <c r="C2012">
        <v>21</v>
      </c>
      <c r="D2012">
        <f>VLOOKUP(Table7[[#This Row],[violation_code]],Table24[[#All],[violation_code]:[category]],3,FALSE)</f>
        <v>1</v>
      </c>
      <c r="E2012">
        <v>350433</v>
      </c>
      <c r="F2012" s="1">
        <v>0.34930555555555554</v>
      </c>
      <c r="G2012">
        <v>0.34930555555555554</v>
      </c>
      <c r="H2012">
        <v>1526</v>
      </c>
      <c r="I2012" t="s">
        <v>57</v>
      </c>
      <c r="J2012" t="str">
        <f>CONCATENATE(Table7[[#This Row],[house_number]]," ",Table7[[#This Row],[street_name]], ", New York, NY")</f>
        <v>1526 St Nicholas Ave, New York, NY</v>
      </c>
    </row>
    <row r="2013" spans="1:10" x14ac:dyDescent="0.25">
      <c r="A2013">
        <v>7078638670</v>
      </c>
      <c r="B2013" s="3">
        <v>41530</v>
      </c>
      <c r="C2013">
        <v>21</v>
      </c>
      <c r="D2013">
        <f>VLOOKUP(Table7[[#This Row],[violation_code]],Table24[[#All],[violation_code]:[category]],3,FALSE)</f>
        <v>1</v>
      </c>
      <c r="E2013">
        <v>350433</v>
      </c>
      <c r="F2013" s="1">
        <v>0.3430555555555555</v>
      </c>
      <c r="G2013">
        <v>0.3430555555555555</v>
      </c>
      <c r="H2013">
        <v>1538</v>
      </c>
      <c r="I2013" t="s">
        <v>57</v>
      </c>
      <c r="J2013" t="str">
        <f>CONCATENATE(Table7[[#This Row],[house_number]]," ",Table7[[#This Row],[street_name]], ", New York, NY")</f>
        <v>1538 St Nicholas Ave, New York, NY</v>
      </c>
    </row>
    <row r="2014" spans="1:10" x14ac:dyDescent="0.25">
      <c r="A2014">
        <v>7078638669</v>
      </c>
      <c r="B2014" s="3">
        <v>41530</v>
      </c>
      <c r="C2014">
        <v>21</v>
      </c>
      <c r="D2014">
        <f>VLOOKUP(Table7[[#This Row],[violation_code]],Table24[[#All],[violation_code]:[category]],3,FALSE)</f>
        <v>1</v>
      </c>
      <c r="E2014">
        <v>350433</v>
      </c>
      <c r="F2014" s="1">
        <v>0.34097222222222223</v>
      </c>
      <c r="G2014">
        <v>0.34097222222222223</v>
      </c>
      <c r="H2014">
        <v>1393</v>
      </c>
      <c r="I2014" t="s">
        <v>57</v>
      </c>
      <c r="J2014" t="str">
        <f>CONCATENATE(Table7[[#This Row],[house_number]]," ",Table7[[#This Row],[street_name]], ", New York, NY")</f>
        <v>1393 St Nicholas Ave, New York, NY</v>
      </c>
    </row>
    <row r="2015" spans="1:10" x14ac:dyDescent="0.25">
      <c r="A2015">
        <v>7078638608</v>
      </c>
      <c r="B2015" s="3">
        <v>41530</v>
      </c>
      <c r="C2015">
        <v>21</v>
      </c>
      <c r="D2015">
        <f>VLOOKUP(Table7[[#This Row],[violation_code]],Table24[[#All],[violation_code]:[category]],3,FALSE)</f>
        <v>1</v>
      </c>
      <c r="E2015">
        <v>350433</v>
      </c>
      <c r="F2015" s="1">
        <v>0.32222222222222224</v>
      </c>
      <c r="G2015">
        <v>0.32222222222222224</v>
      </c>
      <c r="H2015">
        <v>1587</v>
      </c>
      <c r="I2015" t="s">
        <v>57</v>
      </c>
      <c r="J2015" t="str">
        <f>CONCATENATE(Table7[[#This Row],[house_number]]," ",Table7[[#This Row],[street_name]], ", New York, NY")</f>
        <v>1587 St Nicholas Ave, New York, NY</v>
      </c>
    </row>
    <row r="2016" spans="1:10" x14ac:dyDescent="0.25">
      <c r="A2016">
        <v>7078638591</v>
      </c>
      <c r="B2016" s="3">
        <v>41530</v>
      </c>
      <c r="C2016">
        <v>21</v>
      </c>
      <c r="D2016">
        <f>VLOOKUP(Table7[[#This Row],[violation_code]],Table24[[#All],[violation_code]:[category]],3,FALSE)</f>
        <v>1</v>
      </c>
      <c r="E2016">
        <v>350433</v>
      </c>
      <c r="F2016" s="1">
        <v>0.3215277777777778</v>
      </c>
      <c r="G2016">
        <v>0.3215277777777778</v>
      </c>
      <c r="H2016">
        <v>1625</v>
      </c>
      <c r="I2016" t="s">
        <v>57</v>
      </c>
      <c r="J2016" t="str">
        <f>CONCATENATE(Table7[[#This Row],[house_number]]," ",Table7[[#This Row],[street_name]], ", New York, NY")</f>
        <v>1625 St Nicholas Ave, New York, NY</v>
      </c>
    </row>
    <row r="2017" spans="1:10" x14ac:dyDescent="0.25">
      <c r="A2017">
        <v>7078638530</v>
      </c>
      <c r="B2017" s="3">
        <v>41530</v>
      </c>
      <c r="C2017">
        <v>20</v>
      </c>
      <c r="D2017">
        <f>VLOOKUP(Table7[[#This Row],[violation_code]],Table24[[#All],[violation_code]:[category]],3,FALSE)</f>
        <v>2</v>
      </c>
      <c r="E2017">
        <v>350433</v>
      </c>
      <c r="F2017" s="1">
        <v>0.29583333333333334</v>
      </c>
      <c r="G2017">
        <v>0.29583333333333334</v>
      </c>
      <c r="H2017">
        <v>349</v>
      </c>
      <c r="I2017" t="s">
        <v>172</v>
      </c>
      <c r="J2017" t="str">
        <f>CONCATENATE(Table7[[#This Row],[house_number]]," ",Table7[[#This Row],[street_name]], ", New York, NY")</f>
        <v>349 Cabrini Blvd, New York, NY</v>
      </c>
    </row>
    <row r="2018" spans="1:10" x14ac:dyDescent="0.25">
      <c r="A2018">
        <v>7078638517</v>
      </c>
      <c r="B2018" s="3">
        <v>41530</v>
      </c>
      <c r="C2018">
        <v>40</v>
      </c>
      <c r="D2018">
        <f>VLOOKUP(Table7[[#This Row],[violation_code]],Table24[[#All],[violation_code]:[category]],3,FALSE)</f>
        <v>2</v>
      </c>
      <c r="E2018">
        <v>350433</v>
      </c>
      <c r="F2018" s="1">
        <v>0.28472222222222221</v>
      </c>
      <c r="G2018">
        <v>0.28472222222222221</v>
      </c>
      <c r="H2018">
        <v>469</v>
      </c>
      <c r="I2018" t="s">
        <v>130</v>
      </c>
      <c r="J2018" t="str">
        <f>CONCATENATE(Table7[[#This Row],[house_number]]," ",Table7[[#This Row],[street_name]], ", New York, NY")</f>
        <v>469 W 153rd St, New York, NY</v>
      </c>
    </row>
    <row r="2019" spans="1:10" x14ac:dyDescent="0.25">
      <c r="A2019">
        <v>7078638487</v>
      </c>
      <c r="B2019" s="3">
        <v>41530</v>
      </c>
      <c r="C2019">
        <v>40</v>
      </c>
      <c r="D2019">
        <f>VLOOKUP(Table7[[#This Row],[violation_code]],Table24[[#All],[violation_code]:[category]],3,FALSE)</f>
        <v>2</v>
      </c>
      <c r="E2019">
        <v>350433</v>
      </c>
      <c r="F2019" s="1">
        <v>0.26944444444444443</v>
      </c>
      <c r="G2019">
        <v>0.26944444444444443</v>
      </c>
      <c r="H2019">
        <v>518</v>
      </c>
      <c r="I2019" t="s">
        <v>73</v>
      </c>
      <c r="J2019" t="str">
        <f>CONCATENATE(Table7[[#This Row],[house_number]]," ",Table7[[#This Row],[street_name]], ", New York, NY")</f>
        <v>518 W 148th St, New York, NY</v>
      </c>
    </row>
    <row r="2020" spans="1:10" x14ac:dyDescent="0.25">
      <c r="A2020">
        <v>7078638463</v>
      </c>
      <c r="B2020" s="3">
        <v>41530</v>
      </c>
      <c r="C2020">
        <v>40</v>
      </c>
      <c r="D2020">
        <f>VLOOKUP(Table7[[#This Row],[violation_code]],Table24[[#All],[violation_code]:[category]],3,FALSE)</f>
        <v>2</v>
      </c>
      <c r="E2020">
        <v>350433</v>
      </c>
      <c r="F2020" s="1">
        <v>0.26319444444444445</v>
      </c>
      <c r="G2020">
        <v>0.26319444444444445</v>
      </c>
      <c r="H2020">
        <v>450</v>
      </c>
      <c r="I2020" t="s">
        <v>98</v>
      </c>
      <c r="J2020" t="str">
        <f>CONCATENATE(Table7[[#This Row],[house_number]]," ",Table7[[#This Row],[street_name]], ", New York, NY")</f>
        <v>450 W 147th St, New York, NY</v>
      </c>
    </row>
    <row r="2021" spans="1:10" x14ac:dyDescent="0.25">
      <c r="A2021">
        <v>7078638440</v>
      </c>
      <c r="B2021" s="3">
        <v>41530</v>
      </c>
      <c r="C2021">
        <v>40</v>
      </c>
      <c r="D2021">
        <f>VLOOKUP(Table7[[#This Row],[violation_code]],Table24[[#All],[violation_code]:[category]],3,FALSE)</f>
        <v>2</v>
      </c>
      <c r="E2021">
        <v>350433</v>
      </c>
      <c r="F2021" s="1">
        <v>0.25833333333333336</v>
      </c>
      <c r="G2021">
        <v>0.25833333333333336</v>
      </c>
      <c r="H2021">
        <v>518</v>
      </c>
      <c r="I2021" t="s">
        <v>60</v>
      </c>
      <c r="J2021" t="str">
        <f>CONCATENATE(Table7[[#This Row],[house_number]]," ",Table7[[#This Row],[street_name]], ", New York, NY")</f>
        <v>518 W 146th St, New York, NY</v>
      </c>
    </row>
    <row r="2022" spans="1:10" x14ac:dyDescent="0.25">
      <c r="A2022">
        <v>7078638414</v>
      </c>
      <c r="B2022" s="3">
        <v>41530</v>
      </c>
      <c r="C2022">
        <v>40</v>
      </c>
      <c r="D2022">
        <f>VLOOKUP(Table7[[#This Row],[violation_code]],Table24[[#All],[violation_code]:[category]],3,FALSE)</f>
        <v>2</v>
      </c>
      <c r="E2022">
        <v>350433</v>
      </c>
      <c r="F2022" s="1">
        <v>0.24166666666666667</v>
      </c>
      <c r="G2022">
        <v>0.24166666666666667</v>
      </c>
      <c r="H2022">
        <v>317</v>
      </c>
      <c r="I2022" t="s">
        <v>35</v>
      </c>
      <c r="J2022" t="str">
        <f>CONCATENATE(Table7[[#This Row],[house_number]]," ",Table7[[#This Row],[street_name]], ", New York, NY")</f>
        <v>317 E 119th St, New York, NY</v>
      </c>
    </row>
    <row r="2023" spans="1:10" x14ac:dyDescent="0.25">
      <c r="A2023">
        <v>7998722370</v>
      </c>
      <c r="B2023" s="3">
        <v>41530</v>
      </c>
      <c r="C2023">
        <v>21</v>
      </c>
      <c r="D2023">
        <f>VLOOKUP(Table7[[#This Row],[violation_code]],Table24[[#All],[violation_code]:[category]],3,FALSE)</f>
        <v>1</v>
      </c>
      <c r="E2023">
        <v>349850</v>
      </c>
      <c r="F2023" s="1">
        <v>0.47916666666666669</v>
      </c>
      <c r="G2023">
        <v>0.47916666666666669</v>
      </c>
      <c r="H2023">
        <v>549</v>
      </c>
      <c r="I2023" t="s">
        <v>80</v>
      </c>
      <c r="J2023" t="str">
        <f>CONCATENATE(Table7[[#This Row],[house_number]]," ",Table7[[#This Row],[street_name]], ", New York, NY")</f>
        <v>549 Riverside Dr, New York, NY</v>
      </c>
    </row>
    <row r="2024" spans="1:10" x14ac:dyDescent="0.25">
      <c r="A2024">
        <v>7998722356</v>
      </c>
      <c r="B2024" s="3">
        <v>41530</v>
      </c>
      <c r="C2024">
        <v>21</v>
      </c>
      <c r="D2024">
        <f>VLOOKUP(Table7[[#This Row],[violation_code]],Table24[[#All],[violation_code]:[category]],3,FALSE)</f>
        <v>1</v>
      </c>
      <c r="E2024">
        <v>349850</v>
      </c>
      <c r="F2024" s="1">
        <v>0.47361111111111115</v>
      </c>
      <c r="G2024">
        <v>0.47361111111111115</v>
      </c>
      <c r="H2024">
        <v>600</v>
      </c>
      <c r="I2024" t="s">
        <v>156</v>
      </c>
      <c r="J2024" t="str">
        <f>CONCATENATE(Table7[[#This Row],[house_number]]," ",Table7[[#This Row],[street_name]], ", New York, NY")</f>
        <v>600 W 122nd St, New York, NY</v>
      </c>
    </row>
    <row r="2025" spans="1:10" x14ac:dyDescent="0.25">
      <c r="A2025">
        <v>7998722344</v>
      </c>
      <c r="B2025" s="3">
        <v>41530</v>
      </c>
      <c r="C2025">
        <v>21</v>
      </c>
      <c r="D2025">
        <f>VLOOKUP(Table7[[#This Row],[violation_code]],Table24[[#All],[violation_code]:[category]],3,FALSE)</f>
        <v>1</v>
      </c>
      <c r="E2025">
        <v>349850</v>
      </c>
      <c r="F2025" s="1">
        <v>0.47222222222222227</v>
      </c>
      <c r="G2025">
        <v>0.47222222222222227</v>
      </c>
      <c r="H2025">
        <v>606</v>
      </c>
      <c r="I2025" t="s">
        <v>156</v>
      </c>
      <c r="J2025" t="str">
        <f>CONCATENATE(Table7[[#This Row],[house_number]]," ",Table7[[#This Row],[street_name]], ", New York, NY")</f>
        <v>606 W 122nd St, New York, NY</v>
      </c>
    </row>
    <row r="2026" spans="1:10" x14ac:dyDescent="0.25">
      <c r="A2026">
        <v>7998722332</v>
      </c>
      <c r="B2026" s="3">
        <v>41530</v>
      </c>
      <c r="C2026">
        <v>21</v>
      </c>
      <c r="D2026">
        <f>VLOOKUP(Table7[[#This Row],[violation_code]],Table24[[#All],[violation_code]:[category]],3,FALSE)</f>
        <v>1</v>
      </c>
      <c r="E2026">
        <v>349850</v>
      </c>
      <c r="F2026" s="1">
        <v>0.47152777777777777</v>
      </c>
      <c r="G2026">
        <v>0.47152777777777777</v>
      </c>
      <c r="H2026">
        <v>606</v>
      </c>
      <c r="I2026" t="s">
        <v>156</v>
      </c>
      <c r="J2026" t="str">
        <f>CONCATENATE(Table7[[#This Row],[house_number]]," ",Table7[[#This Row],[street_name]], ", New York, NY")</f>
        <v>606 W 122nd St, New York, NY</v>
      </c>
    </row>
    <row r="2027" spans="1:10" x14ac:dyDescent="0.25">
      <c r="A2027">
        <v>7981593219</v>
      </c>
      <c r="B2027" s="3">
        <v>41530</v>
      </c>
      <c r="C2027">
        <v>16</v>
      </c>
      <c r="D2027">
        <f>VLOOKUP(Table7[[#This Row],[violation_code]],Table24[[#All],[violation_code]:[category]],3,FALSE)</f>
        <v>2</v>
      </c>
      <c r="E2027">
        <v>351997</v>
      </c>
      <c r="F2027" s="1">
        <v>0.43888888888888888</v>
      </c>
      <c r="G2027">
        <v>0.43888888888888888</v>
      </c>
      <c r="H2027">
        <v>3025</v>
      </c>
      <c r="I2027" t="s">
        <v>24</v>
      </c>
      <c r="J2027" t="str">
        <f>CONCATENATE(Table7[[#This Row],[house_number]]," ",Table7[[#This Row],[street_name]], ", New York, NY")</f>
        <v>3025 Broadway, New York, NY</v>
      </c>
    </row>
    <row r="2028" spans="1:10" x14ac:dyDescent="0.25">
      <c r="A2028">
        <v>7981593207</v>
      </c>
      <c r="B2028" s="3">
        <v>41530</v>
      </c>
      <c r="C2028">
        <v>19</v>
      </c>
      <c r="D2028">
        <f>VLOOKUP(Table7[[#This Row],[violation_code]],Table24[[#All],[violation_code]:[category]],3,FALSE)</f>
        <v>2</v>
      </c>
      <c r="E2028">
        <v>351997</v>
      </c>
      <c r="F2028" s="1">
        <v>0.4375</v>
      </c>
      <c r="G2028">
        <v>0.4375</v>
      </c>
      <c r="H2028">
        <v>3025</v>
      </c>
      <c r="I2028" t="s">
        <v>24</v>
      </c>
      <c r="J2028" t="str">
        <f>CONCATENATE(Table7[[#This Row],[house_number]]," ",Table7[[#This Row],[street_name]], ", New York, NY")</f>
        <v>3025 Broadway, New York, NY</v>
      </c>
    </row>
    <row r="2029" spans="1:10" x14ac:dyDescent="0.25">
      <c r="A2029">
        <v>7981593190</v>
      </c>
      <c r="B2029" s="3">
        <v>41530</v>
      </c>
      <c r="C2029">
        <v>38</v>
      </c>
      <c r="D2029">
        <f>VLOOKUP(Table7[[#This Row],[violation_code]],Table24[[#All],[violation_code]:[category]],3,FALSE)</f>
        <v>5</v>
      </c>
      <c r="E2029">
        <v>351997</v>
      </c>
      <c r="F2029" s="1">
        <v>0.43333333333333335</v>
      </c>
      <c r="G2029">
        <v>0.43333333333333335</v>
      </c>
      <c r="H2029">
        <v>2828</v>
      </c>
      <c r="I2029" t="s">
        <v>24</v>
      </c>
      <c r="J2029" t="str">
        <f>CONCATENATE(Table7[[#This Row],[house_number]]," ",Table7[[#This Row],[street_name]], ", New York, NY")</f>
        <v>2828 Broadway, New York, NY</v>
      </c>
    </row>
    <row r="2030" spans="1:10" x14ac:dyDescent="0.25">
      <c r="A2030">
        <v>7998722289</v>
      </c>
      <c r="B2030" s="3">
        <v>41530</v>
      </c>
      <c r="C2030">
        <v>21</v>
      </c>
      <c r="D2030">
        <f>VLOOKUP(Table7[[#This Row],[violation_code]],Table24[[#All],[violation_code]:[category]],3,FALSE)</f>
        <v>1</v>
      </c>
      <c r="E2030">
        <v>349850</v>
      </c>
      <c r="F2030" s="1">
        <v>0.46458333333333335</v>
      </c>
      <c r="G2030">
        <v>0.46458333333333335</v>
      </c>
      <c r="H2030">
        <v>549</v>
      </c>
      <c r="I2030" t="s">
        <v>80</v>
      </c>
      <c r="J2030" t="str">
        <f>CONCATENATE(Table7[[#This Row],[house_number]]," ",Table7[[#This Row],[street_name]], ", New York, NY")</f>
        <v>549 Riverside Dr, New York, NY</v>
      </c>
    </row>
    <row r="2031" spans="1:10" x14ac:dyDescent="0.25">
      <c r="A2031">
        <v>7998722277</v>
      </c>
      <c r="B2031" s="3">
        <v>41530</v>
      </c>
      <c r="C2031">
        <v>21</v>
      </c>
      <c r="D2031">
        <f>VLOOKUP(Table7[[#This Row],[violation_code]],Table24[[#All],[violation_code]:[category]],3,FALSE)</f>
        <v>1</v>
      </c>
      <c r="E2031">
        <v>349850</v>
      </c>
      <c r="F2031" s="1">
        <v>0.46249999999999997</v>
      </c>
      <c r="G2031">
        <v>0.46249999999999997</v>
      </c>
      <c r="H2031">
        <v>524</v>
      </c>
      <c r="I2031" t="s">
        <v>80</v>
      </c>
      <c r="J2031" t="str">
        <f>CONCATENATE(Table7[[#This Row],[house_number]]," ",Table7[[#This Row],[street_name]], ", New York, NY")</f>
        <v>524 Riverside Dr, New York, NY</v>
      </c>
    </row>
    <row r="2032" spans="1:10" x14ac:dyDescent="0.25">
      <c r="A2032">
        <v>7998722265</v>
      </c>
      <c r="B2032" s="3">
        <v>41530</v>
      </c>
      <c r="C2032">
        <v>46</v>
      </c>
      <c r="D2032">
        <f>VLOOKUP(Table7[[#This Row],[violation_code]],Table24[[#All],[violation_code]:[category]],3,FALSE)</f>
        <v>3</v>
      </c>
      <c r="E2032">
        <v>349850</v>
      </c>
      <c r="F2032" s="1">
        <v>0.41944444444444445</v>
      </c>
      <c r="G2032">
        <v>0.41944444444444445</v>
      </c>
      <c r="H2032">
        <v>270</v>
      </c>
      <c r="I2032" t="s">
        <v>130</v>
      </c>
      <c r="J2032" t="str">
        <f>CONCATENATE(Table7[[#This Row],[house_number]]," ",Table7[[#This Row],[street_name]], ", New York, NY")</f>
        <v>270 W 153rd St, New York, NY</v>
      </c>
    </row>
    <row r="2033" spans="1:10" x14ac:dyDescent="0.25">
      <c r="A2033">
        <v>7998722253</v>
      </c>
      <c r="B2033" s="3">
        <v>41530</v>
      </c>
      <c r="C2033">
        <v>46</v>
      </c>
      <c r="D2033">
        <f>VLOOKUP(Table7[[#This Row],[violation_code]],Table24[[#All],[violation_code]:[category]],3,FALSE)</f>
        <v>3</v>
      </c>
      <c r="E2033">
        <v>349850</v>
      </c>
      <c r="F2033" s="1">
        <v>0.41805555555555557</v>
      </c>
      <c r="G2033">
        <v>0.41805555555555557</v>
      </c>
      <c r="H2033">
        <v>263</v>
      </c>
      <c r="I2033" t="s">
        <v>130</v>
      </c>
      <c r="J2033" t="str">
        <f>CONCATENATE(Table7[[#This Row],[house_number]]," ",Table7[[#This Row],[street_name]], ", New York, NY")</f>
        <v>263 W 153rd St, New York, NY</v>
      </c>
    </row>
    <row r="2034" spans="1:10" x14ac:dyDescent="0.25">
      <c r="A2034">
        <v>7998722228</v>
      </c>
      <c r="B2034" s="3">
        <v>41530</v>
      </c>
      <c r="C2034">
        <v>46</v>
      </c>
      <c r="D2034">
        <f>VLOOKUP(Table7[[#This Row],[violation_code]],Table24[[#All],[violation_code]:[category]],3,FALSE)</f>
        <v>3</v>
      </c>
      <c r="E2034">
        <v>349850</v>
      </c>
      <c r="F2034" s="1">
        <v>0.40347222222222223</v>
      </c>
      <c r="G2034">
        <v>0.40347222222222223</v>
      </c>
      <c r="H2034">
        <v>525</v>
      </c>
      <c r="I2034" t="s">
        <v>10</v>
      </c>
      <c r="J2034" t="str">
        <f>CONCATENATE(Table7[[#This Row],[house_number]]," ",Table7[[#This Row],[street_name]], ", New York, NY")</f>
        <v>525 W 150th St, New York, NY</v>
      </c>
    </row>
    <row r="2035" spans="1:10" x14ac:dyDescent="0.25">
      <c r="A2035">
        <v>7998722204</v>
      </c>
      <c r="B2035" s="3">
        <v>41530</v>
      </c>
      <c r="C2035">
        <v>46</v>
      </c>
      <c r="D2035">
        <f>VLOOKUP(Table7[[#This Row],[violation_code]],Table24[[#All],[violation_code]:[category]],3,FALSE)</f>
        <v>3</v>
      </c>
      <c r="E2035">
        <v>349850</v>
      </c>
      <c r="F2035" s="1">
        <v>0.39652777777777781</v>
      </c>
      <c r="G2035">
        <v>0.39652777777777781</v>
      </c>
      <c r="H2035">
        <v>640</v>
      </c>
      <c r="I2035" t="s">
        <v>130</v>
      </c>
      <c r="J2035" t="str">
        <f>CONCATENATE(Table7[[#This Row],[house_number]]," ",Table7[[#This Row],[street_name]], ", New York, NY")</f>
        <v>640 W 153rd St, New York, NY</v>
      </c>
    </row>
    <row r="2036" spans="1:10" x14ac:dyDescent="0.25">
      <c r="A2036">
        <v>7998722198</v>
      </c>
      <c r="B2036" s="3">
        <v>41530</v>
      </c>
      <c r="C2036">
        <v>71</v>
      </c>
      <c r="D2036">
        <f>VLOOKUP(Table7[[#This Row],[violation_code]],Table24[[#All],[violation_code]:[category]],3,FALSE)</f>
        <v>5</v>
      </c>
      <c r="E2036">
        <v>349850</v>
      </c>
      <c r="F2036" s="1">
        <v>0.38958333333333334</v>
      </c>
      <c r="G2036">
        <v>0.38958333333333334</v>
      </c>
      <c r="H2036">
        <v>436</v>
      </c>
      <c r="I2036" t="s">
        <v>175</v>
      </c>
      <c r="J2036" t="str">
        <f>CONCATENATE(Table7[[#This Row],[house_number]]," ",Table7[[#This Row],[street_name]], ", New York, NY")</f>
        <v>436 W 154th St, New York, NY</v>
      </c>
    </row>
    <row r="2037" spans="1:10" x14ac:dyDescent="0.25">
      <c r="A2037">
        <v>7998722186</v>
      </c>
      <c r="B2037" s="3">
        <v>41530</v>
      </c>
      <c r="C2037">
        <v>21</v>
      </c>
      <c r="D2037">
        <f>VLOOKUP(Table7[[#This Row],[violation_code]],Table24[[#All],[violation_code]:[category]],3,FALSE)</f>
        <v>1</v>
      </c>
      <c r="E2037">
        <v>349850</v>
      </c>
      <c r="F2037" s="1">
        <v>0.3888888888888889</v>
      </c>
      <c r="G2037">
        <v>0.3888888888888889</v>
      </c>
      <c r="H2037">
        <v>436</v>
      </c>
      <c r="I2037" t="s">
        <v>175</v>
      </c>
      <c r="J2037" t="str">
        <f>CONCATENATE(Table7[[#This Row],[house_number]]," ",Table7[[#This Row],[street_name]], ", New York, NY")</f>
        <v>436 W 154th St, New York, NY</v>
      </c>
    </row>
    <row r="2038" spans="1:10" x14ac:dyDescent="0.25">
      <c r="A2038">
        <v>7998722162</v>
      </c>
      <c r="B2038" s="3">
        <v>41530</v>
      </c>
      <c r="C2038">
        <v>19</v>
      </c>
      <c r="D2038">
        <f>VLOOKUP(Table7[[#This Row],[violation_code]],Table24[[#All],[violation_code]:[category]],3,FALSE)</f>
        <v>2</v>
      </c>
      <c r="E2038">
        <v>349850</v>
      </c>
      <c r="F2038" s="1">
        <v>0.3833333333333333</v>
      </c>
      <c r="G2038">
        <v>0.3833333333333333</v>
      </c>
      <c r="H2038">
        <v>745</v>
      </c>
      <c r="I2038" t="s">
        <v>57</v>
      </c>
      <c r="J2038" t="str">
        <f>CONCATENATE(Table7[[#This Row],[house_number]]," ",Table7[[#This Row],[street_name]], ", New York, NY")</f>
        <v>745 St Nicholas Ave, New York, NY</v>
      </c>
    </row>
    <row r="2039" spans="1:10" x14ac:dyDescent="0.25">
      <c r="A2039">
        <v>7998722137</v>
      </c>
      <c r="B2039" s="3">
        <v>41530</v>
      </c>
      <c r="C2039">
        <v>21</v>
      </c>
      <c r="D2039">
        <f>VLOOKUP(Table7[[#This Row],[violation_code]],Table24[[#All],[violation_code]:[category]],3,FALSE)</f>
        <v>1</v>
      </c>
      <c r="E2039">
        <v>349850</v>
      </c>
      <c r="F2039" s="1">
        <v>0.37291666666666662</v>
      </c>
      <c r="G2039">
        <v>0.37291666666666662</v>
      </c>
      <c r="H2039">
        <v>251</v>
      </c>
      <c r="I2039" t="s">
        <v>175</v>
      </c>
      <c r="J2039" t="str">
        <f>CONCATENATE(Table7[[#This Row],[house_number]]," ",Table7[[#This Row],[street_name]], ", New York, NY")</f>
        <v>251 W 154th St, New York, NY</v>
      </c>
    </row>
    <row r="2040" spans="1:10" x14ac:dyDescent="0.25">
      <c r="A2040">
        <v>7998722125</v>
      </c>
      <c r="B2040" s="3">
        <v>41530</v>
      </c>
      <c r="C2040">
        <v>40</v>
      </c>
      <c r="D2040">
        <f>VLOOKUP(Table7[[#This Row],[violation_code]],Table24[[#All],[violation_code]:[category]],3,FALSE)</f>
        <v>2</v>
      </c>
      <c r="E2040">
        <v>349850</v>
      </c>
      <c r="F2040" s="1">
        <v>0.36944444444444446</v>
      </c>
      <c r="G2040">
        <v>0.36944444444444446</v>
      </c>
      <c r="H2040">
        <v>301</v>
      </c>
      <c r="I2040" t="s">
        <v>247</v>
      </c>
      <c r="J2040" t="str">
        <f>CONCATENATE(Table7[[#This Row],[house_number]]," ",Table7[[#This Row],[street_name]], ", New York, NY")</f>
        <v>301 W 152nd St, New York, NY</v>
      </c>
    </row>
    <row r="2041" spans="1:10" x14ac:dyDescent="0.25">
      <c r="A2041">
        <v>7981593177</v>
      </c>
      <c r="B2041" s="3">
        <v>41530</v>
      </c>
      <c r="C2041">
        <v>46</v>
      </c>
      <c r="D2041">
        <f>VLOOKUP(Table7[[#This Row],[violation_code]],Table24[[#All],[violation_code]:[category]],3,FALSE)</f>
        <v>3</v>
      </c>
      <c r="E2041">
        <v>351997</v>
      </c>
      <c r="F2041" s="1">
        <v>0.43055555555555558</v>
      </c>
      <c r="G2041">
        <v>0.43055555555555558</v>
      </c>
      <c r="H2041">
        <v>2768</v>
      </c>
      <c r="I2041" t="s">
        <v>24</v>
      </c>
      <c r="J2041" t="str">
        <f>CONCATENATE(Table7[[#This Row],[house_number]]," ",Table7[[#This Row],[street_name]], ", New York, NY")</f>
        <v>2768 Broadway, New York, NY</v>
      </c>
    </row>
    <row r="2042" spans="1:10" x14ac:dyDescent="0.25">
      <c r="A2042">
        <v>7981593165</v>
      </c>
      <c r="B2042" s="3">
        <v>41530</v>
      </c>
      <c r="C2042">
        <v>38</v>
      </c>
      <c r="D2042">
        <f>VLOOKUP(Table7[[#This Row],[violation_code]],Table24[[#All],[violation_code]:[category]],3,FALSE)</f>
        <v>5</v>
      </c>
      <c r="E2042">
        <v>351997</v>
      </c>
      <c r="F2042" s="1">
        <v>0.4291666666666667</v>
      </c>
      <c r="G2042">
        <v>0.4291666666666667</v>
      </c>
      <c r="H2042">
        <v>2710</v>
      </c>
      <c r="I2042" t="s">
        <v>24</v>
      </c>
      <c r="J2042" t="str">
        <f>CONCATENATE(Table7[[#This Row],[house_number]]," ",Table7[[#This Row],[street_name]], ", New York, NY")</f>
        <v>2710 Broadway, New York, NY</v>
      </c>
    </row>
    <row r="2043" spans="1:10" x14ac:dyDescent="0.25">
      <c r="A2043">
        <v>7981593153</v>
      </c>
      <c r="B2043" s="3">
        <v>41530</v>
      </c>
      <c r="C2043">
        <v>14</v>
      </c>
      <c r="D2043">
        <f>VLOOKUP(Table7[[#This Row],[violation_code]],Table24[[#All],[violation_code]:[category]],3,FALSE)</f>
        <v>2</v>
      </c>
      <c r="E2043">
        <v>351997</v>
      </c>
      <c r="F2043" s="1">
        <v>0.42499999999999999</v>
      </c>
      <c r="G2043">
        <v>0.42499999999999999</v>
      </c>
      <c r="H2043">
        <v>2465</v>
      </c>
      <c r="I2043" t="s">
        <v>24</v>
      </c>
      <c r="J2043" t="str">
        <f>CONCATENATE(Table7[[#This Row],[house_number]]," ",Table7[[#This Row],[street_name]], ", New York, NY")</f>
        <v>2465 Broadway, New York, NY</v>
      </c>
    </row>
    <row r="2044" spans="1:10" x14ac:dyDescent="0.25">
      <c r="A2044">
        <v>7981593141</v>
      </c>
      <c r="B2044" s="3">
        <v>41530</v>
      </c>
      <c r="C2044">
        <v>38</v>
      </c>
      <c r="D2044">
        <f>VLOOKUP(Table7[[#This Row],[violation_code]],Table24[[#All],[violation_code]:[category]],3,FALSE)</f>
        <v>5</v>
      </c>
      <c r="E2044">
        <v>351997</v>
      </c>
      <c r="F2044" s="1">
        <v>0.4236111111111111</v>
      </c>
      <c r="G2044">
        <v>0.4236111111111111</v>
      </c>
      <c r="H2044">
        <v>2528</v>
      </c>
      <c r="I2044" t="s">
        <v>24</v>
      </c>
      <c r="J2044" t="str">
        <f>CONCATENATE(Table7[[#This Row],[house_number]]," ",Table7[[#This Row],[street_name]], ", New York, NY")</f>
        <v>2528 Broadway, New York, NY</v>
      </c>
    </row>
    <row r="2045" spans="1:10" x14ac:dyDescent="0.25">
      <c r="A2045">
        <v>7981593130</v>
      </c>
      <c r="B2045" s="3">
        <v>41530</v>
      </c>
      <c r="C2045">
        <v>21</v>
      </c>
      <c r="D2045">
        <f>VLOOKUP(Table7[[#This Row],[violation_code]],Table24[[#All],[violation_code]:[category]],3,FALSE)</f>
        <v>1</v>
      </c>
      <c r="E2045">
        <v>351997</v>
      </c>
      <c r="F2045" s="1">
        <v>0.41805555555555557</v>
      </c>
      <c r="G2045">
        <v>0.41805555555555557</v>
      </c>
      <c r="H2045">
        <v>200</v>
      </c>
      <c r="I2045" t="s">
        <v>500</v>
      </c>
      <c r="J2045" t="str">
        <f>CONCATENATE(Table7[[#This Row],[house_number]]," ",Table7[[#This Row],[street_name]], ", New York, NY")</f>
        <v>200 W 90th St, New York, NY</v>
      </c>
    </row>
    <row r="2046" spans="1:10" x14ac:dyDescent="0.25">
      <c r="A2046">
        <v>7981593116</v>
      </c>
      <c r="B2046" s="3">
        <v>41530</v>
      </c>
      <c r="C2046">
        <v>21</v>
      </c>
      <c r="D2046">
        <f>VLOOKUP(Table7[[#This Row],[violation_code]],Table24[[#All],[violation_code]:[category]],3,FALSE)</f>
        <v>1</v>
      </c>
      <c r="E2046">
        <v>351997</v>
      </c>
      <c r="F2046" s="1">
        <v>0.41597222222222219</v>
      </c>
      <c r="G2046">
        <v>0.41597222222222219</v>
      </c>
      <c r="H2046">
        <v>273</v>
      </c>
      <c r="I2046" t="s">
        <v>500</v>
      </c>
      <c r="J2046" t="str">
        <f>CONCATENATE(Table7[[#This Row],[house_number]]," ",Table7[[#This Row],[street_name]], ", New York, NY")</f>
        <v>273 W 90th St, New York, NY</v>
      </c>
    </row>
    <row r="2047" spans="1:10" x14ac:dyDescent="0.25">
      <c r="A2047">
        <v>7981593104</v>
      </c>
      <c r="B2047" s="3">
        <v>41530</v>
      </c>
      <c r="C2047">
        <v>21</v>
      </c>
      <c r="D2047">
        <f>VLOOKUP(Table7[[#This Row],[violation_code]],Table24[[#All],[violation_code]:[category]],3,FALSE)</f>
        <v>1</v>
      </c>
      <c r="E2047">
        <v>351997</v>
      </c>
      <c r="F2047" s="1">
        <v>0.4145833333333333</v>
      </c>
      <c r="G2047">
        <v>0.4145833333333333</v>
      </c>
      <c r="H2047">
        <v>320</v>
      </c>
      <c r="I2047" t="s">
        <v>500</v>
      </c>
      <c r="J2047" t="str">
        <f>CONCATENATE(Table7[[#This Row],[house_number]]," ",Table7[[#This Row],[street_name]], ", New York, NY")</f>
        <v>320 W 90th St, New York, NY</v>
      </c>
    </row>
    <row r="2048" spans="1:10" x14ac:dyDescent="0.25">
      <c r="A2048">
        <v>7981593098</v>
      </c>
      <c r="B2048" s="3">
        <v>41530</v>
      </c>
      <c r="C2048">
        <v>21</v>
      </c>
      <c r="D2048">
        <f>VLOOKUP(Table7[[#This Row],[violation_code]],Table24[[#All],[violation_code]:[category]],3,FALSE)</f>
        <v>1</v>
      </c>
      <c r="E2048">
        <v>351997</v>
      </c>
      <c r="F2048" s="1">
        <v>0.41250000000000003</v>
      </c>
      <c r="G2048">
        <v>0.41250000000000003</v>
      </c>
      <c r="H2048">
        <v>304</v>
      </c>
      <c r="I2048" t="s">
        <v>493</v>
      </c>
      <c r="J2048" t="str">
        <f>CONCATENATE(Table7[[#This Row],[house_number]]," ",Table7[[#This Row],[street_name]], ", New York, NY")</f>
        <v>304 W 89th St, New York, NY</v>
      </c>
    </row>
    <row r="2049" spans="1:10" x14ac:dyDescent="0.25">
      <c r="A2049">
        <v>7981593086</v>
      </c>
      <c r="B2049" s="3">
        <v>41530</v>
      </c>
      <c r="C2049">
        <v>21</v>
      </c>
      <c r="D2049">
        <f>VLOOKUP(Table7[[#This Row],[violation_code]],Table24[[#All],[violation_code]:[category]],3,FALSE)</f>
        <v>1</v>
      </c>
      <c r="E2049">
        <v>351997</v>
      </c>
      <c r="F2049" s="1">
        <v>0.41111111111111115</v>
      </c>
      <c r="G2049">
        <v>0.41111111111111115</v>
      </c>
      <c r="H2049">
        <v>270</v>
      </c>
      <c r="I2049" t="s">
        <v>493</v>
      </c>
      <c r="J2049" t="str">
        <f>CONCATENATE(Table7[[#This Row],[house_number]]," ",Table7[[#This Row],[street_name]], ", New York, NY")</f>
        <v>270 W 89th St, New York, NY</v>
      </c>
    </row>
    <row r="2050" spans="1:10" x14ac:dyDescent="0.25">
      <c r="A2050">
        <v>7981593049</v>
      </c>
      <c r="B2050" s="3">
        <v>41530</v>
      </c>
      <c r="C2050">
        <v>21</v>
      </c>
      <c r="D2050">
        <f>VLOOKUP(Table7[[#This Row],[violation_code]],Table24[[#All],[violation_code]:[category]],3,FALSE)</f>
        <v>1</v>
      </c>
      <c r="E2050">
        <v>351997</v>
      </c>
      <c r="F2050" s="1">
        <v>0.40486111111111112</v>
      </c>
      <c r="G2050">
        <v>0.40486111111111112</v>
      </c>
      <c r="H2050">
        <v>334</v>
      </c>
      <c r="I2050" t="s">
        <v>465</v>
      </c>
      <c r="J2050" t="str">
        <f>CONCATENATE(Table7[[#This Row],[house_number]]," ",Table7[[#This Row],[street_name]], ", New York, NY")</f>
        <v>334 W 87th St, New York, NY</v>
      </c>
    </row>
    <row r="2051" spans="1:10" x14ac:dyDescent="0.25">
      <c r="A2051">
        <v>7981593025</v>
      </c>
      <c r="B2051" s="3">
        <v>41530</v>
      </c>
      <c r="C2051">
        <v>21</v>
      </c>
      <c r="D2051">
        <f>VLOOKUP(Table7[[#This Row],[violation_code]],Table24[[#All],[violation_code]:[category]],3,FALSE)</f>
        <v>1</v>
      </c>
      <c r="E2051">
        <v>351997</v>
      </c>
      <c r="F2051" s="1">
        <v>0.40208333333333335</v>
      </c>
      <c r="G2051">
        <v>0.40208333333333335</v>
      </c>
      <c r="H2051">
        <v>303</v>
      </c>
      <c r="I2051" t="s">
        <v>465</v>
      </c>
      <c r="J2051" t="str">
        <f>CONCATENATE(Table7[[#This Row],[house_number]]," ",Table7[[#This Row],[street_name]], ", New York, NY")</f>
        <v>303 W 87th St, New York, NY</v>
      </c>
    </row>
    <row r="2052" spans="1:10" x14ac:dyDescent="0.25">
      <c r="A2052">
        <v>7981593013</v>
      </c>
      <c r="B2052" s="3">
        <v>41530</v>
      </c>
      <c r="C2052">
        <v>21</v>
      </c>
      <c r="D2052">
        <f>VLOOKUP(Table7[[#This Row],[violation_code]],Table24[[#All],[violation_code]:[category]],3,FALSE)</f>
        <v>1</v>
      </c>
      <c r="E2052">
        <v>351997</v>
      </c>
      <c r="F2052" s="1">
        <v>0.36458333333333331</v>
      </c>
      <c r="G2052">
        <v>0.36458333333333331</v>
      </c>
      <c r="H2052">
        <v>572</v>
      </c>
      <c r="I2052" t="s">
        <v>85</v>
      </c>
      <c r="J2052" t="str">
        <f>CONCATENATE(Table7[[#This Row],[house_number]]," ",Table7[[#This Row],[street_name]], ", New York, NY")</f>
        <v>572 Amsterdam Ave, New York, NY</v>
      </c>
    </row>
    <row r="2053" spans="1:10" x14ac:dyDescent="0.25">
      <c r="A2053">
        <v>7981592975</v>
      </c>
      <c r="B2053" s="3">
        <v>41530</v>
      </c>
      <c r="C2053">
        <v>21</v>
      </c>
      <c r="D2053">
        <f>VLOOKUP(Table7[[#This Row],[violation_code]],Table24[[#All],[violation_code]:[category]],3,FALSE)</f>
        <v>1</v>
      </c>
      <c r="E2053">
        <v>351997</v>
      </c>
      <c r="F2053" s="1">
        <v>0.35833333333333334</v>
      </c>
      <c r="G2053">
        <v>0.35833333333333334</v>
      </c>
      <c r="H2053">
        <v>417</v>
      </c>
      <c r="I2053" t="s">
        <v>85</v>
      </c>
      <c r="J2053" t="str">
        <f>CONCATENATE(Table7[[#This Row],[house_number]]," ",Table7[[#This Row],[street_name]], ", New York, NY")</f>
        <v>417 Amsterdam Ave, New York, NY</v>
      </c>
    </row>
    <row r="2054" spans="1:10" x14ac:dyDescent="0.25">
      <c r="A2054">
        <v>7981592951</v>
      </c>
      <c r="B2054" s="3">
        <v>41530</v>
      </c>
      <c r="C2054">
        <v>21</v>
      </c>
      <c r="D2054">
        <f>VLOOKUP(Table7[[#This Row],[violation_code]],Table24[[#All],[violation_code]:[category]],3,FALSE)</f>
        <v>1</v>
      </c>
      <c r="E2054">
        <v>351997</v>
      </c>
      <c r="F2054" s="1">
        <v>0.35069444444444442</v>
      </c>
      <c r="G2054">
        <v>0.35069444444444442</v>
      </c>
      <c r="H2054">
        <v>2282</v>
      </c>
      <c r="I2054" t="s">
        <v>24</v>
      </c>
      <c r="J2054" t="str">
        <f>CONCATENATE(Table7[[#This Row],[house_number]]," ",Table7[[#This Row],[street_name]], ", New York, NY")</f>
        <v>2282 Broadway, New York, NY</v>
      </c>
    </row>
    <row r="2055" spans="1:10" x14ac:dyDescent="0.25">
      <c r="A2055">
        <v>7981592914</v>
      </c>
      <c r="B2055" s="3">
        <v>41530</v>
      </c>
      <c r="C2055">
        <v>21</v>
      </c>
      <c r="D2055">
        <f>VLOOKUP(Table7[[#This Row],[violation_code]],Table24[[#All],[violation_code]:[category]],3,FALSE)</f>
        <v>1</v>
      </c>
      <c r="E2055">
        <v>351997</v>
      </c>
      <c r="F2055" s="1">
        <v>0.34236111111111112</v>
      </c>
      <c r="G2055">
        <v>0.34236111111111112</v>
      </c>
      <c r="H2055">
        <v>2528</v>
      </c>
      <c r="I2055" t="s">
        <v>24</v>
      </c>
      <c r="J2055" t="str">
        <f>CONCATENATE(Table7[[#This Row],[house_number]]," ",Table7[[#This Row],[street_name]], ", New York, NY")</f>
        <v>2528 Broadway, New York, NY</v>
      </c>
    </row>
    <row r="2056" spans="1:10" x14ac:dyDescent="0.25">
      <c r="A2056">
        <v>7981592884</v>
      </c>
      <c r="B2056" s="3">
        <v>41530</v>
      </c>
      <c r="C2056">
        <v>21</v>
      </c>
      <c r="D2056">
        <f>VLOOKUP(Table7[[#This Row],[violation_code]],Table24[[#All],[violation_code]:[category]],3,FALSE)</f>
        <v>1</v>
      </c>
      <c r="E2056">
        <v>351997</v>
      </c>
      <c r="F2056" s="1">
        <v>0.32222222222222224</v>
      </c>
      <c r="G2056">
        <v>0.32222222222222224</v>
      </c>
      <c r="H2056">
        <v>2242</v>
      </c>
      <c r="I2056" t="s">
        <v>24</v>
      </c>
      <c r="J2056" t="str">
        <f>CONCATENATE(Table7[[#This Row],[house_number]]," ",Table7[[#This Row],[street_name]], ", New York, NY")</f>
        <v>2242 Broadway, New York, NY</v>
      </c>
    </row>
    <row r="2057" spans="1:10" x14ac:dyDescent="0.25">
      <c r="A2057">
        <v>7981592872</v>
      </c>
      <c r="B2057" s="3">
        <v>41530</v>
      </c>
      <c r="C2057">
        <v>21</v>
      </c>
      <c r="D2057">
        <f>VLOOKUP(Table7[[#This Row],[violation_code]],Table24[[#All],[violation_code]:[category]],3,FALSE)</f>
        <v>1</v>
      </c>
      <c r="E2057">
        <v>351997</v>
      </c>
      <c r="F2057" s="1">
        <v>0.32083333333333336</v>
      </c>
      <c r="G2057">
        <v>0.32083333333333336</v>
      </c>
      <c r="H2057">
        <v>2234</v>
      </c>
      <c r="I2057" t="s">
        <v>24</v>
      </c>
      <c r="J2057" t="str">
        <f>CONCATENATE(Table7[[#This Row],[house_number]]," ",Table7[[#This Row],[street_name]], ", New York, NY")</f>
        <v>2234 Broadway, New York, NY</v>
      </c>
    </row>
    <row r="2058" spans="1:10" x14ac:dyDescent="0.25">
      <c r="A2058">
        <v>7981592860</v>
      </c>
      <c r="B2058" s="3">
        <v>41530</v>
      </c>
      <c r="C2058">
        <v>14</v>
      </c>
      <c r="D2058">
        <f>VLOOKUP(Table7[[#This Row],[violation_code]],Table24[[#All],[violation_code]:[category]],3,FALSE)</f>
        <v>2</v>
      </c>
      <c r="E2058">
        <v>351997</v>
      </c>
      <c r="F2058" s="1">
        <v>0.31597222222222221</v>
      </c>
      <c r="G2058">
        <v>0.31597222222222221</v>
      </c>
      <c r="H2058">
        <v>2061</v>
      </c>
      <c r="I2058" t="s">
        <v>24</v>
      </c>
      <c r="J2058" t="str">
        <f>CONCATENATE(Table7[[#This Row],[house_number]]," ",Table7[[#This Row],[street_name]], ", New York, NY")</f>
        <v>2061 Broadway, New York, NY</v>
      </c>
    </row>
    <row r="2059" spans="1:10" x14ac:dyDescent="0.25">
      <c r="A2059">
        <v>7981592823</v>
      </c>
      <c r="B2059" s="3">
        <v>41530</v>
      </c>
      <c r="C2059">
        <v>46</v>
      </c>
      <c r="D2059">
        <f>VLOOKUP(Table7[[#This Row],[violation_code]],Table24[[#All],[violation_code]:[category]],3,FALSE)</f>
        <v>3</v>
      </c>
      <c r="E2059">
        <v>351997</v>
      </c>
      <c r="F2059" s="1">
        <v>0.27638888888888885</v>
      </c>
      <c r="G2059">
        <v>0.27638888888888885</v>
      </c>
      <c r="H2059">
        <v>2479</v>
      </c>
      <c r="I2059" t="s">
        <v>24</v>
      </c>
      <c r="J2059" t="str">
        <f>CONCATENATE(Table7[[#This Row],[house_number]]," ",Table7[[#This Row],[street_name]], ", New York, NY")</f>
        <v>2479 Broadway, New York, NY</v>
      </c>
    </row>
    <row r="2060" spans="1:10" x14ac:dyDescent="0.25">
      <c r="A2060">
        <v>7984359878</v>
      </c>
      <c r="B2060" s="3">
        <v>41530</v>
      </c>
      <c r="C2060">
        <v>21</v>
      </c>
      <c r="D2060">
        <f>VLOOKUP(Table7[[#This Row],[violation_code]],Table24[[#All],[violation_code]:[category]],3,FALSE)</f>
        <v>1</v>
      </c>
      <c r="E2060">
        <v>345221</v>
      </c>
      <c r="F2060" s="1">
        <v>0.4916666666666667</v>
      </c>
      <c r="G2060">
        <v>0.4916666666666667</v>
      </c>
      <c r="H2060">
        <v>160</v>
      </c>
      <c r="I2060" t="s">
        <v>126</v>
      </c>
      <c r="J2060" t="str">
        <f>CONCATENATE(Table7[[#This Row],[house_number]]," ",Table7[[#This Row],[street_name]], ", New York, NY")</f>
        <v>160 E 105th St, New York, NY</v>
      </c>
    </row>
    <row r="2061" spans="1:10" x14ac:dyDescent="0.25">
      <c r="A2061">
        <v>7984359854</v>
      </c>
      <c r="B2061" s="3">
        <v>41530</v>
      </c>
      <c r="C2061">
        <v>21</v>
      </c>
      <c r="D2061">
        <f>VLOOKUP(Table7[[#This Row],[violation_code]],Table24[[#All],[violation_code]:[category]],3,FALSE)</f>
        <v>1</v>
      </c>
      <c r="E2061">
        <v>345221</v>
      </c>
      <c r="F2061" s="1">
        <v>0.48749999999999999</v>
      </c>
      <c r="G2061">
        <v>0.48749999999999999</v>
      </c>
      <c r="H2061">
        <v>347</v>
      </c>
      <c r="I2061" t="s">
        <v>126</v>
      </c>
      <c r="J2061" t="str">
        <f>CONCATENATE(Table7[[#This Row],[house_number]]," ",Table7[[#This Row],[street_name]], ", New York, NY")</f>
        <v>347 E 105th St, New York, NY</v>
      </c>
    </row>
    <row r="2062" spans="1:10" x14ac:dyDescent="0.25">
      <c r="A2062">
        <v>7984359829</v>
      </c>
      <c r="B2062" s="3">
        <v>41530</v>
      </c>
      <c r="C2062">
        <v>21</v>
      </c>
      <c r="D2062">
        <f>VLOOKUP(Table7[[#This Row],[violation_code]],Table24[[#All],[violation_code]:[category]],3,FALSE)</f>
        <v>1</v>
      </c>
      <c r="E2062">
        <v>345221</v>
      </c>
      <c r="F2062" s="1">
        <v>0.43263888888888885</v>
      </c>
      <c r="G2062">
        <v>0.43263888888888885</v>
      </c>
      <c r="H2062">
        <v>326</v>
      </c>
      <c r="I2062" t="s">
        <v>39</v>
      </c>
      <c r="J2062" t="str">
        <f>CONCATENATE(Table7[[#This Row],[house_number]]," ",Table7[[#This Row],[street_name]], ", New York, NY")</f>
        <v>326 E 100th St, New York, NY</v>
      </c>
    </row>
    <row r="2063" spans="1:10" x14ac:dyDescent="0.25">
      <c r="A2063">
        <v>7984359817</v>
      </c>
      <c r="B2063" s="3">
        <v>41530</v>
      </c>
      <c r="C2063">
        <v>21</v>
      </c>
      <c r="D2063">
        <f>VLOOKUP(Table7[[#This Row],[violation_code]],Table24[[#All],[violation_code]:[category]],3,FALSE)</f>
        <v>1</v>
      </c>
      <c r="E2063">
        <v>345221</v>
      </c>
      <c r="F2063" s="1">
        <v>0.43124999999999997</v>
      </c>
      <c r="G2063">
        <v>0.43124999999999997</v>
      </c>
      <c r="H2063">
        <v>314</v>
      </c>
      <c r="I2063" t="s">
        <v>39</v>
      </c>
      <c r="J2063" t="str">
        <f>CONCATENATE(Table7[[#This Row],[house_number]]," ",Table7[[#This Row],[street_name]], ", New York, NY")</f>
        <v>314 E 100th St, New York, NY</v>
      </c>
    </row>
    <row r="2064" spans="1:10" x14ac:dyDescent="0.25">
      <c r="A2064">
        <v>7984359799</v>
      </c>
      <c r="B2064" s="3">
        <v>41530</v>
      </c>
      <c r="C2064">
        <v>21</v>
      </c>
      <c r="D2064">
        <f>VLOOKUP(Table7[[#This Row],[violation_code]],Table24[[#All],[violation_code]:[category]],3,FALSE)</f>
        <v>1</v>
      </c>
      <c r="E2064">
        <v>345221</v>
      </c>
      <c r="F2064" s="1">
        <v>0.42777777777777781</v>
      </c>
      <c r="G2064">
        <v>0.42777777777777781</v>
      </c>
      <c r="H2064">
        <v>2170</v>
      </c>
      <c r="I2064" t="s">
        <v>32</v>
      </c>
      <c r="J2064" t="str">
        <f>CONCATENATE(Table7[[#This Row],[house_number]]," ",Table7[[#This Row],[street_name]], ", New York, NY")</f>
        <v>2170 2nd Ave, New York, NY</v>
      </c>
    </row>
    <row r="2065" spans="1:10" x14ac:dyDescent="0.25">
      <c r="A2065">
        <v>7984359787</v>
      </c>
      <c r="B2065" s="3">
        <v>41530</v>
      </c>
      <c r="C2065">
        <v>21</v>
      </c>
      <c r="D2065">
        <f>VLOOKUP(Table7[[#This Row],[violation_code]],Table24[[#All],[violation_code]:[category]],3,FALSE)</f>
        <v>1</v>
      </c>
      <c r="E2065">
        <v>345221</v>
      </c>
      <c r="F2065" s="1">
        <v>0.42638888888888887</v>
      </c>
      <c r="G2065">
        <v>0.42638888888888887</v>
      </c>
      <c r="H2065">
        <v>2224</v>
      </c>
      <c r="I2065" t="s">
        <v>32</v>
      </c>
      <c r="J2065" t="str">
        <f>CONCATENATE(Table7[[#This Row],[house_number]]," ",Table7[[#This Row],[street_name]], ", New York, NY")</f>
        <v>2224 2nd Ave, New York, NY</v>
      </c>
    </row>
    <row r="2066" spans="1:10" x14ac:dyDescent="0.25">
      <c r="A2066">
        <v>7984359751</v>
      </c>
      <c r="B2066" s="3">
        <v>41530</v>
      </c>
      <c r="C2066">
        <v>21</v>
      </c>
      <c r="D2066">
        <f>VLOOKUP(Table7[[#This Row],[violation_code]],Table24[[#All],[violation_code]:[category]],3,FALSE)</f>
        <v>1</v>
      </c>
      <c r="E2066">
        <v>345221</v>
      </c>
      <c r="F2066" s="1">
        <v>0.4145833333333333</v>
      </c>
      <c r="G2066">
        <v>0.4145833333333333</v>
      </c>
      <c r="H2066">
        <v>1804</v>
      </c>
      <c r="I2066" t="s">
        <v>15</v>
      </c>
      <c r="J2066" t="str">
        <f>CONCATENATE(Table7[[#This Row],[house_number]]," ",Table7[[#This Row],[street_name]], ", New York, NY")</f>
        <v>1804 3rd Ave, New York, NY</v>
      </c>
    </row>
    <row r="2067" spans="1:10" x14ac:dyDescent="0.25">
      <c r="A2067">
        <v>7984359714</v>
      </c>
      <c r="B2067" s="3">
        <v>41530</v>
      </c>
      <c r="C2067">
        <v>21</v>
      </c>
      <c r="D2067">
        <f>VLOOKUP(Table7[[#This Row],[violation_code]],Table24[[#All],[violation_code]:[category]],3,FALSE)</f>
        <v>1</v>
      </c>
      <c r="E2067">
        <v>345221</v>
      </c>
      <c r="F2067" s="1">
        <v>0.3888888888888889</v>
      </c>
      <c r="G2067">
        <v>0.3888888888888889</v>
      </c>
      <c r="H2067">
        <v>353</v>
      </c>
      <c r="I2067" t="s">
        <v>99</v>
      </c>
      <c r="J2067" t="str">
        <f>CONCATENATE(Table7[[#This Row],[house_number]]," ",Table7[[#This Row],[street_name]], ", New York, NY")</f>
        <v>353 E 77th St, New York, NY</v>
      </c>
    </row>
    <row r="2068" spans="1:10" x14ac:dyDescent="0.25">
      <c r="A2068">
        <v>7984359696</v>
      </c>
      <c r="B2068" s="3">
        <v>41530</v>
      </c>
      <c r="C2068">
        <v>20</v>
      </c>
      <c r="D2068">
        <f>VLOOKUP(Table7[[#This Row],[violation_code]],Table24[[#All],[violation_code]:[category]],3,FALSE)</f>
        <v>2</v>
      </c>
      <c r="E2068">
        <v>345221</v>
      </c>
      <c r="F2068" s="1">
        <v>0.3833333333333333</v>
      </c>
      <c r="G2068">
        <v>0.3833333333333333</v>
      </c>
      <c r="H2068">
        <v>215</v>
      </c>
      <c r="I2068" t="s">
        <v>177</v>
      </c>
      <c r="J2068" t="str">
        <f>CONCATENATE(Table7[[#This Row],[house_number]]," ",Table7[[#This Row],[street_name]], ", New York, NY")</f>
        <v>215 E 76th St, New York, NY</v>
      </c>
    </row>
    <row r="2069" spans="1:10" x14ac:dyDescent="0.25">
      <c r="A2069">
        <v>7984359684</v>
      </c>
      <c r="B2069" s="3">
        <v>41530</v>
      </c>
      <c r="C2069">
        <v>21</v>
      </c>
      <c r="D2069">
        <f>VLOOKUP(Table7[[#This Row],[violation_code]],Table24[[#All],[violation_code]:[category]],3,FALSE)</f>
        <v>1</v>
      </c>
      <c r="E2069">
        <v>345221</v>
      </c>
      <c r="F2069" s="1">
        <v>0.38194444444444442</v>
      </c>
      <c r="G2069">
        <v>0.38194444444444442</v>
      </c>
      <c r="H2069">
        <v>200</v>
      </c>
      <c r="I2069" t="s">
        <v>177</v>
      </c>
      <c r="J2069" t="str">
        <f>CONCATENATE(Table7[[#This Row],[house_number]]," ",Table7[[#This Row],[street_name]], ", New York, NY")</f>
        <v>200 E 76th St, New York, NY</v>
      </c>
    </row>
    <row r="2070" spans="1:10" x14ac:dyDescent="0.25">
      <c r="A2070">
        <v>7984359672</v>
      </c>
      <c r="B2070" s="3">
        <v>41530</v>
      </c>
      <c r="C2070">
        <v>21</v>
      </c>
      <c r="D2070">
        <f>VLOOKUP(Table7[[#This Row],[violation_code]],Table24[[#All],[violation_code]:[category]],3,FALSE)</f>
        <v>1</v>
      </c>
      <c r="E2070">
        <v>345221</v>
      </c>
      <c r="F2070" s="1">
        <v>0.38125000000000003</v>
      </c>
      <c r="G2070">
        <v>0.38125000000000003</v>
      </c>
      <c r="H2070">
        <v>200</v>
      </c>
      <c r="I2070" t="s">
        <v>177</v>
      </c>
      <c r="J2070" t="str">
        <f>CONCATENATE(Table7[[#This Row],[house_number]]," ",Table7[[#This Row],[street_name]], ", New York, NY")</f>
        <v>200 E 76th St, New York, NY</v>
      </c>
    </row>
    <row r="2071" spans="1:10" x14ac:dyDescent="0.25">
      <c r="A2071">
        <v>7984359647</v>
      </c>
      <c r="B2071" s="3">
        <v>41530</v>
      </c>
      <c r="C2071">
        <v>21</v>
      </c>
      <c r="D2071">
        <f>VLOOKUP(Table7[[#This Row],[violation_code]],Table24[[#All],[violation_code]:[category]],3,FALSE)</f>
        <v>1</v>
      </c>
      <c r="E2071">
        <v>345221</v>
      </c>
      <c r="F2071" s="1">
        <v>0.3666666666666667</v>
      </c>
      <c r="G2071">
        <v>0.3666666666666667</v>
      </c>
      <c r="H2071">
        <v>1265</v>
      </c>
      <c r="I2071" t="s">
        <v>51</v>
      </c>
      <c r="J2071" t="str">
        <f>CONCATENATE(Table7[[#This Row],[house_number]]," ",Table7[[#This Row],[street_name]], ", New York, NY")</f>
        <v>1265 Park Ave, New York, NY</v>
      </c>
    </row>
    <row r="2072" spans="1:10" x14ac:dyDescent="0.25">
      <c r="A2072">
        <v>7984359635</v>
      </c>
      <c r="B2072" s="3">
        <v>41530</v>
      </c>
      <c r="C2072">
        <v>21</v>
      </c>
      <c r="D2072">
        <f>VLOOKUP(Table7[[#This Row],[violation_code]],Table24[[#All],[violation_code]:[category]],3,FALSE)</f>
        <v>1</v>
      </c>
      <c r="E2072">
        <v>345221</v>
      </c>
      <c r="F2072" s="1">
        <v>0.3659722222222222</v>
      </c>
      <c r="G2072">
        <v>0.3659722222222222</v>
      </c>
      <c r="H2072">
        <v>1261</v>
      </c>
      <c r="I2072" t="s">
        <v>51</v>
      </c>
      <c r="J2072" t="str">
        <f>CONCATENATE(Table7[[#This Row],[house_number]]," ",Table7[[#This Row],[street_name]], ", New York, NY")</f>
        <v>1261 Park Ave, New York, NY</v>
      </c>
    </row>
    <row r="2073" spans="1:10" x14ac:dyDescent="0.25">
      <c r="A2073">
        <v>7984359623</v>
      </c>
      <c r="B2073" s="3">
        <v>41530</v>
      </c>
      <c r="C2073">
        <v>14</v>
      </c>
      <c r="D2073">
        <f>VLOOKUP(Table7[[#This Row],[violation_code]],Table24[[#All],[violation_code]:[category]],3,FALSE)</f>
        <v>2</v>
      </c>
      <c r="E2073">
        <v>345221</v>
      </c>
      <c r="F2073" s="1">
        <v>0.34097222222222223</v>
      </c>
      <c r="G2073">
        <v>0.34097222222222223</v>
      </c>
      <c r="H2073">
        <v>1555</v>
      </c>
      <c r="I2073" t="s">
        <v>41</v>
      </c>
      <c r="J2073" t="str">
        <f>CONCATENATE(Table7[[#This Row],[house_number]]," ",Table7[[#This Row],[street_name]], ", New York, NY")</f>
        <v>1555 Lexington Ave, New York, NY</v>
      </c>
    </row>
    <row r="2074" spans="1:10" x14ac:dyDescent="0.25">
      <c r="A2074">
        <v>7984359581</v>
      </c>
      <c r="B2074" s="3">
        <v>41530</v>
      </c>
      <c r="C2074">
        <v>21</v>
      </c>
      <c r="D2074">
        <f>VLOOKUP(Table7[[#This Row],[violation_code]],Table24[[#All],[violation_code]:[category]],3,FALSE)</f>
        <v>1</v>
      </c>
      <c r="E2074">
        <v>345221</v>
      </c>
      <c r="F2074" s="1">
        <v>0.3298611111111111</v>
      </c>
      <c r="G2074">
        <v>0.3298611111111111</v>
      </c>
      <c r="H2074">
        <v>1414</v>
      </c>
      <c r="I2074" t="s">
        <v>15</v>
      </c>
      <c r="J2074" t="str">
        <f>CONCATENATE(Table7[[#This Row],[house_number]]," ",Table7[[#This Row],[street_name]], ", New York, NY")</f>
        <v>1414 3rd Ave, New York, NY</v>
      </c>
    </row>
    <row r="2075" spans="1:10" x14ac:dyDescent="0.25">
      <c r="A2075">
        <v>7984359568</v>
      </c>
      <c r="B2075" s="3">
        <v>41530</v>
      </c>
      <c r="C2075">
        <v>21</v>
      </c>
      <c r="D2075">
        <f>VLOOKUP(Table7[[#This Row],[violation_code]],Table24[[#All],[violation_code]:[category]],3,FALSE)</f>
        <v>1</v>
      </c>
      <c r="E2075">
        <v>345221</v>
      </c>
      <c r="F2075" s="1">
        <v>0.3263888888888889</v>
      </c>
      <c r="G2075">
        <v>0.3263888888888889</v>
      </c>
      <c r="H2075">
        <v>1325</v>
      </c>
      <c r="I2075" t="s">
        <v>15</v>
      </c>
      <c r="J2075" t="str">
        <f>CONCATENATE(Table7[[#This Row],[house_number]]," ",Table7[[#This Row],[street_name]], ", New York, NY")</f>
        <v>1325 3rd Ave, New York, NY</v>
      </c>
    </row>
    <row r="2076" spans="1:10" x14ac:dyDescent="0.25">
      <c r="A2076">
        <v>7984359556</v>
      </c>
      <c r="B2076" s="3">
        <v>41530</v>
      </c>
      <c r="C2076">
        <v>21</v>
      </c>
      <c r="D2076">
        <f>VLOOKUP(Table7[[#This Row],[violation_code]],Table24[[#All],[violation_code]:[category]],3,FALSE)</f>
        <v>1</v>
      </c>
      <c r="E2076">
        <v>345221</v>
      </c>
      <c r="F2076" s="1">
        <v>0.32569444444444445</v>
      </c>
      <c r="G2076">
        <v>0.32569444444444445</v>
      </c>
      <c r="H2076">
        <v>1305</v>
      </c>
      <c r="I2076" t="s">
        <v>15</v>
      </c>
      <c r="J2076" t="str">
        <f>CONCATENATE(Table7[[#This Row],[house_number]]," ",Table7[[#This Row],[street_name]], ", New York, NY")</f>
        <v>1305 3rd Ave, New York, NY</v>
      </c>
    </row>
    <row r="2077" spans="1:10" x14ac:dyDescent="0.25">
      <c r="A2077">
        <v>7984359544</v>
      </c>
      <c r="B2077" s="3">
        <v>41530</v>
      </c>
      <c r="C2077">
        <v>21</v>
      </c>
      <c r="D2077">
        <f>VLOOKUP(Table7[[#This Row],[violation_code]],Table24[[#All],[violation_code]:[category]],3,FALSE)</f>
        <v>1</v>
      </c>
      <c r="E2077">
        <v>345221</v>
      </c>
      <c r="F2077" s="1">
        <v>0.32361111111111113</v>
      </c>
      <c r="G2077">
        <v>0.32361111111111113</v>
      </c>
      <c r="H2077">
        <v>1232</v>
      </c>
      <c r="I2077" t="s">
        <v>15</v>
      </c>
      <c r="J2077" t="str">
        <f>CONCATENATE(Table7[[#This Row],[house_number]]," ",Table7[[#This Row],[street_name]], ", New York, NY")</f>
        <v>1232 3rd Ave, New York, NY</v>
      </c>
    </row>
    <row r="2078" spans="1:10" x14ac:dyDescent="0.25">
      <c r="A2078">
        <v>7984359532</v>
      </c>
      <c r="B2078" s="3">
        <v>41530</v>
      </c>
      <c r="C2078">
        <v>21</v>
      </c>
      <c r="D2078">
        <f>VLOOKUP(Table7[[#This Row],[violation_code]],Table24[[#All],[violation_code]:[category]],3,FALSE)</f>
        <v>1</v>
      </c>
      <c r="E2078">
        <v>345221</v>
      </c>
      <c r="F2078" s="1">
        <v>0.32222222222222224</v>
      </c>
      <c r="G2078">
        <v>0.32222222222222224</v>
      </c>
      <c r="H2078">
        <v>1217</v>
      </c>
      <c r="I2078" t="s">
        <v>15</v>
      </c>
      <c r="J2078" t="str">
        <f>CONCATENATE(Table7[[#This Row],[house_number]]," ",Table7[[#This Row],[street_name]], ", New York, NY")</f>
        <v>1217 3rd Ave, New York, NY</v>
      </c>
    </row>
    <row r="2079" spans="1:10" x14ac:dyDescent="0.25">
      <c r="A2079">
        <v>7984359520</v>
      </c>
      <c r="B2079" s="3">
        <v>41530</v>
      </c>
      <c r="C2079">
        <v>21</v>
      </c>
      <c r="D2079">
        <f>VLOOKUP(Table7[[#This Row],[violation_code]],Table24[[#All],[violation_code]:[category]],3,FALSE)</f>
        <v>1</v>
      </c>
      <c r="E2079">
        <v>345221</v>
      </c>
      <c r="F2079" s="1">
        <v>0.32083333333333336</v>
      </c>
      <c r="G2079">
        <v>0.32083333333333336</v>
      </c>
      <c r="H2079">
        <v>1201</v>
      </c>
      <c r="I2079" t="s">
        <v>15</v>
      </c>
      <c r="J2079" t="str">
        <f>CONCATENATE(Table7[[#This Row],[house_number]]," ",Table7[[#This Row],[street_name]], ", New York, NY")</f>
        <v>1201 3rd Ave, New York, NY</v>
      </c>
    </row>
    <row r="2080" spans="1:10" x14ac:dyDescent="0.25">
      <c r="A2080">
        <v>7984359489</v>
      </c>
      <c r="B2080" s="3">
        <v>41530</v>
      </c>
      <c r="C2080">
        <v>14</v>
      </c>
      <c r="D2080">
        <f>VLOOKUP(Table7[[#This Row],[violation_code]],Table24[[#All],[violation_code]:[category]],3,FALSE)</f>
        <v>2</v>
      </c>
      <c r="E2080">
        <v>345221</v>
      </c>
      <c r="F2080" s="1">
        <v>0.30555555555555552</v>
      </c>
      <c r="G2080">
        <v>0.30555555555555552</v>
      </c>
      <c r="H2080">
        <v>1572</v>
      </c>
      <c r="I2080" t="s">
        <v>32</v>
      </c>
      <c r="J2080" t="str">
        <f>CONCATENATE(Table7[[#This Row],[house_number]]," ",Table7[[#This Row],[street_name]], ", New York, NY")</f>
        <v>1572 2nd Ave, New York, NY</v>
      </c>
    </row>
    <row r="2081" spans="1:10" x14ac:dyDescent="0.25">
      <c r="A2081">
        <v>7984359453</v>
      </c>
      <c r="B2081" s="3">
        <v>41530</v>
      </c>
      <c r="C2081">
        <v>14</v>
      </c>
      <c r="D2081">
        <f>VLOOKUP(Table7[[#This Row],[violation_code]],Table24[[#All],[violation_code]:[category]],3,FALSE)</f>
        <v>2</v>
      </c>
      <c r="E2081">
        <v>345221</v>
      </c>
      <c r="F2081" s="1">
        <v>0.30208333333333331</v>
      </c>
      <c r="G2081">
        <v>0.30208333333333331</v>
      </c>
      <c r="H2081">
        <v>1564</v>
      </c>
      <c r="I2081" t="s">
        <v>32</v>
      </c>
      <c r="J2081" t="str">
        <f>CONCATENATE(Table7[[#This Row],[house_number]]," ",Table7[[#This Row],[street_name]], ", New York, NY")</f>
        <v>1564 2nd Ave, New York, NY</v>
      </c>
    </row>
    <row r="2082" spans="1:10" x14ac:dyDescent="0.25">
      <c r="A2082">
        <v>7984359430</v>
      </c>
      <c r="B2082" s="3">
        <v>41530</v>
      </c>
      <c r="C2082">
        <v>17</v>
      </c>
      <c r="D2082">
        <f>VLOOKUP(Table7[[#This Row],[violation_code]],Table24[[#All],[violation_code]:[category]],3,FALSE)</f>
        <v>2</v>
      </c>
      <c r="E2082">
        <v>345221</v>
      </c>
      <c r="F2082" s="1">
        <v>0.28055555555555556</v>
      </c>
      <c r="G2082">
        <v>0.28055555555555556</v>
      </c>
      <c r="H2082">
        <v>216</v>
      </c>
      <c r="I2082" t="s">
        <v>211</v>
      </c>
      <c r="J2082" t="str">
        <f>CONCATENATE(Table7[[#This Row],[house_number]]," ",Table7[[#This Row],[street_name]], ", New York, NY")</f>
        <v>216 E 99th St, New York, NY</v>
      </c>
    </row>
    <row r="2083" spans="1:10" x14ac:dyDescent="0.25">
      <c r="A2083">
        <v>7998722095</v>
      </c>
      <c r="B2083" s="3">
        <v>41530</v>
      </c>
      <c r="C2083">
        <v>21</v>
      </c>
      <c r="D2083">
        <f>VLOOKUP(Table7[[#This Row],[violation_code]],Table24[[#All],[violation_code]:[category]],3,FALSE)</f>
        <v>1</v>
      </c>
      <c r="E2083">
        <v>349850</v>
      </c>
      <c r="F2083" s="1">
        <v>0.3611111111111111</v>
      </c>
      <c r="G2083">
        <v>0.3611111111111111</v>
      </c>
      <c r="H2083">
        <v>140</v>
      </c>
      <c r="I2083" t="s">
        <v>89</v>
      </c>
      <c r="J2083" t="str">
        <f>CONCATENATE(Table7[[#This Row],[house_number]]," ",Table7[[#This Row],[street_name]], ", New York, NY")</f>
        <v>140 Bradhurst Ave, New York, NY</v>
      </c>
    </row>
    <row r="2084" spans="1:10" x14ac:dyDescent="0.25">
      <c r="A2084">
        <v>7998722083</v>
      </c>
      <c r="B2084" s="3">
        <v>41530</v>
      </c>
      <c r="C2084">
        <v>21</v>
      </c>
      <c r="D2084">
        <f>VLOOKUP(Table7[[#This Row],[violation_code]],Table24[[#All],[violation_code]:[category]],3,FALSE)</f>
        <v>1</v>
      </c>
      <c r="E2084">
        <v>349850</v>
      </c>
      <c r="F2084" s="1">
        <v>0.35902777777777778</v>
      </c>
      <c r="G2084">
        <v>0.35902777777777778</v>
      </c>
      <c r="H2084">
        <v>130</v>
      </c>
      <c r="I2084" t="s">
        <v>89</v>
      </c>
      <c r="J2084" t="str">
        <f>CONCATENATE(Table7[[#This Row],[house_number]]," ",Table7[[#This Row],[street_name]], ", New York, NY")</f>
        <v>130 Bradhurst Ave, New York, NY</v>
      </c>
    </row>
    <row r="2085" spans="1:10" x14ac:dyDescent="0.25">
      <c r="A2085">
        <v>7998722060</v>
      </c>
      <c r="B2085" s="3">
        <v>41530</v>
      </c>
      <c r="C2085">
        <v>21</v>
      </c>
      <c r="D2085">
        <f>VLOOKUP(Table7[[#This Row],[violation_code]],Table24[[#All],[violation_code]:[category]],3,FALSE)</f>
        <v>1</v>
      </c>
      <c r="E2085">
        <v>349850</v>
      </c>
      <c r="F2085" s="1">
        <v>0.35138888888888892</v>
      </c>
      <c r="G2085">
        <v>0.35138888888888892</v>
      </c>
      <c r="H2085">
        <v>1909</v>
      </c>
      <c r="I2085" t="s">
        <v>85</v>
      </c>
      <c r="J2085" t="str">
        <f>CONCATENATE(Table7[[#This Row],[house_number]]," ",Table7[[#This Row],[street_name]], ", New York, NY")</f>
        <v>1909 Amsterdam Ave, New York, NY</v>
      </c>
    </row>
    <row r="2086" spans="1:10" x14ac:dyDescent="0.25">
      <c r="A2086">
        <v>7998722058</v>
      </c>
      <c r="B2086" s="3">
        <v>41530</v>
      </c>
      <c r="C2086">
        <v>21</v>
      </c>
      <c r="D2086">
        <f>VLOOKUP(Table7[[#This Row],[violation_code]],Table24[[#All],[violation_code]:[category]],3,FALSE)</f>
        <v>1</v>
      </c>
      <c r="E2086">
        <v>349850</v>
      </c>
      <c r="F2086" s="1">
        <v>0.34930555555555554</v>
      </c>
      <c r="G2086">
        <v>0.34930555555555554</v>
      </c>
      <c r="H2086">
        <v>1895</v>
      </c>
      <c r="I2086" t="s">
        <v>85</v>
      </c>
      <c r="J2086" t="str">
        <f>CONCATENATE(Table7[[#This Row],[house_number]]," ",Table7[[#This Row],[street_name]], ", New York, NY")</f>
        <v>1895 Amsterdam Ave, New York, NY</v>
      </c>
    </row>
    <row r="2087" spans="1:10" x14ac:dyDescent="0.25">
      <c r="A2087">
        <v>7998722034</v>
      </c>
      <c r="B2087" s="3">
        <v>41530</v>
      </c>
      <c r="C2087">
        <v>21</v>
      </c>
      <c r="D2087">
        <f>VLOOKUP(Table7[[#This Row],[violation_code]],Table24[[#All],[violation_code]:[category]],3,FALSE)</f>
        <v>1</v>
      </c>
      <c r="E2087">
        <v>349850</v>
      </c>
      <c r="F2087" s="1">
        <v>0.34236111111111112</v>
      </c>
      <c r="G2087">
        <v>0.34236111111111112</v>
      </c>
      <c r="H2087">
        <v>528</v>
      </c>
      <c r="I2087" t="s">
        <v>130</v>
      </c>
      <c r="J2087" t="str">
        <f>CONCATENATE(Table7[[#This Row],[house_number]]," ",Table7[[#This Row],[street_name]], ", New York, NY")</f>
        <v>528 W 153rd St, New York, NY</v>
      </c>
    </row>
    <row r="2088" spans="1:10" x14ac:dyDescent="0.25">
      <c r="A2088">
        <v>7998722010</v>
      </c>
      <c r="B2088" s="3">
        <v>41530</v>
      </c>
      <c r="C2088">
        <v>21</v>
      </c>
      <c r="D2088">
        <f>VLOOKUP(Table7[[#This Row],[violation_code]],Table24[[#All],[violation_code]:[category]],3,FALSE)</f>
        <v>1</v>
      </c>
      <c r="E2088">
        <v>349850</v>
      </c>
      <c r="F2088" s="1">
        <v>0.34027777777777773</v>
      </c>
      <c r="G2088">
        <v>0.34027777777777773</v>
      </c>
      <c r="H2088">
        <v>514</v>
      </c>
      <c r="I2088" t="s">
        <v>247</v>
      </c>
      <c r="J2088" t="str">
        <f>CONCATENATE(Table7[[#This Row],[house_number]]," ",Table7[[#This Row],[street_name]], ", New York, NY")</f>
        <v>514 W 152nd St, New York, NY</v>
      </c>
    </row>
    <row r="2089" spans="1:10" x14ac:dyDescent="0.25">
      <c r="A2089">
        <v>7998721996</v>
      </c>
      <c r="B2089" s="3">
        <v>41530</v>
      </c>
      <c r="C2089">
        <v>14</v>
      </c>
      <c r="D2089">
        <f>VLOOKUP(Table7[[#This Row],[violation_code]],Table24[[#All],[violation_code]:[category]],3,FALSE)</f>
        <v>2</v>
      </c>
      <c r="E2089">
        <v>349850</v>
      </c>
      <c r="F2089" s="1">
        <v>0.32916666666666666</v>
      </c>
      <c r="G2089">
        <v>0.32916666666666666</v>
      </c>
      <c r="H2089">
        <v>638</v>
      </c>
      <c r="I2089" t="s">
        <v>58</v>
      </c>
      <c r="J2089" t="str">
        <f>CONCATENATE(Table7[[#This Row],[house_number]]," ",Table7[[#This Row],[street_name]], ", New York, NY")</f>
        <v>638 W 132nd St, New York, NY</v>
      </c>
    </row>
    <row r="2090" spans="1:10" x14ac:dyDescent="0.25">
      <c r="A2090">
        <v>7998721972</v>
      </c>
      <c r="B2090" s="3">
        <v>41530</v>
      </c>
      <c r="C2090">
        <v>14</v>
      </c>
      <c r="D2090">
        <f>VLOOKUP(Table7[[#This Row],[violation_code]],Table24[[#All],[violation_code]:[category]],3,FALSE)</f>
        <v>2</v>
      </c>
      <c r="E2090">
        <v>349850</v>
      </c>
      <c r="F2090" s="1">
        <v>0.32708333333333334</v>
      </c>
      <c r="G2090">
        <v>0.32708333333333334</v>
      </c>
      <c r="H2090">
        <v>638</v>
      </c>
      <c r="I2090" t="s">
        <v>58</v>
      </c>
      <c r="J2090" t="str">
        <f>CONCATENATE(Table7[[#This Row],[house_number]]," ",Table7[[#This Row],[street_name]], ", New York, NY")</f>
        <v>638 W 132nd St, New York, NY</v>
      </c>
    </row>
    <row r="2091" spans="1:10" x14ac:dyDescent="0.25">
      <c r="A2091">
        <v>7998721960</v>
      </c>
      <c r="B2091" s="3">
        <v>41530</v>
      </c>
      <c r="C2091">
        <v>14</v>
      </c>
      <c r="D2091">
        <f>VLOOKUP(Table7[[#This Row],[violation_code]],Table24[[#All],[violation_code]:[category]],3,FALSE)</f>
        <v>2</v>
      </c>
      <c r="E2091">
        <v>349850</v>
      </c>
      <c r="F2091" s="1">
        <v>0.3263888888888889</v>
      </c>
      <c r="G2091">
        <v>0.3263888888888889</v>
      </c>
      <c r="H2091">
        <v>638</v>
      </c>
      <c r="I2091" t="s">
        <v>58</v>
      </c>
      <c r="J2091" t="str">
        <f>CONCATENATE(Table7[[#This Row],[house_number]]," ",Table7[[#This Row],[street_name]], ", New York, NY")</f>
        <v>638 W 132nd St, New York, NY</v>
      </c>
    </row>
    <row r="2092" spans="1:10" x14ac:dyDescent="0.25">
      <c r="A2092">
        <v>7998721959</v>
      </c>
      <c r="B2092" s="3">
        <v>41530</v>
      </c>
      <c r="C2092">
        <v>14</v>
      </c>
      <c r="D2092">
        <f>VLOOKUP(Table7[[#This Row],[violation_code]],Table24[[#All],[violation_code]:[category]],3,FALSE)</f>
        <v>2</v>
      </c>
      <c r="E2092">
        <v>349850</v>
      </c>
      <c r="F2092" s="1">
        <v>0.32500000000000001</v>
      </c>
      <c r="G2092">
        <v>0.32500000000000001</v>
      </c>
      <c r="H2092">
        <v>638</v>
      </c>
      <c r="I2092" t="s">
        <v>58</v>
      </c>
      <c r="J2092" t="str">
        <f>CONCATENATE(Table7[[#This Row],[house_number]]," ",Table7[[#This Row],[street_name]], ", New York, NY")</f>
        <v>638 W 132nd St, New York, NY</v>
      </c>
    </row>
    <row r="2093" spans="1:10" x14ac:dyDescent="0.25">
      <c r="A2093">
        <v>7998721947</v>
      </c>
      <c r="B2093" s="3">
        <v>41530</v>
      </c>
      <c r="C2093">
        <v>14</v>
      </c>
      <c r="D2093">
        <f>VLOOKUP(Table7[[#This Row],[violation_code]],Table24[[#All],[violation_code]:[category]],3,FALSE)</f>
        <v>2</v>
      </c>
      <c r="E2093">
        <v>349850</v>
      </c>
      <c r="F2093" s="1">
        <v>0.32361111111111113</v>
      </c>
      <c r="G2093">
        <v>0.32361111111111113</v>
      </c>
      <c r="H2093">
        <v>638</v>
      </c>
      <c r="I2093" t="s">
        <v>58</v>
      </c>
      <c r="J2093" t="str">
        <f>CONCATENATE(Table7[[#This Row],[house_number]]," ",Table7[[#This Row],[street_name]], ", New York, NY")</f>
        <v>638 W 132nd St, New York, NY</v>
      </c>
    </row>
    <row r="2094" spans="1:10" x14ac:dyDescent="0.25">
      <c r="A2094">
        <v>7097822016</v>
      </c>
      <c r="B2094" s="3">
        <v>41530</v>
      </c>
      <c r="C2094">
        <v>21</v>
      </c>
      <c r="D2094">
        <f>VLOOKUP(Table7[[#This Row],[violation_code]],Table24[[#All],[violation_code]:[category]],3,FALSE)</f>
        <v>1</v>
      </c>
      <c r="E2094">
        <v>349570</v>
      </c>
      <c r="F2094" s="1">
        <v>0.4916666666666667</v>
      </c>
      <c r="G2094">
        <v>0.4916666666666667</v>
      </c>
      <c r="H2094">
        <v>160</v>
      </c>
      <c r="I2094" t="s">
        <v>104</v>
      </c>
      <c r="J2094" t="str">
        <f>CONCATENATE(Table7[[#This Row],[house_number]]," ",Table7[[#This Row],[street_name]], ", New York, NY")</f>
        <v>160 W 136th St, New York, NY</v>
      </c>
    </row>
    <row r="2095" spans="1:10" x14ac:dyDescent="0.25">
      <c r="A2095">
        <v>7097821905</v>
      </c>
      <c r="B2095" s="3">
        <v>41530</v>
      </c>
      <c r="C2095">
        <v>21</v>
      </c>
      <c r="D2095">
        <f>VLOOKUP(Table7[[#This Row],[violation_code]],Table24[[#All],[violation_code]:[category]],3,FALSE)</f>
        <v>1</v>
      </c>
      <c r="E2095">
        <v>349570</v>
      </c>
      <c r="F2095" s="1">
        <v>0.4694444444444445</v>
      </c>
      <c r="G2095">
        <v>0.4694444444444445</v>
      </c>
      <c r="H2095">
        <v>540</v>
      </c>
      <c r="I2095" t="s">
        <v>104</v>
      </c>
      <c r="J2095" t="str">
        <f>CONCATENATE(Table7[[#This Row],[house_number]]," ",Table7[[#This Row],[street_name]], ", New York, NY")</f>
        <v>540 W 136th St, New York, NY</v>
      </c>
    </row>
    <row r="2096" spans="1:10" x14ac:dyDescent="0.25">
      <c r="A2096">
        <v>7097821899</v>
      </c>
      <c r="B2096" s="3">
        <v>41530</v>
      </c>
      <c r="C2096">
        <v>21</v>
      </c>
      <c r="D2096">
        <f>VLOOKUP(Table7[[#This Row],[violation_code]],Table24[[#All],[violation_code]:[category]],3,FALSE)</f>
        <v>1</v>
      </c>
      <c r="E2096">
        <v>349570</v>
      </c>
      <c r="F2096" s="1">
        <v>0.46875</v>
      </c>
      <c r="G2096">
        <v>0.46875</v>
      </c>
      <c r="H2096">
        <v>540</v>
      </c>
      <c r="I2096" t="s">
        <v>104</v>
      </c>
      <c r="J2096" t="str">
        <f>CONCATENATE(Table7[[#This Row],[house_number]]," ",Table7[[#This Row],[street_name]], ", New York, NY")</f>
        <v>540 W 136th St, New York, NY</v>
      </c>
    </row>
    <row r="2097" spans="1:10" x14ac:dyDescent="0.25">
      <c r="A2097">
        <v>7097821887</v>
      </c>
      <c r="B2097" s="3">
        <v>41530</v>
      </c>
      <c r="C2097">
        <v>21</v>
      </c>
      <c r="D2097">
        <f>VLOOKUP(Table7[[#This Row],[violation_code]],Table24[[#All],[violation_code]:[category]],3,FALSE)</f>
        <v>1</v>
      </c>
      <c r="E2097">
        <v>349570</v>
      </c>
      <c r="F2097" s="1">
        <v>0.46666666666666662</v>
      </c>
      <c r="G2097">
        <v>0.46666666666666662</v>
      </c>
      <c r="H2097">
        <v>622</v>
      </c>
      <c r="I2097" t="s">
        <v>104</v>
      </c>
      <c r="J2097" t="str">
        <f>CONCATENATE(Table7[[#This Row],[house_number]]," ",Table7[[#This Row],[street_name]], ", New York, NY")</f>
        <v>622 W 136th St, New York, NY</v>
      </c>
    </row>
    <row r="2098" spans="1:10" x14ac:dyDescent="0.25">
      <c r="A2098">
        <v>7097821863</v>
      </c>
      <c r="B2098" s="3">
        <v>41530</v>
      </c>
      <c r="C2098">
        <v>21</v>
      </c>
      <c r="D2098">
        <f>VLOOKUP(Table7[[#This Row],[violation_code]],Table24[[#All],[violation_code]:[category]],3,FALSE)</f>
        <v>1</v>
      </c>
      <c r="E2098">
        <v>349570</v>
      </c>
      <c r="F2098" s="1">
        <v>0.46388888888888885</v>
      </c>
      <c r="G2098">
        <v>0.46388888888888885</v>
      </c>
      <c r="H2098">
        <v>630</v>
      </c>
      <c r="I2098" t="s">
        <v>105</v>
      </c>
      <c r="J2098" t="str">
        <f>CONCATENATE(Table7[[#This Row],[house_number]]," ",Table7[[#This Row],[street_name]], ", New York, NY")</f>
        <v>630 W 139th St, New York, NY</v>
      </c>
    </row>
    <row r="2099" spans="1:10" x14ac:dyDescent="0.25">
      <c r="A2099">
        <v>7097821851</v>
      </c>
      <c r="B2099" s="3">
        <v>41530</v>
      </c>
      <c r="C2099">
        <v>21</v>
      </c>
      <c r="D2099">
        <f>VLOOKUP(Table7[[#This Row],[violation_code]],Table24[[#All],[violation_code]:[category]],3,FALSE)</f>
        <v>1</v>
      </c>
      <c r="E2099">
        <v>349570</v>
      </c>
      <c r="F2099" s="1">
        <v>0.46319444444444446</v>
      </c>
      <c r="G2099">
        <v>0.46319444444444446</v>
      </c>
      <c r="H2099">
        <v>608</v>
      </c>
      <c r="I2099" t="s">
        <v>105</v>
      </c>
      <c r="J2099" t="str">
        <f>CONCATENATE(Table7[[#This Row],[house_number]]," ",Table7[[#This Row],[street_name]], ", New York, NY")</f>
        <v>608 W 139th St, New York, NY</v>
      </c>
    </row>
    <row r="2100" spans="1:10" x14ac:dyDescent="0.25">
      <c r="A2100">
        <v>7097821826</v>
      </c>
      <c r="B2100" s="3">
        <v>41530</v>
      </c>
      <c r="C2100">
        <v>21</v>
      </c>
      <c r="D2100">
        <f>VLOOKUP(Table7[[#This Row],[violation_code]],Table24[[#All],[violation_code]:[category]],3,FALSE)</f>
        <v>1</v>
      </c>
      <c r="E2100">
        <v>349570</v>
      </c>
      <c r="F2100" s="1">
        <v>0.40625</v>
      </c>
      <c r="G2100">
        <v>0.40625</v>
      </c>
      <c r="H2100">
        <v>250</v>
      </c>
      <c r="I2100" t="s">
        <v>27</v>
      </c>
      <c r="J2100" t="str">
        <f>CONCATENATE(Table7[[#This Row],[house_number]]," ",Table7[[#This Row],[street_name]], ", New York, NY")</f>
        <v>250 W 131st St, New York, NY</v>
      </c>
    </row>
    <row r="2101" spans="1:10" x14ac:dyDescent="0.25">
      <c r="A2101">
        <v>7097821814</v>
      </c>
      <c r="B2101" s="3">
        <v>41530</v>
      </c>
      <c r="C2101">
        <v>21</v>
      </c>
      <c r="D2101">
        <f>VLOOKUP(Table7[[#This Row],[violation_code]],Table24[[#All],[violation_code]:[category]],3,FALSE)</f>
        <v>1</v>
      </c>
      <c r="E2101">
        <v>349570</v>
      </c>
      <c r="F2101" s="1">
        <v>0.40486111111111112</v>
      </c>
      <c r="G2101">
        <v>0.40486111111111112</v>
      </c>
      <c r="H2101">
        <v>237</v>
      </c>
      <c r="I2101" t="s">
        <v>27</v>
      </c>
      <c r="J2101" t="str">
        <f>CONCATENATE(Table7[[#This Row],[house_number]]," ",Table7[[#This Row],[street_name]], ", New York, NY")</f>
        <v>237 W 131st St, New York, NY</v>
      </c>
    </row>
    <row r="2102" spans="1:10" x14ac:dyDescent="0.25">
      <c r="A2102">
        <v>7097821784</v>
      </c>
      <c r="B2102" s="3">
        <v>41530</v>
      </c>
      <c r="C2102">
        <v>21</v>
      </c>
      <c r="D2102">
        <f>VLOOKUP(Table7[[#This Row],[violation_code]],Table24[[#All],[violation_code]:[category]],3,FALSE)</f>
        <v>1</v>
      </c>
      <c r="E2102">
        <v>349570</v>
      </c>
      <c r="F2102" s="1">
        <v>0.40138888888888885</v>
      </c>
      <c r="G2102">
        <v>0.40138888888888885</v>
      </c>
      <c r="H2102">
        <v>121</v>
      </c>
      <c r="I2102" t="s">
        <v>27</v>
      </c>
      <c r="J2102" t="str">
        <f>CONCATENATE(Table7[[#This Row],[house_number]]," ",Table7[[#This Row],[street_name]], ", New York, NY")</f>
        <v>121 W 131st St, New York, NY</v>
      </c>
    </row>
    <row r="2103" spans="1:10" x14ac:dyDescent="0.25">
      <c r="A2103">
        <v>7097821772</v>
      </c>
      <c r="B2103" s="3">
        <v>41530</v>
      </c>
      <c r="C2103">
        <v>21</v>
      </c>
      <c r="D2103">
        <f>VLOOKUP(Table7[[#This Row],[violation_code]],Table24[[#All],[violation_code]:[category]],3,FALSE)</f>
        <v>1</v>
      </c>
      <c r="E2103">
        <v>349570</v>
      </c>
      <c r="F2103" s="1">
        <v>0.39999999999999997</v>
      </c>
      <c r="G2103">
        <v>0.39999999999999997</v>
      </c>
      <c r="H2103">
        <v>101</v>
      </c>
      <c r="I2103" t="s">
        <v>27</v>
      </c>
      <c r="J2103" t="str">
        <f>CONCATENATE(Table7[[#This Row],[house_number]]," ",Table7[[#This Row],[street_name]], ", New York, NY")</f>
        <v>101 W 131st St, New York, NY</v>
      </c>
    </row>
    <row r="2104" spans="1:10" x14ac:dyDescent="0.25">
      <c r="A2104">
        <v>7097821747</v>
      </c>
      <c r="B2104" s="3">
        <v>41530</v>
      </c>
      <c r="C2104">
        <v>21</v>
      </c>
      <c r="D2104">
        <f>VLOOKUP(Table7[[#This Row],[violation_code]],Table24[[#All],[violation_code]:[category]],3,FALSE)</f>
        <v>1</v>
      </c>
      <c r="E2104">
        <v>349570</v>
      </c>
      <c r="F2104" s="1">
        <v>0.37916666666666665</v>
      </c>
      <c r="G2104">
        <v>0.37916666666666665</v>
      </c>
      <c r="H2104">
        <v>408</v>
      </c>
      <c r="I2104" t="s">
        <v>83</v>
      </c>
      <c r="J2104" t="str">
        <f>CONCATENATE(Table7[[#This Row],[house_number]]," ",Table7[[#This Row],[street_name]], ", New York, NY")</f>
        <v>408 W 129th St, New York, NY</v>
      </c>
    </row>
    <row r="2105" spans="1:10" x14ac:dyDescent="0.25">
      <c r="A2105">
        <v>7097821735</v>
      </c>
      <c r="B2105" s="3">
        <v>41530</v>
      </c>
      <c r="C2105">
        <v>21</v>
      </c>
      <c r="D2105">
        <f>VLOOKUP(Table7[[#This Row],[violation_code]],Table24[[#All],[violation_code]:[category]],3,FALSE)</f>
        <v>1</v>
      </c>
      <c r="E2105">
        <v>349570</v>
      </c>
      <c r="F2105" s="1">
        <v>0.34791666666666665</v>
      </c>
      <c r="G2105">
        <v>0.34791666666666665</v>
      </c>
      <c r="H2105">
        <v>526</v>
      </c>
      <c r="I2105" t="s">
        <v>74</v>
      </c>
      <c r="J2105" t="str">
        <f>CONCATENATE(Table7[[#This Row],[house_number]]," ",Table7[[#This Row],[street_name]], ", New York, NY")</f>
        <v>526 W 149th St, New York, NY</v>
      </c>
    </row>
    <row r="2106" spans="1:10" x14ac:dyDescent="0.25">
      <c r="A2106">
        <v>7097821711</v>
      </c>
      <c r="B2106" s="3">
        <v>41530</v>
      </c>
      <c r="C2106">
        <v>21</v>
      </c>
      <c r="D2106">
        <f>VLOOKUP(Table7[[#This Row],[violation_code]],Table24[[#All],[violation_code]:[category]],3,FALSE)</f>
        <v>1</v>
      </c>
      <c r="E2106">
        <v>349570</v>
      </c>
      <c r="F2106" s="1">
        <v>0.34513888888888888</v>
      </c>
      <c r="G2106">
        <v>0.34513888888888888</v>
      </c>
      <c r="H2106">
        <v>520</v>
      </c>
      <c r="I2106" t="s">
        <v>74</v>
      </c>
      <c r="J2106" t="str">
        <f>CONCATENATE(Table7[[#This Row],[house_number]]," ",Table7[[#This Row],[street_name]], ", New York, NY")</f>
        <v>520 W 149th St, New York, NY</v>
      </c>
    </row>
    <row r="2107" spans="1:10" x14ac:dyDescent="0.25">
      <c r="A2107">
        <v>7097821670</v>
      </c>
      <c r="B2107" s="3">
        <v>41530</v>
      </c>
      <c r="C2107">
        <v>21</v>
      </c>
      <c r="D2107">
        <f>VLOOKUP(Table7[[#This Row],[violation_code]],Table24[[#All],[violation_code]:[category]],3,FALSE)</f>
        <v>1</v>
      </c>
      <c r="E2107">
        <v>349570</v>
      </c>
      <c r="F2107" s="1">
        <v>0.33749999999999997</v>
      </c>
      <c r="G2107">
        <v>0.33749999999999997</v>
      </c>
      <c r="H2107">
        <v>562</v>
      </c>
      <c r="I2107" t="s">
        <v>73</v>
      </c>
      <c r="J2107" t="str">
        <f>CONCATENATE(Table7[[#This Row],[house_number]]," ",Table7[[#This Row],[street_name]], ", New York, NY")</f>
        <v>562 W 148th St, New York, NY</v>
      </c>
    </row>
    <row r="2108" spans="1:10" x14ac:dyDescent="0.25">
      <c r="A2108">
        <v>7097821668</v>
      </c>
      <c r="B2108" s="3">
        <v>41530</v>
      </c>
      <c r="C2108">
        <v>14</v>
      </c>
      <c r="D2108">
        <f>VLOOKUP(Table7[[#This Row],[violation_code]],Table24[[#All],[violation_code]:[category]],3,FALSE)</f>
        <v>2</v>
      </c>
      <c r="E2108">
        <v>349570</v>
      </c>
      <c r="F2108" s="1">
        <v>0.29722222222222222</v>
      </c>
      <c r="G2108">
        <v>0.29722222222222222</v>
      </c>
      <c r="H2108">
        <v>730</v>
      </c>
      <c r="I2108" t="s">
        <v>28</v>
      </c>
      <c r="J2108" t="str">
        <f>CONCATENATE(Table7[[#This Row],[house_number]]," ",Table7[[#This Row],[street_name]], ", New York, NY")</f>
        <v>730 Columbus Ave, New York, NY</v>
      </c>
    </row>
    <row r="2109" spans="1:10" x14ac:dyDescent="0.25">
      <c r="A2109">
        <v>7097821656</v>
      </c>
      <c r="B2109" s="3">
        <v>41530</v>
      </c>
      <c r="C2109">
        <v>21</v>
      </c>
      <c r="D2109">
        <f>VLOOKUP(Table7[[#This Row],[violation_code]],Table24[[#All],[violation_code]:[category]],3,FALSE)</f>
        <v>1</v>
      </c>
      <c r="E2109">
        <v>349570</v>
      </c>
      <c r="F2109" s="1">
        <v>0.29583333333333334</v>
      </c>
      <c r="G2109">
        <v>0.29583333333333334</v>
      </c>
      <c r="H2109">
        <v>860</v>
      </c>
      <c r="I2109" t="s">
        <v>28</v>
      </c>
      <c r="J2109" t="str">
        <f>CONCATENATE(Table7[[#This Row],[house_number]]," ",Table7[[#This Row],[street_name]], ", New York, NY")</f>
        <v>860 Columbus Ave, New York, NY</v>
      </c>
    </row>
    <row r="2110" spans="1:10" x14ac:dyDescent="0.25">
      <c r="A2110">
        <v>7097821620</v>
      </c>
      <c r="B2110" s="3">
        <v>41530</v>
      </c>
      <c r="C2110">
        <v>19</v>
      </c>
      <c r="D2110">
        <f>VLOOKUP(Table7[[#This Row],[violation_code]],Table24[[#All],[violation_code]:[category]],3,FALSE)</f>
        <v>2</v>
      </c>
      <c r="E2110">
        <v>349570</v>
      </c>
      <c r="F2110" s="1">
        <v>0.23472222222222219</v>
      </c>
      <c r="G2110">
        <v>0.23472222222222219</v>
      </c>
      <c r="H2110">
        <v>2840</v>
      </c>
      <c r="I2110" t="s">
        <v>24</v>
      </c>
      <c r="J2110" t="str">
        <f>CONCATENATE(Table7[[#This Row],[house_number]]," ",Table7[[#This Row],[street_name]], ", New York, NY")</f>
        <v>2840 Broadway, New York, NY</v>
      </c>
    </row>
    <row r="2111" spans="1:10" x14ac:dyDescent="0.25">
      <c r="A2111">
        <v>7097821619</v>
      </c>
      <c r="B2111" s="3">
        <v>41530</v>
      </c>
      <c r="C2111">
        <v>19</v>
      </c>
      <c r="D2111">
        <f>VLOOKUP(Table7[[#This Row],[violation_code]],Table24[[#All],[violation_code]:[category]],3,FALSE)</f>
        <v>2</v>
      </c>
      <c r="E2111">
        <v>349570</v>
      </c>
      <c r="F2111" s="1">
        <v>0.23402777777777781</v>
      </c>
      <c r="G2111">
        <v>0.23402777777777781</v>
      </c>
      <c r="H2111">
        <v>2840</v>
      </c>
      <c r="I2111" t="s">
        <v>24</v>
      </c>
      <c r="J2111" t="str">
        <f>CONCATENATE(Table7[[#This Row],[house_number]]," ",Table7[[#This Row],[street_name]], ", New York, NY")</f>
        <v>2840 Broadway, New York, NY</v>
      </c>
    </row>
    <row r="2112" spans="1:10" x14ac:dyDescent="0.25">
      <c r="A2112">
        <v>7078638839</v>
      </c>
      <c r="B2112" s="3">
        <v>41530</v>
      </c>
      <c r="C2112">
        <v>21</v>
      </c>
      <c r="D2112">
        <f>VLOOKUP(Table7[[#This Row],[violation_code]],Table24[[#All],[violation_code]:[category]],3,FALSE)</f>
        <v>1</v>
      </c>
      <c r="E2112">
        <v>350433</v>
      </c>
      <c r="F2112" s="1">
        <v>0.41944444444444445</v>
      </c>
      <c r="G2112">
        <v>0.41944444444444445</v>
      </c>
      <c r="H2112">
        <v>2670</v>
      </c>
      <c r="I2112" t="s">
        <v>85</v>
      </c>
      <c r="J2112" t="str">
        <f>CONCATENATE(Table7[[#This Row],[house_number]]," ",Table7[[#This Row],[street_name]], ", New York, NY")</f>
        <v>2670 Amsterdam Ave, New York, NY</v>
      </c>
    </row>
    <row r="2113" spans="1:10" x14ac:dyDescent="0.25">
      <c r="A2113">
        <v>7078638827</v>
      </c>
      <c r="B2113" s="3">
        <v>41530</v>
      </c>
      <c r="C2113">
        <v>21</v>
      </c>
      <c r="D2113">
        <f>VLOOKUP(Table7[[#This Row],[violation_code]],Table24[[#All],[violation_code]:[category]],3,FALSE)</f>
        <v>1</v>
      </c>
      <c r="E2113">
        <v>350433</v>
      </c>
      <c r="F2113" s="1">
        <v>0.41875000000000001</v>
      </c>
      <c r="G2113">
        <v>0.41875000000000001</v>
      </c>
      <c r="H2113">
        <v>2670</v>
      </c>
      <c r="I2113" t="s">
        <v>85</v>
      </c>
      <c r="J2113" t="str">
        <f>CONCATENATE(Table7[[#This Row],[house_number]]," ",Table7[[#This Row],[street_name]], ", New York, NY")</f>
        <v>2670 Amsterdam Ave, New York, NY</v>
      </c>
    </row>
    <row r="2114" spans="1:10" x14ac:dyDescent="0.25">
      <c r="A2114">
        <v>7078638803</v>
      </c>
      <c r="B2114" s="3">
        <v>41530</v>
      </c>
      <c r="C2114">
        <v>21</v>
      </c>
      <c r="D2114">
        <f>VLOOKUP(Table7[[#This Row],[violation_code]],Table24[[#All],[violation_code]:[category]],3,FALSE)</f>
        <v>1</v>
      </c>
      <c r="E2114">
        <v>350433</v>
      </c>
      <c r="F2114" s="1">
        <v>0.37916666666666665</v>
      </c>
      <c r="G2114">
        <v>0.37916666666666665</v>
      </c>
      <c r="H2114">
        <v>657</v>
      </c>
      <c r="I2114" t="s">
        <v>244</v>
      </c>
      <c r="J2114" t="str">
        <f>CONCATENATE(Table7[[#This Row],[house_number]]," ",Table7[[#This Row],[street_name]], ", New York, NY")</f>
        <v>657 W 179th St, New York, NY</v>
      </c>
    </row>
    <row r="2115" spans="1:10" x14ac:dyDescent="0.25">
      <c r="A2115">
        <v>7078638748</v>
      </c>
      <c r="B2115" s="3">
        <v>41530</v>
      </c>
      <c r="C2115">
        <v>21</v>
      </c>
      <c r="D2115">
        <f>VLOOKUP(Table7[[#This Row],[violation_code]],Table24[[#All],[violation_code]:[category]],3,FALSE)</f>
        <v>1</v>
      </c>
      <c r="E2115">
        <v>350433</v>
      </c>
      <c r="F2115" s="1">
        <v>0.36249999999999999</v>
      </c>
      <c r="G2115">
        <v>0.36249999999999999</v>
      </c>
      <c r="H2115">
        <v>554</v>
      </c>
      <c r="I2115" t="s">
        <v>356</v>
      </c>
      <c r="J2115" t="str">
        <f>CONCATENATE(Table7[[#This Row],[house_number]]," ",Table7[[#This Row],[street_name]], ", New York, NY")</f>
        <v>554 W 183rd St, New York, NY</v>
      </c>
    </row>
    <row r="2116" spans="1:10" x14ac:dyDescent="0.25">
      <c r="A2116">
        <v>7078638712</v>
      </c>
      <c r="B2116" s="3">
        <v>41530</v>
      </c>
      <c r="C2116">
        <v>21</v>
      </c>
      <c r="D2116">
        <f>VLOOKUP(Table7[[#This Row],[violation_code]],Table24[[#All],[violation_code]:[category]],3,FALSE)</f>
        <v>1</v>
      </c>
      <c r="E2116">
        <v>350433</v>
      </c>
      <c r="F2116" s="1">
        <v>0.35902777777777778</v>
      </c>
      <c r="G2116">
        <v>0.35902777777777778</v>
      </c>
      <c r="H2116">
        <v>600</v>
      </c>
      <c r="I2116" t="s">
        <v>356</v>
      </c>
      <c r="J2116" t="str">
        <f>CONCATENATE(Table7[[#This Row],[house_number]]," ",Table7[[#This Row],[street_name]], ", New York, NY")</f>
        <v>600 W 183rd St, New York, NY</v>
      </c>
    </row>
    <row r="2117" spans="1:10" x14ac:dyDescent="0.25">
      <c r="A2117">
        <v>7078638682</v>
      </c>
      <c r="B2117" s="3">
        <v>41530</v>
      </c>
      <c r="C2117">
        <v>21</v>
      </c>
      <c r="D2117">
        <f>VLOOKUP(Table7[[#This Row],[violation_code]],Table24[[#All],[violation_code]:[category]],3,FALSE)</f>
        <v>1</v>
      </c>
      <c r="E2117">
        <v>350433</v>
      </c>
      <c r="F2117" s="1">
        <v>0.34375</v>
      </c>
      <c r="G2117">
        <v>0.34375</v>
      </c>
      <c r="H2117">
        <v>1570</v>
      </c>
      <c r="I2117" t="s">
        <v>57</v>
      </c>
      <c r="J2117" t="str">
        <f>CONCATENATE(Table7[[#This Row],[house_number]]," ",Table7[[#This Row],[street_name]], ", New York, NY")</f>
        <v>1570 St Nicholas Ave, New York, NY</v>
      </c>
    </row>
    <row r="2118" spans="1:10" x14ac:dyDescent="0.25">
      <c r="A2118">
        <v>7078638657</v>
      </c>
      <c r="B2118" s="3">
        <v>41530</v>
      </c>
      <c r="C2118">
        <v>21</v>
      </c>
      <c r="D2118">
        <f>VLOOKUP(Table7[[#This Row],[violation_code]],Table24[[#All],[violation_code]:[category]],3,FALSE)</f>
        <v>1</v>
      </c>
      <c r="E2118">
        <v>350433</v>
      </c>
      <c r="F2118" s="1">
        <v>0.33819444444444446</v>
      </c>
      <c r="G2118">
        <v>0.33819444444444446</v>
      </c>
      <c r="H2118">
        <v>1306</v>
      </c>
      <c r="I2118" t="s">
        <v>57</v>
      </c>
      <c r="J2118" t="str">
        <f>CONCATENATE(Table7[[#This Row],[house_number]]," ",Table7[[#This Row],[street_name]], ", New York, NY")</f>
        <v>1306 St Nicholas Ave, New York, NY</v>
      </c>
    </row>
    <row r="2119" spans="1:10" x14ac:dyDescent="0.25">
      <c r="A2119">
        <v>7078638645</v>
      </c>
      <c r="B2119" s="3">
        <v>41530</v>
      </c>
      <c r="C2119">
        <v>74</v>
      </c>
      <c r="D2119">
        <f>VLOOKUP(Table7[[#This Row],[violation_code]],Table24[[#All],[violation_code]:[category]],3,FALSE)</f>
        <v>5</v>
      </c>
      <c r="E2119">
        <v>350433</v>
      </c>
      <c r="F2119" s="1">
        <v>0.33194444444444443</v>
      </c>
      <c r="G2119">
        <v>0.33194444444444443</v>
      </c>
      <c r="H2119">
        <v>75</v>
      </c>
      <c r="I2119" t="s">
        <v>510</v>
      </c>
      <c r="J2119" t="str">
        <f>CONCATENATE(Table7[[#This Row],[house_number]]," ",Table7[[#This Row],[street_name]], ", New York, NY")</f>
        <v>75 Fairview Ave, New York, NY</v>
      </c>
    </row>
    <row r="2120" spans="1:10" x14ac:dyDescent="0.25">
      <c r="A2120">
        <v>7078638633</v>
      </c>
      <c r="B2120" s="3">
        <v>41530</v>
      </c>
      <c r="C2120">
        <v>21</v>
      </c>
      <c r="D2120">
        <f>VLOOKUP(Table7[[#This Row],[violation_code]],Table24[[#All],[violation_code]:[category]],3,FALSE)</f>
        <v>1</v>
      </c>
      <c r="E2120">
        <v>350433</v>
      </c>
      <c r="F2120" s="1">
        <v>0.32777777777777778</v>
      </c>
      <c r="G2120">
        <v>0.32777777777777778</v>
      </c>
      <c r="H2120">
        <v>4530</v>
      </c>
      <c r="I2120" t="s">
        <v>24</v>
      </c>
      <c r="J2120" t="str">
        <f>CONCATENATE(Table7[[#This Row],[house_number]]," ",Table7[[#This Row],[street_name]], ", New York, NY")</f>
        <v>4530 Broadway, New York, NY</v>
      </c>
    </row>
    <row r="2121" spans="1:10" x14ac:dyDescent="0.25">
      <c r="A2121">
        <v>7078638621</v>
      </c>
      <c r="B2121" s="3">
        <v>41530</v>
      </c>
      <c r="C2121">
        <v>21</v>
      </c>
      <c r="D2121">
        <f>VLOOKUP(Table7[[#This Row],[violation_code]],Table24[[#All],[violation_code]:[category]],3,FALSE)</f>
        <v>1</v>
      </c>
      <c r="E2121">
        <v>350433</v>
      </c>
      <c r="F2121" s="1">
        <v>0.3263888888888889</v>
      </c>
      <c r="G2121">
        <v>0.3263888888888889</v>
      </c>
      <c r="H2121">
        <v>4486</v>
      </c>
      <c r="I2121" t="s">
        <v>24</v>
      </c>
      <c r="J2121" t="str">
        <f>CONCATENATE(Table7[[#This Row],[house_number]]," ",Table7[[#This Row],[street_name]], ", New York, NY")</f>
        <v>4486 Broadway, New York, NY</v>
      </c>
    </row>
    <row r="2122" spans="1:10" x14ac:dyDescent="0.25">
      <c r="A2122">
        <v>7078638610</v>
      </c>
      <c r="B2122" s="3">
        <v>41530</v>
      </c>
      <c r="C2122">
        <v>21</v>
      </c>
      <c r="D2122">
        <f>VLOOKUP(Table7[[#This Row],[violation_code]],Table24[[#All],[violation_code]:[category]],3,FALSE)</f>
        <v>1</v>
      </c>
      <c r="E2122">
        <v>350433</v>
      </c>
      <c r="F2122" s="1">
        <v>0.32291666666666669</v>
      </c>
      <c r="G2122">
        <v>0.32291666666666669</v>
      </c>
      <c r="H2122">
        <v>1581</v>
      </c>
      <c r="I2122" t="s">
        <v>57</v>
      </c>
      <c r="J2122" t="str">
        <f>CONCATENATE(Table7[[#This Row],[house_number]]," ",Table7[[#This Row],[street_name]], ", New York, NY")</f>
        <v>1581 St Nicholas Ave, New York, NY</v>
      </c>
    </row>
    <row r="2123" spans="1:10" x14ac:dyDescent="0.25">
      <c r="A2123">
        <v>7078638580</v>
      </c>
      <c r="B2123" s="3">
        <v>41530</v>
      </c>
      <c r="C2123">
        <v>21</v>
      </c>
      <c r="D2123">
        <f>VLOOKUP(Table7[[#This Row],[violation_code]],Table24[[#All],[violation_code]:[category]],3,FALSE)</f>
        <v>1</v>
      </c>
      <c r="E2123">
        <v>350433</v>
      </c>
      <c r="F2123" s="1">
        <v>0.32013888888888892</v>
      </c>
      <c r="G2123">
        <v>0.32013888888888892</v>
      </c>
      <c r="H2123">
        <v>1637</v>
      </c>
      <c r="I2123" t="s">
        <v>57</v>
      </c>
      <c r="J2123" t="str">
        <f>CONCATENATE(Table7[[#This Row],[house_number]]," ",Table7[[#This Row],[street_name]], ", New York, NY")</f>
        <v>1637 St Nicholas Ave, New York, NY</v>
      </c>
    </row>
    <row r="2124" spans="1:10" x14ac:dyDescent="0.25">
      <c r="A2124">
        <v>7078638578</v>
      </c>
      <c r="B2124" s="3">
        <v>41530</v>
      </c>
      <c r="C2124">
        <v>21</v>
      </c>
      <c r="D2124">
        <f>VLOOKUP(Table7[[#This Row],[violation_code]],Table24[[#All],[violation_code]:[category]],3,FALSE)</f>
        <v>1</v>
      </c>
      <c r="E2124">
        <v>350433</v>
      </c>
      <c r="F2124" s="1">
        <v>0.31666666666666665</v>
      </c>
      <c r="G2124">
        <v>0.31666666666666665</v>
      </c>
      <c r="H2124">
        <v>1493</v>
      </c>
      <c r="I2124" t="s">
        <v>57</v>
      </c>
      <c r="J2124" t="str">
        <f>CONCATENATE(Table7[[#This Row],[house_number]]," ",Table7[[#This Row],[street_name]], ", New York, NY")</f>
        <v>1493 St Nicholas Ave, New York, NY</v>
      </c>
    </row>
    <row r="2125" spans="1:10" x14ac:dyDescent="0.25">
      <c r="A2125">
        <v>7078638554</v>
      </c>
      <c r="B2125" s="3">
        <v>41530</v>
      </c>
      <c r="C2125">
        <v>14</v>
      </c>
      <c r="D2125">
        <f>VLOOKUP(Table7[[#This Row],[violation_code]],Table24[[#All],[violation_code]:[category]],3,FALSE)</f>
        <v>2</v>
      </c>
      <c r="E2125">
        <v>350433</v>
      </c>
      <c r="F2125" s="1">
        <v>0.30624999999999997</v>
      </c>
      <c r="G2125">
        <v>0.30624999999999997</v>
      </c>
      <c r="H2125">
        <v>83</v>
      </c>
      <c r="I2125" t="s">
        <v>438</v>
      </c>
      <c r="J2125" t="str">
        <f>CONCATENATE(Table7[[#This Row],[house_number]]," ",Table7[[#This Row],[street_name]], ", New York, NY")</f>
        <v>83 Haven Ave, New York, NY</v>
      </c>
    </row>
    <row r="2126" spans="1:10" x14ac:dyDescent="0.25">
      <c r="A2126">
        <v>7078638542</v>
      </c>
      <c r="B2126" s="3">
        <v>41530</v>
      </c>
      <c r="C2126">
        <v>20</v>
      </c>
      <c r="D2126">
        <f>VLOOKUP(Table7[[#This Row],[violation_code]],Table24[[#All],[violation_code]:[category]],3,FALSE)</f>
        <v>2</v>
      </c>
      <c r="E2126">
        <v>350433</v>
      </c>
      <c r="F2126" s="1">
        <v>0.29722222222222222</v>
      </c>
      <c r="G2126">
        <v>0.29722222222222222</v>
      </c>
      <c r="H2126">
        <v>349</v>
      </c>
      <c r="I2126" t="s">
        <v>172</v>
      </c>
      <c r="J2126" t="str">
        <f>CONCATENATE(Table7[[#This Row],[house_number]]," ",Table7[[#This Row],[street_name]], ", New York, NY")</f>
        <v>349 Cabrini Blvd, New York, NY</v>
      </c>
    </row>
    <row r="2127" spans="1:10" x14ac:dyDescent="0.25">
      <c r="A2127">
        <v>7078638529</v>
      </c>
      <c r="B2127" s="3">
        <v>41530</v>
      </c>
      <c r="C2127">
        <v>40</v>
      </c>
      <c r="D2127">
        <f>VLOOKUP(Table7[[#This Row],[violation_code]],Table24[[#All],[violation_code]:[category]],3,FALSE)</f>
        <v>2</v>
      </c>
      <c r="E2127">
        <v>350433</v>
      </c>
      <c r="F2127" s="1">
        <v>0.28750000000000003</v>
      </c>
      <c r="G2127">
        <v>0.28750000000000003</v>
      </c>
      <c r="H2127">
        <v>9</v>
      </c>
      <c r="I2127" t="s">
        <v>283</v>
      </c>
      <c r="J2127" t="str">
        <f>CONCATENATE(Table7[[#This Row],[house_number]]," ",Table7[[#This Row],[street_name]], ", New York, NY")</f>
        <v>9 Ft Washington Ave, New York, NY</v>
      </c>
    </row>
    <row r="2128" spans="1:10" x14ac:dyDescent="0.25">
      <c r="A2128">
        <v>7078638475</v>
      </c>
      <c r="B2128" s="3">
        <v>41530</v>
      </c>
      <c r="C2128">
        <v>40</v>
      </c>
      <c r="D2128">
        <f>VLOOKUP(Table7[[#This Row],[violation_code]],Table24[[#All],[violation_code]:[category]],3,FALSE)</f>
        <v>2</v>
      </c>
      <c r="E2128">
        <v>350433</v>
      </c>
      <c r="F2128" s="1">
        <v>0.26597222222222222</v>
      </c>
      <c r="G2128">
        <v>0.26597222222222222</v>
      </c>
      <c r="H2128">
        <v>700</v>
      </c>
      <c r="I2128" t="s">
        <v>80</v>
      </c>
      <c r="J2128" t="str">
        <f>CONCATENATE(Table7[[#This Row],[house_number]]," ",Table7[[#This Row],[street_name]], ", New York, NY")</f>
        <v>700 Riverside Dr, New York, NY</v>
      </c>
    </row>
    <row r="2129" spans="1:10" x14ac:dyDescent="0.25">
      <c r="A2129">
        <v>7078638451</v>
      </c>
      <c r="B2129" s="3">
        <v>41530</v>
      </c>
      <c r="C2129">
        <v>40</v>
      </c>
      <c r="D2129">
        <f>VLOOKUP(Table7[[#This Row],[violation_code]],Table24[[#All],[violation_code]:[category]],3,FALSE)</f>
        <v>2</v>
      </c>
      <c r="E2129">
        <v>350433</v>
      </c>
      <c r="F2129" s="1">
        <v>0.26041666666666669</v>
      </c>
      <c r="G2129">
        <v>0.26041666666666669</v>
      </c>
      <c r="H2129">
        <v>720</v>
      </c>
      <c r="I2129" t="s">
        <v>57</v>
      </c>
      <c r="J2129" t="str">
        <f>CONCATENATE(Table7[[#This Row],[house_number]]," ",Table7[[#This Row],[street_name]], ", New York, NY")</f>
        <v>720 St Nicholas Ave, New York, NY</v>
      </c>
    </row>
    <row r="2130" spans="1:10" x14ac:dyDescent="0.25">
      <c r="A2130">
        <v>7078638426</v>
      </c>
      <c r="B2130" s="3">
        <v>41530</v>
      </c>
      <c r="C2130">
        <v>40</v>
      </c>
      <c r="D2130">
        <f>VLOOKUP(Table7[[#This Row],[violation_code]],Table24[[#All],[violation_code]:[category]],3,FALSE)</f>
        <v>2</v>
      </c>
      <c r="E2130">
        <v>350433</v>
      </c>
      <c r="F2130" s="1">
        <v>0.24722222222222223</v>
      </c>
      <c r="G2130">
        <v>0.24722222222222223</v>
      </c>
      <c r="H2130">
        <v>208</v>
      </c>
      <c r="I2130" t="s">
        <v>70</v>
      </c>
      <c r="J2130" t="str">
        <f>CONCATENATE(Table7[[#This Row],[house_number]]," ",Table7[[#This Row],[street_name]], ", New York, NY")</f>
        <v>208 W 119th St, New York, NY</v>
      </c>
    </row>
    <row r="2131" spans="1:10" x14ac:dyDescent="0.25">
      <c r="A2131">
        <v>7981593517</v>
      </c>
      <c r="B2131" s="3">
        <v>41531</v>
      </c>
      <c r="C2131">
        <v>38</v>
      </c>
      <c r="D2131">
        <f>VLOOKUP(Table7[[#This Row],[violation_code]],Table24[[#All],[violation_code]:[category]],3,FALSE)</f>
        <v>5</v>
      </c>
      <c r="E2131">
        <v>351997</v>
      </c>
      <c r="F2131" s="1">
        <v>0.52152777777777781</v>
      </c>
      <c r="G2131">
        <v>0.52152777777777781</v>
      </c>
      <c r="H2131">
        <v>2330</v>
      </c>
      <c r="I2131" t="s">
        <v>24</v>
      </c>
      <c r="J2131" t="str">
        <f>CONCATENATE(Table7[[#This Row],[house_number]]," ",Table7[[#This Row],[street_name]], ", New York, NY")</f>
        <v>2330 Broadway, New York, NY</v>
      </c>
    </row>
    <row r="2132" spans="1:10" x14ac:dyDescent="0.25">
      <c r="A2132">
        <v>7981593505</v>
      </c>
      <c r="B2132" s="3">
        <v>41531</v>
      </c>
      <c r="C2132">
        <v>16</v>
      </c>
      <c r="D2132">
        <f>VLOOKUP(Table7[[#This Row],[violation_code]],Table24[[#All],[violation_code]:[category]],3,FALSE)</f>
        <v>2</v>
      </c>
      <c r="E2132">
        <v>351997</v>
      </c>
      <c r="F2132" s="1">
        <v>0.50902777777777775</v>
      </c>
      <c r="G2132">
        <v>0.50902777777777775</v>
      </c>
      <c r="H2132">
        <v>2589</v>
      </c>
      <c r="I2132" t="s">
        <v>24</v>
      </c>
      <c r="J2132" t="str">
        <f>CONCATENATE(Table7[[#This Row],[house_number]]," ",Table7[[#This Row],[street_name]], ", New York, NY")</f>
        <v>2589 Broadway, New York, NY</v>
      </c>
    </row>
    <row r="2133" spans="1:10" x14ac:dyDescent="0.25">
      <c r="A2133">
        <v>7981593499</v>
      </c>
      <c r="B2133" s="3">
        <v>41531</v>
      </c>
      <c r="C2133">
        <v>40</v>
      </c>
      <c r="D2133">
        <f>VLOOKUP(Table7[[#This Row],[violation_code]],Table24[[#All],[violation_code]:[category]],3,FALSE)</f>
        <v>2</v>
      </c>
      <c r="E2133">
        <v>351997</v>
      </c>
      <c r="F2133" s="1">
        <v>0.50694444444444442</v>
      </c>
      <c r="G2133">
        <v>0.50694444444444442</v>
      </c>
      <c r="H2133">
        <v>2667</v>
      </c>
      <c r="I2133" t="s">
        <v>24</v>
      </c>
      <c r="J2133" t="str">
        <f>CONCATENATE(Table7[[#This Row],[house_number]]," ",Table7[[#This Row],[street_name]], ", New York, NY")</f>
        <v>2667 Broadway, New York, NY</v>
      </c>
    </row>
    <row r="2134" spans="1:10" x14ac:dyDescent="0.25">
      <c r="A2134">
        <v>7981593475</v>
      </c>
      <c r="B2134" s="3">
        <v>41531</v>
      </c>
      <c r="C2134">
        <v>38</v>
      </c>
      <c r="D2134">
        <f>VLOOKUP(Table7[[#This Row],[violation_code]],Table24[[#All],[violation_code]:[category]],3,FALSE)</f>
        <v>5</v>
      </c>
      <c r="E2134">
        <v>351997</v>
      </c>
      <c r="F2134" s="1">
        <v>0.49861111111111112</v>
      </c>
      <c r="G2134">
        <v>0.49861111111111112</v>
      </c>
      <c r="H2134">
        <v>2876</v>
      </c>
      <c r="I2134" t="s">
        <v>24</v>
      </c>
      <c r="J2134" t="str">
        <f>CONCATENATE(Table7[[#This Row],[house_number]]," ",Table7[[#This Row],[street_name]], ", New York, NY")</f>
        <v>2876 Broadway, New York, NY</v>
      </c>
    </row>
    <row r="2135" spans="1:10" x14ac:dyDescent="0.25">
      <c r="A2135">
        <v>7981593463</v>
      </c>
      <c r="B2135" s="3">
        <v>41531</v>
      </c>
      <c r="C2135">
        <v>19</v>
      </c>
      <c r="D2135">
        <f>VLOOKUP(Table7[[#This Row],[violation_code]],Table24[[#All],[violation_code]:[category]],3,FALSE)</f>
        <v>2</v>
      </c>
      <c r="E2135">
        <v>351997</v>
      </c>
      <c r="F2135" s="1">
        <v>0.49583333333333335</v>
      </c>
      <c r="G2135">
        <v>0.49583333333333335</v>
      </c>
      <c r="H2135">
        <v>3025</v>
      </c>
      <c r="I2135" t="s">
        <v>24</v>
      </c>
      <c r="J2135" t="str">
        <f>CONCATENATE(Table7[[#This Row],[house_number]]," ",Table7[[#This Row],[street_name]], ", New York, NY")</f>
        <v>3025 Broadway, New York, NY</v>
      </c>
    </row>
    <row r="2136" spans="1:10" x14ac:dyDescent="0.25">
      <c r="A2136">
        <v>7981593438</v>
      </c>
      <c r="B2136" s="3">
        <v>41531</v>
      </c>
      <c r="C2136">
        <v>16</v>
      </c>
      <c r="D2136">
        <f>VLOOKUP(Table7[[#This Row],[violation_code]],Table24[[#All],[violation_code]:[category]],3,FALSE)</f>
        <v>2</v>
      </c>
      <c r="E2136">
        <v>351997</v>
      </c>
      <c r="F2136" s="1">
        <v>0.48749999999999999</v>
      </c>
      <c r="G2136">
        <v>0.48749999999999999</v>
      </c>
      <c r="H2136">
        <v>3157</v>
      </c>
      <c r="I2136" t="s">
        <v>24</v>
      </c>
      <c r="J2136" t="str">
        <f>CONCATENATE(Table7[[#This Row],[house_number]]," ",Table7[[#This Row],[street_name]], ", New York, NY")</f>
        <v>3157 Broadway, New York, NY</v>
      </c>
    </row>
    <row r="2137" spans="1:10" x14ac:dyDescent="0.25">
      <c r="A2137">
        <v>7984360248</v>
      </c>
      <c r="B2137" s="3">
        <v>41531</v>
      </c>
      <c r="C2137">
        <v>46</v>
      </c>
      <c r="D2137">
        <f>VLOOKUP(Table7[[#This Row],[violation_code]],Table24[[#All],[violation_code]:[category]],3,FALSE)</f>
        <v>3</v>
      </c>
      <c r="E2137">
        <v>345221</v>
      </c>
      <c r="F2137" s="1">
        <v>0.49583333333333335</v>
      </c>
      <c r="G2137">
        <v>0.49583333333333335</v>
      </c>
      <c r="H2137">
        <v>4</v>
      </c>
      <c r="I2137" t="s">
        <v>40</v>
      </c>
      <c r="J2137" t="str">
        <f>CONCATENATE(Table7[[#This Row],[house_number]]," ",Table7[[#This Row],[street_name]], ", New York, NY")</f>
        <v>4 E 116th St, New York, NY</v>
      </c>
    </row>
    <row r="2138" spans="1:10" x14ac:dyDescent="0.25">
      <c r="A2138">
        <v>7984360236</v>
      </c>
      <c r="B2138" s="3">
        <v>41531</v>
      </c>
      <c r="C2138">
        <v>14</v>
      </c>
      <c r="D2138">
        <f>VLOOKUP(Table7[[#This Row],[violation_code]],Table24[[#All],[violation_code]:[category]],3,FALSE)</f>
        <v>2</v>
      </c>
      <c r="E2138">
        <v>345221</v>
      </c>
      <c r="F2138" s="1">
        <v>0.4861111111111111</v>
      </c>
      <c r="G2138">
        <v>0.4861111111111111</v>
      </c>
      <c r="H2138">
        <v>1280</v>
      </c>
      <c r="I2138" t="s">
        <v>30</v>
      </c>
      <c r="J2138" t="str">
        <f>CONCATENATE(Table7[[#This Row],[house_number]]," ",Table7[[#This Row],[street_name]], ", New York, NY")</f>
        <v>1280 1st Ave, New York, NY</v>
      </c>
    </row>
    <row r="2139" spans="1:10" x14ac:dyDescent="0.25">
      <c r="A2139">
        <v>7984360212</v>
      </c>
      <c r="B2139" s="3">
        <v>41531</v>
      </c>
      <c r="C2139">
        <v>70</v>
      </c>
      <c r="D2139">
        <f>VLOOKUP(Table7[[#This Row],[violation_code]],Table24[[#All],[violation_code]:[category]],3,FALSE)</f>
        <v>5</v>
      </c>
      <c r="E2139">
        <v>345221</v>
      </c>
      <c r="F2139" s="1">
        <v>0.4548611111111111</v>
      </c>
      <c r="G2139">
        <v>0.4548611111111111</v>
      </c>
      <c r="H2139">
        <v>1640</v>
      </c>
      <c r="I2139" t="s">
        <v>31</v>
      </c>
      <c r="J2139" t="str">
        <f>CONCATENATE(Table7[[#This Row],[house_number]]," ",Table7[[#This Row],[street_name]], ", New York, NY")</f>
        <v>1640 York Ave, New York, NY</v>
      </c>
    </row>
    <row r="2140" spans="1:10" x14ac:dyDescent="0.25">
      <c r="A2140">
        <v>7984360200</v>
      </c>
      <c r="B2140" s="3">
        <v>41531</v>
      </c>
      <c r="C2140">
        <v>19</v>
      </c>
      <c r="D2140">
        <f>VLOOKUP(Table7[[#This Row],[violation_code]],Table24[[#All],[violation_code]:[category]],3,FALSE)</f>
        <v>2</v>
      </c>
      <c r="E2140">
        <v>345221</v>
      </c>
      <c r="F2140" s="1">
        <v>0.45416666666666666</v>
      </c>
      <c r="G2140">
        <v>0.45416666666666666</v>
      </c>
      <c r="H2140">
        <v>1640</v>
      </c>
      <c r="I2140" t="s">
        <v>31</v>
      </c>
      <c r="J2140" t="str">
        <f>CONCATENATE(Table7[[#This Row],[house_number]]," ",Table7[[#This Row],[street_name]], ", New York, NY")</f>
        <v>1640 York Ave, New York, NY</v>
      </c>
    </row>
    <row r="2141" spans="1:10" x14ac:dyDescent="0.25">
      <c r="A2141">
        <v>7984360194</v>
      </c>
      <c r="B2141" s="3">
        <v>41531</v>
      </c>
      <c r="C2141">
        <v>19</v>
      </c>
      <c r="D2141">
        <f>VLOOKUP(Table7[[#This Row],[violation_code]],Table24[[#All],[violation_code]:[category]],3,FALSE)</f>
        <v>2</v>
      </c>
      <c r="E2141">
        <v>345221</v>
      </c>
      <c r="F2141" s="1">
        <v>0.45208333333333334</v>
      </c>
      <c r="G2141">
        <v>0.45208333333333334</v>
      </c>
      <c r="H2141">
        <v>1636</v>
      </c>
      <c r="I2141" t="s">
        <v>31</v>
      </c>
      <c r="J2141" t="str">
        <f>CONCATENATE(Table7[[#This Row],[house_number]]," ",Table7[[#This Row],[street_name]], ", New York, NY")</f>
        <v>1636 York Ave, New York, NY</v>
      </c>
    </row>
    <row r="2142" spans="1:10" x14ac:dyDescent="0.25">
      <c r="A2142">
        <v>7984360182</v>
      </c>
      <c r="B2142" s="3">
        <v>41531</v>
      </c>
      <c r="C2142">
        <v>10</v>
      </c>
      <c r="D2142">
        <f>VLOOKUP(Table7[[#This Row],[violation_code]],Table24[[#All],[violation_code]:[category]],3,FALSE)</f>
        <v>2</v>
      </c>
      <c r="E2142">
        <v>345221</v>
      </c>
      <c r="F2142" s="1">
        <v>0.4236111111111111</v>
      </c>
      <c r="G2142">
        <v>0.4236111111111111</v>
      </c>
      <c r="H2142">
        <v>1470</v>
      </c>
      <c r="I2142" t="s">
        <v>30</v>
      </c>
      <c r="J2142" t="str">
        <f>CONCATENATE(Table7[[#This Row],[house_number]]," ",Table7[[#This Row],[street_name]], ", New York, NY")</f>
        <v>1470 1st Ave, New York, NY</v>
      </c>
    </row>
    <row r="2143" spans="1:10" x14ac:dyDescent="0.25">
      <c r="A2143">
        <v>7984360108</v>
      </c>
      <c r="B2143" s="3">
        <v>41531</v>
      </c>
      <c r="C2143">
        <v>16</v>
      </c>
      <c r="D2143">
        <f>VLOOKUP(Table7[[#This Row],[violation_code]],Table24[[#All],[violation_code]:[category]],3,FALSE)</f>
        <v>2</v>
      </c>
      <c r="E2143">
        <v>345221</v>
      </c>
      <c r="F2143" s="1">
        <v>0.34375</v>
      </c>
      <c r="G2143">
        <v>0.34375</v>
      </c>
      <c r="H2143">
        <v>156</v>
      </c>
      <c r="I2143" t="s">
        <v>77</v>
      </c>
      <c r="J2143" t="str">
        <f>CONCATENATE(Table7[[#This Row],[house_number]]," ",Table7[[#This Row],[street_name]], ", New York, NY")</f>
        <v>156 E 65th St, New York, NY</v>
      </c>
    </row>
    <row r="2144" spans="1:10" x14ac:dyDescent="0.25">
      <c r="A2144">
        <v>7984360030</v>
      </c>
      <c r="B2144" s="3">
        <v>41531</v>
      </c>
      <c r="C2144">
        <v>14</v>
      </c>
      <c r="D2144">
        <f>VLOOKUP(Table7[[#This Row],[violation_code]],Table24[[#All],[violation_code]:[category]],3,FALSE)</f>
        <v>2</v>
      </c>
      <c r="E2144">
        <v>345221</v>
      </c>
      <c r="F2144" s="1">
        <v>0.3215277777777778</v>
      </c>
      <c r="G2144">
        <v>0.3215277777777778</v>
      </c>
      <c r="H2144">
        <v>744</v>
      </c>
      <c r="I2144" t="s">
        <v>37</v>
      </c>
      <c r="J2144" t="str">
        <f>CONCATENATE(Table7[[#This Row],[house_number]]," ",Table7[[#This Row],[street_name]], ", New York, NY")</f>
        <v>744 Madison Ave, New York, NY</v>
      </c>
    </row>
    <row r="2145" spans="1:10" x14ac:dyDescent="0.25">
      <c r="A2145">
        <v>7984360029</v>
      </c>
      <c r="B2145" s="3">
        <v>41531</v>
      </c>
      <c r="C2145">
        <v>14</v>
      </c>
      <c r="D2145">
        <f>VLOOKUP(Table7[[#This Row],[violation_code]],Table24[[#All],[violation_code]:[category]],3,FALSE)</f>
        <v>2</v>
      </c>
      <c r="E2145">
        <v>345221</v>
      </c>
      <c r="F2145" s="1">
        <v>0.31805555555555554</v>
      </c>
      <c r="G2145">
        <v>0.31805555555555554</v>
      </c>
      <c r="H2145">
        <v>201</v>
      </c>
      <c r="I2145" t="s">
        <v>48</v>
      </c>
      <c r="J2145" t="str">
        <f>CONCATENATE(Table7[[#This Row],[house_number]]," ",Table7[[#This Row],[street_name]], ", New York, NY")</f>
        <v>201 E 61st St, New York, NY</v>
      </c>
    </row>
    <row r="2146" spans="1:10" x14ac:dyDescent="0.25">
      <c r="A2146">
        <v>7984360017</v>
      </c>
      <c r="B2146" s="3">
        <v>41531</v>
      </c>
      <c r="C2146">
        <v>71</v>
      </c>
      <c r="D2146">
        <f>VLOOKUP(Table7[[#This Row],[violation_code]],Table24[[#All],[violation_code]:[category]],3,FALSE)</f>
        <v>5</v>
      </c>
      <c r="E2146">
        <v>345221</v>
      </c>
      <c r="F2146" s="1">
        <v>0.30694444444444441</v>
      </c>
      <c r="G2146">
        <v>0.30694444444444441</v>
      </c>
      <c r="H2146">
        <v>812</v>
      </c>
      <c r="I2146" t="s">
        <v>38</v>
      </c>
      <c r="J2146" t="str">
        <f>CONCATENATE(Table7[[#This Row],[house_number]]," ",Table7[[#This Row],[street_name]], ", New York, NY")</f>
        <v>812 5th Ave, New York, NY</v>
      </c>
    </row>
    <row r="2147" spans="1:10" x14ac:dyDescent="0.25">
      <c r="A2147">
        <v>7984360005</v>
      </c>
      <c r="B2147" s="3">
        <v>41531</v>
      </c>
      <c r="C2147">
        <v>16</v>
      </c>
      <c r="D2147">
        <f>VLOOKUP(Table7[[#This Row],[violation_code]],Table24[[#All],[violation_code]:[category]],3,FALSE)</f>
        <v>2</v>
      </c>
      <c r="E2147">
        <v>345221</v>
      </c>
      <c r="F2147" s="1">
        <v>0.30624999999999997</v>
      </c>
      <c r="G2147">
        <v>0.30624999999999997</v>
      </c>
      <c r="H2147">
        <v>812</v>
      </c>
      <c r="I2147" t="s">
        <v>38</v>
      </c>
      <c r="J2147" t="str">
        <f>CONCATENATE(Table7[[#This Row],[house_number]]," ",Table7[[#This Row],[street_name]], ", New York, NY")</f>
        <v>812 5th Ave, New York, NY</v>
      </c>
    </row>
    <row r="2148" spans="1:10" x14ac:dyDescent="0.25">
      <c r="A2148">
        <v>7984359994</v>
      </c>
      <c r="B2148" s="3">
        <v>41531</v>
      </c>
      <c r="C2148">
        <v>14</v>
      </c>
      <c r="D2148">
        <f>VLOOKUP(Table7[[#This Row],[violation_code]],Table24[[#All],[violation_code]:[category]],3,FALSE)</f>
        <v>2</v>
      </c>
      <c r="E2148">
        <v>345221</v>
      </c>
      <c r="F2148" s="1">
        <v>0.3034722222222222</v>
      </c>
      <c r="G2148">
        <v>0.3034722222222222</v>
      </c>
      <c r="H2148">
        <v>127</v>
      </c>
      <c r="I2148" t="s">
        <v>48</v>
      </c>
      <c r="J2148" t="str">
        <f>CONCATENATE(Table7[[#This Row],[house_number]]," ",Table7[[#This Row],[street_name]], ", New York, NY")</f>
        <v>127 E 61st St, New York, NY</v>
      </c>
    </row>
    <row r="2149" spans="1:10" x14ac:dyDescent="0.25">
      <c r="A2149">
        <v>7984359970</v>
      </c>
      <c r="B2149" s="3">
        <v>41531</v>
      </c>
      <c r="C2149">
        <v>14</v>
      </c>
      <c r="D2149">
        <f>VLOOKUP(Table7[[#This Row],[violation_code]],Table24[[#All],[violation_code]:[category]],3,FALSE)</f>
        <v>2</v>
      </c>
      <c r="E2149">
        <v>345221</v>
      </c>
      <c r="F2149" s="1">
        <v>0.29652777777777778</v>
      </c>
      <c r="G2149">
        <v>0.29652777777777778</v>
      </c>
      <c r="H2149">
        <v>1275</v>
      </c>
      <c r="I2149" t="s">
        <v>31</v>
      </c>
      <c r="J2149" t="str">
        <f>CONCATENATE(Table7[[#This Row],[house_number]]," ",Table7[[#This Row],[street_name]], ", New York, NY")</f>
        <v>1275 York Ave, New York, NY</v>
      </c>
    </row>
    <row r="2150" spans="1:10" x14ac:dyDescent="0.25">
      <c r="A2150">
        <v>7984359969</v>
      </c>
      <c r="B2150" s="3">
        <v>41531</v>
      </c>
      <c r="C2150">
        <v>10</v>
      </c>
      <c r="D2150">
        <f>VLOOKUP(Table7[[#This Row],[violation_code]],Table24[[#All],[violation_code]:[category]],3,FALSE)</f>
        <v>2</v>
      </c>
      <c r="E2150">
        <v>345221</v>
      </c>
      <c r="F2150" s="1">
        <v>0.29375000000000001</v>
      </c>
      <c r="G2150">
        <v>0.29375000000000001</v>
      </c>
      <c r="H2150">
        <v>515</v>
      </c>
      <c r="I2150" t="s">
        <v>78</v>
      </c>
      <c r="J2150" t="str">
        <f>CONCATENATE(Table7[[#This Row],[house_number]]," ",Table7[[#This Row],[street_name]], ", New York, NY")</f>
        <v>515 E 71st St, New York, NY</v>
      </c>
    </row>
    <row r="2151" spans="1:10" x14ac:dyDescent="0.25">
      <c r="A2151">
        <v>7984359945</v>
      </c>
      <c r="B2151" s="3">
        <v>41531</v>
      </c>
      <c r="C2151">
        <v>10</v>
      </c>
      <c r="D2151">
        <f>VLOOKUP(Table7[[#This Row],[violation_code]],Table24[[#All],[violation_code]:[category]],3,FALSE)</f>
        <v>2</v>
      </c>
      <c r="E2151">
        <v>345221</v>
      </c>
      <c r="F2151" s="1">
        <v>0.29166666666666669</v>
      </c>
      <c r="G2151">
        <v>0.29166666666666669</v>
      </c>
      <c r="H2151">
        <v>525</v>
      </c>
      <c r="I2151" t="s">
        <v>78</v>
      </c>
      <c r="J2151" t="str">
        <f>CONCATENATE(Table7[[#This Row],[house_number]]," ",Table7[[#This Row],[street_name]], ", New York, NY")</f>
        <v>525 E 71st St, New York, NY</v>
      </c>
    </row>
    <row r="2152" spans="1:10" x14ac:dyDescent="0.25">
      <c r="A2152">
        <v>7984359921</v>
      </c>
      <c r="B2152" s="3">
        <v>41531</v>
      </c>
      <c r="C2152">
        <v>10</v>
      </c>
      <c r="D2152">
        <f>VLOOKUP(Table7[[#This Row],[violation_code]],Table24[[#All],[violation_code]:[category]],3,FALSE)</f>
        <v>2</v>
      </c>
      <c r="E2152">
        <v>345221</v>
      </c>
      <c r="F2152" s="1">
        <v>0.28958333333333336</v>
      </c>
      <c r="G2152">
        <v>0.28958333333333336</v>
      </c>
      <c r="H2152">
        <v>541</v>
      </c>
      <c r="I2152" t="s">
        <v>78</v>
      </c>
      <c r="J2152" t="str">
        <f>CONCATENATE(Table7[[#This Row],[house_number]]," ",Table7[[#This Row],[street_name]], ", New York, NY")</f>
        <v>541 E 71st St, New York, NY</v>
      </c>
    </row>
    <row r="2153" spans="1:10" x14ac:dyDescent="0.25">
      <c r="A2153">
        <v>7984359891</v>
      </c>
      <c r="B2153" s="3">
        <v>41531</v>
      </c>
      <c r="C2153">
        <v>14</v>
      </c>
      <c r="D2153">
        <f>VLOOKUP(Table7[[#This Row],[violation_code]],Table24[[#All],[violation_code]:[category]],3,FALSE)</f>
        <v>2</v>
      </c>
      <c r="E2153">
        <v>345221</v>
      </c>
      <c r="F2153" s="1">
        <v>0.27499999999999997</v>
      </c>
      <c r="G2153">
        <v>0.27499999999999997</v>
      </c>
      <c r="H2153">
        <v>1705</v>
      </c>
      <c r="I2153" t="s">
        <v>30</v>
      </c>
      <c r="J2153" t="str">
        <f>CONCATENATE(Table7[[#This Row],[house_number]]," ",Table7[[#This Row],[street_name]], ", New York, NY")</f>
        <v>1705 1st Ave, New York, NY</v>
      </c>
    </row>
    <row r="2154" spans="1:10" x14ac:dyDescent="0.25">
      <c r="A2154">
        <v>7998722745</v>
      </c>
      <c r="B2154" s="3">
        <v>41531</v>
      </c>
      <c r="C2154">
        <v>14</v>
      </c>
      <c r="D2154">
        <f>VLOOKUP(Table7[[#This Row],[violation_code]],Table24[[#All],[violation_code]:[category]],3,FALSE)</f>
        <v>2</v>
      </c>
      <c r="E2154">
        <v>349850</v>
      </c>
      <c r="F2154" s="1">
        <v>0.48472222222222222</v>
      </c>
      <c r="G2154">
        <v>0.48472222222222222</v>
      </c>
      <c r="H2154">
        <v>128</v>
      </c>
      <c r="I2154" t="s">
        <v>473</v>
      </c>
      <c r="J2154" t="str">
        <f>CONCATENATE(Table7[[#This Row],[house_number]]," ",Table7[[#This Row],[street_name]], ", New York, NY")</f>
        <v>128 Seaman Ave, New York, NY</v>
      </c>
    </row>
    <row r="2155" spans="1:10" x14ac:dyDescent="0.25">
      <c r="A2155">
        <v>7998722721</v>
      </c>
      <c r="B2155" s="3">
        <v>41531</v>
      </c>
      <c r="C2155">
        <v>40</v>
      </c>
      <c r="D2155">
        <f>VLOOKUP(Table7[[#This Row],[violation_code]],Table24[[#All],[violation_code]:[category]],3,FALSE)</f>
        <v>2</v>
      </c>
      <c r="E2155">
        <v>349850</v>
      </c>
      <c r="F2155" s="1">
        <v>0.47222222222222227</v>
      </c>
      <c r="G2155">
        <v>0.47222222222222227</v>
      </c>
      <c r="H2155">
        <v>19</v>
      </c>
      <c r="I2155" t="s">
        <v>473</v>
      </c>
      <c r="J2155" t="str">
        <f>CONCATENATE(Table7[[#This Row],[house_number]]," ",Table7[[#This Row],[street_name]], ", New York, NY")</f>
        <v>19 Seaman Ave, New York, NY</v>
      </c>
    </row>
    <row r="2156" spans="1:10" x14ac:dyDescent="0.25">
      <c r="A2156">
        <v>7998722680</v>
      </c>
      <c r="B2156" s="3">
        <v>41531</v>
      </c>
      <c r="C2156">
        <v>38</v>
      </c>
      <c r="D2156">
        <f>VLOOKUP(Table7[[#This Row],[violation_code]],Table24[[#All],[violation_code]:[category]],3,FALSE)</f>
        <v>5</v>
      </c>
      <c r="E2156">
        <v>349850</v>
      </c>
      <c r="F2156" s="1">
        <v>0.38541666666666669</v>
      </c>
      <c r="G2156">
        <v>0.38541666666666669</v>
      </c>
      <c r="H2156">
        <v>2295</v>
      </c>
      <c r="I2156" t="s">
        <v>125</v>
      </c>
      <c r="J2156" t="str">
        <f>CONCATENATE(Table7[[#This Row],[house_number]]," ",Table7[[#This Row],[street_name]], ", New York, NY")</f>
        <v>2295 Adam C Powell Blvd, New York, NY</v>
      </c>
    </row>
    <row r="2157" spans="1:10" x14ac:dyDescent="0.25">
      <c r="A2157">
        <v>7998722678</v>
      </c>
      <c r="B2157" s="3">
        <v>41531</v>
      </c>
      <c r="C2157">
        <v>46</v>
      </c>
      <c r="D2157">
        <f>VLOOKUP(Table7[[#This Row],[violation_code]],Table24[[#All],[violation_code]:[category]],3,FALSE)</f>
        <v>3</v>
      </c>
      <c r="E2157">
        <v>349850</v>
      </c>
      <c r="F2157" s="1">
        <v>0.38472222222222219</v>
      </c>
      <c r="G2157">
        <v>0.38472222222222219</v>
      </c>
      <c r="H2157">
        <v>2299</v>
      </c>
      <c r="I2157" t="s">
        <v>125</v>
      </c>
      <c r="J2157" t="str">
        <f>CONCATENATE(Table7[[#This Row],[house_number]]," ",Table7[[#This Row],[street_name]], ", New York, NY")</f>
        <v>2299 Adam C Powell Blvd, New York, NY</v>
      </c>
    </row>
    <row r="2158" spans="1:10" x14ac:dyDescent="0.25">
      <c r="A2158">
        <v>7998722630</v>
      </c>
      <c r="B2158" s="3">
        <v>41531</v>
      </c>
      <c r="C2158">
        <v>38</v>
      </c>
      <c r="D2158">
        <f>VLOOKUP(Table7[[#This Row],[violation_code]],Table24[[#All],[violation_code]:[category]],3,FALSE)</f>
        <v>5</v>
      </c>
      <c r="E2158">
        <v>349850</v>
      </c>
      <c r="F2158" s="1">
        <v>0.36249999999999999</v>
      </c>
      <c r="G2158">
        <v>0.36249999999999999</v>
      </c>
      <c r="H2158">
        <v>3610</v>
      </c>
      <c r="I2158" t="s">
        <v>24</v>
      </c>
      <c r="J2158" t="str">
        <f>CONCATENATE(Table7[[#This Row],[house_number]]," ",Table7[[#This Row],[street_name]], ", New York, NY")</f>
        <v>3610 Broadway, New York, NY</v>
      </c>
    </row>
    <row r="2159" spans="1:10" x14ac:dyDescent="0.25">
      <c r="A2159">
        <v>7998722629</v>
      </c>
      <c r="B2159" s="3">
        <v>41531</v>
      </c>
      <c r="C2159">
        <v>38</v>
      </c>
      <c r="D2159">
        <f>VLOOKUP(Table7[[#This Row],[violation_code]],Table24[[#All],[violation_code]:[category]],3,FALSE)</f>
        <v>5</v>
      </c>
      <c r="E2159">
        <v>349850</v>
      </c>
      <c r="F2159" s="1">
        <v>0.36180555555555555</v>
      </c>
      <c r="G2159">
        <v>0.36180555555555555</v>
      </c>
      <c r="H2159">
        <v>3600</v>
      </c>
      <c r="I2159" t="s">
        <v>24</v>
      </c>
      <c r="J2159" t="str">
        <f>CONCATENATE(Table7[[#This Row],[house_number]]," ",Table7[[#This Row],[street_name]], ", New York, NY")</f>
        <v>3600 Broadway, New York, NY</v>
      </c>
    </row>
    <row r="2160" spans="1:10" x14ac:dyDescent="0.25">
      <c r="A2160">
        <v>7998722617</v>
      </c>
      <c r="B2160" s="3">
        <v>41531</v>
      </c>
      <c r="C2160">
        <v>38</v>
      </c>
      <c r="D2160">
        <f>VLOOKUP(Table7[[#This Row],[violation_code]],Table24[[#All],[violation_code]:[category]],3,FALSE)</f>
        <v>5</v>
      </c>
      <c r="E2160">
        <v>349850</v>
      </c>
      <c r="F2160" s="1">
        <v>0.36041666666666666</v>
      </c>
      <c r="G2160">
        <v>0.36041666666666666</v>
      </c>
      <c r="H2160">
        <v>3586</v>
      </c>
      <c r="I2160" t="s">
        <v>24</v>
      </c>
      <c r="J2160" t="str">
        <f>CONCATENATE(Table7[[#This Row],[house_number]]," ",Table7[[#This Row],[street_name]], ", New York, NY")</f>
        <v>3586 Broadway, New York, NY</v>
      </c>
    </row>
    <row r="2161" spans="1:10" x14ac:dyDescent="0.25">
      <c r="A2161">
        <v>7998722605</v>
      </c>
      <c r="B2161" s="3">
        <v>41531</v>
      </c>
      <c r="C2161">
        <v>14</v>
      </c>
      <c r="D2161">
        <f>VLOOKUP(Table7[[#This Row],[violation_code]],Table24[[#All],[violation_code]:[category]],3,FALSE)</f>
        <v>2</v>
      </c>
      <c r="E2161">
        <v>349850</v>
      </c>
      <c r="F2161" s="1">
        <v>0.3527777777777778</v>
      </c>
      <c r="G2161">
        <v>0.3527777777777778</v>
      </c>
      <c r="H2161">
        <v>622</v>
      </c>
      <c r="I2161" t="s">
        <v>58</v>
      </c>
      <c r="J2161" t="str">
        <f>CONCATENATE(Table7[[#This Row],[house_number]]," ",Table7[[#This Row],[street_name]], ", New York, NY")</f>
        <v>622 W 132nd St, New York, NY</v>
      </c>
    </row>
    <row r="2162" spans="1:10" x14ac:dyDescent="0.25">
      <c r="A2162">
        <v>7998722538</v>
      </c>
      <c r="B2162" s="3">
        <v>41531</v>
      </c>
      <c r="C2162">
        <v>14</v>
      </c>
      <c r="D2162">
        <f>VLOOKUP(Table7[[#This Row],[violation_code]],Table24[[#All],[violation_code]:[category]],3,FALSE)</f>
        <v>2</v>
      </c>
      <c r="E2162">
        <v>349850</v>
      </c>
      <c r="F2162" s="1">
        <v>0.34375</v>
      </c>
      <c r="G2162">
        <v>0.34375</v>
      </c>
      <c r="H2162">
        <v>638</v>
      </c>
      <c r="I2162" t="s">
        <v>58</v>
      </c>
      <c r="J2162" t="str">
        <f>CONCATENATE(Table7[[#This Row],[house_number]]," ",Table7[[#This Row],[street_name]], ", New York, NY")</f>
        <v>638 W 132nd St, New York, NY</v>
      </c>
    </row>
    <row r="2163" spans="1:10" x14ac:dyDescent="0.25">
      <c r="A2163">
        <v>7998722514</v>
      </c>
      <c r="B2163" s="3">
        <v>41531</v>
      </c>
      <c r="C2163">
        <v>14</v>
      </c>
      <c r="D2163">
        <f>VLOOKUP(Table7[[#This Row],[violation_code]],Table24[[#All],[violation_code]:[category]],3,FALSE)</f>
        <v>2</v>
      </c>
      <c r="E2163">
        <v>349850</v>
      </c>
      <c r="F2163" s="1">
        <v>0.34236111111111112</v>
      </c>
      <c r="G2163">
        <v>0.34236111111111112</v>
      </c>
      <c r="H2163">
        <v>638</v>
      </c>
      <c r="I2163" t="s">
        <v>58</v>
      </c>
      <c r="J2163" t="str">
        <f>CONCATENATE(Table7[[#This Row],[house_number]]," ",Table7[[#This Row],[street_name]], ", New York, NY")</f>
        <v>638 W 132nd St, New York, NY</v>
      </c>
    </row>
    <row r="2164" spans="1:10" x14ac:dyDescent="0.25">
      <c r="A2164">
        <v>7998722381</v>
      </c>
      <c r="B2164" s="3">
        <v>41531</v>
      </c>
      <c r="C2164">
        <v>17</v>
      </c>
      <c r="D2164">
        <f>VLOOKUP(Table7[[#This Row],[violation_code]],Table24[[#All],[violation_code]:[category]],3,FALSE)</f>
        <v>2</v>
      </c>
      <c r="E2164">
        <v>349850</v>
      </c>
      <c r="F2164" s="1">
        <v>0.27499999999999997</v>
      </c>
      <c r="G2164">
        <v>0.27499999999999997</v>
      </c>
      <c r="H2164">
        <v>254</v>
      </c>
      <c r="I2164" t="s">
        <v>14</v>
      </c>
      <c r="J2164" t="str">
        <f>CONCATENATE(Table7[[#This Row],[house_number]]," ",Table7[[#This Row],[street_name]], ", New York, NY")</f>
        <v>254 Manhattan Ave, New York, NY</v>
      </c>
    </row>
    <row r="2165" spans="1:10" x14ac:dyDescent="0.25">
      <c r="A2165">
        <v>7981593426</v>
      </c>
      <c r="B2165" s="3">
        <v>41531</v>
      </c>
      <c r="C2165">
        <v>16</v>
      </c>
      <c r="D2165">
        <f>VLOOKUP(Table7[[#This Row],[violation_code]],Table24[[#All],[violation_code]:[category]],3,FALSE)</f>
        <v>2</v>
      </c>
      <c r="E2165">
        <v>351997</v>
      </c>
      <c r="F2165" s="1">
        <v>0.45694444444444443</v>
      </c>
      <c r="G2165">
        <v>0.45694444444444443</v>
      </c>
      <c r="H2165">
        <v>535</v>
      </c>
      <c r="I2165" t="s">
        <v>84</v>
      </c>
      <c r="J2165" t="str">
        <f>CONCATENATE(Table7[[#This Row],[house_number]]," ",Table7[[#This Row],[street_name]], ", New York, NY")</f>
        <v>535 W 125th St, New York, NY</v>
      </c>
    </row>
    <row r="2166" spans="1:10" x14ac:dyDescent="0.25">
      <c r="A2166">
        <v>7981593402</v>
      </c>
      <c r="B2166" s="3">
        <v>41531</v>
      </c>
      <c r="C2166">
        <v>40</v>
      </c>
      <c r="D2166">
        <f>VLOOKUP(Table7[[#This Row],[violation_code]],Table24[[#All],[violation_code]:[category]],3,FALSE)</f>
        <v>2</v>
      </c>
      <c r="E2166">
        <v>351997</v>
      </c>
      <c r="F2166" s="1">
        <v>0.44444444444444442</v>
      </c>
      <c r="G2166">
        <v>0.44444444444444442</v>
      </c>
      <c r="H2166">
        <v>2446</v>
      </c>
      <c r="I2166" t="s">
        <v>24</v>
      </c>
      <c r="J2166" t="str">
        <f>CONCATENATE(Table7[[#This Row],[house_number]]," ",Table7[[#This Row],[street_name]], ", New York, NY")</f>
        <v>2446 Broadway, New York, NY</v>
      </c>
    </row>
    <row r="2167" spans="1:10" x14ac:dyDescent="0.25">
      <c r="A2167">
        <v>7981593384</v>
      </c>
      <c r="B2167" s="3">
        <v>41531</v>
      </c>
      <c r="C2167">
        <v>38</v>
      </c>
      <c r="D2167">
        <f>VLOOKUP(Table7[[#This Row],[violation_code]],Table24[[#All],[violation_code]:[category]],3,FALSE)</f>
        <v>5</v>
      </c>
      <c r="E2167">
        <v>351997</v>
      </c>
      <c r="F2167" s="1">
        <v>0.41666666666666669</v>
      </c>
      <c r="G2167">
        <v>0.41666666666666669</v>
      </c>
      <c r="H2167">
        <v>324</v>
      </c>
      <c r="I2167" t="s">
        <v>28</v>
      </c>
      <c r="J2167" t="str">
        <f>CONCATENATE(Table7[[#This Row],[house_number]]," ",Table7[[#This Row],[street_name]], ", New York, NY")</f>
        <v>324 Columbus Ave, New York, NY</v>
      </c>
    </row>
    <row r="2168" spans="1:10" x14ac:dyDescent="0.25">
      <c r="A2168">
        <v>7981593347</v>
      </c>
      <c r="B2168" s="3">
        <v>41531</v>
      </c>
      <c r="C2168">
        <v>73</v>
      </c>
      <c r="D2168">
        <f>VLOOKUP(Table7[[#This Row],[violation_code]],Table24[[#All],[violation_code]:[category]],3,FALSE)</f>
        <v>5</v>
      </c>
      <c r="E2168">
        <v>351997</v>
      </c>
      <c r="F2168" s="1">
        <v>0.40069444444444446</v>
      </c>
      <c r="G2168">
        <v>0.40069444444444446</v>
      </c>
      <c r="H2168">
        <v>2828</v>
      </c>
      <c r="I2168" t="s">
        <v>24</v>
      </c>
      <c r="J2168" t="str">
        <f>CONCATENATE(Table7[[#This Row],[house_number]]," ",Table7[[#This Row],[street_name]], ", New York, NY")</f>
        <v>2828 Broadway, New York, NY</v>
      </c>
    </row>
    <row r="2169" spans="1:10" x14ac:dyDescent="0.25">
      <c r="A2169">
        <v>7981593293</v>
      </c>
      <c r="B2169" s="3">
        <v>41531</v>
      </c>
      <c r="C2169">
        <v>40</v>
      </c>
      <c r="D2169">
        <f>VLOOKUP(Table7[[#This Row],[violation_code]],Table24[[#All],[violation_code]:[category]],3,FALSE)</f>
        <v>2</v>
      </c>
      <c r="E2169">
        <v>351997</v>
      </c>
      <c r="F2169" s="1">
        <v>0.35694444444444445</v>
      </c>
      <c r="G2169">
        <v>0.35694444444444445</v>
      </c>
      <c r="H2169">
        <v>3072</v>
      </c>
      <c r="I2169" t="s">
        <v>24</v>
      </c>
      <c r="J2169" t="str">
        <f>CONCATENATE(Table7[[#This Row],[house_number]]," ",Table7[[#This Row],[street_name]], ", New York, NY")</f>
        <v>3072 Broadway, New York, NY</v>
      </c>
    </row>
    <row r="2170" spans="1:10" x14ac:dyDescent="0.25">
      <c r="A2170">
        <v>7981593268</v>
      </c>
      <c r="B2170" s="3">
        <v>41531</v>
      </c>
      <c r="C2170">
        <v>40</v>
      </c>
      <c r="D2170">
        <f>VLOOKUP(Table7[[#This Row],[violation_code]],Table24[[#All],[violation_code]:[category]],3,FALSE)</f>
        <v>2</v>
      </c>
      <c r="E2170">
        <v>351997</v>
      </c>
      <c r="F2170" s="1">
        <v>0.32500000000000001</v>
      </c>
      <c r="G2170">
        <v>0.32500000000000001</v>
      </c>
      <c r="H2170">
        <v>2429</v>
      </c>
      <c r="I2170" t="s">
        <v>24</v>
      </c>
      <c r="J2170" t="str">
        <f>CONCATENATE(Table7[[#This Row],[house_number]]," ",Table7[[#This Row],[street_name]], ", New York, NY")</f>
        <v>2429 Broadway, New York, NY</v>
      </c>
    </row>
    <row r="2171" spans="1:10" x14ac:dyDescent="0.25">
      <c r="A2171">
        <v>7981593256</v>
      </c>
      <c r="B2171" s="3">
        <v>41531</v>
      </c>
      <c r="C2171">
        <v>40</v>
      </c>
      <c r="D2171">
        <f>VLOOKUP(Table7[[#This Row],[violation_code]],Table24[[#All],[violation_code]:[category]],3,FALSE)</f>
        <v>2</v>
      </c>
      <c r="E2171">
        <v>351997</v>
      </c>
      <c r="F2171" s="1">
        <v>0.32291666666666669</v>
      </c>
      <c r="G2171">
        <v>0.32291666666666669</v>
      </c>
      <c r="H2171">
        <v>2465</v>
      </c>
      <c r="I2171" t="s">
        <v>24</v>
      </c>
      <c r="J2171" t="str">
        <f>CONCATENATE(Table7[[#This Row],[house_number]]," ",Table7[[#This Row],[street_name]], ", New York, NY")</f>
        <v>2465 Broadway, New York, NY</v>
      </c>
    </row>
    <row r="2172" spans="1:10" x14ac:dyDescent="0.25">
      <c r="A2172">
        <v>7981593220</v>
      </c>
      <c r="B2172" s="3">
        <v>41531</v>
      </c>
      <c r="C2172">
        <v>40</v>
      </c>
      <c r="D2172">
        <f>VLOOKUP(Table7[[#This Row],[violation_code]],Table24[[#All],[violation_code]:[category]],3,FALSE)</f>
        <v>2</v>
      </c>
      <c r="E2172">
        <v>351997</v>
      </c>
      <c r="F2172" s="1">
        <v>0.27986111111111112</v>
      </c>
      <c r="G2172">
        <v>0.27986111111111112</v>
      </c>
      <c r="H2172">
        <v>119</v>
      </c>
      <c r="I2172" t="s">
        <v>511</v>
      </c>
      <c r="J2172" t="str">
        <f>CONCATENATE(Table7[[#This Row],[house_number]]," ",Table7[[#This Row],[street_name]], ", New York, NY")</f>
        <v>119 W 85th St, New York, NY</v>
      </c>
    </row>
    <row r="2173" spans="1:10" x14ac:dyDescent="0.25">
      <c r="A2173">
        <v>7943595117</v>
      </c>
      <c r="B2173" s="3">
        <v>41531</v>
      </c>
      <c r="C2173">
        <v>20</v>
      </c>
      <c r="D2173">
        <f>VLOOKUP(Table7[[#This Row],[violation_code]],Table24[[#All],[violation_code]:[category]],3,FALSE)</f>
        <v>2</v>
      </c>
      <c r="E2173">
        <v>355710</v>
      </c>
      <c r="F2173" s="1">
        <v>0.5756944444444444</v>
      </c>
      <c r="G2173">
        <v>0.5756944444444444</v>
      </c>
      <c r="H2173" t="s">
        <v>187</v>
      </c>
      <c r="I2173" t="s">
        <v>188</v>
      </c>
      <c r="J2173" t="str">
        <f>CONCATENATE(Table7[[#This Row],[house_number]]," ",Table7[[#This Row],[street_name]], ", New York, NY")</f>
        <v>453-457 F D R Dr, New York, NY</v>
      </c>
    </row>
    <row r="2174" spans="1:10" x14ac:dyDescent="0.25">
      <c r="A2174">
        <v>7943595105</v>
      </c>
      <c r="B2174" s="3">
        <v>41531</v>
      </c>
      <c r="C2174">
        <v>71</v>
      </c>
      <c r="D2174">
        <f>VLOOKUP(Table7[[#This Row],[violation_code]],Table24[[#All],[violation_code]:[category]],3,FALSE)</f>
        <v>5</v>
      </c>
      <c r="E2174">
        <v>355710</v>
      </c>
      <c r="F2174" s="1">
        <v>0.51666666666666672</v>
      </c>
      <c r="G2174">
        <v>0.51666666666666672</v>
      </c>
      <c r="H2174">
        <v>100</v>
      </c>
      <c r="I2174" t="s">
        <v>402</v>
      </c>
      <c r="J2174" t="str">
        <f>CONCATENATE(Table7[[#This Row],[house_number]]," ",Table7[[#This Row],[street_name]], ", New York, NY")</f>
        <v>100 Pitt St, New York, NY</v>
      </c>
    </row>
    <row r="2175" spans="1:10" x14ac:dyDescent="0.25">
      <c r="A2175">
        <v>7943595099</v>
      </c>
      <c r="B2175" s="3">
        <v>41531</v>
      </c>
      <c r="C2175">
        <v>46</v>
      </c>
      <c r="D2175">
        <f>VLOOKUP(Table7[[#This Row],[violation_code]],Table24[[#All],[violation_code]:[category]],3,FALSE)</f>
        <v>3</v>
      </c>
      <c r="E2175">
        <v>355710</v>
      </c>
      <c r="F2175" s="1">
        <v>0.51111111111111118</v>
      </c>
      <c r="G2175">
        <v>0.51111111111111118</v>
      </c>
      <c r="H2175">
        <v>53</v>
      </c>
      <c r="I2175" t="s">
        <v>184</v>
      </c>
      <c r="J2175" t="str">
        <f>CONCATENATE(Table7[[#This Row],[house_number]]," ",Table7[[#This Row],[street_name]], ", New York, NY")</f>
        <v>53 Columbia St, New York, NY</v>
      </c>
    </row>
    <row r="2176" spans="1:10" x14ac:dyDescent="0.25">
      <c r="A2176">
        <v>7943595075</v>
      </c>
      <c r="B2176" s="3">
        <v>41531</v>
      </c>
      <c r="C2176">
        <v>38</v>
      </c>
      <c r="D2176">
        <f>VLOOKUP(Table7[[#This Row],[violation_code]],Table24[[#All],[violation_code]:[category]],3,FALSE)</f>
        <v>5</v>
      </c>
      <c r="E2176">
        <v>355710</v>
      </c>
      <c r="F2176" s="1">
        <v>0.4770833333333333</v>
      </c>
      <c r="G2176">
        <v>0.4770833333333333</v>
      </c>
      <c r="H2176">
        <v>325</v>
      </c>
      <c r="I2176" t="s">
        <v>253</v>
      </c>
      <c r="J2176" t="str">
        <f>CONCATENATE(Table7[[#This Row],[house_number]]," ",Table7[[#This Row],[street_name]], ", New York, NY")</f>
        <v>325 E Houston St, New York, NY</v>
      </c>
    </row>
    <row r="2177" spans="1:10" x14ac:dyDescent="0.25">
      <c r="A2177">
        <v>7943595026</v>
      </c>
      <c r="B2177" s="3">
        <v>41531</v>
      </c>
      <c r="C2177">
        <v>70</v>
      </c>
      <c r="D2177">
        <f>VLOOKUP(Table7[[#This Row],[violation_code]],Table24[[#All],[violation_code]:[category]],3,FALSE)</f>
        <v>5</v>
      </c>
      <c r="E2177">
        <v>355710</v>
      </c>
      <c r="F2177" s="1">
        <v>0.4597222222222222</v>
      </c>
      <c r="G2177">
        <v>0.4597222222222222</v>
      </c>
      <c r="H2177">
        <v>292</v>
      </c>
      <c r="I2177" t="s">
        <v>181</v>
      </c>
      <c r="J2177" t="str">
        <f>CONCATENATE(Table7[[#This Row],[house_number]]," ",Table7[[#This Row],[street_name]], ", New York, NY")</f>
        <v>292 Delancey St, New York, NY</v>
      </c>
    </row>
    <row r="2178" spans="1:10" x14ac:dyDescent="0.25">
      <c r="A2178">
        <v>7943594990</v>
      </c>
      <c r="B2178" s="3">
        <v>41531</v>
      </c>
      <c r="C2178">
        <v>38</v>
      </c>
      <c r="D2178">
        <f>VLOOKUP(Table7[[#This Row],[violation_code]],Table24[[#All],[violation_code]:[category]],3,FALSE)</f>
        <v>5</v>
      </c>
      <c r="E2178">
        <v>355710</v>
      </c>
      <c r="F2178" s="1">
        <v>0.43402777777777773</v>
      </c>
      <c r="G2178">
        <v>0.43402777777777773</v>
      </c>
      <c r="H2178">
        <v>138</v>
      </c>
      <c r="I2178" t="s">
        <v>512</v>
      </c>
      <c r="J2178" t="str">
        <f>CONCATENATE(Table7[[#This Row],[house_number]]," ",Table7[[#This Row],[street_name]], ", New York, NY")</f>
        <v>138 Ludlow St, New York, NY</v>
      </c>
    </row>
    <row r="2179" spans="1:10" x14ac:dyDescent="0.25">
      <c r="A2179">
        <v>7943594952</v>
      </c>
      <c r="B2179" s="3">
        <v>41531</v>
      </c>
      <c r="C2179">
        <v>20</v>
      </c>
      <c r="D2179">
        <f>VLOOKUP(Table7[[#This Row],[violation_code]],Table24[[#All],[violation_code]:[category]],3,FALSE)</f>
        <v>2</v>
      </c>
      <c r="E2179">
        <v>355710</v>
      </c>
      <c r="F2179" s="1">
        <v>0.4152777777777778</v>
      </c>
      <c r="G2179">
        <v>0.4152777777777778</v>
      </c>
      <c r="H2179">
        <v>612</v>
      </c>
      <c r="I2179" t="s">
        <v>383</v>
      </c>
      <c r="J2179" t="str">
        <f>CONCATENATE(Table7[[#This Row],[house_number]]," ",Table7[[#This Row],[street_name]], ", New York, NY")</f>
        <v>612 E 14th St, New York, NY</v>
      </c>
    </row>
    <row r="2180" spans="1:10" x14ac:dyDescent="0.25">
      <c r="A2180">
        <v>7943594812</v>
      </c>
      <c r="B2180" s="3">
        <v>41531</v>
      </c>
      <c r="C2180">
        <v>68</v>
      </c>
      <c r="D2180">
        <f>VLOOKUP(Table7[[#This Row],[violation_code]],Table24[[#All],[violation_code]:[category]],3,FALSE)</f>
        <v>2</v>
      </c>
      <c r="E2180">
        <v>355710</v>
      </c>
      <c r="F2180" s="1">
        <v>0.31527777777777777</v>
      </c>
      <c r="G2180">
        <v>0.31527777777777777</v>
      </c>
      <c r="I2180" t="s">
        <v>216</v>
      </c>
      <c r="J2180" t="str">
        <f>CONCATENATE(Table7[[#This Row],[house_number]]," ",Table7[[#This Row],[street_name]], ", New York, NY")</f>
        <v xml:space="preserve"> Broome and Ludlow Lo, New York, NY</v>
      </c>
    </row>
    <row r="2181" spans="1:10" x14ac:dyDescent="0.25">
      <c r="A2181">
        <v>7664960186</v>
      </c>
      <c r="B2181" s="3">
        <v>41531</v>
      </c>
      <c r="C2181">
        <v>16</v>
      </c>
      <c r="D2181">
        <f>VLOOKUP(Table7[[#This Row],[violation_code]],Table24[[#All],[violation_code]:[category]],3,FALSE)</f>
        <v>2</v>
      </c>
      <c r="E2181">
        <v>355156</v>
      </c>
      <c r="F2181" s="1">
        <v>0.49791666666666662</v>
      </c>
      <c r="G2181">
        <v>0.49791666666666662</v>
      </c>
      <c r="H2181">
        <v>234</v>
      </c>
      <c r="I2181" t="s">
        <v>76</v>
      </c>
      <c r="J2181" t="str">
        <f>CONCATENATE(Table7[[#This Row],[house_number]]," ",Table7[[#This Row],[street_name]], ", New York, NY")</f>
        <v>234 E 95th St, New York, NY</v>
      </c>
    </row>
    <row r="2182" spans="1:10" x14ac:dyDescent="0.25">
      <c r="A2182">
        <v>7664960174</v>
      </c>
      <c r="B2182" s="3">
        <v>41531</v>
      </c>
      <c r="C2182">
        <v>10</v>
      </c>
      <c r="D2182">
        <f>VLOOKUP(Table7[[#This Row],[violation_code]],Table24[[#All],[violation_code]:[category]],3,FALSE)</f>
        <v>2</v>
      </c>
      <c r="E2182">
        <v>355156</v>
      </c>
      <c r="F2182" s="1">
        <v>0.4916666666666667</v>
      </c>
      <c r="G2182">
        <v>0.4916666666666667</v>
      </c>
      <c r="H2182">
        <v>1711</v>
      </c>
      <c r="I2182" t="s">
        <v>30</v>
      </c>
      <c r="J2182" t="str">
        <f>CONCATENATE(Table7[[#This Row],[house_number]]," ",Table7[[#This Row],[street_name]], ", New York, NY")</f>
        <v>1711 1st Ave, New York, NY</v>
      </c>
    </row>
    <row r="2183" spans="1:10" x14ac:dyDescent="0.25">
      <c r="A2183">
        <v>7664960162</v>
      </c>
      <c r="B2183" s="3">
        <v>41531</v>
      </c>
      <c r="C2183">
        <v>70</v>
      </c>
      <c r="D2183">
        <f>VLOOKUP(Table7[[#This Row],[violation_code]],Table24[[#All],[violation_code]:[category]],3,FALSE)</f>
        <v>5</v>
      </c>
      <c r="E2183">
        <v>355156</v>
      </c>
      <c r="F2183" s="1">
        <v>0.4777777777777778</v>
      </c>
      <c r="G2183">
        <v>0.4777777777777778</v>
      </c>
      <c r="H2183">
        <v>423</v>
      </c>
      <c r="I2183" t="s">
        <v>102</v>
      </c>
      <c r="J2183" t="str">
        <f>CONCATENATE(Table7[[#This Row],[house_number]]," ",Table7[[#This Row],[street_name]], ", New York, NY")</f>
        <v>423 E 70th St, New York, NY</v>
      </c>
    </row>
    <row r="2184" spans="1:10" x14ac:dyDescent="0.25">
      <c r="A2184">
        <v>7664960150</v>
      </c>
      <c r="B2184" s="3">
        <v>41531</v>
      </c>
      <c r="C2184">
        <v>20</v>
      </c>
      <c r="D2184">
        <f>VLOOKUP(Table7[[#This Row],[violation_code]],Table24[[#All],[violation_code]:[category]],3,FALSE)</f>
        <v>2</v>
      </c>
      <c r="E2184">
        <v>355156</v>
      </c>
      <c r="F2184" s="1">
        <v>0.46875</v>
      </c>
      <c r="G2184">
        <v>0.46875</v>
      </c>
      <c r="H2184">
        <v>409</v>
      </c>
      <c r="I2184" t="s">
        <v>167</v>
      </c>
      <c r="J2184" t="str">
        <f>CONCATENATE(Table7[[#This Row],[house_number]]," ",Table7[[#This Row],[street_name]], ", New York, NY")</f>
        <v>409 E 69th St, New York, NY</v>
      </c>
    </row>
    <row r="2185" spans="1:10" x14ac:dyDescent="0.25">
      <c r="A2185">
        <v>7664960125</v>
      </c>
      <c r="B2185" s="3">
        <v>41531</v>
      </c>
      <c r="C2185">
        <v>10</v>
      </c>
      <c r="D2185">
        <f>VLOOKUP(Table7[[#This Row],[violation_code]],Table24[[#All],[violation_code]:[category]],3,FALSE)</f>
        <v>2</v>
      </c>
      <c r="E2185">
        <v>355156</v>
      </c>
      <c r="F2185" s="1">
        <v>0.45763888888888887</v>
      </c>
      <c r="G2185">
        <v>0.45763888888888887</v>
      </c>
      <c r="H2185">
        <v>1330</v>
      </c>
      <c r="I2185" t="s">
        <v>30</v>
      </c>
      <c r="J2185" t="str">
        <f>CONCATENATE(Table7[[#This Row],[house_number]]," ",Table7[[#This Row],[street_name]], ", New York, NY")</f>
        <v>1330 1st Ave, New York, NY</v>
      </c>
    </row>
    <row r="2186" spans="1:10" x14ac:dyDescent="0.25">
      <c r="A2186">
        <v>7664960101</v>
      </c>
      <c r="B2186" s="3">
        <v>41531</v>
      </c>
      <c r="C2186">
        <v>23</v>
      </c>
      <c r="D2186">
        <f>VLOOKUP(Table7[[#This Row],[violation_code]],Table24[[#All],[violation_code]:[category]],3,FALSE)</f>
        <v>2</v>
      </c>
      <c r="E2186">
        <v>355156</v>
      </c>
      <c r="F2186" s="1">
        <v>0.44375000000000003</v>
      </c>
      <c r="G2186">
        <v>0.44375000000000003</v>
      </c>
      <c r="H2186">
        <v>356</v>
      </c>
      <c r="I2186" t="s">
        <v>180</v>
      </c>
      <c r="J2186" t="str">
        <f>CONCATENATE(Table7[[#This Row],[house_number]]," ",Table7[[#This Row],[street_name]], ", New York, NY")</f>
        <v>356 E 87th St, New York, NY</v>
      </c>
    </row>
    <row r="2187" spans="1:10" x14ac:dyDescent="0.25">
      <c r="A2187">
        <v>7664960095</v>
      </c>
      <c r="B2187" s="3">
        <v>41531</v>
      </c>
      <c r="C2187">
        <v>23</v>
      </c>
      <c r="D2187">
        <f>VLOOKUP(Table7[[#This Row],[violation_code]],Table24[[#All],[violation_code]:[category]],3,FALSE)</f>
        <v>2</v>
      </c>
      <c r="E2187">
        <v>355156</v>
      </c>
      <c r="F2187" s="1">
        <v>0.44305555555555554</v>
      </c>
      <c r="G2187">
        <v>0.44305555555555554</v>
      </c>
      <c r="H2187">
        <v>356</v>
      </c>
      <c r="I2187" t="s">
        <v>180</v>
      </c>
      <c r="J2187" t="str">
        <f>CONCATENATE(Table7[[#This Row],[house_number]]," ",Table7[[#This Row],[street_name]], ", New York, NY")</f>
        <v>356 E 87th St, New York, NY</v>
      </c>
    </row>
    <row r="2188" spans="1:10" x14ac:dyDescent="0.25">
      <c r="A2188">
        <v>7664960060</v>
      </c>
      <c r="B2188" s="3">
        <v>41531</v>
      </c>
      <c r="C2188">
        <v>37</v>
      </c>
      <c r="D2188">
        <f>VLOOKUP(Table7[[#This Row],[violation_code]],Table24[[#All],[violation_code]:[category]],3,FALSE)</f>
        <v>4</v>
      </c>
      <c r="E2188">
        <v>355156</v>
      </c>
      <c r="F2188" s="1">
        <v>0.40416666666666662</v>
      </c>
      <c r="G2188">
        <v>0.40416666666666662</v>
      </c>
      <c r="H2188">
        <v>1290</v>
      </c>
      <c r="I2188" t="s">
        <v>30</v>
      </c>
      <c r="J2188" t="str">
        <f>CONCATENATE(Table7[[#This Row],[house_number]]," ",Table7[[#This Row],[street_name]], ", New York, NY")</f>
        <v>1290 1st Ave, New York, NY</v>
      </c>
    </row>
    <row r="2189" spans="1:10" x14ac:dyDescent="0.25">
      <c r="A2189">
        <v>7664960034</v>
      </c>
      <c r="B2189" s="3">
        <v>41531</v>
      </c>
      <c r="C2189">
        <v>40</v>
      </c>
      <c r="D2189">
        <f>VLOOKUP(Table7[[#This Row],[violation_code]],Table24[[#All],[violation_code]:[category]],3,FALSE)</f>
        <v>2</v>
      </c>
      <c r="E2189">
        <v>355156</v>
      </c>
      <c r="F2189" s="1">
        <v>0.37777777777777777</v>
      </c>
      <c r="G2189">
        <v>0.37777777777777777</v>
      </c>
      <c r="H2189">
        <v>240</v>
      </c>
      <c r="I2189" t="s">
        <v>177</v>
      </c>
      <c r="J2189" t="str">
        <f>CONCATENATE(Table7[[#This Row],[house_number]]," ",Table7[[#This Row],[street_name]], ", New York, NY")</f>
        <v>240 E 76th St, New York, NY</v>
      </c>
    </row>
    <row r="2190" spans="1:10" x14ac:dyDescent="0.25">
      <c r="A2190">
        <v>7664960022</v>
      </c>
      <c r="B2190" s="3">
        <v>41531</v>
      </c>
      <c r="C2190">
        <v>20</v>
      </c>
      <c r="D2190">
        <f>VLOOKUP(Table7[[#This Row],[violation_code]],Table24[[#All],[violation_code]:[category]],3,FALSE)</f>
        <v>2</v>
      </c>
      <c r="E2190">
        <v>355156</v>
      </c>
      <c r="F2190" s="1">
        <v>0.36458333333333331</v>
      </c>
      <c r="G2190">
        <v>0.36458333333333331</v>
      </c>
      <c r="H2190">
        <v>441</v>
      </c>
      <c r="I2190" t="s">
        <v>78</v>
      </c>
      <c r="J2190" t="str">
        <f>CONCATENATE(Table7[[#This Row],[house_number]]," ",Table7[[#This Row],[street_name]], ", New York, NY")</f>
        <v>441 E 71st St, New York, NY</v>
      </c>
    </row>
    <row r="2191" spans="1:10" x14ac:dyDescent="0.25">
      <c r="A2191">
        <v>7664960010</v>
      </c>
      <c r="B2191" s="3">
        <v>41531</v>
      </c>
      <c r="C2191">
        <v>38</v>
      </c>
      <c r="D2191">
        <f>VLOOKUP(Table7[[#This Row],[violation_code]],Table24[[#All],[violation_code]:[category]],3,FALSE)</f>
        <v>5</v>
      </c>
      <c r="E2191">
        <v>355156</v>
      </c>
      <c r="F2191" s="1">
        <v>0.3611111111111111</v>
      </c>
      <c r="G2191">
        <v>0.3611111111111111</v>
      </c>
      <c r="H2191">
        <v>1435</v>
      </c>
      <c r="I2191" t="s">
        <v>31</v>
      </c>
      <c r="J2191" t="str">
        <f>CONCATENATE(Table7[[#This Row],[house_number]]," ",Table7[[#This Row],[street_name]], ", New York, NY")</f>
        <v>1435 York Ave, New York, NY</v>
      </c>
    </row>
    <row r="2192" spans="1:10" x14ac:dyDescent="0.25">
      <c r="A2192">
        <v>7664959950</v>
      </c>
      <c r="B2192" s="3">
        <v>41531</v>
      </c>
      <c r="C2192">
        <v>16</v>
      </c>
      <c r="D2192">
        <f>VLOOKUP(Table7[[#This Row],[violation_code]],Table24[[#All],[violation_code]:[category]],3,FALSE)</f>
        <v>2</v>
      </c>
      <c r="E2192">
        <v>355156</v>
      </c>
      <c r="F2192" s="1">
        <v>0.33402777777777781</v>
      </c>
      <c r="G2192">
        <v>0.33402777777777781</v>
      </c>
      <c r="H2192">
        <v>252</v>
      </c>
      <c r="I2192" t="s">
        <v>271</v>
      </c>
      <c r="J2192" t="str">
        <f>CONCATENATE(Table7[[#This Row],[house_number]]," ",Table7[[#This Row],[street_name]], ", New York, NY")</f>
        <v>252 E 73rd St, New York, NY</v>
      </c>
    </row>
    <row r="2193" spans="1:10" x14ac:dyDescent="0.25">
      <c r="A2193">
        <v>7664959949</v>
      </c>
      <c r="B2193" s="3">
        <v>41531</v>
      </c>
      <c r="C2193">
        <v>10</v>
      </c>
      <c r="D2193">
        <f>VLOOKUP(Table7[[#This Row],[violation_code]],Table24[[#All],[violation_code]:[category]],3,FALSE)</f>
        <v>2</v>
      </c>
      <c r="E2193">
        <v>355156</v>
      </c>
      <c r="F2193" s="1">
        <v>0.32847222222222222</v>
      </c>
      <c r="G2193">
        <v>0.32847222222222222</v>
      </c>
      <c r="H2193">
        <v>1330</v>
      </c>
      <c r="I2193" t="s">
        <v>30</v>
      </c>
      <c r="J2193" t="str">
        <f>CONCATENATE(Table7[[#This Row],[house_number]]," ",Table7[[#This Row],[street_name]], ", New York, NY")</f>
        <v>1330 1st Ave, New York, NY</v>
      </c>
    </row>
    <row r="2194" spans="1:10" x14ac:dyDescent="0.25">
      <c r="A2194">
        <v>7664959937</v>
      </c>
      <c r="B2194" s="3">
        <v>41531</v>
      </c>
      <c r="C2194">
        <v>14</v>
      </c>
      <c r="D2194">
        <f>VLOOKUP(Table7[[#This Row],[violation_code]],Table24[[#All],[violation_code]:[category]],3,FALSE)</f>
        <v>2</v>
      </c>
      <c r="E2194">
        <v>355156</v>
      </c>
      <c r="F2194" s="1">
        <v>0.3263888888888889</v>
      </c>
      <c r="G2194">
        <v>0.3263888888888889</v>
      </c>
      <c r="H2194">
        <v>1306</v>
      </c>
      <c r="I2194" t="s">
        <v>30</v>
      </c>
      <c r="J2194" t="str">
        <f>CONCATENATE(Table7[[#This Row],[house_number]]," ",Table7[[#This Row],[street_name]], ", New York, NY")</f>
        <v>1306 1st Ave, New York, NY</v>
      </c>
    </row>
    <row r="2195" spans="1:10" x14ac:dyDescent="0.25">
      <c r="A2195">
        <v>7664959883</v>
      </c>
      <c r="B2195" s="3">
        <v>41531</v>
      </c>
      <c r="C2195">
        <v>20</v>
      </c>
      <c r="D2195">
        <f>VLOOKUP(Table7[[#This Row],[violation_code]],Table24[[#All],[violation_code]:[category]],3,FALSE)</f>
        <v>2</v>
      </c>
      <c r="E2195">
        <v>355156</v>
      </c>
      <c r="F2195" s="1">
        <v>0.31041666666666667</v>
      </c>
      <c r="G2195">
        <v>0.31041666666666667</v>
      </c>
      <c r="H2195">
        <v>221</v>
      </c>
      <c r="I2195" t="s">
        <v>78</v>
      </c>
      <c r="J2195" t="str">
        <f>CONCATENATE(Table7[[#This Row],[house_number]]," ",Table7[[#This Row],[street_name]], ", New York, NY")</f>
        <v>221 E 71st St, New York, NY</v>
      </c>
    </row>
    <row r="2196" spans="1:10" x14ac:dyDescent="0.25">
      <c r="A2196">
        <v>7664959846</v>
      </c>
      <c r="B2196" s="3">
        <v>41531</v>
      </c>
      <c r="C2196">
        <v>14</v>
      </c>
      <c r="D2196">
        <f>VLOOKUP(Table7[[#This Row],[violation_code]],Table24[[#All],[violation_code]:[category]],3,FALSE)</f>
        <v>2</v>
      </c>
      <c r="E2196">
        <v>355156</v>
      </c>
      <c r="F2196" s="1">
        <v>0.28958333333333336</v>
      </c>
      <c r="G2196">
        <v>0.28958333333333336</v>
      </c>
      <c r="H2196">
        <v>524</v>
      </c>
      <c r="I2196" t="s">
        <v>118</v>
      </c>
      <c r="J2196" t="str">
        <f>CONCATENATE(Table7[[#This Row],[house_number]]," ",Table7[[#This Row],[street_name]], ", New York, NY")</f>
        <v>524 E 72nd St, New York, NY</v>
      </c>
    </row>
    <row r="2197" spans="1:10" x14ac:dyDescent="0.25">
      <c r="A2197">
        <v>7664959834</v>
      </c>
      <c r="B2197" s="3">
        <v>41531</v>
      </c>
      <c r="C2197">
        <v>14</v>
      </c>
      <c r="D2197">
        <f>VLOOKUP(Table7[[#This Row],[violation_code]],Table24[[#All],[violation_code]:[category]],3,FALSE)</f>
        <v>2</v>
      </c>
      <c r="E2197">
        <v>355156</v>
      </c>
      <c r="F2197" s="1">
        <v>0.28888888888888892</v>
      </c>
      <c r="G2197">
        <v>0.28888888888888892</v>
      </c>
      <c r="H2197">
        <v>523</v>
      </c>
      <c r="I2197" t="s">
        <v>118</v>
      </c>
      <c r="J2197" t="str">
        <f>CONCATENATE(Table7[[#This Row],[house_number]]," ",Table7[[#This Row],[street_name]], ", New York, NY")</f>
        <v>523 E 72nd St, New York, NY</v>
      </c>
    </row>
    <row r="2198" spans="1:10" x14ac:dyDescent="0.25">
      <c r="A2198">
        <v>7664959810</v>
      </c>
      <c r="B2198" s="3">
        <v>41531</v>
      </c>
      <c r="C2198">
        <v>20</v>
      </c>
      <c r="D2198">
        <f>VLOOKUP(Table7[[#This Row],[violation_code]],Table24[[#All],[violation_code]:[category]],3,FALSE)</f>
        <v>2</v>
      </c>
      <c r="E2198">
        <v>355156</v>
      </c>
      <c r="F2198" s="1">
        <v>0.27916666666666667</v>
      </c>
      <c r="G2198">
        <v>0.27916666666666667</v>
      </c>
      <c r="H2198">
        <v>423</v>
      </c>
      <c r="I2198" t="s">
        <v>102</v>
      </c>
      <c r="J2198" t="str">
        <f>CONCATENATE(Table7[[#This Row],[house_number]]," ",Table7[[#This Row],[street_name]], ", New York, NY")</f>
        <v>423 E 70th St, New York, NY</v>
      </c>
    </row>
    <row r="2199" spans="1:10" x14ac:dyDescent="0.25">
      <c r="A2199">
        <v>7097822170</v>
      </c>
      <c r="B2199" s="3">
        <v>41531</v>
      </c>
      <c r="C2199">
        <v>40</v>
      </c>
      <c r="D2199">
        <f>VLOOKUP(Table7[[#This Row],[violation_code]],Table24[[#All],[violation_code]:[category]],3,FALSE)</f>
        <v>2</v>
      </c>
      <c r="E2199">
        <v>349570</v>
      </c>
      <c r="F2199" s="1">
        <v>0.33611111111111108</v>
      </c>
      <c r="G2199">
        <v>0.33611111111111108</v>
      </c>
      <c r="H2199" t="s">
        <v>513</v>
      </c>
      <c r="I2199" t="s">
        <v>366</v>
      </c>
      <c r="J2199" t="str">
        <f>CONCATENATE(Table7[[#This Row],[house_number]]," ",Table7[[#This Row],[street_name]], ", New York, NY")</f>
        <v>554-556 W 156th St, New York, NY</v>
      </c>
    </row>
    <row r="2200" spans="1:10" x14ac:dyDescent="0.25">
      <c r="A2200">
        <v>7097822168</v>
      </c>
      <c r="B2200" s="3">
        <v>41531</v>
      </c>
      <c r="C2200">
        <v>46</v>
      </c>
      <c r="D2200">
        <f>VLOOKUP(Table7[[#This Row],[violation_code]],Table24[[#All],[violation_code]:[category]],3,FALSE)</f>
        <v>3</v>
      </c>
      <c r="E2200">
        <v>349570</v>
      </c>
      <c r="F2200" s="1">
        <v>0.33194444444444443</v>
      </c>
      <c r="G2200">
        <v>0.33194444444444443</v>
      </c>
      <c r="H2200">
        <v>1883</v>
      </c>
      <c r="I2200" t="s">
        <v>85</v>
      </c>
      <c r="J2200" t="str">
        <f>CONCATENATE(Table7[[#This Row],[house_number]]," ",Table7[[#This Row],[street_name]], ", New York, NY")</f>
        <v>1883 Amsterdam Ave, New York, NY</v>
      </c>
    </row>
    <row r="2201" spans="1:10" x14ac:dyDescent="0.25">
      <c r="A2201">
        <v>7097822119</v>
      </c>
      <c r="B2201" s="3">
        <v>41531</v>
      </c>
      <c r="C2201">
        <v>20</v>
      </c>
      <c r="D2201">
        <f>VLOOKUP(Table7[[#This Row],[violation_code]],Table24[[#All],[violation_code]:[category]],3,FALSE)</f>
        <v>2</v>
      </c>
      <c r="E2201">
        <v>349570</v>
      </c>
      <c r="F2201" s="1">
        <v>0.32013888888888892</v>
      </c>
      <c r="G2201">
        <v>0.32013888888888892</v>
      </c>
      <c r="H2201">
        <v>510</v>
      </c>
      <c r="I2201" t="s">
        <v>73</v>
      </c>
      <c r="J2201" t="str">
        <f>CONCATENATE(Table7[[#This Row],[house_number]]," ",Table7[[#This Row],[street_name]], ", New York, NY")</f>
        <v>510 W 148th St, New York, NY</v>
      </c>
    </row>
    <row r="2202" spans="1:10" x14ac:dyDescent="0.25">
      <c r="A2202">
        <v>7097822107</v>
      </c>
      <c r="B2202" s="3">
        <v>41531</v>
      </c>
      <c r="C2202">
        <v>40</v>
      </c>
      <c r="D2202">
        <f>VLOOKUP(Table7[[#This Row],[violation_code]],Table24[[#All],[violation_code]:[category]],3,FALSE)</f>
        <v>2</v>
      </c>
      <c r="E2202">
        <v>349570</v>
      </c>
      <c r="F2202" s="1">
        <v>0.31388888888888888</v>
      </c>
      <c r="G2202">
        <v>0.31388888888888888</v>
      </c>
      <c r="H2202">
        <v>545</v>
      </c>
      <c r="I2202" t="s">
        <v>60</v>
      </c>
      <c r="J2202" t="str">
        <f>CONCATENATE(Table7[[#This Row],[house_number]]," ",Table7[[#This Row],[street_name]], ", New York, NY")</f>
        <v>545 W 146th St, New York, NY</v>
      </c>
    </row>
    <row r="2203" spans="1:10" x14ac:dyDescent="0.25">
      <c r="A2203">
        <v>7097822089</v>
      </c>
      <c r="B2203" s="3">
        <v>41531</v>
      </c>
      <c r="C2203">
        <v>40</v>
      </c>
      <c r="D2203">
        <f>VLOOKUP(Table7[[#This Row],[violation_code]],Table24[[#All],[violation_code]:[category]],3,FALSE)</f>
        <v>2</v>
      </c>
      <c r="E2203">
        <v>349570</v>
      </c>
      <c r="F2203" s="1">
        <v>0.30624999999999997</v>
      </c>
      <c r="G2203">
        <v>0.30624999999999997</v>
      </c>
      <c r="H2203">
        <v>617</v>
      </c>
      <c r="I2203" t="s">
        <v>87</v>
      </c>
      <c r="J2203" t="str">
        <f>CONCATENATE(Table7[[#This Row],[house_number]]," ",Table7[[#This Row],[street_name]], ", New York, NY")</f>
        <v>617 W 141st St, New York, NY</v>
      </c>
    </row>
    <row r="2204" spans="1:10" x14ac:dyDescent="0.25">
      <c r="A2204">
        <v>7097822041</v>
      </c>
      <c r="B2204" s="3">
        <v>41531</v>
      </c>
      <c r="C2204">
        <v>19</v>
      </c>
      <c r="D2204">
        <f>VLOOKUP(Table7[[#This Row],[violation_code]],Table24[[#All],[violation_code]:[category]],3,FALSE)</f>
        <v>2</v>
      </c>
      <c r="E2204">
        <v>349570</v>
      </c>
      <c r="F2204" s="1">
        <v>0.29375000000000001</v>
      </c>
      <c r="G2204">
        <v>0.29375000000000001</v>
      </c>
      <c r="H2204">
        <v>1272</v>
      </c>
      <c r="I2204" t="s">
        <v>85</v>
      </c>
      <c r="J2204" t="str">
        <f>CONCATENATE(Table7[[#This Row],[house_number]]," ",Table7[[#This Row],[street_name]], ", New York, NY")</f>
        <v>1272 Amsterdam Ave, New York, NY</v>
      </c>
    </row>
    <row r="2205" spans="1:10" x14ac:dyDescent="0.25">
      <c r="A2205">
        <v>7097822442</v>
      </c>
      <c r="B2205" s="3">
        <v>41531</v>
      </c>
      <c r="C2205">
        <v>14</v>
      </c>
      <c r="D2205">
        <f>VLOOKUP(Table7[[#This Row],[violation_code]],Table24[[#All],[violation_code]:[category]],3,FALSE)</f>
        <v>2</v>
      </c>
      <c r="E2205">
        <v>349570</v>
      </c>
      <c r="F2205" s="1">
        <v>0.52569444444444446</v>
      </c>
      <c r="G2205">
        <v>0.52569444444444446</v>
      </c>
      <c r="H2205">
        <v>3855</v>
      </c>
      <c r="I2205" t="s">
        <v>358</v>
      </c>
      <c r="J2205" t="str">
        <f>CONCATENATE(Table7[[#This Row],[house_number]]," ",Table7[[#This Row],[street_name]], ", New York, NY")</f>
        <v>3855 9th Ave, New York, NY</v>
      </c>
    </row>
    <row r="2206" spans="1:10" x14ac:dyDescent="0.25">
      <c r="A2206">
        <v>7097822430</v>
      </c>
      <c r="B2206" s="3">
        <v>41531</v>
      </c>
      <c r="C2206">
        <v>14</v>
      </c>
      <c r="D2206">
        <f>VLOOKUP(Table7[[#This Row],[violation_code]],Table24[[#All],[violation_code]:[category]],3,FALSE)</f>
        <v>2</v>
      </c>
      <c r="E2206">
        <v>349570</v>
      </c>
      <c r="F2206" s="1">
        <v>0.52569444444444446</v>
      </c>
      <c r="G2206">
        <v>0.52569444444444446</v>
      </c>
      <c r="H2206">
        <v>3855</v>
      </c>
      <c r="I2206" t="s">
        <v>358</v>
      </c>
      <c r="J2206" t="str">
        <f>CONCATENATE(Table7[[#This Row],[house_number]]," ",Table7[[#This Row],[street_name]], ", New York, NY")</f>
        <v>3855 9th Ave, New York, NY</v>
      </c>
    </row>
    <row r="2207" spans="1:10" x14ac:dyDescent="0.25">
      <c r="A2207">
        <v>7097822429</v>
      </c>
      <c r="B2207" s="3">
        <v>41531</v>
      </c>
      <c r="C2207">
        <v>46</v>
      </c>
      <c r="D2207">
        <f>VLOOKUP(Table7[[#This Row],[violation_code]],Table24[[#All],[violation_code]:[category]],3,FALSE)</f>
        <v>3</v>
      </c>
      <c r="E2207">
        <v>349570</v>
      </c>
      <c r="F2207" s="1">
        <v>0.47291666666666665</v>
      </c>
      <c r="G2207">
        <v>0.47291666666666665</v>
      </c>
      <c r="H2207">
        <v>3845</v>
      </c>
      <c r="I2207" t="s">
        <v>243</v>
      </c>
      <c r="J2207" t="str">
        <f>CONCATENATE(Table7[[#This Row],[house_number]]," ",Table7[[#This Row],[street_name]], ", New York, NY")</f>
        <v>3845 10th Ave, New York, NY</v>
      </c>
    </row>
    <row r="2208" spans="1:10" x14ac:dyDescent="0.25">
      <c r="A2208">
        <v>7097822417</v>
      </c>
      <c r="B2208" s="3">
        <v>41531</v>
      </c>
      <c r="C2208">
        <v>46</v>
      </c>
      <c r="D2208">
        <f>VLOOKUP(Table7[[#This Row],[violation_code]],Table24[[#All],[violation_code]:[category]],3,FALSE)</f>
        <v>3</v>
      </c>
      <c r="E2208">
        <v>349570</v>
      </c>
      <c r="F2208" s="1">
        <v>0.47222222222222227</v>
      </c>
      <c r="G2208">
        <v>0.47222222222222227</v>
      </c>
      <c r="H2208">
        <v>3845</v>
      </c>
      <c r="I2208" t="s">
        <v>243</v>
      </c>
      <c r="J2208" t="str">
        <f>CONCATENATE(Table7[[#This Row],[house_number]]," ",Table7[[#This Row],[street_name]], ", New York, NY")</f>
        <v>3845 10th Ave, New York, NY</v>
      </c>
    </row>
    <row r="2209" spans="1:10" x14ac:dyDescent="0.25">
      <c r="A2209">
        <v>7097822363</v>
      </c>
      <c r="B2209" s="3">
        <v>41531</v>
      </c>
      <c r="C2209">
        <v>70</v>
      </c>
      <c r="D2209">
        <f>VLOOKUP(Table7[[#This Row],[violation_code]],Table24[[#All],[violation_code]:[category]],3,FALSE)</f>
        <v>5</v>
      </c>
      <c r="E2209">
        <v>349570</v>
      </c>
      <c r="F2209" s="1">
        <v>0.43888888888888888</v>
      </c>
      <c r="G2209">
        <v>0.43888888888888888</v>
      </c>
      <c r="H2209">
        <v>4500</v>
      </c>
      <c r="I2209" t="s">
        <v>24</v>
      </c>
      <c r="J2209" t="str">
        <f>CONCATENATE(Table7[[#This Row],[house_number]]," ",Table7[[#This Row],[street_name]], ", New York, NY")</f>
        <v>4500 Broadway, New York, NY</v>
      </c>
    </row>
    <row r="2210" spans="1:10" x14ac:dyDescent="0.25">
      <c r="A2210">
        <v>7097822351</v>
      </c>
      <c r="B2210" s="3">
        <v>41531</v>
      </c>
      <c r="C2210">
        <v>20</v>
      </c>
      <c r="D2210">
        <f>VLOOKUP(Table7[[#This Row],[violation_code]],Table24[[#All],[violation_code]:[category]],3,FALSE)</f>
        <v>2</v>
      </c>
      <c r="E2210">
        <v>349570</v>
      </c>
      <c r="F2210" s="1">
        <v>0.43611111111111112</v>
      </c>
      <c r="G2210">
        <v>0.43611111111111112</v>
      </c>
      <c r="H2210">
        <v>96</v>
      </c>
      <c r="I2210" t="s">
        <v>428</v>
      </c>
      <c r="J2210" t="str">
        <f>CONCATENATE(Table7[[#This Row],[house_number]]," ",Table7[[#This Row],[street_name]], ", New York, NY")</f>
        <v>96 Wadsworth Ter, New York, NY</v>
      </c>
    </row>
    <row r="2211" spans="1:10" x14ac:dyDescent="0.25">
      <c r="A2211">
        <v>7097822340</v>
      </c>
      <c r="B2211" s="3">
        <v>41531</v>
      </c>
      <c r="C2211">
        <v>14</v>
      </c>
      <c r="D2211">
        <f>VLOOKUP(Table7[[#This Row],[violation_code]],Table24[[#All],[violation_code]:[category]],3,FALSE)</f>
        <v>2</v>
      </c>
      <c r="E2211">
        <v>349570</v>
      </c>
      <c r="F2211" s="1">
        <v>0.43402777777777773</v>
      </c>
      <c r="G2211">
        <v>0.43402777777777773</v>
      </c>
      <c r="H2211">
        <v>96</v>
      </c>
      <c r="I2211" t="s">
        <v>428</v>
      </c>
      <c r="J2211" t="str">
        <f>CONCATENATE(Table7[[#This Row],[house_number]]," ",Table7[[#This Row],[street_name]], ", New York, NY")</f>
        <v>96 Wadsworth Ter, New York, NY</v>
      </c>
    </row>
    <row r="2212" spans="1:10" x14ac:dyDescent="0.25">
      <c r="A2212">
        <v>7097822326</v>
      </c>
      <c r="B2212" s="3">
        <v>41531</v>
      </c>
      <c r="C2212">
        <v>74</v>
      </c>
      <c r="D2212">
        <f>VLOOKUP(Table7[[#This Row],[violation_code]],Table24[[#All],[violation_code]:[category]],3,FALSE)</f>
        <v>5</v>
      </c>
      <c r="E2212">
        <v>349570</v>
      </c>
      <c r="F2212" s="1">
        <v>0.43055555555555558</v>
      </c>
      <c r="G2212">
        <v>0.43055555555555558</v>
      </c>
      <c r="H2212">
        <v>1593</v>
      </c>
      <c r="I2212" t="s">
        <v>57</v>
      </c>
      <c r="J2212" t="str">
        <f>CONCATENATE(Table7[[#This Row],[house_number]]," ",Table7[[#This Row],[street_name]], ", New York, NY")</f>
        <v>1593 St Nicholas Ave, New York, NY</v>
      </c>
    </row>
    <row r="2213" spans="1:10" x14ac:dyDescent="0.25">
      <c r="A2213">
        <v>7097822314</v>
      </c>
      <c r="B2213" s="3">
        <v>41531</v>
      </c>
      <c r="C2213">
        <v>19</v>
      </c>
      <c r="D2213">
        <f>VLOOKUP(Table7[[#This Row],[violation_code]],Table24[[#All],[violation_code]:[category]],3,FALSE)</f>
        <v>2</v>
      </c>
      <c r="E2213">
        <v>349570</v>
      </c>
      <c r="F2213" s="1">
        <v>0.42986111111111108</v>
      </c>
      <c r="G2213">
        <v>0.42986111111111108</v>
      </c>
      <c r="H2213">
        <v>1593</v>
      </c>
      <c r="I2213" t="s">
        <v>57</v>
      </c>
      <c r="J2213" t="str">
        <f>CONCATENATE(Table7[[#This Row],[house_number]]," ",Table7[[#This Row],[street_name]], ", New York, NY")</f>
        <v>1593 St Nicholas Ave, New York, NY</v>
      </c>
    </row>
    <row r="2214" spans="1:10" x14ac:dyDescent="0.25">
      <c r="A2214">
        <v>7097822296</v>
      </c>
      <c r="B2214" s="3">
        <v>41531</v>
      </c>
      <c r="C2214">
        <v>46</v>
      </c>
      <c r="D2214">
        <f>VLOOKUP(Table7[[#This Row],[violation_code]],Table24[[#All],[violation_code]:[category]],3,FALSE)</f>
        <v>3</v>
      </c>
      <c r="E2214">
        <v>349570</v>
      </c>
      <c r="F2214" s="1">
        <v>0.42291666666666666</v>
      </c>
      <c r="G2214">
        <v>0.42291666666666666</v>
      </c>
      <c r="H2214">
        <v>547</v>
      </c>
      <c r="I2214" t="s">
        <v>345</v>
      </c>
      <c r="J2214" t="str">
        <f>CONCATENATE(Table7[[#This Row],[house_number]]," ",Table7[[#This Row],[street_name]], ", New York, NY")</f>
        <v>547 W 186th St, New York, NY</v>
      </c>
    </row>
    <row r="2215" spans="1:10" x14ac:dyDescent="0.25">
      <c r="A2215">
        <v>7097822260</v>
      </c>
      <c r="B2215" s="3">
        <v>41531</v>
      </c>
      <c r="C2215">
        <v>38</v>
      </c>
      <c r="D2215">
        <f>VLOOKUP(Table7[[#This Row],[violation_code]],Table24[[#All],[violation_code]:[category]],3,FALSE)</f>
        <v>5</v>
      </c>
      <c r="E2215">
        <v>349570</v>
      </c>
      <c r="F2215" s="1">
        <v>0.4152777777777778</v>
      </c>
      <c r="G2215">
        <v>0.4152777777777778</v>
      </c>
      <c r="H2215">
        <v>569</v>
      </c>
      <c r="I2215" t="s">
        <v>469</v>
      </c>
      <c r="J2215" t="str">
        <f>CONCATENATE(Table7[[#This Row],[house_number]]," ",Table7[[#This Row],[street_name]], ", New York, NY")</f>
        <v>569 W 184th St, New York, NY</v>
      </c>
    </row>
    <row r="2216" spans="1:10" x14ac:dyDescent="0.25">
      <c r="A2216">
        <v>7097822259</v>
      </c>
      <c r="B2216" s="3">
        <v>41531</v>
      </c>
      <c r="C2216">
        <v>84</v>
      </c>
      <c r="D2216">
        <f>VLOOKUP(Table7[[#This Row],[violation_code]],Table24[[#All],[violation_code]:[category]],3,FALSE)</f>
        <v>5</v>
      </c>
      <c r="E2216">
        <v>349570</v>
      </c>
      <c r="F2216" s="1">
        <v>0.4069444444444445</v>
      </c>
      <c r="G2216">
        <v>0.4069444444444445</v>
      </c>
      <c r="H2216">
        <v>4365</v>
      </c>
      <c r="I2216" t="s">
        <v>24</v>
      </c>
      <c r="J2216" t="str">
        <f>CONCATENATE(Table7[[#This Row],[house_number]]," ",Table7[[#This Row],[street_name]], ", New York, NY")</f>
        <v>4365 Broadway, New York, NY</v>
      </c>
    </row>
    <row r="2217" spans="1:10" x14ac:dyDescent="0.25">
      <c r="A2217">
        <v>7097822247</v>
      </c>
      <c r="B2217" s="3">
        <v>41531</v>
      </c>
      <c r="C2217">
        <v>19</v>
      </c>
      <c r="D2217">
        <f>VLOOKUP(Table7[[#This Row],[violation_code]],Table24[[#All],[violation_code]:[category]],3,FALSE)</f>
        <v>2</v>
      </c>
      <c r="E2217">
        <v>349570</v>
      </c>
      <c r="F2217" s="1">
        <v>0.40625</v>
      </c>
      <c r="G2217">
        <v>0.40625</v>
      </c>
      <c r="H2217">
        <v>4365</v>
      </c>
      <c r="I2217" t="s">
        <v>24</v>
      </c>
      <c r="J2217" t="str">
        <f>CONCATENATE(Table7[[#This Row],[house_number]]," ",Table7[[#This Row],[street_name]], ", New York, NY")</f>
        <v>4365 Broadway, New York, NY</v>
      </c>
    </row>
    <row r="2218" spans="1:10" x14ac:dyDescent="0.25">
      <c r="A2218">
        <v>7984360250</v>
      </c>
      <c r="B2218" s="3">
        <v>41531</v>
      </c>
      <c r="C2218">
        <v>14</v>
      </c>
      <c r="D2218">
        <f>VLOOKUP(Table7[[#This Row],[violation_code]],Table24[[#All],[violation_code]:[category]],3,FALSE)</f>
        <v>2</v>
      </c>
      <c r="E2218">
        <v>345221</v>
      </c>
      <c r="F2218" s="1">
        <v>0.50694444444444442</v>
      </c>
      <c r="G2218">
        <v>0.50694444444444442</v>
      </c>
      <c r="H2218">
        <v>1693</v>
      </c>
      <c r="I2218" t="s">
        <v>32</v>
      </c>
      <c r="J2218" t="str">
        <f>CONCATENATE(Table7[[#This Row],[house_number]]," ",Table7[[#This Row],[street_name]], ", New York, NY")</f>
        <v>1693 2nd Ave, New York, NY</v>
      </c>
    </row>
    <row r="2219" spans="1:10" x14ac:dyDescent="0.25">
      <c r="A2219">
        <v>7984360224</v>
      </c>
      <c r="B2219" s="3">
        <v>41531</v>
      </c>
      <c r="C2219">
        <v>14</v>
      </c>
      <c r="D2219">
        <f>VLOOKUP(Table7[[#This Row],[violation_code]],Table24[[#All],[violation_code]:[category]],3,FALSE)</f>
        <v>2</v>
      </c>
      <c r="E2219">
        <v>345221</v>
      </c>
      <c r="F2219" s="1">
        <v>0.45902777777777781</v>
      </c>
      <c r="G2219">
        <v>0.45902777777777781</v>
      </c>
      <c r="H2219">
        <v>1737</v>
      </c>
      <c r="I2219" t="s">
        <v>31</v>
      </c>
      <c r="J2219" t="str">
        <f>CONCATENATE(Table7[[#This Row],[house_number]]," ",Table7[[#This Row],[street_name]], ", New York, NY")</f>
        <v>1737 York Ave, New York, NY</v>
      </c>
    </row>
    <row r="2220" spans="1:10" x14ac:dyDescent="0.25">
      <c r="A2220">
        <v>7984360170</v>
      </c>
      <c r="B2220" s="3">
        <v>41531</v>
      </c>
      <c r="C2220">
        <v>53</v>
      </c>
      <c r="D2220">
        <f>VLOOKUP(Table7[[#This Row],[violation_code]],Table24[[#All],[violation_code]:[category]],3,FALSE)</f>
        <v>3</v>
      </c>
      <c r="E2220">
        <v>345221</v>
      </c>
      <c r="F2220" s="1">
        <v>0.41875000000000001</v>
      </c>
      <c r="G2220">
        <v>0.41875000000000001</v>
      </c>
      <c r="H2220">
        <v>517</v>
      </c>
      <c r="I2220" t="s">
        <v>78</v>
      </c>
      <c r="J2220" t="str">
        <f>CONCATENATE(Table7[[#This Row],[house_number]]," ",Table7[[#This Row],[street_name]], ", New York, NY")</f>
        <v>517 E 71st St, New York, NY</v>
      </c>
    </row>
    <row r="2221" spans="1:10" x14ac:dyDescent="0.25">
      <c r="A2221">
        <v>7984360145</v>
      </c>
      <c r="B2221" s="3">
        <v>41531</v>
      </c>
      <c r="C2221">
        <v>40</v>
      </c>
      <c r="D2221">
        <f>VLOOKUP(Table7[[#This Row],[violation_code]],Table24[[#All],[violation_code]:[category]],3,FALSE)</f>
        <v>2</v>
      </c>
      <c r="E2221">
        <v>345221</v>
      </c>
      <c r="F2221" s="1">
        <v>0.40833333333333338</v>
      </c>
      <c r="G2221">
        <v>0.40833333333333338</v>
      </c>
      <c r="H2221">
        <v>452</v>
      </c>
      <c r="I2221" t="s">
        <v>33</v>
      </c>
      <c r="J2221" t="str">
        <f>CONCATENATE(Table7[[#This Row],[house_number]]," ",Table7[[#This Row],[street_name]], ", New York, NY")</f>
        <v>452 E 78th St, New York, NY</v>
      </c>
    </row>
    <row r="2222" spans="1:10" x14ac:dyDescent="0.25">
      <c r="A2222">
        <v>7984360133</v>
      </c>
      <c r="B2222" s="3">
        <v>41531</v>
      </c>
      <c r="C2222">
        <v>38</v>
      </c>
      <c r="D2222">
        <f>VLOOKUP(Table7[[#This Row],[violation_code]],Table24[[#All],[violation_code]:[category]],3,FALSE)</f>
        <v>5</v>
      </c>
      <c r="E2222">
        <v>345221</v>
      </c>
      <c r="F2222" s="1">
        <v>0.38263888888888892</v>
      </c>
      <c r="G2222">
        <v>0.38263888888888892</v>
      </c>
      <c r="H2222">
        <v>1716</v>
      </c>
      <c r="I2222" t="s">
        <v>30</v>
      </c>
      <c r="J2222" t="str">
        <f>CONCATENATE(Table7[[#This Row],[house_number]]," ",Table7[[#This Row],[street_name]], ", New York, NY")</f>
        <v>1716 1st Ave, New York, NY</v>
      </c>
    </row>
    <row r="2223" spans="1:10" x14ac:dyDescent="0.25">
      <c r="A2223">
        <v>7984360121</v>
      </c>
      <c r="B2223" s="3">
        <v>41531</v>
      </c>
      <c r="C2223">
        <v>14</v>
      </c>
      <c r="D2223">
        <f>VLOOKUP(Table7[[#This Row],[violation_code]],Table24[[#All],[violation_code]:[category]],3,FALSE)</f>
        <v>2</v>
      </c>
      <c r="E2223">
        <v>345221</v>
      </c>
      <c r="F2223" s="1">
        <v>0.34652777777777777</v>
      </c>
      <c r="G2223">
        <v>0.34652777777777777</v>
      </c>
      <c r="H2223">
        <v>200</v>
      </c>
      <c r="I2223" t="s">
        <v>77</v>
      </c>
      <c r="J2223" t="str">
        <f>CONCATENATE(Table7[[#This Row],[house_number]]," ",Table7[[#This Row],[street_name]], ", New York, NY")</f>
        <v>200 E 65th St, New York, NY</v>
      </c>
    </row>
    <row r="2224" spans="1:10" x14ac:dyDescent="0.25">
      <c r="A2224">
        <v>7984360110</v>
      </c>
      <c r="B2224" s="3">
        <v>41531</v>
      </c>
      <c r="C2224">
        <v>16</v>
      </c>
      <c r="D2224">
        <f>VLOOKUP(Table7[[#This Row],[violation_code]],Table24[[#All],[violation_code]:[category]],3,FALSE)</f>
        <v>2</v>
      </c>
      <c r="E2224">
        <v>345221</v>
      </c>
      <c r="F2224" s="1">
        <v>0.34513888888888888</v>
      </c>
      <c r="G2224">
        <v>0.34513888888888888</v>
      </c>
      <c r="H2224">
        <v>148</v>
      </c>
      <c r="I2224" t="s">
        <v>77</v>
      </c>
      <c r="J2224" t="str">
        <f>CONCATENATE(Table7[[#This Row],[house_number]]," ",Table7[[#This Row],[street_name]], ", New York, NY")</f>
        <v>148 E 65th St, New York, NY</v>
      </c>
    </row>
    <row r="2225" spans="1:10" x14ac:dyDescent="0.25">
      <c r="A2225">
        <v>7984360091</v>
      </c>
      <c r="B2225" s="3">
        <v>41531</v>
      </c>
      <c r="C2225">
        <v>16</v>
      </c>
      <c r="D2225">
        <f>VLOOKUP(Table7[[#This Row],[violation_code]],Table24[[#All],[violation_code]:[category]],3,FALSE)</f>
        <v>2</v>
      </c>
      <c r="E2225">
        <v>345221</v>
      </c>
      <c r="F2225" s="1">
        <v>0.3430555555555555</v>
      </c>
      <c r="G2225">
        <v>0.3430555555555555</v>
      </c>
      <c r="H2225">
        <v>134</v>
      </c>
      <c r="I2225" t="s">
        <v>77</v>
      </c>
      <c r="J2225" t="str">
        <f>CONCATENATE(Table7[[#This Row],[house_number]]," ",Table7[[#This Row],[street_name]], ", New York, NY")</f>
        <v>134 E 65th St, New York, NY</v>
      </c>
    </row>
    <row r="2226" spans="1:10" x14ac:dyDescent="0.25">
      <c r="A2226">
        <v>7984360080</v>
      </c>
      <c r="B2226" s="3">
        <v>41531</v>
      </c>
      <c r="C2226">
        <v>74</v>
      </c>
      <c r="D2226">
        <f>VLOOKUP(Table7[[#This Row],[violation_code]],Table24[[#All],[violation_code]:[category]],3,FALSE)</f>
        <v>5</v>
      </c>
      <c r="E2226">
        <v>345221</v>
      </c>
      <c r="F2226" s="1">
        <v>0.34236111111111112</v>
      </c>
      <c r="G2226">
        <v>0.34236111111111112</v>
      </c>
      <c r="H2226">
        <v>134</v>
      </c>
      <c r="I2226" t="s">
        <v>77</v>
      </c>
      <c r="J2226" t="str">
        <f>CONCATENATE(Table7[[#This Row],[house_number]]," ",Table7[[#This Row],[street_name]], ", New York, NY")</f>
        <v>134 E 65th St, New York, NY</v>
      </c>
    </row>
    <row r="2227" spans="1:10" x14ac:dyDescent="0.25">
      <c r="A2227">
        <v>7984360078</v>
      </c>
      <c r="B2227" s="3">
        <v>41531</v>
      </c>
      <c r="C2227">
        <v>16</v>
      </c>
      <c r="D2227">
        <f>VLOOKUP(Table7[[#This Row],[violation_code]],Table24[[#All],[violation_code]:[category]],3,FALSE)</f>
        <v>2</v>
      </c>
      <c r="E2227">
        <v>345221</v>
      </c>
      <c r="F2227" s="1">
        <v>0.34097222222222223</v>
      </c>
      <c r="G2227">
        <v>0.34097222222222223</v>
      </c>
      <c r="H2227">
        <v>134</v>
      </c>
      <c r="I2227" t="s">
        <v>77</v>
      </c>
      <c r="J2227" t="str">
        <f>CONCATENATE(Table7[[#This Row],[house_number]]," ",Table7[[#This Row],[street_name]], ", New York, NY")</f>
        <v>134 E 65th St, New York, NY</v>
      </c>
    </row>
    <row r="2228" spans="1:10" x14ac:dyDescent="0.25">
      <c r="A2228">
        <v>7984360066</v>
      </c>
      <c r="B2228" s="3">
        <v>41531</v>
      </c>
      <c r="C2228">
        <v>14</v>
      </c>
      <c r="D2228">
        <f>VLOOKUP(Table7[[#This Row],[violation_code]],Table24[[#All],[violation_code]:[category]],3,FALSE)</f>
        <v>2</v>
      </c>
      <c r="E2228">
        <v>345221</v>
      </c>
      <c r="F2228" s="1">
        <v>0.33819444444444446</v>
      </c>
      <c r="G2228">
        <v>0.33819444444444446</v>
      </c>
      <c r="H2228">
        <v>150</v>
      </c>
      <c r="I2228" t="s">
        <v>48</v>
      </c>
      <c r="J2228" t="str">
        <f>CONCATENATE(Table7[[#This Row],[house_number]]," ",Table7[[#This Row],[street_name]], ", New York, NY")</f>
        <v>150 E 61st St, New York, NY</v>
      </c>
    </row>
    <row r="2229" spans="1:10" x14ac:dyDescent="0.25">
      <c r="A2229">
        <v>7984360054</v>
      </c>
      <c r="B2229" s="3">
        <v>41531</v>
      </c>
      <c r="C2229">
        <v>14</v>
      </c>
      <c r="D2229">
        <f>VLOOKUP(Table7[[#This Row],[violation_code]],Table24[[#All],[violation_code]:[category]],3,FALSE)</f>
        <v>2</v>
      </c>
      <c r="E2229">
        <v>345221</v>
      </c>
      <c r="F2229" s="1">
        <v>0.33680555555555558</v>
      </c>
      <c r="G2229">
        <v>0.33680555555555558</v>
      </c>
      <c r="H2229">
        <v>220</v>
      </c>
      <c r="I2229" t="s">
        <v>48</v>
      </c>
      <c r="J2229" t="str">
        <f>CONCATENATE(Table7[[#This Row],[house_number]]," ",Table7[[#This Row],[street_name]], ", New York, NY")</f>
        <v>220 E 61st St, New York, NY</v>
      </c>
    </row>
    <row r="2230" spans="1:10" x14ac:dyDescent="0.25">
      <c r="A2230">
        <v>7984360042</v>
      </c>
      <c r="B2230" s="3">
        <v>41531</v>
      </c>
      <c r="C2230">
        <v>14</v>
      </c>
      <c r="D2230">
        <f>VLOOKUP(Table7[[#This Row],[violation_code]],Table24[[#All],[violation_code]:[category]],3,FALSE)</f>
        <v>2</v>
      </c>
      <c r="E2230">
        <v>345221</v>
      </c>
      <c r="F2230" s="1">
        <v>0.32361111111111113</v>
      </c>
      <c r="G2230">
        <v>0.32361111111111113</v>
      </c>
      <c r="H2230">
        <v>49</v>
      </c>
      <c r="I2230" t="s">
        <v>77</v>
      </c>
      <c r="J2230" t="str">
        <f>CONCATENATE(Table7[[#This Row],[house_number]]," ",Table7[[#This Row],[street_name]], ", New York, NY")</f>
        <v>49 E 65th St, New York, NY</v>
      </c>
    </row>
    <row r="2231" spans="1:10" x14ac:dyDescent="0.25">
      <c r="A2231">
        <v>7984359982</v>
      </c>
      <c r="B2231" s="3">
        <v>41531</v>
      </c>
      <c r="C2231">
        <v>14</v>
      </c>
      <c r="D2231">
        <f>VLOOKUP(Table7[[#This Row],[violation_code]],Table24[[#All],[violation_code]:[category]],3,FALSE)</f>
        <v>2</v>
      </c>
      <c r="E2231">
        <v>345221</v>
      </c>
      <c r="F2231" s="1">
        <v>0.3</v>
      </c>
      <c r="G2231">
        <v>0.3</v>
      </c>
      <c r="H2231">
        <v>253</v>
      </c>
      <c r="I2231" t="s">
        <v>48</v>
      </c>
      <c r="J2231" t="str">
        <f>CONCATENATE(Table7[[#This Row],[house_number]]," ",Table7[[#This Row],[street_name]], ", New York, NY")</f>
        <v>253 E 61st St, New York, NY</v>
      </c>
    </row>
    <row r="2232" spans="1:10" x14ac:dyDescent="0.25">
      <c r="A2232">
        <v>7984359957</v>
      </c>
      <c r="B2232" s="3">
        <v>41531</v>
      </c>
      <c r="C2232">
        <v>53</v>
      </c>
      <c r="D2232">
        <f>VLOOKUP(Table7[[#This Row],[violation_code]],Table24[[#All],[violation_code]:[category]],3,FALSE)</f>
        <v>3</v>
      </c>
      <c r="E2232">
        <v>345221</v>
      </c>
      <c r="F2232" s="1">
        <v>0.29236111111111113</v>
      </c>
      <c r="G2232">
        <v>0.29236111111111113</v>
      </c>
      <c r="H2232">
        <v>517</v>
      </c>
      <c r="I2232" t="s">
        <v>78</v>
      </c>
      <c r="J2232" t="str">
        <f>CONCATENATE(Table7[[#This Row],[house_number]]," ",Table7[[#This Row],[street_name]], ", New York, NY")</f>
        <v>517 E 71st St, New York, NY</v>
      </c>
    </row>
    <row r="2233" spans="1:10" x14ac:dyDescent="0.25">
      <c r="A2233">
        <v>7984359933</v>
      </c>
      <c r="B2233" s="3">
        <v>41531</v>
      </c>
      <c r="C2233">
        <v>10</v>
      </c>
      <c r="D2233">
        <f>VLOOKUP(Table7[[#This Row],[violation_code]],Table24[[#All],[violation_code]:[category]],3,FALSE)</f>
        <v>2</v>
      </c>
      <c r="E2233">
        <v>345221</v>
      </c>
      <c r="F2233" s="1">
        <v>0.29097222222222224</v>
      </c>
      <c r="G2233">
        <v>0.29097222222222224</v>
      </c>
      <c r="H2233">
        <v>541</v>
      </c>
      <c r="I2233" t="s">
        <v>78</v>
      </c>
      <c r="J2233" t="str">
        <f>CONCATENATE(Table7[[#This Row],[house_number]]," ",Table7[[#This Row],[street_name]], ", New York, NY")</f>
        <v>541 E 71st St, New York, NY</v>
      </c>
    </row>
    <row r="2234" spans="1:10" x14ac:dyDescent="0.25">
      <c r="A2234">
        <v>7984359908</v>
      </c>
      <c r="B2234" s="3">
        <v>41531</v>
      </c>
      <c r="C2234">
        <v>46</v>
      </c>
      <c r="D2234">
        <f>VLOOKUP(Table7[[#This Row],[violation_code]],Table24[[#All],[violation_code]:[category]],3,FALSE)</f>
        <v>3</v>
      </c>
      <c r="E2234">
        <v>345221</v>
      </c>
      <c r="F2234" s="1">
        <v>0.28402777777777777</v>
      </c>
      <c r="G2234">
        <v>0.28402777777777777</v>
      </c>
      <c r="H2234">
        <v>433</v>
      </c>
      <c r="I2234" t="s">
        <v>100</v>
      </c>
      <c r="J2234" t="str">
        <f>CONCATENATE(Table7[[#This Row],[house_number]]," ",Table7[[#This Row],[street_name]], ", New York, NY")</f>
        <v>433 E 82nd St, New York, NY</v>
      </c>
    </row>
    <row r="2235" spans="1:10" x14ac:dyDescent="0.25">
      <c r="A2235">
        <v>7998722708</v>
      </c>
      <c r="B2235" s="3">
        <v>41531</v>
      </c>
      <c r="C2235">
        <v>38</v>
      </c>
      <c r="D2235">
        <f>VLOOKUP(Table7[[#This Row],[violation_code]],Table24[[#All],[violation_code]:[category]],3,FALSE)</f>
        <v>5</v>
      </c>
      <c r="E2235">
        <v>349850</v>
      </c>
      <c r="F2235" s="1">
        <v>0.3888888888888889</v>
      </c>
      <c r="G2235">
        <v>0.3888888888888889</v>
      </c>
      <c r="H2235">
        <v>2350</v>
      </c>
      <c r="I2235" t="s">
        <v>125</v>
      </c>
      <c r="J2235" t="str">
        <f>CONCATENATE(Table7[[#This Row],[house_number]]," ",Table7[[#This Row],[street_name]], ", New York, NY")</f>
        <v>2350 Adam C Powell Blvd, New York, NY</v>
      </c>
    </row>
    <row r="2236" spans="1:10" x14ac:dyDescent="0.25">
      <c r="A2236">
        <v>7998722691</v>
      </c>
      <c r="B2236" s="3">
        <v>41531</v>
      </c>
      <c r="C2236">
        <v>38</v>
      </c>
      <c r="D2236">
        <f>VLOOKUP(Table7[[#This Row],[violation_code]],Table24[[#All],[violation_code]:[category]],3,FALSE)</f>
        <v>5</v>
      </c>
      <c r="E2236">
        <v>349850</v>
      </c>
      <c r="F2236" s="1">
        <v>0.38680555555555557</v>
      </c>
      <c r="G2236">
        <v>0.38680555555555557</v>
      </c>
      <c r="H2236">
        <v>2350</v>
      </c>
      <c r="I2236" t="s">
        <v>125</v>
      </c>
      <c r="J2236" t="str">
        <f>CONCATENATE(Table7[[#This Row],[house_number]]," ",Table7[[#This Row],[street_name]], ", New York, NY")</f>
        <v>2350 Adam C Powell Blvd, New York, NY</v>
      </c>
    </row>
    <row r="2237" spans="1:10" x14ac:dyDescent="0.25">
      <c r="A2237">
        <v>7998722666</v>
      </c>
      <c r="B2237" s="3">
        <v>41531</v>
      </c>
      <c r="C2237">
        <v>38</v>
      </c>
      <c r="D2237">
        <f>VLOOKUP(Table7[[#This Row],[violation_code]],Table24[[#All],[violation_code]:[category]],3,FALSE)</f>
        <v>5</v>
      </c>
      <c r="E2237">
        <v>349850</v>
      </c>
      <c r="F2237" s="1">
        <v>0.38194444444444442</v>
      </c>
      <c r="G2237">
        <v>0.38194444444444442</v>
      </c>
      <c r="H2237">
        <v>2364</v>
      </c>
      <c r="I2237" t="s">
        <v>125</v>
      </c>
      <c r="J2237" t="str">
        <f>CONCATENATE(Table7[[#This Row],[house_number]]," ",Table7[[#This Row],[street_name]], ", New York, NY")</f>
        <v>2364 Adam C Powell Blvd, New York, NY</v>
      </c>
    </row>
    <row r="2238" spans="1:10" x14ac:dyDescent="0.25">
      <c r="A2238">
        <v>7998722599</v>
      </c>
      <c r="B2238" s="3">
        <v>41531</v>
      </c>
      <c r="C2238">
        <v>14</v>
      </c>
      <c r="D2238">
        <f>VLOOKUP(Table7[[#This Row],[violation_code]],Table24[[#All],[violation_code]:[category]],3,FALSE)</f>
        <v>2</v>
      </c>
      <c r="E2238">
        <v>349850</v>
      </c>
      <c r="F2238" s="1">
        <v>0.35138888888888892</v>
      </c>
      <c r="G2238">
        <v>0.35138888888888892</v>
      </c>
      <c r="H2238">
        <v>638</v>
      </c>
      <c r="I2238" t="s">
        <v>58</v>
      </c>
      <c r="J2238" t="str">
        <f>CONCATENATE(Table7[[#This Row],[house_number]]," ",Table7[[#This Row],[street_name]], ", New York, NY")</f>
        <v>638 W 132nd St, New York, NY</v>
      </c>
    </row>
    <row r="2239" spans="1:10" x14ac:dyDescent="0.25">
      <c r="A2239">
        <v>7998722587</v>
      </c>
      <c r="B2239" s="3">
        <v>41531</v>
      </c>
      <c r="C2239">
        <v>61</v>
      </c>
      <c r="D2239">
        <f>VLOOKUP(Table7[[#This Row],[violation_code]],Table24[[#All],[violation_code]:[category]],3,FALSE)</f>
        <v>3</v>
      </c>
      <c r="E2239">
        <v>349850</v>
      </c>
      <c r="F2239" s="1">
        <v>0.35069444444444442</v>
      </c>
      <c r="G2239">
        <v>0.35069444444444442</v>
      </c>
      <c r="H2239">
        <v>638</v>
      </c>
      <c r="I2239" t="s">
        <v>58</v>
      </c>
      <c r="J2239" t="str">
        <f>CONCATENATE(Table7[[#This Row],[house_number]]," ",Table7[[#This Row],[street_name]], ", New York, NY")</f>
        <v>638 W 132nd St, New York, NY</v>
      </c>
    </row>
    <row r="2240" spans="1:10" x14ac:dyDescent="0.25">
      <c r="A2240">
        <v>7998722575</v>
      </c>
      <c r="B2240" s="3">
        <v>41531</v>
      </c>
      <c r="C2240">
        <v>61</v>
      </c>
      <c r="D2240">
        <f>VLOOKUP(Table7[[#This Row],[violation_code]],Table24[[#All],[violation_code]:[category]],3,FALSE)</f>
        <v>3</v>
      </c>
      <c r="E2240">
        <v>349850</v>
      </c>
      <c r="F2240" s="1">
        <v>0.34930555555555554</v>
      </c>
      <c r="G2240">
        <v>0.34930555555555554</v>
      </c>
      <c r="H2240">
        <v>638</v>
      </c>
      <c r="I2240" t="s">
        <v>58</v>
      </c>
      <c r="J2240" t="str">
        <f>CONCATENATE(Table7[[#This Row],[house_number]]," ",Table7[[#This Row],[street_name]], ", New York, NY")</f>
        <v>638 W 132nd St, New York, NY</v>
      </c>
    </row>
    <row r="2241" spans="1:10" x14ac:dyDescent="0.25">
      <c r="A2241">
        <v>7998722563</v>
      </c>
      <c r="B2241" s="3">
        <v>41531</v>
      </c>
      <c r="C2241">
        <v>61</v>
      </c>
      <c r="D2241">
        <f>VLOOKUP(Table7[[#This Row],[violation_code]],Table24[[#All],[violation_code]:[category]],3,FALSE)</f>
        <v>3</v>
      </c>
      <c r="E2241">
        <v>349850</v>
      </c>
      <c r="F2241" s="1">
        <v>0.34861111111111115</v>
      </c>
      <c r="G2241">
        <v>0.34861111111111115</v>
      </c>
      <c r="H2241">
        <v>638</v>
      </c>
      <c r="I2241" t="s">
        <v>58</v>
      </c>
      <c r="J2241" t="str">
        <f>CONCATENATE(Table7[[#This Row],[house_number]]," ",Table7[[#This Row],[street_name]], ", New York, NY")</f>
        <v>638 W 132nd St, New York, NY</v>
      </c>
    </row>
    <row r="2242" spans="1:10" x14ac:dyDescent="0.25">
      <c r="A2242">
        <v>7998722551</v>
      </c>
      <c r="B2242" s="3">
        <v>41531</v>
      </c>
      <c r="C2242">
        <v>14</v>
      </c>
      <c r="D2242">
        <f>VLOOKUP(Table7[[#This Row],[violation_code]],Table24[[#All],[violation_code]:[category]],3,FALSE)</f>
        <v>2</v>
      </c>
      <c r="E2242">
        <v>349850</v>
      </c>
      <c r="F2242" s="1">
        <v>0.34791666666666665</v>
      </c>
      <c r="G2242">
        <v>0.34791666666666665</v>
      </c>
      <c r="H2242">
        <v>638</v>
      </c>
      <c r="I2242" t="s">
        <v>58</v>
      </c>
      <c r="J2242" t="str">
        <f>CONCATENATE(Table7[[#This Row],[house_number]]," ",Table7[[#This Row],[street_name]], ", New York, NY")</f>
        <v>638 W 132nd St, New York, NY</v>
      </c>
    </row>
    <row r="2243" spans="1:10" x14ac:dyDescent="0.25">
      <c r="A2243">
        <v>7998722540</v>
      </c>
      <c r="B2243" s="3">
        <v>41531</v>
      </c>
      <c r="C2243">
        <v>14</v>
      </c>
      <c r="D2243">
        <f>VLOOKUP(Table7[[#This Row],[violation_code]],Table24[[#All],[violation_code]:[category]],3,FALSE)</f>
        <v>2</v>
      </c>
      <c r="E2243">
        <v>349850</v>
      </c>
      <c r="F2243" s="1">
        <v>0.34513888888888888</v>
      </c>
      <c r="G2243">
        <v>0.34513888888888888</v>
      </c>
      <c r="H2243">
        <v>638</v>
      </c>
      <c r="I2243" t="s">
        <v>58</v>
      </c>
      <c r="J2243" t="str">
        <f>CONCATENATE(Table7[[#This Row],[house_number]]," ",Table7[[#This Row],[street_name]], ", New York, NY")</f>
        <v>638 W 132nd St, New York, NY</v>
      </c>
    </row>
    <row r="2244" spans="1:10" x14ac:dyDescent="0.25">
      <c r="A2244">
        <v>7998722526</v>
      </c>
      <c r="B2244" s="3">
        <v>41531</v>
      </c>
      <c r="C2244">
        <v>14</v>
      </c>
      <c r="D2244">
        <f>VLOOKUP(Table7[[#This Row],[violation_code]],Table24[[#All],[violation_code]:[category]],3,FALSE)</f>
        <v>2</v>
      </c>
      <c r="E2244">
        <v>349850</v>
      </c>
      <c r="F2244" s="1">
        <v>0.3430555555555555</v>
      </c>
      <c r="G2244">
        <v>0.3430555555555555</v>
      </c>
      <c r="H2244">
        <v>638</v>
      </c>
      <c r="I2244" t="s">
        <v>58</v>
      </c>
      <c r="J2244" t="str">
        <f>CONCATENATE(Table7[[#This Row],[house_number]]," ",Table7[[#This Row],[street_name]], ", New York, NY")</f>
        <v>638 W 132nd St, New York, NY</v>
      </c>
    </row>
    <row r="2245" spans="1:10" x14ac:dyDescent="0.25">
      <c r="A2245">
        <v>7998722484</v>
      </c>
      <c r="B2245" s="3">
        <v>41531</v>
      </c>
      <c r="C2245">
        <v>14</v>
      </c>
      <c r="D2245">
        <f>VLOOKUP(Table7[[#This Row],[violation_code]],Table24[[#All],[violation_code]:[category]],3,FALSE)</f>
        <v>2</v>
      </c>
      <c r="E2245">
        <v>349850</v>
      </c>
      <c r="F2245" s="1">
        <v>0.32430555555555557</v>
      </c>
      <c r="G2245">
        <v>0.32430555555555557</v>
      </c>
      <c r="H2245">
        <v>638</v>
      </c>
      <c r="I2245" t="s">
        <v>22</v>
      </c>
      <c r="J2245" t="str">
        <f>CONCATENATE(Table7[[#This Row],[house_number]]," ",Table7[[#This Row],[street_name]], ", New York, NY")</f>
        <v>638 W 138th St, New York, NY</v>
      </c>
    </row>
    <row r="2246" spans="1:10" x14ac:dyDescent="0.25">
      <c r="A2246">
        <v>7998722423</v>
      </c>
      <c r="B2246" s="3">
        <v>41531</v>
      </c>
      <c r="C2246">
        <v>20</v>
      </c>
      <c r="D2246">
        <f>VLOOKUP(Table7[[#This Row],[violation_code]],Table24[[#All],[violation_code]:[category]],3,FALSE)</f>
        <v>2</v>
      </c>
      <c r="E2246">
        <v>349850</v>
      </c>
      <c r="F2246" s="1">
        <v>0.30486111111111108</v>
      </c>
      <c r="G2246">
        <v>0.30486111111111108</v>
      </c>
      <c r="H2246">
        <v>40</v>
      </c>
      <c r="I2246" t="s">
        <v>56</v>
      </c>
      <c r="J2246" t="str">
        <f>CONCATENATE(Table7[[#This Row],[house_number]]," ",Table7[[#This Row],[street_name]], ", New York, NY")</f>
        <v>40 St Nicholas Pl, New York, NY</v>
      </c>
    </row>
    <row r="2247" spans="1:10" x14ac:dyDescent="0.25">
      <c r="A2247">
        <v>7998722393</v>
      </c>
      <c r="B2247" s="3">
        <v>41531</v>
      </c>
      <c r="C2247">
        <v>40</v>
      </c>
      <c r="D2247">
        <f>VLOOKUP(Table7[[#This Row],[violation_code]],Table24[[#All],[violation_code]:[category]],3,FALSE)</f>
        <v>2</v>
      </c>
      <c r="E2247">
        <v>349850</v>
      </c>
      <c r="F2247" s="1">
        <v>0.28402777777777777</v>
      </c>
      <c r="G2247">
        <v>0.28402777777777777</v>
      </c>
      <c r="H2247">
        <v>50</v>
      </c>
      <c r="I2247" t="s">
        <v>13</v>
      </c>
      <c r="J2247" t="str">
        <f>CONCATENATE(Table7[[#This Row],[house_number]]," ",Table7[[#This Row],[street_name]], ", New York, NY")</f>
        <v>50 W 106th St, New York, NY</v>
      </c>
    </row>
    <row r="2248" spans="1:10" x14ac:dyDescent="0.25">
      <c r="A2248">
        <v>7981593542</v>
      </c>
      <c r="B2248" s="3">
        <v>41531</v>
      </c>
      <c r="C2248">
        <v>16</v>
      </c>
      <c r="D2248">
        <f>VLOOKUP(Table7[[#This Row],[violation_code]],Table24[[#All],[violation_code]:[category]],3,FALSE)</f>
        <v>2</v>
      </c>
      <c r="E2248">
        <v>351997</v>
      </c>
      <c r="F2248" s="1">
        <v>0.53055555555555556</v>
      </c>
      <c r="G2248">
        <v>0.53055555555555556</v>
      </c>
      <c r="H2248">
        <v>2621</v>
      </c>
      <c r="I2248" t="s">
        <v>24</v>
      </c>
      <c r="J2248" t="str">
        <f>CONCATENATE(Table7[[#This Row],[house_number]]," ",Table7[[#This Row],[street_name]], ", New York, NY")</f>
        <v>2621 Broadway, New York, NY</v>
      </c>
    </row>
    <row r="2249" spans="1:10" x14ac:dyDescent="0.25">
      <c r="A2249">
        <v>7981593530</v>
      </c>
      <c r="B2249" s="3">
        <v>41531</v>
      </c>
      <c r="C2249">
        <v>16</v>
      </c>
      <c r="D2249">
        <f>VLOOKUP(Table7[[#This Row],[violation_code]],Table24[[#All],[violation_code]:[category]],3,FALSE)</f>
        <v>2</v>
      </c>
      <c r="E2249">
        <v>351997</v>
      </c>
      <c r="F2249" s="1">
        <v>0.52916666666666667</v>
      </c>
      <c r="G2249">
        <v>0.52916666666666667</v>
      </c>
      <c r="H2249">
        <v>2621</v>
      </c>
      <c r="I2249" t="s">
        <v>24</v>
      </c>
      <c r="J2249" t="str">
        <f>CONCATENATE(Table7[[#This Row],[house_number]]," ",Table7[[#This Row],[street_name]], ", New York, NY")</f>
        <v>2621 Broadway, New York, NY</v>
      </c>
    </row>
    <row r="2250" spans="1:10" x14ac:dyDescent="0.25">
      <c r="A2250">
        <v>7981593529</v>
      </c>
      <c r="B2250" s="3">
        <v>41531</v>
      </c>
      <c r="C2250">
        <v>40</v>
      </c>
      <c r="D2250">
        <f>VLOOKUP(Table7[[#This Row],[violation_code]],Table24[[#All],[violation_code]:[category]],3,FALSE)</f>
        <v>2</v>
      </c>
      <c r="E2250">
        <v>351997</v>
      </c>
      <c r="F2250" s="1">
        <v>0.52638888888888891</v>
      </c>
      <c r="G2250">
        <v>0.52638888888888891</v>
      </c>
      <c r="H2250">
        <v>2567</v>
      </c>
      <c r="I2250" t="s">
        <v>24</v>
      </c>
      <c r="J2250" t="str">
        <f>CONCATENATE(Table7[[#This Row],[house_number]]," ",Table7[[#This Row],[street_name]], ", New York, NY")</f>
        <v>2567 Broadway, New York, NY</v>
      </c>
    </row>
    <row r="2251" spans="1:10" x14ac:dyDescent="0.25">
      <c r="A2251">
        <v>7981593487</v>
      </c>
      <c r="B2251" s="3">
        <v>41531</v>
      </c>
      <c r="C2251">
        <v>40</v>
      </c>
      <c r="D2251">
        <f>VLOOKUP(Table7[[#This Row],[violation_code]],Table24[[#All],[violation_code]:[category]],3,FALSE)</f>
        <v>2</v>
      </c>
      <c r="E2251">
        <v>351997</v>
      </c>
      <c r="F2251" s="1">
        <v>0.50555555555555554</v>
      </c>
      <c r="G2251">
        <v>0.50555555555555554</v>
      </c>
      <c r="H2251">
        <v>2689</v>
      </c>
      <c r="I2251" t="s">
        <v>24</v>
      </c>
      <c r="J2251" t="str">
        <f>CONCATENATE(Table7[[#This Row],[house_number]]," ",Table7[[#This Row],[street_name]], ", New York, NY")</f>
        <v>2689 Broadway, New York, NY</v>
      </c>
    </row>
    <row r="2252" spans="1:10" x14ac:dyDescent="0.25">
      <c r="A2252">
        <v>7981593440</v>
      </c>
      <c r="B2252" s="3">
        <v>41531</v>
      </c>
      <c r="C2252">
        <v>46</v>
      </c>
      <c r="D2252">
        <f>VLOOKUP(Table7[[#This Row],[violation_code]],Table24[[#All],[violation_code]:[category]],3,FALSE)</f>
        <v>3</v>
      </c>
      <c r="E2252">
        <v>351997</v>
      </c>
      <c r="F2252" s="1">
        <v>0.4909722222222222</v>
      </c>
      <c r="G2252">
        <v>0.4909722222222222</v>
      </c>
      <c r="H2252">
        <v>3111</v>
      </c>
      <c r="I2252" t="s">
        <v>24</v>
      </c>
      <c r="J2252" t="str">
        <f>CONCATENATE(Table7[[#This Row],[house_number]]," ",Table7[[#This Row],[street_name]], ", New York, NY")</f>
        <v>3111 Broadway, New York, NY</v>
      </c>
    </row>
    <row r="2253" spans="1:10" x14ac:dyDescent="0.25">
      <c r="A2253">
        <v>7981593414</v>
      </c>
      <c r="B2253" s="3">
        <v>41531</v>
      </c>
      <c r="C2253">
        <v>19</v>
      </c>
      <c r="D2253">
        <f>VLOOKUP(Table7[[#This Row],[violation_code]],Table24[[#All],[violation_code]:[category]],3,FALSE)</f>
        <v>2</v>
      </c>
      <c r="E2253">
        <v>351997</v>
      </c>
      <c r="F2253" s="1">
        <v>0.44930555555555557</v>
      </c>
      <c r="G2253">
        <v>0.44930555555555557</v>
      </c>
      <c r="H2253">
        <v>2766</v>
      </c>
      <c r="I2253" t="s">
        <v>24</v>
      </c>
      <c r="J2253" t="str">
        <f>CONCATENATE(Table7[[#This Row],[house_number]]," ",Table7[[#This Row],[street_name]], ", New York, NY")</f>
        <v>2766 Broadway, New York, NY</v>
      </c>
    </row>
    <row r="2254" spans="1:10" x14ac:dyDescent="0.25">
      <c r="A2254">
        <v>7981593396</v>
      </c>
      <c r="B2254" s="3">
        <v>41531</v>
      </c>
      <c r="C2254">
        <v>14</v>
      </c>
      <c r="D2254">
        <f>VLOOKUP(Table7[[#This Row],[violation_code]],Table24[[#All],[violation_code]:[category]],3,FALSE)</f>
        <v>2</v>
      </c>
      <c r="E2254">
        <v>351997</v>
      </c>
      <c r="F2254" s="1">
        <v>0.43541666666666662</v>
      </c>
      <c r="G2254">
        <v>0.43541666666666662</v>
      </c>
      <c r="H2254">
        <v>2061</v>
      </c>
      <c r="I2254" t="s">
        <v>24</v>
      </c>
      <c r="J2254" t="str">
        <f>CONCATENATE(Table7[[#This Row],[house_number]]," ",Table7[[#This Row],[street_name]], ", New York, NY")</f>
        <v>2061 Broadway, New York, NY</v>
      </c>
    </row>
    <row r="2255" spans="1:10" x14ac:dyDescent="0.25">
      <c r="A2255">
        <v>7981593372</v>
      </c>
      <c r="B2255" s="3">
        <v>41531</v>
      </c>
      <c r="C2255">
        <v>40</v>
      </c>
      <c r="D2255">
        <f>VLOOKUP(Table7[[#This Row],[violation_code]],Table24[[#All],[violation_code]:[category]],3,FALSE)</f>
        <v>2</v>
      </c>
      <c r="E2255">
        <v>351997</v>
      </c>
      <c r="F2255" s="1">
        <v>0.41180555555555554</v>
      </c>
      <c r="G2255">
        <v>0.41180555555555554</v>
      </c>
      <c r="H2255">
        <v>125</v>
      </c>
      <c r="I2255" t="s">
        <v>215</v>
      </c>
      <c r="J2255" t="str">
        <f>CONCATENATE(Table7[[#This Row],[house_number]]," ",Table7[[#This Row],[street_name]], ", New York, NY")</f>
        <v>125 W 96th St, New York, NY</v>
      </c>
    </row>
    <row r="2256" spans="1:10" x14ac:dyDescent="0.25">
      <c r="A2256">
        <v>7981593360</v>
      </c>
      <c r="B2256" s="3">
        <v>41531</v>
      </c>
      <c r="C2256">
        <v>38</v>
      </c>
      <c r="D2256">
        <f>VLOOKUP(Table7[[#This Row],[violation_code]],Table24[[#All],[violation_code]:[category]],3,FALSE)</f>
        <v>5</v>
      </c>
      <c r="E2256">
        <v>351997</v>
      </c>
      <c r="F2256" s="1">
        <v>0.40902777777777777</v>
      </c>
      <c r="G2256">
        <v>0.40902777777777777</v>
      </c>
      <c r="H2256">
        <v>2526</v>
      </c>
      <c r="I2256" t="s">
        <v>24</v>
      </c>
      <c r="J2256" t="str">
        <f>CONCATENATE(Table7[[#This Row],[house_number]]," ",Table7[[#This Row],[street_name]], ", New York, NY")</f>
        <v>2526 Broadway, New York, NY</v>
      </c>
    </row>
    <row r="2257" spans="1:10" x14ac:dyDescent="0.25">
      <c r="A2257">
        <v>7981593323</v>
      </c>
      <c r="B2257" s="3">
        <v>41531</v>
      </c>
      <c r="C2257">
        <v>38</v>
      </c>
      <c r="D2257">
        <f>VLOOKUP(Table7[[#This Row],[violation_code]],Table24[[#All],[violation_code]:[category]],3,FALSE)</f>
        <v>5</v>
      </c>
      <c r="E2257">
        <v>351997</v>
      </c>
      <c r="F2257" s="1">
        <v>0.37986111111111115</v>
      </c>
      <c r="G2257">
        <v>0.37986111111111115</v>
      </c>
      <c r="H2257">
        <v>370</v>
      </c>
      <c r="I2257" t="s">
        <v>28</v>
      </c>
      <c r="J2257" t="str">
        <f>CONCATENATE(Table7[[#This Row],[house_number]]," ",Table7[[#This Row],[street_name]], ", New York, NY")</f>
        <v>370 Columbus Ave, New York, NY</v>
      </c>
    </row>
    <row r="2258" spans="1:10" x14ac:dyDescent="0.25">
      <c r="A2258">
        <v>7981593281</v>
      </c>
      <c r="B2258" s="3">
        <v>41531</v>
      </c>
      <c r="C2258">
        <v>38</v>
      </c>
      <c r="D2258">
        <f>VLOOKUP(Table7[[#This Row],[violation_code]],Table24[[#All],[violation_code]:[category]],3,FALSE)</f>
        <v>5</v>
      </c>
      <c r="E2258">
        <v>351997</v>
      </c>
      <c r="F2258" s="1">
        <v>0.33680555555555558</v>
      </c>
      <c r="G2258">
        <v>0.33680555555555558</v>
      </c>
      <c r="H2258">
        <v>2234</v>
      </c>
      <c r="I2258" t="s">
        <v>24</v>
      </c>
      <c r="J2258" t="str">
        <f>CONCATENATE(Table7[[#This Row],[house_number]]," ",Table7[[#This Row],[street_name]], ", New York, NY")</f>
        <v>2234 Broadway, New York, NY</v>
      </c>
    </row>
    <row r="2259" spans="1:10" x14ac:dyDescent="0.25">
      <c r="A2259">
        <v>7981593270</v>
      </c>
      <c r="B2259" s="3">
        <v>41531</v>
      </c>
      <c r="C2259">
        <v>19</v>
      </c>
      <c r="D2259">
        <f>VLOOKUP(Table7[[#This Row],[violation_code]],Table24[[#All],[violation_code]:[category]],3,FALSE)</f>
        <v>2</v>
      </c>
      <c r="E2259">
        <v>351997</v>
      </c>
      <c r="F2259" s="1">
        <v>0.33124999999999999</v>
      </c>
      <c r="G2259">
        <v>0.33124999999999999</v>
      </c>
      <c r="H2259">
        <v>2463</v>
      </c>
      <c r="I2259" t="s">
        <v>24</v>
      </c>
      <c r="J2259" t="str">
        <f>CONCATENATE(Table7[[#This Row],[house_number]]," ",Table7[[#This Row],[street_name]], ", New York, NY")</f>
        <v>2463 Broadway, New York, NY</v>
      </c>
    </row>
    <row r="2260" spans="1:10" x14ac:dyDescent="0.25">
      <c r="A2260">
        <v>7981593244</v>
      </c>
      <c r="B2260" s="3">
        <v>41531</v>
      </c>
      <c r="C2260">
        <v>16</v>
      </c>
      <c r="D2260">
        <f>VLOOKUP(Table7[[#This Row],[violation_code]],Table24[[#All],[violation_code]:[category]],3,FALSE)</f>
        <v>2</v>
      </c>
      <c r="E2260">
        <v>351997</v>
      </c>
      <c r="F2260" s="1">
        <v>0.32013888888888892</v>
      </c>
      <c r="G2260">
        <v>0.32013888888888892</v>
      </c>
      <c r="H2260">
        <v>2589</v>
      </c>
      <c r="I2260" t="s">
        <v>24</v>
      </c>
      <c r="J2260" t="str">
        <f>CONCATENATE(Table7[[#This Row],[house_number]]," ",Table7[[#This Row],[street_name]], ", New York, NY")</f>
        <v>2589 Broadway, New York, NY</v>
      </c>
    </row>
    <row r="2261" spans="1:10" x14ac:dyDescent="0.25">
      <c r="A2261">
        <v>7943595129</v>
      </c>
      <c r="B2261" s="3">
        <v>41531</v>
      </c>
      <c r="C2261">
        <v>46</v>
      </c>
      <c r="D2261">
        <f>VLOOKUP(Table7[[#This Row],[violation_code]],Table24[[#All],[violation_code]:[category]],3,FALSE)</f>
        <v>3</v>
      </c>
      <c r="E2261">
        <v>355710</v>
      </c>
      <c r="F2261" s="1">
        <v>0.57847222222222217</v>
      </c>
      <c r="G2261">
        <v>0.57847222222222217</v>
      </c>
      <c r="H2261">
        <v>25</v>
      </c>
      <c r="I2261" t="s">
        <v>192</v>
      </c>
      <c r="J2261" t="str">
        <f>CONCATENATE(Table7[[#This Row],[house_number]]," ",Table7[[#This Row],[street_name]], ", New York, NY")</f>
        <v>25 Jackson St, New York, NY</v>
      </c>
    </row>
    <row r="2262" spans="1:10" x14ac:dyDescent="0.25">
      <c r="A2262">
        <v>7943595087</v>
      </c>
      <c r="B2262" s="3">
        <v>41531</v>
      </c>
      <c r="C2262">
        <v>38</v>
      </c>
      <c r="D2262">
        <f>VLOOKUP(Table7[[#This Row],[violation_code]],Table24[[#All],[violation_code]:[category]],3,FALSE)</f>
        <v>5</v>
      </c>
      <c r="E2262">
        <v>355710</v>
      </c>
      <c r="F2262" s="1">
        <v>0.48194444444444445</v>
      </c>
      <c r="G2262">
        <v>0.48194444444444445</v>
      </c>
      <c r="H2262">
        <v>126</v>
      </c>
      <c r="I2262" t="s">
        <v>204</v>
      </c>
      <c r="J2262" t="str">
        <f>CONCATENATE(Table7[[#This Row],[house_number]]," ",Table7[[#This Row],[street_name]], ", New York, NY")</f>
        <v>126 Rivington St, New York, NY</v>
      </c>
    </row>
    <row r="2263" spans="1:10" x14ac:dyDescent="0.25">
      <c r="A2263">
        <v>7943595038</v>
      </c>
      <c r="B2263" s="3">
        <v>41531</v>
      </c>
      <c r="C2263">
        <v>71</v>
      </c>
      <c r="D2263">
        <f>VLOOKUP(Table7[[#This Row],[violation_code]],Table24[[#All],[violation_code]:[category]],3,FALSE)</f>
        <v>5</v>
      </c>
      <c r="E2263">
        <v>355710</v>
      </c>
      <c r="F2263" s="1">
        <v>0.46111111111111108</v>
      </c>
      <c r="G2263">
        <v>0.46111111111111108</v>
      </c>
      <c r="H2263">
        <v>292</v>
      </c>
      <c r="I2263" t="s">
        <v>181</v>
      </c>
      <c r="J2263" t="str">
        <f>CONCATENATE(Table7[[#This Row],[house_number]]," ",Table7[[#This Row],[street_name]], ", New York, NY")</f>
        <v>292 Delancey St, New York, NY</v>
      </c>
    </row>
    <row r="2264" spans="1:10" x14ac:dyDescent="0.25">
      <c r="A2264">
        <v>7943595014</v>
      </c>
      <c r="B2264" s="3">
        <v>41531</v>
      </c>
      <c r="C2264">
        <v>20</v>
      </c>
      <c r="D2264">
        <f>VLOOKUP(Table7[[#This Row],[violation_code]],Table24[[#All],[violation_code]:[category]],3,FALSE)</f>
        <v>2</v>
      </c>
      <c r="E2264">
        <v>355710</v>
      </c>
      <c r="F2264" s="1">
        <v>0.4548611111111111</v>
      </c>
      <c r="G2264">
        <v>0.4548611111111111</v>
      </c>
      <c r="H2264">
        <v>219</v>
      </c>
      <c r="I2264" t="s">
        <v>293</v>
      </c>
      <c r="J2264" t="str">
        <f>CONCATENATE(Table7[[#This Row],[house_number]]," ",Table7[[#This Row],[street_name]], ", New York, NY")</f>
        <v>219 Stanton St, New York, NY</v>
      </c>
    </row>
    <row r="2265" spans="1:10" x14ac:dyDescent="0.25">
      <c r="A2265">
        <v>7943594988</v>
      </c>
      <c r="B2265" s="3">
        <v>41531</v>
      </c>
      <c r="C2265">
        <v>20</v>
      </c>
      <c r="D2265">
        <f>VLOOKUP(Table7[[#This Row],[violation_code]],Table24[[#All],[violation_code]:[category]],3,FALSE)</f>
        <v>2</v>
      </c>
      <c r="E2265">
        <v>355710</v>
      </c>
      <c r="F2265" s="1">
        <v>0.42638888888888887</v>
      </c>
      <c r="G2265">
        <v>0.42638888888888887</v>
      </c>
      <c r="H2265">
        <v>287</v>
      </c>
      <c r="I2265" t="s">
        <v>351</v>
      </c>
      <c r="J2265" t="str">
        <f>CONCATENATE(Table7[[#This Row],[house_number]]," ",Table7[[#This Row],[street_name]], ", New York, NY")</f>
        <v>287 E 10th St, New York, NY</v>
      </c>
    </row>
    <row r="2266" spans="1:10" x14ac:dyDescent="0.25">
      <c r="A2266">
        <v>7943594976</v>
      </c>
      <c r="B2266" s="3">
        <v>41531</v>
      </c>
      <c r="C2266">
        <v>14</v>
      </c>
      <c r="D2266">
        <f>VLOOKUP(Table7[[#This Row],[violation_code]],Table24[[#All],[violation_code]:[category]],3,FALSE)</f>
        <v>2</v>
      </c>
      <c r="E2266">
        <v>355710</v>
      </c>
      <c r="F2266" s="1">
        <v>0.41805555555555557</v>
      </c>
      <c r="G2266">
        <v>0.41805555555555557</v>
      </c>
      <c r="H2266">
        <v>625</v>
      </c>
      <c r="I2266" t="s">
        <v>383</v>
      </c>
      <c r="J2266" t="str">
        <f>CONCATENATE(Table7[[#This Row],[house_number]]," ",Table7[[#This Row],[street_name]], ", New York, NY")</f>
        <v>625 E 14th St, New York, NY</v>
      </c>
    </row>
    <row r="2267" spans="1:10" x14ac:dyDescent="0.25">
      <c r="A2267">
        <v>7943594964</v>
      </c>
      <c r="B2267" s="3">
        <v>41531</v>
      </c>
      <c r="C2267">
        <v>14</v>
      </c>
      <c r="D2267">
        <f>VLOOKUP(Table7[[#This Row],[violation_code]],Table24[[#All],[violation_code]:[category]],3,FALSE)</f>
        <v>2</v>
      </c>
      <c r="E2267">
        <v>355710</v>
      </c>
      <c r="F2267" s="1">
        <v>0.41736111111111113</v>
      </c>
      <c r="G2267">
        <v>0.41736111111111113</v>
      </c>
      <c r="H2267">
        <v>625</v>
      </c>
      <c r="I2267" t="s">
        <v>383</v>
      </c>
      <c r="J2267" t="str">
        <f>CONCATENATE(Table7[[#This Row],[house_number]]," ",Table7[[#This Row],[street_name]], ", New York, NY")</f>
        <v>625 E 14th St, New York, NY</v>
      </c>
    </row>
    <row r="2268" spans="1:10" x14ac:dyDescent="0.25">
      <c r="A2268">
        <v>7943594885</v>
      </c>
      <c r="B2268" s="3">
        <v>41531</v>
      </c>
      <c r="C2268">
        <v>20</v>
      </c>
      <c r="D2268">
        <f>VLOOKUP(Table7[[#This Row],[violation_code]],Table24[[#All],[violation_code]:[category]],3,FALSE)</f>
        <v>2</v>
      </c>
      <c r="E2268">
        <v>355710</v>
      </c>
      <c r="F2268" s="1">
        <v>0.38819444444444445</v>
      </c>
      <c r="G2268">
        <v>0.38819444444444445</v>
      </c>
      <c r="H2268">
        <v>213</v>
      </c>
      <c r="I2268" t="s">
        <v>293</v>
      </c>
      <c r="J2268" t="str">
        <f>CONCATENATE(Table7[[#This Row],[house_number]]," ",Table7[[#This Row],[street_name]], ", New York, NY")</f>
        <v>213 Stanton St, New York, NY</v>
      </c>
    </row>
    <row r="2269" spans="1:10" x14ac:dyDescent="0.25">
      <c r="A2269">
        <v>7943594873</v>
      </c>
      <c r="B2269" s="3">
        <v>41531</v>
      </c>
      <c r="C2269">
        <v>14</v>
      </c>
      <c r="D2269">
        <f>VLOOKUP(Table7[[#This Row],[violation_code]],Table24[[#All],[violation_code]:[category]],3,FALSE)</f>
        <v>2</v>
      </c>
      <c r="E2269">
        <v>355710</v>
      </c>
      <c r="F2269" s="1">
        <v>0.35833333333333334</v>
      </c>
      <c r="G2269">
        <v>0.35833333333333334</v>
      </c>
      <c r="H2269">
        <v>97</v>
      </c>
      <c r="I2269" t="s">
        <v>191</v>
      </c>
      <c r="J2269" t="str">
        <f>CONCATENATE(Table7[[#This Row],[house_number]]," ",Table7[[#This Row],[street_name]], ", New York, NY")</f>
        <v>97 Catherine St, New York, NY</v>
      </c>
    </row>
    <row r="2270" spans="1:10" x14ac:dyDescent="0.25">
      <c r="A2270">
        <v>7943594861</v>
      </c>
      <c r="B2270" s="3">
        <v>41531</v>
      </c>
      <c r="C2270">
        <v>40</v>
      </c>
      <c r="D2270">
        <f>VLOOKUP(Table7[[#This Row],[violation_code]],Table24[[#All],[violation_code]:[category]],3,FALSE)</f>
        <v>2</v>
      </c>
      <c r="E2270">
        <v>355710</v>
      </c>
      <c r="F2270" s="1">
        <v>0.35625000000000001</v>
      </c>
      <c r="G2270">
        <v>0.35625000000000001</v>
      </c>
      <c r="H2270">
        <v>77</v>
      </c>
      <c r="I2270" t="s">
        <v>191</v>
      </c>
      <c r="J2270" t="str">
        <f>CONCATENATE(Table7[[#This Row],[house_number]]," ",Table7[[#This Row],[street_name]], ", New York, NY")</f>
        <v>77 Catherine St, New York, NY</v>
      </c>
    </row>
    <row r="2271" spans="1:10" x14ac:dyDescent="0.25">
      <c r="A2271">
        <v>7943594824</v>
      </c>
      <c r="B2271" s="3">
        <v>41531</v>
      </c>
      <c r="C2271">
        <v>16</v>
      </c>
      <c r="D2271">
        <f>VLOOKUP(Table7[[#This Row],[violation_code]],Table24[[#All],[violation_code]:[category]],3,FALSE)</f>
        <v>2</v>
      </c>
      <c r="E2271">
        <v>355710</v>
      </c>
      <c r="F2271" s="1">
        <v>0.3215277777777778</v>
      </c>
      <c r="G2271">
        <v>0.3215277777777778</v>
      </c>
      <c r="H2271">
        <v>181</v>
      </c>
      <c r="I2271" t="s">
        <v>182</v>
      </c>
      <c r="J2271" t="str">
        <f>CONCATENATE(Table7[[#This Row],[house_number]]," ",Table7[[#This Row],[street_name]], ", New York, NY")</f>
        <v>181 Clinton St, New York, NY</v>
      </c>
    </row>
    <row r="2272" spans="1:10" x14ac:dyDescent="0.25">
      <c r="A2272">
        <v>7664960204</v>
      </c>
      <c r="B2272" s="3">
        <v>41531</v>
      </c>
      <c r="C2272">
        <v>20</v>
      </c>
      <c r="D2272">
        <f>VLOOKUP(Table7[[#This Row],[violation_code]],Table24[[#All],[violation_code]:[category]],3,FALSE)</f>
        <v>2</v>
      </c>
      <c r="E2272">
        <v>355156</v>
      </c>
      <c r="F2272" s="1">
        <v>0.53402777777777777</v>
      </c>
      <c r="G2272">
        <v>0.53402777777777777</v>
      </c>
      <c r="H2272">
        <v>347</v>
      </c>
      <c r="I2272" t="s">
        <v>118</v>
      </c>
      <c r="J2272" t="str">
        <f>CONCATENATE(Table7[[#This Row],[house_number]]," ",Table7[[#This Row],[street_name]], ", New York, NY")</f>
        <v>347 E 72nd St, New York, NY</v>
      </c>
    </row>
    <row r="2273" spans="1:10" x14ac:dyDescent="0.25">
      <c r="A2273">
        <v>7664960149</v>
      </c>
      <c r="B2273" s="3">
        <v>41531</v>
      </c>
      <c r="C2273">
        <v>20</v>
      </c>
      <c r="D2273">
        <f>VLOOKUP(Table7[[#This Row],[violation_code]],Table24[[#All],[violation_code]:[category]],3,FALSE)</f>
        <v>2</v>
      </c>
      <c r="E2273">
        <v>355156</v>
      </c>
      <c r="F2273" s="1">
        <v>0.4680555555555555</v>
      </c>
      <c r="G2273">
        <v>0.4680555555555555</v>
      </c>
      <c r="H2273">
        <v>407</v>
      </c>
      <c r="I2273" t="s">
        <v>167</v>
      </c>
      <c r="J2273" t="str">
        <f>CONCATENATE(Table7[[#This Row],[house_number]]," ",Table7[[#This Row],[street_name]], ", New York, NY")</f>
        <v>407 E 69th St, New York, NY</v>
      </c>
    </row>
    <row r="2274" spans="1:10" x14ac:dyDescent="0.25">
      <c r="A2274">
        <v>7664960137</v>
      </c>
      <c r="B2274" s="3">
        <v>41531</v>
      </c>
      <c r="C2274">
        <v>14</v>
      </c>
      <c r="D2274">
        <f>VLOOKUP(Table7[[#This Row],[violation_code]],Table24[[#All],[violation_code]:[category]],3,FALSE)</f>
        <v>2</v>
      </c>
      <c r="E2274">
        <v>355156</v>
      </c>
      <c r="F2274" s="1">
        <v>0.46319444444444446</v>
      </c>
      <c r="G2274">
        <v>0.46319444444444446</v>
      </c>
      <c r="H2274">
        <v>1327</v>
      </c>
      <c r="I2274" t="s">
        <v>31</v>
      </c>
      <c r="J2274" t="str">
        <f>CONCATENATE(Table7[[#This Row],[house_number]]," ",Table7[[#This Row],[street_name]], ", New York, NY")</f>
        <v>1327 York Ave, New York, NY</v>
      </c>
    </row>
    <row r="2275" spans="1:10" x14ac:dyDescent="0.25">
      <c r="A2275">
        <v>7664960113</v>
      </c>
      <c r="B2275" s="3">
        <v>41531</v>
      </c>
      <c r="C2275">
        <v>16</v>
      </c>
      <c r="D2275">
        <f>VLOOKUP(Table7[[#This Row],[violation_code]],Table24[[#All],[violation_code]:[category]],3,FALSE)</f>
        <v>2</v>
      </c>
      <c r="E2275">
        <v>355156</v>
      </c>
      <c r="F2275" s="1">
        <v>0.4458333333333333</v>
      </c>
      <c r="G2275">
        <v>0.4458333333333333</v>
      </c>
      <c r="H2275">
        <v>238</v>
      </c>
      <c r="I2275" t="s">
        <v>180</v>
      </c>
      <c r="J2275" t="str">
        <f>CONCATENATE(Table7[[#This Row],[house_number]]," ",Table7[[#This Row],[street_name]], ", New York, NY")</f>
        <v>238 E 87th St, New York, NY</v>
      </c>
    </row>
    <row r="2276" spans="1:10" x14ac:dyDescent="0.25">
      <c r="A2276">
        <v>7664960083</v>
      </c>
      <c r="B2276" s="3">
        <v>41531</v>
      </c>
      <c r="C2276">
        <v>23</v>
      </c>
      <c r="D2276">
        <f>VLOOKUP(Table7[[#This Row],[violation_code]],Table24[[#All],[violation_code]:[category]],3,FALSE)</f>
        <v>2</v>
      </c>
      <c r="E2276">
        <v>355156</v>
      </c>
      <c r="F2276" s="1">
        <v>0.44166666666666665</v>
      </c>
      <c r="G2276">
        <v>0.44166666666666665</v>
      </c>
      <c r="H2276">
        <v>356</v>
      </c>
      <c r="I2276" t="s">
        <v>180</v>
      </c>
      <c r="J2276" t="str">
        <f>CONCATENATE(Table7[[#This Row],[house_number]]," ",Table7[[#This Row],[street_name]], ", New York, NY")</f>
        <v>356 E 87th St, New York, NY</v>
      </c>
    </row>
    <row r="2277" spans="1:10" x14ac:dyDescent="0.25">
      <c r="A2277">
        <v>7664960071</v>
      </c>
      <c r="B2277" s="3">
        <v>41531</v>
      </c>
      <c r="C2277">
        <v>14</v>
      </c>
      <c r="D2277">
        <f>VLOOKUP(Table7[[#This Row],[violation_code]],Table24[[#All],[violation_code]:[category]],3,FALSE)</f>
        <v>2</v>
      </c>
      <c r="E2277">
        <v>355156</v>
      </c>
      <c r="F2277" s="1">
        <v>0.42638888888888887</v>
      </c>
      <c r="G2277">
        <v>0.42638888888888887</v>
      </c>
      <c r="H2277">
        <v>200</v>
      </c>
      <c r="I2277" t="s">
        <v>240</v>
      </c>
      <c r="J2277" t="str">
        <f>CONCATENATE(Table7[[#This Row],[house_number]]," ",Table7[[#This Row],[street_name]], ", New York, NY")</f>
        <v>200 East End Ave, New York, NY</v>
      </c>
    </row>
    <row r="2278" spans="1:10" x14ac:dyDescent="0.25">
      <c r="A2278">
        <v>7664960058</v>
      </c>
      <c r="B2278" s="3">
        <v>41531</v>
      </c>
      <c r="C2278">
        <v>38</v>
      </c>
      <c r="D2278">
        <f>VLOOKUP(Table7[[#This Row],[violation_code]],Table24[[#All],[violation_code]:[category]],3,FALSE)</f>
        <v>5</v>
      </c>
      <c r="E2278">
        <v>355156</v>
      </c>
      <c r="F2278" s="1">
        <v>0.40347222222222223</v>
      </c>
      <c r="G2278">
        <v>0.40347222222222223</v>
      </c>
      <c r="H2278">
        <v>1288</v>
      </c>
      <c r="I2278" t="s">
        <v>30</v>
      </c>
      <c r="J2278" t="str">
        <f>CONCATENATE(Table7[[#This Row],[house_number]]," ",Table7[[#This Row],[street_name]], ", New York, NY")</f>
        <v>1288 1st Ave, New York, NY</v>
      </c>
    </row>
    <row r="2279" spans="1:10" x14ac:dyDescent="0.25">
      <c r="A2279">
        <v>7664960046</v>
      </c>
      <c r="B2279" s="3">
        <v>41531</v>
      </c>
      <c r="C2279">
        <v>14</v>
      </c>
      <c r="D2279">
        <f>VLOOKUP(Table7[[#This Row],[violation_code]],Table24[[#All],[violation_code]:[category]],3,FALSE)</f>
        <v>2</v>
      </c>
      <c r="E2279">
        <v>355156</v>
      </c>
      <c r="F2279" s="1">
        <v>0.39652777777777781</v>
      </c>
      <c r="G2279">
        <v>0.39652777777777781</v>
      </c>
      <c r="H2279">
        <v>434</v>
      </c>
      <c r="I2279" t="s">
        <v>42</v>
      </c>
      <c r="J2279" t="str">
        <f>CONCATENATE(Table7[[#This Row],[house_number]]," ",Table7[[#This Row],[street_name]], ", New York, NY")</f>
        <v>434 E 66th St, New York, NY</v>
      </c>
    </row>
    <row r="2280" spans="1:10" x14ac:dyDescent="0.25">
      <c r="A2280">
        <v>7664960009</v>
      </c>
      <c r="B2280" s="3">
        <v>41531</v>
      </c>
      <c r="C2280">
        <v>38</v>
      </c>
      <c r="D2280">
        <f>VLOOKUP(Table7[[#This Row],[violation_code]],Table24[[#All],[violation_code]:[category]],3,FALSE)</f>
        <v>5</v>
      </c>
      <c r="E2280">
        <v>355156</v>
      </c>
      <c r="F2280" s="1">
        <v>0.36041666666666666</v>
      </c>
      <c r="G2280">
        <v>0.36041666666666666</v>
      </c>
      <c r="H2280">
        <v>1433</v>
      </c>
      <c r="I2280" t="s">
        <v>31</v>
      </c>
      <c r="J2280" t="str">
        <f>CONCATENATE(Table7[[#This Row],[house_number]]," ",Table7[[#This Row],[street_name]], ", New York, NY")</f>
        <v>1433 York Ave, New York, NY</v>
      </c>
    </row>
    <row r="2281" spans="1:10" x14ac:dyDescent="0.25">
      <c r="A2281">
        <v>7664959986</v>
      </c>
      <c r="B2281" s="3">
        <v>41531</v>
      </c>
      <c r="C2281">
        <v>40</v>
      </c>
      <c r="D2281">
        <f>VLOOKUP(Table7[[#This Row],[violation_code]],Table24[[#All],[violation_code]:[category]],3,FALSE)</f>
        <v>2</v>
      </c>
      <c r="E2281">
        <v>355156</v>
      </c>
      <c r="F2281" s="1">
        <v>0.3520833333333333</v>
      </c>
      <c r="G2281">
        <v>0.3520833333333333</v>
      </c>
      <c r="H2281">
        <v>513</v>
      </c>
      <c r="I2281" t="s">
        <v>117</v>
      </c>
      <c r="J2281" t="str">
        <f>CONCATENATE(Table7[[#This Row],[house_number]]," ",Table7[[#This Row],[street_name]], ", New York, NY")</f>
        <v>513 E 75th St, New York, NY</v>
      </c>
    </row>
    <row r="2282" spans="1:10" x14ac:dyDescent="0.25">
      <c r="A2282">
        <v>7664959974</v>
      </c>
      <c r="B2282" s="3">
        <v>41531</v>
      </c>
      <c r="C2282">
        <v>16</v>
      </c>
      <c r="D2282">
        <f>VLOOKUP(Table7[[#This Row],[violation_code]],Table24[[#All],[violation_code]:[category]],3,FALSE)</f>
        <v>2</v>
      </c>
      <c r="E2282">
        <v>355156</v>
      </c>
      <c r="F2282" s="1">
        <v>0.33611111111111108</v>
      </c>
      <c r="G2282">
        <v>0.33611111111111108</v>
      </c>
      <c r="H2282">
        <v>250</v>
      </c>
      <c r="I2282" t="s">
        <v>271</v>
      </c>
      <c r="J2282" t="str">
        <f>CONCATENATE(Table7[[#This Row],[house_number]]," ",Table7[[#This Row],[street_name]], ", New York, NY")</f>
        <v>250 E 73rd St, New York, NY</v>
      </c>
    </row>
    <row r="2283" spans="1:10" x14ac:dyDescent="0.25">
      <c r="A2283">
        <v>7664959962</v>
      </c>
      <c r="B2283" s="3">
        <v>41531</v>
      </c>
      <c r="C2283">
        <v>16</v>
      </c>
      <c r="D2283">
        <f>VLOOKUP(Table7[[#This Row],[violation_code]],Table24[[#All],[violation_code]:[category]],3,FALSE)</f>
        <v>2</v>
      </c>
      <c r="E2283">
        <v>355156</v>
      </c>
      <c r="F2283" s="1">
        <v>0.3347222222222222</v>
      </c>
      <c r="G2283">
        <v>0.3347222222222222</v>
      </c>
      <c r="H2283">
        <v>250</v>
      </c>
      <c r="I2283" t="s">
        <v>271</v>
      </c>
      <c r="J2283" t="str">
        <f>CONCATENATE(Table7[[#This Row],[house_number]]," ",Table7[[#This Row],[street_name]], ", New York, NY")</f>
        <v>250 E 73rd St, New York, NY</v>
      </c>
    </row>
    <row r="2284" spans="1:10" x14ac:dyDescent="0.25">
      <c r="A2284">
        <v>7664959925</v>
      </c>
      <c r="B2284" s="3">
        <v>41531</v>
      </c>
      <c r="C2284">
        <v>17</v>
      </c>
      <c r="D2284">
        <f>VLOOKUP(Table7[[#This Row],[violation_code]],Table24[[#All],[violation_code]:[category]],3,FALSE)</f>
        <v>2</v>
      </c>
      <c r="E2284">
        <v>355156</v>
      </c>
      <c r="F2284" s="1">
        <v>0.31736111111111115</v>
      </c>
      <c r="G2284">
        <v>0.31736111111111115</v>
      </c>
      <c r="H2284">
        <v>115</v>
      </c>
      <c r="I2284" t="s">
        <v>167</v>
      </c>
      <c r="J2284" t="str">
        <f>CONCATENATE(Table7[[#This Row],[house_number]]," ",Table7[[#This Row],[street_name]], ", New York, NY")</f>
        <v>115 E 69th St, New York, NY</v>
      </c>
    </row>
    <row r="2285" spans="1:10" x14ac:dyDescent="0.25">
      <c r="A2285">
        <v>7664959913</v>
      </c>
      <c r="B2285" s="3">
        <v>41531</v>
      </c>
      <c r="C2285">
        <v>20</v>
      </c>
      <c r="D2285">
        <f>VLOOKUP(Table7[[#This Row],[violation_code]],Table24[[#All],[violation_code]:[category]],3,FALSE)</f>
        <v>2</v>
      </c>
      <c r="E2285">
        <v>355156</v>
      </c>
      <c r="F2285" s="1">
        <v>0.31388888888888888</v>
      </c>
      <c r="G2285">
        <v>0.31388888888888888</v>
      </c>
      <c r="H2285">
        <v>221</v>
      </c>
      <c r="I2285" t="s">
        <v>78</v>
      </c>
      <c r="J2285" t="str">
        <f>CONCATENATE(Table7[[#This Row],[house_number]]," ",Table7[[#This Row],[street_name]], ", New York, NY")</f>
        <v>221 E 71st St, New York, NY</v>
      </c>
    </row>
    <row r="2286" spans="1:10" x14ac:dyDescent="0.25">
      <c r="A2286">
        <v>7664959901</v>
      </c>
      <c r="B2286" s="3">
        <v>41531</v>
      </c>
      <c r="C2286">
        <v>20</v>
      </c>
      <c r="D2286">
        <f>VLOOKUP(Table7[[#This Row],[violation_code]],Table24[[#All],[violation_code]:[category]],3,FALSE)</f>
        <v>2</v>
      </c>
      <c r="E2286">
        <v>355156</v>
      </c>
      <c r="F2286" s="1">
        <v>0.31319444444444444</v>
      </c>
      <c r="G2286">
        <v>0.31319444444444444</v>
      </c>
      <c r="H2286">
        <v>221</v>
      </c>
      <c r="I2286" t="s">
        <v>78</v>
      </c>
      <c r="J2286" t="str">
        <f>CONCATENATE(Table7[[#This Row],[house_number]]," ",Table7[[#This Row],[street_name]], ", New York, NY")</f>
        <v>221 E 71st St, New York, NY</v>
      </c>
    </row>
    <row r="2287" spans="1:10" x14ac:dyDescent="0.25">
      <c r="A2287">
        <v>7664959895</v>
      </c>
      <c r="B2287" s="3">
        <v>41531</v>
      </c>
      <c r="C2287">
        <v>20</v>
      </c>
      <c r="D2287">
        <f>VLOOKUP(Table7[[#This Row],[violation_code]],Table24[[#All],[violation_code]:[category]],3,FALSE)</f>
        <v>2</v>
      </c>
      <c r="E2287">
        <v>355156</v>
      </c>
      <c r="F2287" s="1">
        <v>0.3125</v>
      </c>
      <c r="G2287">
        <v>0.3125</v>
      </c>
      <c r="H2287">
        <v>221</v>
      </c>
      <c r="I2287" t="s">
        <v>78</v>
      </c>
      <c r="J2287" t="str">
        <f>CONCATENATE(Table7[[#This Row],[house_number]]," ",Table7[[#This Row],[street_name]], ", New York, NY")</f>
        <v>221 E 71st St, New York, NY</v>
      </c>
    </row>
    <row r="2288" spans="1:10" x14ac:dyDescent="0.25">
      <c r="A2288">
        <v>7664959871</v>
      </c>
      <c r="B2288" s="3">
        <v>41531</v>
      </c>
      <c r="C2288">
        <v>20</v>
      </c>
      <c r="D2288">
        <f>VLOOKUP(Table7[[#This Row],[violation_code]],Table24[[#All],[violation_code]:[category]],3,FALSE)</f>
        <v>2</v>
      </c>
      <c r="E2288">
        <v>355156</v>
      </c>
      <c r="F2288" s="1">
        <v>0.30208333333333331</v>
      </c>
      <c r="G2288">
        <v>0.30208333333333331</v>
      </c>
      <c r="H2288">
        <v>333</v>
      </c>
      <c r="I2288" t="s">
        <v>93</v>
      </c>
      <c r="J2288" t="str">
        <f>CONCATENATE(Table7[[#This Row],[house_number]]," ",Table7[[#This Row],[street_name]], ", New York, NY")</f>
        <v>333 E 68th St, New York, NY</v>
      </c>
    </row>
    <row r="2289" spans="1:10" x14ac:dyDescent="0.25">
      <c r="A2289">
        <v>7664959822</v>
      </c>
      <c r="B2289" s="3">
        <v>41531</v>
      </c>
      <c r="C2289">
        <v>40</v>
      </c>
      <c r="D2289">
        <f>VLOOKUP(Table7[[#This Row],[violation_code]],Table24[[#All],[violation_code]:[category]],3,FALSE)</f>
        <v>2</v>
      </c>
      <c r="E2289">
        <v>355156</v>
      </c>
      <c r="F2289" s="1">
        <v>0.28472222222222221</v>
      </c>
      <c r="G2289">
        <v>0.28472222222222221</v>
      </c>
      <c r="H2289">
        <v>328</v>
      </c>
      <c r="I2289" t="s">
        <v>271</v>
      </c>
      <c r="J2289" t="str">
        <f>CONCATENATE(Table7[[#This Row],[house_number]]," ",Table7[[#This Row],[street_name]], ", New York, NY")</f>
        <v>328 E 73rd St, New York, NY</v>
      </c>
    </row>
    <row r="2290" spans="1:10" x14ac:dyDescent="0.25">
      <c r="A2290">
        <v>7097822454</v>
      </c>
      <c r="B2290" s="3">
        <v>41531</v>
      </c>
      <c r="C2290">
        <v>14</v>
      </c>
      <c r="D2290">
        <f>VLOOKUP(Table7[[#This Row],[violation_code]],Table24[[#All],[violation_code]:[category]],3,FALSE)</f>
        <v>2</v>
      </c>
      <c r="E2290">
        <v>349570</v>
      </c>
      <c r="F2290" s="1">
        <v>0.52916666666666667</v>
      </c>
      <c r="G2290">
        <v>0.52916666666666667</v>
      </c>
      <c r="H2290">
        <v>426</v>
      </c>
      <c r="I2290" t="s">
        <v>323</v>
      </c>
      <c r="J2290" t="str">
        <f>CONCATENATE(Table7[[#This Row],[house_number]]," ",Table7[[#This Row],[street_name]], ", New York, NY")</f>
        <v>426 W 206th St, New York, NY</v>
      </c>
    </row>
    <row r="2291" spans="1:10" x14ac:dyDescent="0.25">
      <c r="A2291">
        <v>7097822405</v>
      </c>
      <c r="B2291" s="3">
        <v>41531</v>
      </c>
      <c r="C2291">
        <v>14</v>
      </c>
      <c r="D2291">
        <f>VLOOKUP(Table7[[#This Row],[violation_code]],Table24[[#All],[violation_code]:[category]],3,FALSE)</f>
        <v>2</v>
      </c>
      <c r="E2291">
        <v>349570</v>
      </c>
      <c r="F2291" s="1">
        <v>0.4680555555555555</v>
      </c>
      <c r="G2291">
        <v>0.4680555555555555</v>
      </c>
      <c r="H2291">
        <v>3855</v>
      </c>
      <c r="I2291" t="s">
        <v>358</v>
      </c>
      <c r="J2291" t="str">
        <f>CONCATENATE(Table7[[#This Row],[house_number]]," ",Table7[[#This Row],[street_name]], ", New York, NY")</f>
        <v>3855 9th Ave, New York, NY</v>
      </c>
    </row>
    <row r="2292" spans="1:10" x14ac:dyDescent="0.25">
      <c r="A2292">
        <v>7097822399</v>
      </c>
      <c r="B2292" s="3">
        <v>41531</v>
      </c>
      <c r="C2292">
        <v>14</v>
      </c>
      <c r="D2292">
        <f>VLOOKUP(Table7[[#This Row],[violation_code]],Table24[[#All],[violation_code]:[category]],3,FALSE)</f>
        <v>2</v>
      </c>
      <c r="E2292">
        <v>349570</v>
      </c>
      <c r="F2292" s="1">
        <v>0.46597222222222223</v>
      </c>
      <c r="G2292">
        <v>0.46597222222222223</v>
      </c>
      <c r="H2292">
        <v>3855</v>
      </c>
      <c r="I2292" t="s">
        <v>358</v>
      </c>
      <c r="J2292" t="str">
        <f>CONCATENATE(Table7[[#This Row],[house_number]]," ",Table7[[#This Row],[street_name]], ", New York, NY")</f>
        <v>3855 9th Ave, New York, NY</v>
      </c>
    </row>
    <row r="2293" spans="1:10" x14ac:dyDescent="0.25">
      <c r="A2293">
        <v>7097822387</v>
      </c>
      <c r="B2293" s="3">
        <v>41531</v>
      </c>
      <c r="C2293">
        <v>14</v>
      </c>
      <c r="D2293">
        <f>VLOOKUP(Table7[[#This Row],[violation_code]],Table24[[#All],[violation_code]:[category]],3,FALSE)</f>
        <v>2</v>
      </c>
      <c r="E2293">
        <v>349570</v>
      </c>
      <c r="F2293" s="1">
        <v>0.46458333333333335</v>
      </c>
      <c r="G2293">
        <v>0.46458333333333335</v>
      </c>
      <c r="H2293">
        <v>3855</v>
      </c>
      <c r="I2293" t="s">
        <v>358</v>
      </c>
      <c r="J2293" t="str">
        <f>CONCATENATE(Table7[[#This Row],[house_number]]," ",Table7[[#This Row],[street_name]], ", New York, NY")</f>
        <v>3855 9th Ave, New York, NY</v>
      </c>
    </row>
    <row r="2294" spans="1:10" x14ac:dyDescent="0.25">
      <c r="A2294">
        <v>7097822375</v>
      </c>
      <c r="B2294" s="3">
        <v>41531</v>
      </c>
      <c r="C2294">
        <v>38</v>
      </c>
      <c r="D2294">
        <f>VLOOKUP(Table7[[#This Row],[violation_code]],Table24[[#All],[violation_code]:[category]],3,FALSE)</f>
        <v>5</v>
      </c>
      <c r="E2294">
        <v>349570</v>
      </c>
      <c r="F2294" s="1">
        <v>0.44097222222222227</v>
      </c>
      <c r="G2294">
        <v>0.44097222222222227</v>
      </c>
      <c r="H2294">
        <v>4534</v>
      </c>
      <c r="I2294" t="s">
        <v>24</v>
      </c>
      <c r="J2294" t="str">
        <f>CONCATENATE(Table7[[#This Row],[house_number]]," ",Table7[[#This Row],[street_name]], ", New York, NY")</f>
        <v>4534 Broadway, New York, NY</v>
      </c>
    </row>
    <row r="2295" spans="1:10" x14ac:dyDescent="0.25">
      <c r="A2295">
        <v>7097822338</v>
      </c>
      <c r="B2295" s="3">
        <v>41531</v>
      </c>
      <c r="C2295">
        <v>38</v>
      </c>
      <c r="D2295">
        <f>VLOOKUP(Table7[[#This Row],[violation_code]],Table24[[#All],[violation_code]:[category]],3,FALSE)</f>
        <v>5</v>
      </c>
      <c r="E2295">
        <v>349570</v>
      </c>
      <c r="F2295" s="1">
        <v>0.43124999999999997</v>
      </c>
      <c r="G2295">
        <v>0.43124999999999997</v>
      </c>
      <c r="H2295">
        <v>1588</v>
      </c>
      <c r="I2295" t="s">
        <v>57</v>
      </c>
      <c r="J2295" t="str">
        <f>CONCATENATE(Table7[[#This Row],[house_number]]," ",Table7[[#This Row],[street_name]], ", New York, NY")</f>
        <v>1588 St Nicholas Ave, New York, NY</v>
      </c>
    </row>
    <row r="2296" spans="1:10" x14ac:dyDescent="0.25">
      <c r="A2296">
        <v>7097822284</v>
      </c>
      <c r="B2296" s="3">
        <v>41531</v>
      </c>
      <c r="C2296">
        <v>71</v>
      </c>
      <c r="D2296">
        <f>VLOOKUP(Table7[[#This Row],[violation_code]],Table24[[#All],[violation_code]:[category]],3,FALSE)</f>
        <v>5</v>
      </c>
      <c r="E2296">
        <v>349570</v>
      </c>
      <c r="F2296" s="1">
        <v>0.42222222222222222</v>
      </c>
      <c r="G2296">
        <v>0.42222222222222222</v>
      </c>
      <c r="H2296">
        <v>567</v>
      </c>
      <c r="I2296" t="s">
        <v>469</v>
      </c>
      <c r="J2296" t="str">
        <f>CONCATENATE(Table7[[#This Row],[house_number]]," ",Table7[[#This Row],[street_name]], ", New York, NY")</f>
        <v>567 W 184th St, New York, NY</v>
      </c>
    </row>
    <row r="2297" spans="1:10" x14ac:dyDescent="0.25">
      <c r="A2297">
        <v>7097822272</v>
      </c>
      <c r="B2297" s="3">
        <v>41531</v>
      </c>
      <c r="C2297">
        <v>38</v>
      </c>
      <c r="D2297">
        <f>VLOOKUP(Table7[[#This Row],[violation_code]],Table24[[#All],[violation_code]:[category]],3,FALSE)</f>
        <v>5</v>
      </c>
      <c r="E2297">
        <v>349570</v>
      </c>
      <c r="F2297" s="1">
        <v>0.42152777777777778</v>
      </c>
      <c r="G2297">
        <v>0.42152777777777778</v>
      </c>
      <c r="H2297">
        <v>567</v>
      </c>
      <c r="I2297" t="s">
        <v>469</v>
      </c>
      <c r="J2297" t="str">
        <f>CONCATENATE(Table7[[#This Row],[house_number]]," ",Table7[[#This Row],[street_name]], ", New York, NY")</f>
        <v>567 W 184th St, New York, NY</v>
      </c>
    </row>
    <row r="2298" spans="1:10" x14ac:dyDescent="0.25">
      <c r="A2298">
        <v>7097822235</v>
      </c>
      <c r="B2298" s="3">
        <v>41531</v>
      </c>
      <c r="C2298">
        <v>38</v>
      </c>
      <c r="D2298">
        <f>VLOOKUP(Table7[[#This Row],[violation_code]],Table24[[#All],[violation_code]:[category]],3,FALSE)</f>
        <v>5</v>
      </c>
      <c r="E2298">
        <v>349570</v>
      </c>
      <c r="F2298" s="1">
        <v>0.40208333333333335</v>
      </c>
      <c r="G2298">
        <v>0.40208333333333335</v>
      </c>
      <c r="H2298">
        <v>818</v>
      </c>
      <c r="I2298" t="s">
        <v>223</v>
      </c>
      <c r="J2298" t="str">
        <f>CONCATENATE(Table7[[#This Row],[house_number]]," ",Table7[[#This Row],[street_name]], ", New York, NY")</f>
        <v>818 W 187th St, New York, NY</v>
      </c>
    </row>
    <row r="2299" spans="1:10" x14ac:dyDescent="0.25">
      <c r="A2299">
        <v>7097822200</v>
      </c>
      <c r="B2299" s="3">
        <v>41531</v>
      </c>
      <c r="C2299">
        <v>71</v>
      </c>
      <c r="D2299">
        <f>VLOOKUP(Table7[[#This Row],[violation_code]],Table24[[#All],[violation_code]:[category]],3,FALSE)</f>
        <v>5</v>
      </c>
      <c r="E2299">
        <v>349570</v>
      </c>
      <c r="F2299" s="1">
        <v>0.38263888888888892</v>
      </c>
      <c r="G2299">
        <v>0.38263888888888892</v>
      </c>
      <c r="H2299">
        <v>4043</v>
      </c>
      <c r="I2299" t="s">
        <v>24</v>
      </c>
      <c r="J2299" t="str">
        <f>CONCATENATE(Table7[[#This Row],[house_number]]," ",Table7[[#This Row],[street_name]], ", New York, NY")</f>
        <v>4043 Broadway, New York, NY</v>
      </c>
    </row>
    <row r="2300" spans="1:10" x14ac:dyDescent="0.25">
      <c r="A2300">
        <v>7097822156</v>
      </c>
      <c r="B2300" s="3">
        <v>41531</v>
      </c>
      <c r="C2300">
        <v>40</v>
      </c>
      <c r="D2300">
        <f>VLOOKUP(Table7[[#This Row],[violation_code]],Table24[[#All],[violation_code]:[category]],3,FALSE)</f>
        <v>2</v>
      </c>
      <c r="E2300">
        <v>349570</v>
      </c>
      <c r="F2300" s="1">
        <v>0.32569444444444445</v>
      </c>
      <c r="G2300">
        <v>0.32569444444444445</v>
      </c>
      <c r="H2300">
        <v>601</v>
      </c>
      <c r="I2300" t="s">
        <v>74</v>
      </c>
      <c r="J2300" t="str">
        <f>CONCATENATE(Table7[[#This Row],[house_number]]," ",Table7[[#This Row],[street_name]], ", New York, NY")</f>
        <v>601 W 149th St, New York, NY</v>
      </c>
    </row>
    <row r="2301" spans="1:10" x14ac:dyDescent="0.25">
      <c r="A2301">
        <v>7097822144</v>
      </c>
      <c r="B2301" s="3">
        <v>41531</v>
      </c>
      <c r="C2301">
        <v>73</v>
      </c>
      <c r="D2301">
        <f>VLOOKUP(Table7[[#This Row],[violation_code]],Table24[[#All],[violation_code]:[category]],3,FALSE)</f>
        <v>5</v>
      </c>
      <c r="E2301">
        <v>349570</v>
      </c>
      <c r="F2301" s="1">
        <v>0.32291666666666669</v>
      </c>
      <c r="G2301">
        <v>0.32291666666666669</v>
      </c>
      <c r="H2301">
        <v>1787</v>
      </c>
      <c r="I2301" t="s">
        <v>85</v>
      </c>
      <c r="J2301" t="str">
        <f>CONCATENATE(Table7[[#This Row],[house_number]]," ",Table7[[#This Row],[street_name]], ", New York, NY")</f>
        <v>1787 Amsterdam Ave, New York, NY</v>
      </c>
    </row>
    <row r="2302" spans="1:10" x14ac:dyDescent="0.25">
      <c r="A2302">
        <v>7097822132</v>
      </c>
      <c r="B2302" s="3">
        <v>41531</v>
      </c>
      <c r="C2302">
        <v>19</v>
      </c>
      <c r="D2302">
        <f>VLOOKUP(Table7[[#This Row],[violation_code]],Table24[[#All],[violation_code]:[category]],3,FALSE)</f>
        <v>2</v>
      </c>
      <c r="E2302">
        <v>349570</v>
      </c>
      <c r="F2302" s="1">
        <v>0.32222222222222224</v>
      </c>
      <c r="G2302">
        <v>0.32222222222222224</v>
      </c>
      <c r="H2302">
        <v>1787</v>
      </c>
      <c r="I2302" t="s">
        <v>85</v>
      </c>
      <c r="J2302" t="str">
        <f>CONCATENATE(Table7[[#This Row],[house_number]]," ",Table7[[#This Row],[street_name]], ", New York, NY")</f>
        <v>1787 Amsterdam Ave, New York, NY</v>
      </c>
    </row>
    <row r="2303" spans="1:10" x14ac:dyDescent="0.25">
      <c r="A2303">
        <v>7097822120</v>
      </c>
      <c r="B2303" s="3">
        <v>41531</v>
      </c>
      <c r="C2303">
        <v>20</v>
      </c>
      <c r="D2303">
        <f>VLOOKUP(Table7[[#This Row],[violation_code]],Table24[[#All],[violation_code]:[category]],3,FALSE)</f>
        <v>2</v>
      </c>
      <c r="E2303">
        <v>349570</v>
      </c>
      <c r="F2303" s="1">
        <v>0.3215277777777778</v>
      </c>
      <c r="G2303">
        <v>0.3215277777777778</v>
      </c>
      <c r="H2303">
        <v>510</v>
      </c>
      <c r="I2303" t="s">
        <v>73</v>
      </c>
      <c r="J2303" t="str">
        <f>CONCATENATE(Table7[[#This Row],[house_number]]," ",Table7[[#This Row],[street_name]], ", New York, NY")</f>
        <v>510 W 148th St, New York, NY</v>
      </c>
    </row>
    <row r="2304" spans="1:10" x14ac:dyDescent="0.25">
      <c r="A2304">
        <v>7097822090</v>
      </c>
      <c r="B2304" s="3">
        <v>41531</v>
      </c>
      <c r="C2304">
        <v>40</v>
      </c>
      <c r="D2304">
        <f>VLOOKUP(Table7[[#This Row],[violation_code]],Table24[[#All],[violation_code]:[category]],3,FALSE)</f>
        <v>2</v>
      </c>
      <c r="E2304">
        <v>349570</v>
      </c>
      <c r="F2304" s="1">
        <v>0.30902777777777779</v>
      </c>
      <c r="G2304">
        <v>0.30902777777777779</v>
      </c>
      <c r="H2304">
        <v>527</v>
      </c>
      <c r="I2304" t="s">
        <v>250</v>
      </c>
      <c r="J2304" t="str">
        <f>CONCATENATE(Table7[[#This Row],[house_number]]," ",Table7[[#This Row],[street_name]], ", New York, NY")</f>
        <v>527 W 143rd St, New York, NY</v>
      </c>
    </row>
    <row r="2305" spans="1:10" x14ac:dyDescent="0.25">
      <c r="A2305">
        <v>7097822030</v>
      </c>
      <c r="B2305" s="3">
        <v>41531</v>
      </c>
      <c r="C2305">
        <v>19</v>
      </c>
      <c r="D2305">
        <f>VLOOKUP(Table7[[#This Row],[violation_code]],Table24[[#All],[violation_code]:[category]],3,FALSE)</f>
        <v>2</v>
      </c>
      <c r="E2305">
        <v>349570</v>
      </c>
      <c r="F2305" s="1">
        <v>0.2902777777777778</v>
      </c>
      <c r="G2305">
        <v>0.2902777777777778</v>
      </c>
      <c r="H2305">
        <v>2575</v>
      </c>
      <c r="I2305" t="s">
        <v>24</v>
      </c>
      <c r="J2305" t="str">
        <f>CONCATENATE(Table7[[#This Row],[house_number]]," ",Table7[[#This Row],[street_name]], ", New York, NY")</f>
        <v>2575 Broadway, New York, NY</v>
      </c>
    </row>
    <row r="2306" spans="1:10" x14ac:dyDescent="0.25">
      <c r="A2306">
        <v>7664960599</v>
      </c>
      <c r="B2306" s="3">
        <v>41532</v>
      </c>
      <c r="C2306">
        <v>20</v>
      </c>
      <c r="D2306">
        <f>VLOOKUP(Table7[[#This Row],[violation_code]],Table24[[#All],[violation_code]:[category]],3,FALSE)</f>
        <v>2</v>
      </c>
      <c r="E2306">
        <v>355156</v>
      </c>
      <c r="F2306" s="1">
        <v>0.52777777777777779</v>
      </c>
      <c r="G2306">
        <v>0.52777777777777779</v>
      </c>
      <c r="H2306">
        <v>221</v>
      </c>
      <c r="I2306" t="s">
        <v>78</v>
      </c>
      <c r="J2306" t="str">
        <f>CONCATENATE(Table7[[#This Row],[house_number]]," ",Table7[[#This Row],[street_name]], ", New York, NY")</f>
        <v>221 E 71st St, New York, NY</v>
      </c>
    </row>
    <row r="2307" spans="1:10" x14ac:dyDescent="0.25">
      <c r="A2307">
        <v>7664960575</v>
      </c>
      <c r="B2307" s="3">
        <v>41532</v>
      </c>
      <c r="C2307">
        <v>19</v>
      </c>
      <c r="D2307">
        <f>VLOOKUP(Table7[[#This Row],[violation_code]],Table24[[#All],[violation_code]:[category]],3,FALSE)</f>
        <v>2</v>
      </c>
      <c r="E2307">
        <v>355156</v>
      </c>
      <c r="F2307" s="1">
        <v>0.52083333333333337</v>
      </c>
      <c r="G2307">
        <v>0.52083333333333337</v>
      </c>
      <c r="H2307">
        <v>440</v>
      </c>
      <c r="I2307" t="s">
        <v>118</v>
      </c>
      <c r="J2307" t="str">
        <f>CONCATENATE(Table7[[#This Row],[house_number]]," ",Table7[[#This Row],[street_name]], ", New York, NY")</f>
        <v>440 E 72nd St, New York, NY</v>
      </c>
    </row>
    <row r="2308" spans="1:10" x14ac:dyDescent="0.25">
      <c r="A2308">
        <v>7664960551</v>
      </c>
      <c r="B2308" s="3">
        <v>41532</v>
      </c>
      <c r="C2308">
        <v>19</v>
      </c>
      <c r="D2308">
        <f>VLOOKUP(Table7[[#This Row],[violation_code]],Table24[[#All],[violation_code]:[category]],3,FALSE)</f>
        <v>2</v>
      </c>
      <c r="E2308">
        <v>355156</v>
      </c>
      <c r="F2308" s="1">
        <v>0.51874999999999993</v>
      </c>
      <c r="G2308">
        <v>0.51874999999999993</v>
      </c>
      <c r="H2308">
        <v>434</v>
      </c>
      <c r="I2308" t="s">
        <v>118</v>
      </c>
      <c r="J2308" t="str">
        <f>CONCATENATE(Table7[[#This Row],[house_number]]," ",Table7[[#This Row],[street_name]], ", New York, NY")</f>
        <v>434 E 72nd St, New York, NY</v>
      </c>
    </row>
    <row r="2309" spans="1:10" x14ac:dyDescent="0.25">
      <c r="A2309">
        <v>7664960526</v>
      </c>
      <c r="B2309" s="3">
        <v>41532</v>
      </c>
      <c r="C2309">
        <v>14</v>
      </c>
      <c r="D2309">
        <f>VLOOKUP(Table7[[#This Row],[violation_code]],Table24[[#All],[violation_code]:[category]],3,FALSE)</f>
        <v>2</v>
      </c>
      <c r="E2309">
        <v>355156</v>
      </c>
      <c r="F2309" s="1">
        <v>0.51180555555555551</v>
      </c>
      <c r="G2309">
        <v>0.51180555555555551</v>
      </c>
      <c r="H2309">
        <v>446</v>
      </c>
      <c r="I2309" t="s">
        <v>42</v>
      </c>
      <c r="J2309" t="str">
        <f>CONCATENATE(Table7[[#This Row],[house_number]]," ",Table7[[#This Row],[street_name]], ", New York, NY")</f>
        <v>446 E 66th St, New York, NY</v>
      </c>
    </row>
    <row r="2310" spans="1:10" x14ac:dyDescent="0.25">
      <c r="A2310">
        <v>7664960514</v>
      </c>
      <c r="B2310" s="3">
        <v>41532</v>
      </c>
      <c r="C2310">
        <v>64</v>
      </c>
      <c r="D2310">
        <f>VLOOKUP(Table7[[#This Row],[violation_code]],Table24[[#All],[violation_code]:[category]],3,FALSE)</f>
        <v>2</v>
      </c>
      <c r="E2310">
        <v>355156</v>
      </c>
      <c r="F2310" s="1">
        <v>0.49861111111111112</v>
      </c>
      <c r="G2310">
        <v>0.49861111111111112</v>
      </c>
      <c r="H2310">
        <v>111</v>
      </c>
      <c r="I2310" t="s">
        <v>167</v>
      </c>
      <c r="J2310" t="str">
        <f>CONCATENATE(Table7[[#This Row],[house_number]]," ",Table7[[#This Row],[street_name]], ", New York, NY")</f>
        <v>111 E 69th St, New York, NY</v>
      </c>
    </row>
    <row r="2311" spans="1:10" x14ac:dyDescent="0.25">
      <c r="A2311">
        <v>7664960502</v>
      </c>
      <c r="B2311" s="3">
        <v>41532</v>
      </c>
      <c r="C2311">
        <v>20</v>
      </c>
      <c r="D2311">
        <f>VLOOKUP(Table7[[#This Row],[violation_code]],Table24[[#All],[violation_code]:[category]],3,FALSE)</f>
        <v>2</v>
      </c>
      <c r="E2311">
        <v>355156</v>
      </c>
      <c r="F2311" s="1">
        <v>0.49236111111111108</v>
      </c>
      <c r="G2311">
        <v>0.49236111111111108</v>
      </c>
      <c r="H2311">
        <v>353</v>
      </c>
      <c r="I2311" t="s">
        <v>93</v>
      </c>
      <c r="J2311" t="str">
        <f>CONCATENATE(Table7[[#This Row],[house_number]]," ",Table7[[#This Row],[street_name]], ", New York, NY")</f>
        <v>353 E 68th St, New York, NY</v>
      </c>
    </row>
    <row r="2312" spans="1:10" x14ac:dyDescent="0.25">
      <c r="A2312">
        <v>7664960484</v>
      </c>
      <c r="B2312" s="3">
        <v>41532</v>
      </c>
      <c r="C2312">
        <v>14</v>
      </c>
      <c r="D2312">
        <f>VLOOKUP(Table7[[#This Row],[violation_code]],Table24[[#All],[violation_code]:[category]],3,FALSE)</f>
        <v>2</v>
      </c>
      <c r="E2312">
        <v>355156</v>
      </c>
      <c r="F2312" s="1">
        <v>0.47361111111111115</v>
      </c>
      <c r="G2312">
        <v>0.47361111111111115</v>
      </c>
      <c r="H2312">
        <v>65</v>
      </c>
      <c r="I2312" t="s">
        <v>241</v>
      </c>
      <c r="J2312" t="str">
        <f>CONCATENATE(Table7[[#This Row],[house_number]]," ",Table7[[#This Row],[street_name]], ", New York, NY")</f>
        <v>65 E 90th St, New York, NY</v>
      </c>
    </row>
    <row r="2313" spans="1:10" x14ac:dyDescent="0.25">
      <c r="A2313">
        <v>7664960460</v>
      </c>
      <c r="B2313" s="3">
        <v>41532</v>
      </c>
      <c r="C2313">
        <v>23</v>
      </c>
      <c r="D2313">
        <f>VLOOKUP(Table7[[#This Row],[violation_code]],Table24[[#All],[violation_code]:[category]],3,FALSE)</f>
        <v>2</v>
      </c>
      <c r="E2313">
        <v>355156</v>
      </c>
      <c r="F2313" s="1">
        <v>0.44166666666666665</v>
      </c>
      <c r="G2313">
        <v>0.44166666666666665</v>
      </c>
      <c r="H2313">
        <v>356</v>
      </c>
      <c r="I2313" t="s">
        <v>180</v>
      </c>
      <c r="J2313" t="str">
        <f>CONCATENATE(Table7[[#This Row],[house_number]]," ",Table7[[#This Row],[street_name]], ", New York, NY")</f>
        <v>356 E 87th St, New York, NY</v>
      </c>
    </row>
    <row r="2314" spans="1:10" x14ac:dyDescent="0.25">
      <c r="A2314">
        <v>7664960459</v>
      </c>
      <c r="B2314" s="3">
        <v>41532</v>
      </c>
      <c r="C2314">
        <v>19</v>
      </c>
      <c r="D2314">
        <f>VLOOKUP(Table7[[#This Row],[violation_code]],Table24[[#All],[violation_code]:[category]],3,FALSE)</f>
        <v>2</v>
      </c>
      <c r="E2314">
        <v>355156</v>
      </c>
      <c r="F2314" s="1">
        <v>0.42638888888888887</v>
      </c>
      <c r="G2314">
        <v>0.42638888888888887</v>
      </c>
      <c r="H2314">
        <v>155</v>
      </c>
      <c r="I2314" t="s">
        <v>16</v>
      </c>
      <c r="J2314" t="str">
        <f>CONCATENATE(Table7[[#This Row],[house_number]]," ",Table7[[#This Row],[street_name]], ", New York, NY")</f>
        <v>155 E 86th St, New York, NY</v>
      </c>
    </row>
    <row r="2315" spans="1:10" x14ac:dyDescent="0.25">
      <c r="A2315">
        <v>7664960423</v>
      </c>
      <c r="B2315" s="3">
        <v>41532</v>
      </c>
      <c r="C2315">
        <v>19</v>
      </c>
      <c r="D2315">
        <f>VLOOKUP(Table7[[#This Row],[violation_code]],Table24[[#All],[violation_code]:[category]],3,FALSE)</f>
        <v>2</v>
      </c>
      <c r="E2315">
        <v>355156</v>
      </c>
      <c r="F2315" s="1">
        <v>0.39652777777777781</v>
      </c>
      <c r="G2315">
        <v>0.39652777777777781</v>
      </c>
      <c r="H2315">
        <v>1584</v>
      </c>
      <c r="I2315" t="s">
        <v>30</v>
      </c>
      <c r="J2315" t="str">
        <f>CONCATENATE(Table7[[#This Row],[house_number]]," ",Table7[[#This Row],[street_name]], ", New York, NY")</f>
        <v>1584 1st Ave, New York, NY</v>
      </c>
    </row>
    <row r="2316" spans="1:10" x14ac:dyDescent="0.25">
      <c r="A2316">
        <v>7664960411</v>
      </c>
      <c r="B2316" s="3">
        <v>41532</v>
      </c>
      <c r="C2316">
        <v>14</v>
      </c>
      <c r="D2316">
        <f>VLOOKUP(Table7[[#This Row],[violation_code]],Table24[[#All],[violation_code]:[category]],3,FALSE)</f>
        <v>2</v>
      </c>
      <c r="E2316">
        <v>355156</v>
      </c>
      <c r="F2316" s="1">
        <v>0.36041666666666666</v>
      </c>
      <c r="G2316">
        <v>0.36041666666666666</v>
      </c>
      <c r="H2316">
        <v>1306</v>
      </c>
      <c r="I2316" t="s">
        <v>30</v>
      </c>
      <c r="J2316" t="str">
        <f>CONCATENATE(Table7[[#This Row],[house_number]]," ",Table7[[#This Row],[street_name]], ", New York, NY")</f>
        <v>1306 1st Ave, New York, NY</v>
      </c>
    </row>
    <row r="2317" spans="1:10" x14ac:dyDescent="0.25">
      <c r="A2317">
        <v>7664960393</v>
      </c>
      <c r="B2317" s="3">
        <v>41532</v>
      </c>
      <c r="C2317">
        <v>20</v>
      </c>
      <c r="D2317">
        <f>VLOOKUP(Table7[[#This Row],[violation_code]],Table24[[#All],[violation_code]:[category]],3,FALSE)</f>
        <v>2</v>
      </c>
      <c r="E2317">
        <v>355156</v>
      </c>
      <c r="F2317" s="1">
        <v>0.3527777777777778</v>
      </c>
      <c r="G2317">
        <v>0.3527777777777778</v>
      </c>
      <c r="H2317">
        <v>221</v>
      </c>
      <c r="I2317" t="s">
        <v>78</v>
      </c>
      <c r="J2317" t="str">
        <f>CONCATENATE(Table7[[#This Row],[house_number]]," ",Table7[[#This Row],[street_name]], ", New York, NY")</f>
        <v>221 E 71st St, New York, NY</v>
      </c>
    </row>
    <row r="2318" spans="1:10" x14ac:dyDescent="0.25">
      <c r="A2318">
        <v>7664960370</v>
      </c>
      <c r="B2318" s="3">
        <v>41532</v>
      </c>
      <c r="C2318">
        <v>20</v>
      </c>
      <c r="D2318">
        <f>VLOOKUP(Table7[[#This Row],[violation_code]],Table24[[#All],[violation_code]:[category]],3,FALSE)</f>
        <v>2</v>
      </c>
      <c r="E2318">
        <v>355156</v>
      </c>
      <c r="F2318" s="1">
        <v>0.34930555555555554</v>
      </c>
      <c r="G2318">
        <v>0.34930555555555554</v>
      </c>
      <c r="H2318">
        <v>221</v>
      </c>
      <c r="I2318" t="s">
        <v>78</v>
      </c>
      <c r="J2318" t="str">
        <f>CONCATENATE(Table7[[#This Row],[house_number]]," ",Table7[[#This Row],[street_name]], ", New York, NY")</f>
        <v>221 E 71st St, New York, NY</v>
      </c>
    </row>
    <row r="2319" spans="1:10" x14ac:dyDescent="0.25">
      <c r="A2319">
        <v>7664960356</v>
      </c>
      <c r="B2319" s="3">
        <v>41532</v>
      </c>
      <c r="C2319">
        <v>14</v>
      </c>
      <c r="D2319">
        <f>VLOOKUP(Table7[[#This Row],[violation_code]],Table24[[#All],[violation_code]:[category]],3,FALSE)</f>
        <v>2</v>
      </c>
      <c r="E2319">
        <v>355156</v>
      </c>
      <c r="F2319" s="1">
        <v>0.3347222222222222</v>
      </c>
      <c r="G2319">
        <v>0.3347222222222222</v>
      </c>
      <c r="H2319">
        <v>444</v>
      </c>
      <c r="I2319" t="s">
        <v>42</v>
      </c>
      <c r="J2319" t="str">
        <f>CONCATENATE(Table7[[#This Row],[house_number]]," ",Table7[[#This Row],[street_name]], ", New York, NY")</f>
        <v>444 E 66th St, New York, NY</v>
      </c>
    </row>
    <row r="2320" spans="1:10" x14ac:dyDescent="0.25">
      <c r="A2320">
        <v>7664960344</v>
      </c>
      <c r="B2320" s="3">
        <v>41532</v>
      </c>
      <c r="C2320">
        <v>19</v>
      </c>
      <c r="D2320">
        <f>VLOOKUP(Table7[[#This Row],[violation_code]],Table24[[#All],[violation_code]:[category]],3,FALSE)</f>
        <v>2</v>
      </c>
      <c r="E2320">
        <v>355156</v>
      </c>
      <c r="F2320" s="1">
        <v>0.33263888888888887</v>
      </c>
      <c r="G2320">
        <v>0.33263888888888887</v>
      </c>
      <c r="H2320">
        <v>1233</v>
      </c>
      <c r="I2320" t="s">
        <v>31</v>
      </c>
      <c r="J2320" t="str">
        <f>CONCATENATE(Table7[[#This Row],[house_number]]," ",Table7[[#This Row],[street_name]], ", New York, NY")</f>
        <v>1233 York Ave, New York, NY</v>
      </c>
    </row>
    <row r="2321" spans="1:10" x14ac:dyDescent="0.25">
      <c r="A2321">
        <v>7664960320</v>
      </c>
      <c r="B2321" s="3">
        <v>41532</v>
      </c>
      <c r="C2321">
        <v>19</v>
      </c>
      <c r="D2321">
        <f>VLOOKUP(Table7[[#This Row],[violation_code]],Table24[[#All],[violation_code]:[category]],3,FALSE)</f>
        <v>2</v>
      </c>
      <c r="E2321">
        <v>355156</v>
      </c>
      <c r="F2321" s="1">
        <v>0.3298611111111111</v>
      </c>
      <c r="G2321">
        <v>0.3298611111111111</v>
      </c>
      <c r="H2321">
        <v>430</v>
      </c>
      <c r="I2321" t="s">
        <v>118</v>
      </c>
      <c r="J2321" t="str">
        <f>CONCATENATE(Table7[[#This Row],[house_number]]," ",Table7[[#This Row],[street_name]], ", New York, NY")</f>
        <v>430 E 72nd St, New York, NY</v>
      </c>
    </row>
    <row r="2322" spans="1:10" x14ac:dyDescent="0.25">
      <c r="A2322">
        <v>7664960241</v>
      </c>
      <c r="B2322" s="3">
        <v>41532</v>
      </c>
      <c r="C2322">
        <v>71</v>
      </c>
      <c r="D2322">
        <f>VLOOKUP(Table7[[#This Row],[violation_code]],Table24[[#All],[violation_code]:[category]],3,FALSE)</f>
        <v>5</v>
      </c>
      <c r="E2322">
        <v>355156</v>
      </c>
      <c r="F2322" s="1">
        <v>0.29305555555555557</v>
      </c>
      <c r="G2322">
        <v>0.29305555555555557</v>
      </c>
      <c r="H2322">
        <v>300</v>
      </c>
      <c r="I2322" t="s">
        <v>93</v>
      </c>
      <c r="J2322" t="str">
        <f>CONCATENATE(Table7[[#This Row],[house_number]]," ",Table7[[#This Row],[street_name]], ", New York, NY")</f>
        <v>300 E 68th St, New York, NY</v>
      </c>
    </row>
    <row r="2323" spans="1:10" x14ac:dyDescent="0.25">
      <c r="A2323">
        <v>7664960230</v>
      </c>
      <c r="B2323" s="3">
        <v>41532</v>
      </c>
      <c r="C2323">
        <v>40</v>
      </c>
      <c r="D2323">
        <f>VLOOKUP(Table7[[#This Row],[violation_code]],Table24[[#All],[violation_code]:[category]],3,FALSE)</f>
        <v>2</v>
      </c>
      <c r="E2323">
        <v>355156</v>
      </c>
      <c r="F2323" s="1">
        <v>0.29236111111111113</v>
      </c>
      <c r="G2323">
        <v>0.29236111111111113</v>
      </c>
      <c r="H2323">
        <v>300</v>
      </c>
      <c r="I2323" t="s">
        <v>93</v>
      </c>
      <c r="J2323" t="str">
        <f>CONCATENATE(Table7[[#This Row],[house_number]]," ",Table7[[#This Row],[street_name]], ", New York, NY")</f>
        <v>300 E 68th St, New York, NY</v>
      </c>
    </row>
    <row r="2324" spans="1:10" x14ac:dyDescent="0.25">
      <c r="A2324">
        <v>7664960228</v>
      </c>
      <c r="B2324" s="3">
        <v>41532</v>
      </c>
      <c r="C2324">
        <v>14</v>
      </c>
      <c r="D2324">
        <f>VLOOKUP(Table7[[#This Row],[violation_code]],Table24[[#All],[violation_code]:[category]],3,FALSE)</f>
        <v>2</v>
      </c>
      <c r="E2324">
        <v>355156</v>
      </c>
      <c r="F2324" s="1">
        <v>0.27291666666666664</v>
      </c>
      <c r="G2324">
        <v>0.27291666666666664</v>
      </c>
      <c r="H2324">
        <v>338</v>
      </c>
      <c r="I2324" t="s">
        <v>16</v>
      </c>
      <c r="J2324" t="str">
        <f>CONCATENATE(Table7[[#This Row],[house_number]]," ",Table7[[#This Row],[street_name]], ", New York, NY")</f>
        <v>338 E 86th St, New York, NY</v>
      </c>
    </row>
    <row r="2325" spans="1:10" x14ac:dyDescent="0.25">
      <c r="A2325">
        <v>7664960605</v>
      </c>
      <c r="B2325" s="3">
        <v>41532</v>
      </c>
      <c r="C2325">
        <v>14</v>
      </c>
      <c r="D2325">
        <f>VLOOKUP(Table7[[#This Row],[violation_code]],Table24[[#All],[violation_code]:[category]],3,FALSE)</f>
        <v>2</v>
      </c>
      <c r="E2325">
        <v>355156</v>
      </c>
      <c r="F2325" s="1">
        <v>0.53402777777777777</v>
      </c>
      <c r="G2325">
        <v>0.53402777777777777</v>
      </c>
      <c r="H2325">
        <v>441</v>
      </c>
      <c r="I2325" t="s">
        <v>78</v>
      </c>
      <c r="J2325" t="str">
        <f>CONCATENATE(Table7[[#This Row],[house_number]]," ",Table7[[#This Row],[street_name]], ", New York, NY")</f>
        <v>441 E 71st St, New York, NY</v>
      </c>
    </row>
    <row r="2326" spans="1:10" x14ac:dyDescent="0.25">
      <c r="A2326">
        <v>7664960587</v>
      </c>
      <c r="B2326" s="3">
        <v>41532</v>
      </c>
      <c r="C2326">
        <v>20</v>
      </c>
      <c r="D2326">
        <f>VLOOKUP(Table7[[#This Row],[violation_code]],Table24[[#All],[violation_code]:[category]],3,FALSE)</f>
        <v>2</v>
      </c>
      <c r="E2326">
        <v>355156</v>
      </c>
      <c r="F2326" s="1">
        <v>0.52638888888888891</v>
      </c>
      <c r="G2326">
        <v>0.52638888888888891</v>
      </c>
      <c r="H2326">
        <v>221</v>
      </c>
      <c r="I2326" t="s">
        <v>78</v>
      </c>
      <c r="J2326" t="str">
        <f>CONCATENATE(Table7[[#This Row],[house_number]]," ",Table7[[#This Row],[street_name]], ", New York, NY")</f>
        <v>221 E 71st St, New York, NY</v>
      </c>
    </row>
    <row r="2327" spans="1:10" x14ac:dyDescent="0.25">
      <c r="A2327">
        <v>7664960563</v>
      </c>
      <c r="B2327" s="3">
        <v>41532</v>
      </c>
      <c r="C2327">
        <v>19</v>
      </c>
      <c r="D2327">
        <f>VLOOKUP(Table7[[#This Row],[violation_code]],Table24[[#All],[violation_code]:[category]],3,FALSE)</f>
        <v>2</v>
      </c>
      <c r="E2327">
        <v>355156</v>
      </c>
      <c r="F2327" s="1">
        <v>0.51944444444444449</v>
      </c>
      <c r="G2327">
        <v>0.51944444444444449</v>
      </c>
      <c r="H2327">
        <v>440</v>
      </c>
      <c r="I2327" t="s">
        <v>118</v>
      </c>
      <c r="J2327" t="str">
        <f>CONCATENATE(Table7[[#This Row],[house_number]]," ",Table7[[#This Row],[street_name]], ", New York, NY")</f>
        <v>440 E 72nd St, New York, NY</v>
      </c>
    </row>
    <row r="2328" spans="1:10" x14ac:dyDescent="0.25">
      <c r="A2328">
        <v>7664960540</v>
      </c>
      <c r="B2328" s="3">
        <v>41532</v>
      </c>
      <c r="C2328">
        <v>14</v>
      </c>
      <c r="D2328">
        <f>VLOOKUP(Table7[[#This Row],[violation_code]],Table24[[#All],[violation_code]:[category]],3,FALSE)</f>
        <v>2</v>
      </c>
      <c r="E2328">
        <v>355156</v>
      </c>
      <c r="F2328" s="1">
        <v>0.51388888888888895</v>
      </c>
      <c r="G2328">
        <v>0.51388888888888895</v>
      </c>
      <c r="H2328">
        <v>434</v>
      </c>
      <c r="I2328" t="s">
        <v>42</v>
      </c>
      <c r="J2328" t="str">
        <f>CONCATENATE(Table7[[#This Row],[house_number]]," ",Table7[[#This Row],[street_name]], ", New York, NY")</f>
        <v>434 E 66th St, New York, NY</v>
      </c>
    </row>
    <row r="2329" spans="1:10" x14ac:dyDescent="0.25">
      <c r="A2329">
        <v>7664960538</v>
      </c>
      <c r="B2329" s="3">
        <v>41532</v>
      </c>
      <c r="C2329">
        <v>14</v>
      </c>
      <c r="D2329">
        <f>VLOOKUP(Table7[[#This Row],[violation_code]],Table24[[#All],[violation_code]:[category]],3,FALSE)</f>
        <v>2</v>
      </c>
      <c r="E2329">
        <v>355156</v>
      </c>
      <c r="F2329" s="1">
        <v>0.51250000000000007</v>
      </c>
      <c r="G2329">
        <v>0.51250000000000007</v>
      </c>
      <c r="H2329">
        <v>444</v>
      </c>
      <c r="I2329" t="s">
        <v>42</v>
      </c>
      <c r="J2329" t="str">
        <f>CONCATENATE(Table7[[#This Row],[house_number]]," ",Table7[[#This Row],[street_name]], ", New York, NY")</f>
        <v>444 E 66th St, New York, NY</v>
      </c>
    </row>
    <row r="2330" spans="1:10" x14ac:dyDescent="0.25">
      <c r="A2330">
        <v>7664960472</v>
      </c>
      <c r="B2330" s="3">
        <v>41532</v>
      </c>
      <c r="C2330">
        <v>19</v>
      </c>
      <c r="D2330">
        <f>VLOOKUP(Table7[[#This Row],[violation_code]],Table24[[#All],[violation_code]:[category]],3,FALSE)</f>
        <v>2</v>
      </c>
      <c r="E2330">
        <v>355156</v>
      </c>
      <c r="F2330" s="1">
        <v>0.46875</v>
      </c>
      <c r="G2330">
        <v>0.46875</v>
      </c>
      <c r="H2330">
        <v>401</v>
      </c>
      <c r="I2330" t="s">
        <v>16</v>
      </c>
      <c r="J2330" t="str">
        <f>CONCATENATE(Table7[[#This Row],[house_number]]," ",Table7[[#This Row],[street_name]], ", New York, NY")</f>
        <v>401 E 86th St, New York, NY</v>
      </c>
    </row>
    <row r="2331" spans="1:10" x14ac:dyDescent="0.25">
      <c r="A2331">
        <v>7664960447</v>
      </c>
      <c r="B2331" s="3">
        <v>41532</v>
      </c>
      <c r="C2331">
        <v>20</v>
      </c>
      <c r="D2331">
        <f>VLOOKUP(Table7[[#This Row],[violation_code]],Table24[[#All],[violation_code]:[category]],3,FALSE)</f>
        <v>2</v>
      </c>
      <c r="E2331">
        <v>355156</v>
      </c>
      <c r="F2331" s="1">
        <v>0.41666666666666669</v>
      </c>
      <c r="G2331">
        <v>0.41666666666666669</v>
      </c>
      <c r="H2331">
        <v>991</v>
      </c>
      <c r="I2331" t="s">
        <v>38</v>
      </c>
      <c r="J2331" t="str">
        <f>CONCATENATE(Table7[[#This Row],[house_number]]," ",Table7[[#This Row],[street_name]], ", New York, NY")</f>
        <v>991 5th Ave, New York, NY</v>
      </c>
    </row>
    <row r="2332" spans="1:10" x14ac:dyDescent="0.25">
      <c r="A2332">
        <v>7664960435</v>
      </c>
      <c r="B2332" s="3">
        <v>41532</v>
      </c>
      <c r="C2332">
        <v>19</v>
      </c>
      <c r="D2332">
        <f>VLOOKUP(Table7[[#This Row],[violation_code]],Table24[[#All],[violation_code]:[category]],3,FALSE)</f>
        <v>2</v>
      </c>
      <c r="E2332">
        <v>355156</v>
      </c>
      <c r="F2332" s="1">
        <v>0.39930555555555558</v>
      </c>
      <c r="G2332">
        <v>0.39930555555555558</v>
      </c>
      <c r="H2332">
        <v>1401</v>
      </c>
      <c r="I2332" t="s">
        <v>30</v>
      </c>
      <c r="J2332" t="str">
        <f>CONCATENATE(Table7[[#This Row],[house_number]]," ",Table7[[#This Row],[street_name]], ", New York, NY")</f>
        <v>1401 1st Ave, New York, NY</v>
      </c>
    </row>
    <row r="2333" spans="1:10" x14ac:dyDescent="0.25">
      <c r="A2333">
        <v>7664960400</v>
      </c>
      <c r="B2333" s="3">
        <v>41532</v>
      </c>
      <c r="C2333">
        <v>20</v>
      </c>
      <c r="D2333">
        <f>VLOOKUP(Table7[[#This Row],[violation_code]],Table24[[#All],[violation_code]:[category]],3,FALSE)</f>
        <v>2</v>
      </c>
      <c r="E2333">
        <v>355156</v>
      </c>
      <c r="F2333" s="1">
        <v>0.35833333333333334</v>
      </c>
      <c r="G2333">
        <v>0.35833333333333334</v>
      </c>
      <c r="H2333">
        <v>331</v>
      </c>
      <c r="I2333" t="s">
        <v>102</v>
      </c>
      <c r="J2333" t="str">
        <f>CONCATENATE(Table7[[#This Row],[house_number]]," ",Table7[[#This Row],[street_name]], ", New York, NY")</f>
        <v>331 E 70th St, New York, NY</v>
      </c>
    </row>
    <row r="2334" spans="1:10" x14ac:dyDescent="0.25">
      <c r="A2334">
        <v>7664960381</v>
      </c>
      <c r="B2334" s="3">
        <v>41532</v>
      </c>
      <c r="C2334">
        <v>20</v>
      </c>
      <c r="D2334">
        <f>VLOOKUP(Table7[[#This Row],[violation_code]],Table24[[#All],[violation_code]:[category]],3,FALSE)</f>
        <v>2</v>
      </c>
      <c r="E2334">
        <v>355156</v>
      </c>
      <c r="F2334" s="1">
        <v>0.3520833333333333</v>
      </c>
      <c r="G2334">
        <v>0.3520833333333333</v>
      </c>
      <c r="H2334">
        <v>221</v>
      </c>
      <c r="I2334" t="s">
        <v>78</v>
      </c>
      <c r="J2334" t="str">
        <f>CONCATENATE(Table7[[#This Row],[house_number]]," ",Table7[[#This Row],[street_name]], ", New York, NY")</f>
        <v>221 E 71st St, New York, NY</v>
      </c>
    </row>
    <row r="2335" spans="1:10" x14ac:dyDescent="0.25">
      <c r="A2335">
        <v>7664960368</v>
      </c>
      <c r="B2335" s="3">
        <v>41532</v>
      </c>
      <c r="C2335">
        <v>19</v>
      </c>
      <c r="D2335">
        <f>VLOOKUP(Table7[[#This Row],[violation_code]],Table24[[#All],[violation_code]:[category]],3,FALSE)</f>
        <v>2</v>
      </c>
      <c r="E2335">
        <v>355156</v>
      </c>
      <c r="F2335" s="1">
        <v>0.34097222222222223</v>
      </c>
      <c r="G2335">
        <v>0.34097222222222223</v>
      </c>
      <c r="H2335">
        <v>1157</v>
      </c>
      <c r="I2335" t="s">
        <v>31</v>
      </c>
      <c r="J2335" t="str">
        <f>CONCATENATE(Table7[[#This Row],[house_number]]," ",Table7[[#This Row],[street_name]], ", New York, NY")</f>
        <v>1157 York Ave, New York, NY</v>
      </c>
    </row>
    <row r="2336" spans="1:10" x14ac:dyDescent="0.25">
      <c r="A2336">
        <v>7664960332</v>
      </c>
      <c r="B2336" s="3">
        <v>41532</v>
      </c>
      <c r="C2336">
        <v>19</v>
      </c>
      <c r="D2336">
        <f>VLOOKUP(Table7[[#This Row],[violation_code]],Table24[[#All],[violation_code]:[category]],3,FALSE)</f>
        <v>2</v>
      </c>
      <c r="E2336">
        <v>355156</v>
      </c>
      <c r="F2336" s="1">
        <v>0.33055555555555555</v>
      </c>
      <c r="G2336">
        <v>0.33055555555555555</v>
      </c>
      <c r="H2336">
        <v>430</v>
      </c>
      <c r="I2336" t="s">
        <v>118</v>
      </c>
      <c r="J2336" t="str">
        <f>CONCATENATE(Table7[[#This Row],[house_number]]," ",Table7[[#This Row],[street_name]], ", New York, NY")</f>
        <v>430 E 72nd St, New York, NY</v>
      </c>
    </row>
    <row r="2337" spans="1:10" x14ac:dyDescent="0.25">
      <c r="A2337">
        <v>7664960307</v>
      </c>
      <c r="B2337" s="3">
        <v>41532</v>
      </c>
      <c r="C2337">
        <v>40</v>
      </c>
      <c r="D2337">
        <f>VLOOKUP(Table7[[#This Row],[violation_code]],Table24[[#All],[violation_code]:[category]],3,FALSE)</f>
        <v>2</v>
      </c>
      <c r="E2337">
        <v>355156</v>
      </c>
      <c r="F2337" s="1">
        <v>0.32291666666666669</v>
      </c>
      <c r="G2337">
        <v>0.32291666666666669</v>
      </c>
      <c r="H2337">
        <v>500</v>
      </c>
      <c r="I2337" t="s">
        <v>177</v>
      </c>
      <c r="J2337" t="str">
        <f>CONCATENATE(Table7[[#This Row],[house_number]]," ",Table7[[#This Row],[street_name]], ", New York, NY")</f>
        <v>500 E 76th St, New York, NY</v>
      </c>
    </row>
    <row r="2338" spans="1:10" x14ac:dyDescent="0.25">
      <c r="A2338">
        <v>7664960289</v>
      </c>
      <c r="B2338" s="3">
        <v>41532</v>
      </c>
      <c r="C2338">
        <v>71</v>
      </c>
      <c r="D2338">
        <f>VLOOKUP(Table7[[#This Row],[violation_code]],Table24[[#All],[violation_code]:[category]],3,FALSE)</f>
        <v>5</v>
      </c>
      <c r="E2338">
        <v>355156</v>
      </c>
      <c r="F2338" s="1">
        <v>0.30416666666666664</v>
      </c>
      <c r="G2338">
        <v>0.30416666666666664</v>
      </c>
      <c r="H2338">
        <v>513</v>
      </c>
      <c r="I2338" t="s">
        <v>117</v>
      </c>
      <c r="J2338" t="str">
        <f>CONCATENATE(Table7[[#This Row],[house_number]]," ",Table7[[#This Row],[street_name]], ", New York, NY")</f>
        <v>513 E 75th St, New York, NY</v>
      </c>
    </row>
    <row r="2339" spans="1:10" x14ac:dyDescent="0.25">
      <c r="A2339">
        <v>7664960277</v>
      </c>
      <c r="B2339" s="3">
        <v>41532</v>
      </c>
      <c r="C2339">
        <v>40</v>
      </c>
      <c r="D2339">
        <f>VLOOKUP(Table7[[#This Row],[violation_code]],Table24[[#All],[violation_code]:[category]],3,FALSE)</f>
        <v>2</v>
      </c>
      <c r="E2339">
        <v>355156</v>
      </c>
      <c r="F2339" s="1">
        <v>0.3034722222222222</v>
      </c>
      <c r="G2339">
        <v>0.3034722222222222</v>
      </c>
      <c r="H2339">
        <v>513</v>
      </c>
      <c r="I2339" t="s">
        <v>117</v>
      </c>
      <c r="J2339" t="str">
        <f>CONCATENATE(Table7[[#This Row],[house_number]]," ",Table7[[#This Row],[street_name]], ", New York, NY")</f>
        <v>513 E 75th St, New York, NY</v>
      </c>
    </row>
    <row r="2340" spans="1:10" x14ac:dyDescent="0.25">
      <c r="A2340">
        <v>7664960265</v>
      </c>
      <c r="B2340" s="3">
        <v>41532</v>
      </c>
      <c r="C2340">
        <v>40</v>
      </c>
      <c r="D2340">
        <f>VLOOKUP(Table7[[#This Row],[violation_code]],Table24[[#All],[violation_code]:[category]],3,FALSE)</f>
        <v>2</v>
      </c>
      <c r="E2340">
        <v>355156</v>
      </c>
      <c r="F2340" s="1">
        <v>0.30069444444444443</v>
      </c>
      <c r="G2340">
        <v>0.30069444444444443</v>
      </c>
      <c r="H2340">
        <v>500</v>
      </c>
      <c r="I2340" t="s">
        <v>99</v>
      </c>
      <c r="J2340" t="str">
        <f>CONCATENATE(Table7[[#This Row],[house_number]]," ",Table7[[#This Row],[street_name]], ", New York, NY")</f>
        <v>500 E 77th St, New York, NY</v>
      </c>
    </row>
    <row r="2341" spans="1:10" x14ac:dyDescent="0.25">
      <c r="A2341">
        <v>7664960253</v>
      </c>
      <c r="B2341" s="3">
        <v>41532</v>
      </c>
      <c r="C2341">
        <v>20</v>
      </c>
      <c r="D2341">
        <f>VLOOKUP(Table7[[#This Row],[violation_code]],Table24[[#All],[violation_code]:[category]],3,FALSE)</f>
        <v>2</v>
      </c>
      <c r="E2341">
        <v>355156</v>
      </c>
      <c r="F2341" s="1">
        <v>0.2951388888888889</v>
      </c>
      <c r="G2341">
        <v>0.2951388888888889</v>
      </c>
      <c r="H2341">
        <v>353</v>
      </c>
      <c r="I2341" t="s">
        <v>93</v>
      </c>
      <c r="J2341" t="str">
        <f>CONCATENATE(Table7[[#This Row],[house_number]]," ",Table7[[#This Row],[street_name]], ", New York, NY")</f>
        <v>353 E 68th St, New York, NY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workbookViewId="0">
      <selection activeCell="D64" sqref="D64"/>
    </sheetView>
  </sheetViews>
  <sheetFormatPr defaultRowHeight="15" x14ac:dyDescent="0.25"/>
  <cols>
    <col min="1" max="1" width="16.28515625" customWidth="1"/>
    <col min="3" max="3" width="10.7109375" customWidth="1"/>
    <col min="4" max="4" width="96.140625" bestFit="1" customWidth="1"/>
  </cols>
  <sheetData>
    <row r="1" spans="1:4" x14ac:dyDescent="0.25">
      <c r="A1" t="s">
        <v>2</v>
      </c>
      <c r="B1" t="s">
        <v>448</v>
      </c>
      <c r="C1" t="s">
        <v>449</v>
      </c>
      <c r="D1" t="s">
        <v>450</v>
      </c>
    </row>
    <row r="2" spans="1:4" x14ac:dyDescent="0.25">
      <c r="A2">
        <v>1</v>
      </c>
      <c r="B2">
        <v>515</v>
      </c>
      <c r="C2">
        <v>5</v>
      </c>
      <c r="D2" t="s">
        <v>451</v>
      </c>
    </row>
    <row r="3" spans="1:4" x14ac:dyDescent="0.25">
      <c r="A3">
        <v>2</v>
      </c>
      <c r="B3">
        <v>515</v>
      </c>
      <c r="C3">
        <v>5</v>
      </c>
      <c r="D3" t="s">
        <v>451</v>
      </c>
    </row>
    <row r="4" spans="1:4" x14ac:dyDescent="0.25">
      <c r="A4">
        <v>3</v>
      </c>
      <c r="B4">
        <v>515</v>
      </c>
      <c r="C4">
        <v>6</v>
      </c>
      <c r="D4" t="s">
        <v>452</v>
      </c>
    </row>
    <row r="5" spans="1:4" x14ac:dyDescent="0.25">
      <c r="A5">
        <v>4</v>
      </c>
      <c r="B5">
        <v>115</v>
      </c>
      <c r="C5">
        <v>2</v>
      </c>
      <c r="D5" t="s">
        <v>453</v>
      </c>
    </row>
    <row r="6" spans="1:4" x14ac:dyDescent="0.25">
      <c r="A6">
        <v>5</v>
      </c>
      <c r="B6">
        <v>115</v>
      </c>
      <c r="C6">
        <v>6</v>
      </c>
      <c r="D6" t="s">
        <v>452</v>
      </c>
    </row>
    <row r="7" spans="1:4" x14ac:dyDescent="0.25">
      <c r="A7">
        <v>6</v>
      </c>
      <c r="B7">
        <v>265</v>
      </c>
      <c r="C7">
        <v>2</v>
      </c>
      <c r="D7" t="s">
        <v>453</v>
      </c>
    </row>
    <row r="8" spans="1:4" x14ac:dyDescent="0.25">
      <c r="A8">
        <v>7</v>
      </c>
      <c r="B8">
        <v>50</v>
      </c>
      <c r="C8">
        <v>6</v>
      </c>
      <c r="D8" t="s">
        <v>452</v>
      </c>
    </row>
    <row r="9" spans="1:4" x14ac:dyDescent="0.25">
      <c r="A9">
        <v>8</v>
      </c>
      <c r="B9">
        <v>115</v>
      </c>
      <c r="C9">
        <v>2</v>
      </c>
      <c r="D9" t="s">
        <v>453</v>
      </c>
    </row>
    <row r="10" spans="1:4" x14ac:dyDescent="0.25">
      <c r="A10">
        <v>9</v>
      </c>
      <c r="B10">
        <v>115</v>
      </c>
      <c r="C10">
        <v>3</v>
      </c>
      <c r="D10" t="s">
        <v>454</v>
      </c>
    </row>
    <row r="11" spans="1:4" x14ac:dyDescent="0.25">
      <c r="A11">
        <v>10</v>
      </c>
      <c r="B11">
        <v>115</v>
      </c>
      <c r="C11">
        <v>2</v>
      </c>
      <c r="D11" t="s">
        <v>453</v>
      </c>
    </row>
    <row r="12" spans="1:4" x14ac:dyDescent="0.25">
      <c r="A12">
        <v>11</v>
      </c>
      <c r="B12">
        <v>115</v>
      </c>
      <c r="C12">
        <v>2</v>
      </c>
      <c r="D12" t="s">
        <v>453</v>
      </c>
    </row>
    <row r="13" spans="1:4" x14ac:dyDescent="0.25">
      <c r="A13">
        <v>12</v>
      </c>
      <c r="B13">
        <v>95</v>
      </c>
      <c r="C13">
        <v>2</v>
      </c>
      <c r="D13" t="s">
        <v>453</v>
      </c>
    </row>
    <row r="14" spans="1:4" x14ac:dyDescent="0.25">
      <c r="A14">
        <v>13</v>
      </c>
      <c r="B14">
        <v>115</v>
      </c>
      <c r="C14">
        <v>2</v>
      </c>
      <c r="D14" t="s">
        <v>453</v>
      </c>
    </row>
    <row r="15" spans="1:4" x14ac:dyDescent="0.25">
      <c r="A15">
        <v>14</v>
      </c>
      <c r="B15">
        <v>115</v>
      </c>
      <c r="C15">
        <v>2</v>
      </c>
      <c r="D15" t="s">
        <v>453</v>
      </c>
    </row>
    <row r="16" spans="1:4" x14ac:dyDescent="0.25">
      <c r="A16">
        <v>16</v>
      </c>
      <c r="B16">
        <v>95</v>
      </c>
      <c r="C16">
        <v>2</v>
      </c>
      <c r="D16" t="s">
        <v>453</v>
      </c>
    </row>
    <row r="17" spans="1:4" x14ac:dyDescent="0.25">
      <c r="A17">
        <v>17</v>
      </c>
      <c r="B17">
        <v>95</v>
      </c>
      <c r="C17">
        <v>2</v>
      </c>
      <c r="D17" t="s">
        <v>453</v>
      </c>
    </row>
    <row r="18" spans="1:4" x14ac:dyDescent="0.25">
      <c r="A18">
        <v>18</v>
      </c>
      <c r="B18">
        <v>115</v>
      </c>
      <c r="C18">
        <v>2</v>
      </c>
      <c r="D18" t="s">
        <v>453</v>
      </c>
    </row>
    <row r="19" spans="1:4" x14ac:dyDescent="0.25">
      <c r="A19">
        <v>19</v>
      </c>
      <c r="B19">
        <v>115</v>
      </c>
      <c r="C19">
        <v>2</v>
      </c>
      <c r="D19" t="s">
        <v>453</v>
      </c>
    </row>
    <row r="20" spans="1:4" x14ac:dyDescent="0.25">
      <c r="A20">
        <v>20</v>
      </c>
      <c r="B20">
        <v>65</v>
      </c>
      <c r="C20">
        <v>2</v>
      </c>
      <c r="D20" t="s">
        <v>453</v>
      </c>
    </row>
    <row r="21" spans="1:4" x14ac:dyDescent="0.25">
      <c r="A21">
        <v>21</v>
      </c>
      <c r="B21">
        <v>65</v>
      </c>
      <c r="C21">
        <v>1</v>
      </c>
      <c r="D21" t="s">
        <v>455</v>
      </c>
    </row>
    <row r="22" spans="1:4" x14ac:dyDescent="0.25">
      <c r="A22">
        <v>22</v>
      </c>
      <c r="B22">
        <v>60</v>
      </c>
      <c r="C22">
        <v>2</v>
      </c>
      <c r="D22" t="s">
        <v>453</v>
      </c>
    </row>
    <row r="23" spans="1:4" x14ac:dyDescent="0.25">
      <c r="A23">
        <v>23</v>
      </c>
      <c r="B23">
        <v>65</v>
      </c>
      <c r="C23">
        <v>2</v>
      </c>
      <c r="D23" t="s">
        <v>453</v>
      </c>
    </row>
    <row r="24" spans="1:4" x14ac:dyDescent="0.25">
      <c r="A24">
        <v>24</v>
      </c>
      <c r="B24">
        <v>65</v>
      </c>
      <c r="C24">
        <v>2</v>
      </c>
      <c r="D24" t="s">
        <v>453</v>
      </c>
    </row>
    <row r="25" spans="1:4" x14ac:dyDescent="0.25">
      <c r="A25">
        <v>25</v>
      </c>
      <c r="B25">
        <v>115</v>
      </c>
      <c r="C25">
        <v>2</v>
      </c>
      <c r="D25" t="s">
        <v>453</v>
      </c>
    </row>
    <row r="26" spans="1:4" x14ac:dyDescent="0.25">
      <c r="A26">
        <v>26</v>
      </c>
      <c r="B26">
        <v>115</v>
      </c>
      <c r="C26">
        <v>2</v>
      </c>
      <c r="D26" t="s">
        <v>453</v>
      </c>
    </row>
    <row r="27" spans="1:4" x14ac:dyDescent="0.25">
      <c r="A27">
        <v>27</v>
      </c>
      <c r="B27">
        <v>180</v>
      </c>
      <c r="C27">
        <v>2</v>
      </c>
      <c r="D27" t="s">
        <v>453</v>
      </c>
    </row>
    <row r="28" spans="1:4" x14ac:dyDescent="0.25">
      <c r="A28">
        <v>28</v>
      </c>
      <c r="B28">
        <v>95</v>
      </c>
      <c r="C28">
        <v>2</v>
      </c>
      <c r="D28" t="s">
        <v>453</v>
      </c>
    </row>
    <row r="29" spans="1:4" x14ac:dyDescent="0.25">
      <c r="A29">
        <v>29</v>
      </c>
      <c r="B29">
        <v>515</v>
      </c>
      <c r="C29">
        <v>6</v>
      </c>
      <c r="D29" t="s">
        <v>452</v>
      </c>
    </row>
    <row r="30" spans="1:4" x14ac:dyDescent="0.25">
      <c r="A30">
        <v>30</v>
      </c>
      <c r="B30">
        <v>515</v>
      </c>
      <c r="C30">
        <v>6</v>
      </c>
      <c r="D30" t="s">
        <v>452</v>
      </c>
    </row>
    <row r="31" spans="1:4" x14ac:dyDescent="0.25">
      <c r="A31">
        <v>31</v>
      </c>
      <c r="B31">
        <v>115</v>
      </c>
      <c r="C31">
        <v>2</v>
      </c>
      <c r="D31" t="s">
        <v>453</v>
      </c>
    </row>
    <row r="32" spans="1:4" x14ac:dyDescent="0.25">
      <c r="A32">
        <v>32</v>
      </c>
      <c r="B32">
        <v>65</v>
      </c>
      <c r="C32">
        <v>4</v>
      </c>
      <c r="D32" t="s">
        <v>456</v>
      </c>
    </row>
    <row r="33" spans="1:4" x14ac:dyDescent="0.25">
      <c r="A33">
        <v>33</v>
      </c>
      <c r="B33">
        <v>65</v>
      </c>
      <c r="C33">
        <v>4</v>
      </c>
      <c r="D33" t="s">
        <v>456</v>
      </c>
    </row>
    <row r="34" spans="1:4" x14ac:dyDescent="0.25">
      <c r="A34">
        <v>34</v>
      </c>
      <c r="B34">
        <v>65</v>
      </c>
      <c r="C34">
        <v>4</v>
      </c>
      <c r="D34" t="s">
        <v>456</v>
      </c>
    </row>
    <row r="35" spans="1:4" x14ac:dyDescent="0.25">
      <c r="A35">
        <v>35</v>
      </c>
      <c r="B35">
        <v>65</v>
      </c>
      <c r="C35">
        <v>6</v>
      </c>
      <c r="D35" t="s">
        <v>452</v>
      </c>
    </row>
    <row r="36" spans="1:4" x14ac:dyDescent="0.25">
      <c r="A36">
        <v>36</v>
      </c>
      <c r="B36">
        <v>50</v>
      </c>
      <c r="C36">
        <v>6</v>
      </c>
      <c r="D36" t="s">
        <v>452</v>
      </c>
    </row>
    <row r="37" spans="1:4" x14ac:dyDescent="0.25">
      <c r="A37">
        <v>37</v>
      </c>
      <c r="B37">
        <v>65</v>
      </c>
      <c r="C37">
        <v>4</v>
      </c>
      <c r="D37" t="s">
        <v>456</v>
      </c>
    </row>
    <row r="38" spans="1:4" x14ac:dyDescent="0.25">
      <c r="A38">
        <v>38</v>
      </c>
      <c r="B38">
        <v>65</v>
      </c>
      <c r="C38">
        <v>5</v>
      </c>
      <c r="D38" t="s">
        <v>451</v>
      </c>
    </row>
    <row r="39" spans="1:4" x14ac:dyDescent="0.25">
      <c r="A39">
        <v>39</v>
      </c>
      <c r="B39">
        <v>65</v>
      </c>
      <c r="C39">
        <v>4</v>
      </c>
      <c r="D39" t="s">
        <v>456</v>
      </c>
    </row>
    <row r="40" spans="1:4" x14ac:dyDescent="0.25">
      <c r="A40">
        <v>40</v>
      </c>
      <c r="B40">
        <v>115</v>
      </c>
      <c r="C40">
        <v>2</v>
      </c>
      <c r="D40" t="s">
        <v>453</v>
      </c>
    </row>
    <row r="41" spans="1:4" x14ac:dyDescent="0.25">
      <c r="A41">
        <v>42</v>
      </c>
      <c r="B41">
        <v>65</v>
      </c>
      <c r="C41">
        <v>4</v>
      </c>
      <c r="D41" t="s">
        <v>456</v>
      </c>
    </row>
    <row r="42" spans="1:4" x14ac:dyDescent="0.25">
      <c r="A42">
        <v>43</v>
      </c>
      <c r="B42">
        <v>65</v>
      </c>
      <c r="C42">
        <v>4</v>
      </c>
      <c r="D42" t="s">
        <v>456</v>
      </c>
    </row>
    <row r="43" spans="1:4" x14ac:dyDescent="0.25">
      <c r="A43">
        <v>44</v>
      </c>
      <c r="B43">
        <v>65</v>
      </c>
      <c r="C43">
        <v>4</v>
      </c>
      <c r="D43" t="s">
        <v>456</v>
      </c>
    </row>
    <row r="44" spans="1:4" x14ac:dyDescent="0.25">
      <c r="A44">
        <v>45</v>
      </c>
      <c r="B44">
        <v>115</v>
      </c>
      <c r="C44">
        <v>3</v>
      </c>
      <c r="D44" t="s">
        <v>454</v>
      </c>
    </row>
    <row r="45" spans="1:4" x14ac:dyDescent="0.25">
      <c r="A45">
        <v>46</v>
      </c>
      <c r="B45">
        <v>115</v>
      </c>
      <c r="C45">
        <v>3</v>
      </c>
      <c r="D45" t="s">
        <v>454</v>
      </c>
    </row>
    <row r="46" spans="1:4" x14ac:dyDescent="0.25">
      <c r="A46">
        <v>47</v>
      </c>
      <c r="B46">
        <v>115</v>
      </c>
      <c r="C46">
        <v>3</v>
      </c>
      <c r="D46" t="s">
        <v>454</v>
      </c>
    </row>
    <row r="47" spans="1:4" x14ac:dyDescent="0.25">
      <c r="A47">
        <v>48</v>
      </c>
      <c r="B47">
        <v>115</v>
      </c>
      <c r="C47">
        <v>3</v>
      </c>
      <c r="D47" t="s">
        <v>454</v>
      </c>
    </row>
    <row r="48" spans="1:4" x14ac:dyDescent="0.25">
      <c r="A48">
        <v>49</v>
      </c>
      <c r="B48">
        <v>95</v>
      </c>
      <c r="C48">
        <v>3</v>
      </c>
      <c r="D48" t="s">
        <v>454</v>
      </c>
    </row>
    <row r="49" spans="1:4" x14ac:dyDescent="0.25">
      <c r="A49">
        <v>50</v>
      </c>
      <c r="B49">
        <v>115</v>
      </c>
      <c r="C49">
        <v>3</v>
      </c>
      <c r="D49" t="s">
        <v>454</v>
      </c>
    </row>
    <row r="50" spans="1:4" x14ac:dyDescent="0.25">
      <c r="A50">
        <v>51</v>
      </c>
      <c r="B50">
        <v>115</v>
      </c>
      <c r="C50">
        <v>3</v>
      </c>
      <c r="D50" t="s">
        <v>454</v>
      </c>
    </row>
    <row r="51" spans="1:4" x14ac:dyDescent="0.25">
      <c r="A51">
        <v>52</v>
      </c>
      <c r="B51">
        <v>115</v>
      </c>
      <c r="C51">
        <v>3</v>
      </c>
      <c r="D51" t="s">
        <v>454</v>
      </c>
    </row>
    <row r="52" spans="1:4" x14ac:dyDescent="0.25">
      <c r="A52">
        <v>53</v>
      </c>
      <c r="B52">
        <v>115</v>
      </c>
      <c r="C52">
        <v>3</v>
      </c>
      <c r="D52" t="s">
        <v>454</v>
      </c>
    </row>
    <row r="53" spans="1:4" x14ac:dyDescent="0.25">
      <c r="A53">
        <v>55</v>
      </c>
      <c r="B53">
        <v>115</v>
      </c>
      <c r="C53">
        <v>3</v>
      </c>
      <c r="D53" t="s">
        <v>454</v>
      </c>
    </row>
    <row r="54" spans="1:4" x14ac:dyDescent="0.25">
      <c r="A54">
        <v>56</v>
      </c>
      <c r="B54">
        <v>115</v>
      </c>
      <c r="C54">
        <v>3</v>
      </c>
      <c r="D54" t="s">
        <v>454</v>
      </c>
    </row>
    <row r="55" spans="1:4" x14ac:dyDescent="0.25">
      <c r="A55">
        <v>57</v>
      </c>
      <c r="B55">
        <v>65</v>
      </c>
      <c r="C55">
        <v>2</v>
      </c>
      <c r="D55" t="s">
        <v>453</v>
      </c>
    </row>
    <row r="56" spans="1:4" x14ac:dyDescent="0.25">
      <c r="A56">
        <v>58</v>
      </c>
      <c r="B56">
        <v>65</v>
      </c>
      <c r="C56">
        <v>2</v>
      </c>
      <c r="D56" t="s">
        <v>453</v>
      </c>
    </row>
    <row r="57" spans="1:4" x14ac:dyDescent="0.25">
      <c r="A57">
        <v>59</v>
      </c>
      <c r="B57">
        <v>115</v>
      </c>
      <c r="C57">
        <v>3</v>
      </c>
      <c r="D57" t="s">
        <v>454</v>
      </c>
    </row>
    <row r="58" spans="1:4" x14ac:dyDescent="0.25">
      <c r="A58">
        <v>60</v>
      </c>
      <c r="B58">
        <v>65</v>
      </c>
      <c r="C58">
        <v>3</v>
      </c>
      <c r="D58" t="s">
        <v>454</v>
      </c>
    </row>
    <row r="59" spans="1:4" x14ac:dyDescent="0.25">
      <c r="A59">
        <v>61</v>
      </c>
      <c r="B59">
        <v>65</v>
      </c>
      <c r="C59">
        <v>3</v>
      </c>
      <c r="D59" t="s">
        <v>454</v>
      </c>
    </row>
    <row r="60" spans="1:4" x14ac:dyDescent="0.25">
      <c r="A60">
        <v>62</v>
      </c>
      <c r="B60">
        <v>65</v>
      </c>
      <c r="C60">
        <v>3</v>
      </c>
      <c r="D60" t="s">
        <v>454</v>
      </c>
    </row>
    <row r="61" spans="1:4" x14ac:dyDescent="0.25">
      <c r="A61">
        <v>63</v>
      </c>
      <c r="B61">
        <v>95</v>
      </c>
      <c r="C61">
        <v>2</v>
      </c>
      <c r="D61" t="s">
        <v>453</v>
      </c>
    </row>
    <row r="62" spans="1:4" x14ac:dyDescent="0.25">
      <c r="A62">
        <v>64</v>
      </c>
      <c r="B62">
        <v>95</v>
      </c>
      <c r="C62">
        <v>2</v>
      </c>
      <c r="D62" t="s">
        <v>453</v>
      </c>
    </row>
    <row r="63" spans="1:4" x14ac:dyDescent="0.25">
      <c r="A63">
        <v>65</v>
      </c>
      <c r="B63">
        <v>95</v>
      </c>
      <c r="C63">
        <v>4</v>
      </c>
      <c r="D63" t="s">
        <v>456</v>
      </c>
    </row>
    <row r="64" spans="1:4" x14ac:dyDescent="0.25">
      <c r="A64">
        <v>66</v>
      </c>
      <c r="B64">
        <v>65</v>
      </c>
      <c r="C64">
        <v>6</v>
      </c>
      <c r="D64" t="s">
        <v>452</v>
      </c>
    </row>
    <row r="65" spans="1:4" x14ac:dyDescent="0.25">
      <c r="A65">
        <v>67</v>
      </c>
      <c r="B65">
        <v>165</v>
      </c>
      <c r="C65">
        <v>3</v>
      </c>
      <c r="D65" t="s">
        <v>454</v>
      </c>
    </row>
    <row r="66" spans="1:4" x14ac:dyDescent="0.25">
      <c r="A66">
        <v>68</v>
      </c>
      <c r="B66">
        <v>65</v>
      </c>
      <c r="C66">
        <v>2</v>
      </c>
      <c r="D66" t="s">
        <v>453</v>
      </c>
    </row>
    <row r="67" spans="1:4" x14ac:dyDescent="0.25">
      <c r="A67">
        <v>69</v>
      </c>
      <c r="B67">
        <v>65</v>
      </c>
      <c r="C67">
        <v>5</v>
      </c>
      <c r="D67" t="s">
        <v>451</v>
      </c>
    </row>
    <row r="68" spans="1:4" x14ac:dyDescent="0.25">
      <c r="A68">
        <v>70</v>
      </c>
      <c r="B68">
        <v>65</v>
      </c>
      <c r="C68">
        <v>5</v>
      </c>
      <c r="D68" t="s">
        <v>451</v>
      </c>
    </row>
    <row r="69" spans="1:4" x14ac:dyDescent="0.25">
      <c r="A69">
        <v>71</v>
      </c>
      <c r="B69">
        <v>65</v>
      </c>
      <c r="C69">
        <v>5</v>
      </c>
      <c r="D69" t="s">
        <v>451</v>
      </c>
    </row>
    <row r="70" spans="1:4" x14ac:dyDescent="0.25">
      <c r="A70">
        <v>72</v>
      </c>
      <c r="B70">
        <v>65</v>
      </c>
      <c r="C70">
        <v>5</v>
      </c>
      <c r="D70" t="s">
        <v>451</v>
      </c>
    </row>
    <row r="71" spans="1:4" x14ac:dyDescent="0.25">
      <c r="A71">
        <v>73</v>
      </c>
      <c r="B71">
        <v>65</v>
      </c>
      <c r="C71">
        <v>5</v>
      </c>
      <c r="D71" t="s">
        <v>451</v>
      </c>
    </row>
    <row r="72" spans="1:4" x14ac:dyDescent="0.25">
      <c r="A72">
        <v>74</v>
      </c>
      <c r="B72">
        <v>65</v>
      </c>
      <c r="C72">
        <v>5</v>
      </c>
      <c r="D72" t="s">
        <v>451</v>
      </c>
    </row>
    <row r="73" spans="1:4" x14ac:dyDescent="0.25">
      <c r="A73">
        <v>75</v>
      </c>
      <c r="B73">
        <v>65</v>
      </c>
      <c r="C73">
        <v>5</v>
      </c>
      <c r="D73" t="s">
        <v>451</v>
      </c>
    </row>
    <row r="74" spans="1:4" x14ac:dyDescent="0.25">
      <c r="A74">
        <v>77</v>
      </c>
      <c r="B74">
        <v>65</v>
      </c>
      <c r="C74">
        <v>6</v>
      </c>
      <c r="D74" t="s">
        <v>452</v>
      </c>
    </row>
    <row r="75" spans="1:4" x14ac:dyDescent="0.25">
      <c r="A75">
        <v>78</v>
      </c>
      <c r="B75">
        <v>65</v>
      </c>
      <c r="C75">
        <v>2</v>
      </c>
      <c r="D75" t="s">
        <v>453</v>
      </c>
    </row>
    <row r="76" spans="1:4" x14ac:dyDescent="0.25">
      <c r="A76">
        <v>79</v>
      </c>
      <c r="B76">
        <v>115</v>
      </c>
      <c r="C76">
        <v>3</v>
      </c>
      <c r="D76" t="s">
        <v>454</v>
      </c>
    </row>
    <row r="77" spans="1:4" x14ac:dyDescent="0.25">
      <c r="A77">
        <v>80</v>
      </c>
      <c r="B77">
        <v>60</v>
      </c>
      <c r="C77">
        <v>6</v>
      </c>
      <c r="D77" t="s">
        <v>452</v>
      </c>
    </row>
    <row r="78" spans="1:4" x14ac:dyDescent="0.25">
      <c r="A78">
        <v>81</v>
      </c>
      <c r="B78">
        <v>95</v>
      </c>
      <c r="C78">
        <v>2</v>
      </c>
      <c r="D78" t="s">
        <v>453</v>
      </c>
    </row>
    <row r="79" spans="1:4" x14ac:dyDescent="0.25">
      <c r="A79">
        <v>82</v>
      </c>
      <c r="B79">
        <v>115</v>
      </c>
      <c r="C79">
        <v>5</v>
      </c>
      <c r="D79" t="s">
        <v>451</v>
      </c>
    </row>
    <row r="80" spans="1:4" x14ac:dyDescent="0.25">
      <c r="A80">
        <v>83</v>
      </c>
      <c r="B80">
        <v>65</v>
      </c>
      <c r="C80">
        <v>5</v>
      </c>
      <c r="D80" t="s">
        <v>451</v>
      </c>
    </row>
    <row r="81" spans="1:4" x14ac:dyDescent="0.25">
      <c r="A81">
        <v>84</v>
      </c>
      <c r="B81">
        <v>65</v>
      </c>
      <c r="C81">
        <v>5</v>
      </c>
      <c r="D81" t="s">
        <v>451</v>
      </c>
    </row>
    <row r="82" spans="1:4" x14ac:dyDescent="0.25">
      <c r="A82">
        <v>85</v>
      </c>
      <c r="B82">
        <v>65</v>
      </c>
      <c r="C82">
        <v>4</v>
      </c>
      <c r="D82" t="s">
        <v>456</v>
      </c>
    </row>
    <row r="83" spans="1:4" x14ac:dyDescent="0.25">
      <c r="A83">
        <v>86</v>
      </c>
      <c r="B83">
        <v>115</v>
      </c>
      <c r="C83">
        <v>2</v>
      </c>
      <c r="D83" t="s">
        <v>453</v>
      </c>
    </row>
    <row r="84" spans="1:4" x14ac:dyDescent="0.25">
      <c r="A84">
        <v>89</v>
      </c>
      <c r="B84">
        <v>115</v>
      </c>
      <c r="C84">
        <v>2</v>
      </c>
      <c r="D84" t="s">
        <v>453</v>
      </c>
    </row>
    <row r="85" spans="1:4" x14ac:dyDescent="0.25">
      <c r="A85">
        <v>91</v>
      </c>
      <c r="B85">
        <v>65</v>
      </c>
      <c r="C85">
        <v>6</v>
      </c>
      <c r="D85" t="s">
        <v>452</v>
      </c>
    </row>
    <row r="86" spans="1:4" x14ac:dyDescent="0.25">
      <c r="A86">
        <v>92</v>
      </c>
      <c r="B86">
        <v>65</v>
      </c>
      <c r="C86">
        <v>6</v>
      </c>
      <c r="D86" t="s">
        <v>452</v>
      </c>
    </row>
    <row r="87" spans="1:4" x14ac:dyDescent="0.25">
      <c r="A87">
        <v>93</v>
      </c>
      <c r="B87">
        <v>65</v>
      </c>
      <c r="C87">
        <v>6</v>
      </c>
      <c r="D87" t="s">
        <v>452</v>
      </c>
    </row>
    <row r="88" spans="1:4" x14ac:dyDescent="0.25">
      <c r="A88">
        <v>94</v>
      </c>
      <c r="B88">
        <v>100</v>
      </c>
      <c r="C88">
        <v>6</v>
      </c>
      <c r="D88" t="s">
        <v>452</v>
      </c>
    </row>
    <row r="89" spans="1:4" x14ac:dyDescent="0.25">
      <c r="A89">
        <v>96</v>
      </c>
      <c r="B89">
        <v>95</v>
      </c>
      <c r="C89">
        <v>2</v>
      </c>
      <c r="D89" t="s">
        <v>453</v>
      </c>
    </row>
    <row r="90" spans="1:4" x14ac:dyDescent="0.25">
      <c r="A90">
        <v>97</v>
      </c>
      <c r="B90">
        <v>65</v>
      </c>
      <c r="C90">
        <v>2</v>
      </c>
      <c r="D90" t="s">
        <v>453</v>
      </c>
    </row>
    <row r="91" spans="1:4" x14ac:dyDescent="0.25">
      <c r="A91">
        <v>98</v>
      </c>
      <c r="B91">
        <v>95</v>
      </c>
      <c r="C91">
        <v>2</v>
      </c>
      <c r="D91" t="s">
        <v>453</v>
      </c>
    </row>
    <row r="92" spans="1:4" x14ac:dyDescent="0.25">
      <c r="A92">
        <v>99</v>
      </c>
      <c r="B92">
        <v>0</v>
      </c>
      <c r="C92">
        <v>6</v>
      </c>
      <c r="D92" t="s">
        <v>452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" sqref="B1"/>
    </sheetView>
  </sheetViews>
  <sheetFormatPr defaultRowHeight="15" x14ac:dyDescent="0.25"/>
  <cols>
    <col min="1" max="1" width="13.140625" bestFit="1" customWidth="1"/>
    <col min="2" max="2" width="22.5703125" customWidth="1"/>
  </cols>
  <sheetData>
    <row r="1" spans="1:2" x14ac:dyDescent="0.25">
      <c r="A1" s="4" t="s">
        <v>1</v>
      </c>
      <c r="B1" s="6">
        <v>41551</v>
      </c>
    </row>
    <row r="3" spans="1:2" x14ac:dyDescent="0.25">
      <c r="A3" s="4" t="s">
        <v>457</v>
      </c>
      <c r="B3" t="s">
        <v>459</v>
      </c>
    </row>
    <row r="4" spans="1:2" x14ac:dyDescent="0.25">
      <c r="A4" s="5">
        <v>345221</v>
      </c>
      <c r="B4" s="2">
        <v>51</v>
      </c>
    </row>
    <row r="5" spans="1:2" x14ac:dyDescent="0.25">
      <c r="A5" s="5">
        <v>347489</v>
      </c>
      <c r="B5" s="2">
        <v>49</v>
      </c>
    </row>
    <row r="6" spans="1:2" x14ac:dyDescent="0.25">
      <c r="A6" s="5">
        <v>347687</v>
      </c>
      <c r="B6" s="2">
        <v>30</v>
      </c>
    </row>
    <row r="7" spans="1:2" x14ac:dyDescent="0.25">
      <c r="A7" s="5">
        <v>349570</v>
      </c>
      <c r="B7" s="2">
        <v>63</v>
      </c>
    </row>
    <row r="8" spans="1:2" x14ac:dyDescent="0.25">
      <c r="A8" s="5">
        <v>349850</v>
      </c>
      <c r="B8" s="2">
        <v>17</v>
      </c>
    </row>
    <row r="9" spans="1:2" x14ac:dyDescent="0.25">
      <c r="A9" s="5">
        <v>351997</v>
      </c>
      <c r="B9" s="2">
        <v>23</v>
      </c>
    </row>
    <row r="10" spans="1:2" x14ac:dyDescent="0.25">
      <c r="A10" s="5">
        <v>354098</v>
      </c>
      <c r="B10" s="2">
        <v>29</v>
      </c>
    </row>
    <row r="11" spans="1:2" x14ac:dyDescent="0.25">
      <c r="A11" s="5">
        <v>355134</v>
      </c>
      <c r="B11" s="2">
        <v>43</v>
      </c>
    </row>
    <row r="12" spans="1:2" x14ac:dyDescent="0.25">
      <c r="A12" s="5">
        <v>355710</v>
      </c>
      <c r="B12" s="2">
        <v>32</v>
      </c>
    </row>
    <row r="13" spans="1:2" x14ac:dyDescent="0.25">
      <c r="A13" s="5" t="s">
        <v>458</v>
      </c>
      <c r="B13" s="2">
        <v>337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5"/>
  <sheetViews>
    <sheetView topLeftCell="A2" workbookViewId="0">
      <selection activeCell="H17" sqref="H17"/>
    </sheetView>
  </sheetViews>
  <sheetFormatPr defaultRowHeight="15" x14ac:dyDescent="0.25"/>
  <cols>
    <col min="1" max="1" width="15" customWidth="1"/>
    <col min="2" max="2" width="11.140625" customWidth="1"/>
    <col min="3" max="3" width="9.42578125" customWidth="1"/>
    <col min="4" max="4" width="10.7109375" customWidth="1"/>
  </cols>
  <sheetData>
    <row r="2" spans="1:4" x14ac:dyDescent="0.25">
      <c r="A2" t="s">
        <v>441</v>
      </c>
      <c r="B2" t="s">
        <v>442</v>
      </c>
      <c r="C2" t="s">
        <v>443</v>
      </c>
      <c r="D2" t="s">
        <v>444</v>
      </c>
    </row>
    <row r="3" spans="1:4" hidden="1" x14ac:dyDescent="0.25">
      <c r="A3">
        <v>1</v>
      </c>
      <c r="B3">
        <v>355212</v>
      </c>
      <c r="C3">
        <v>3</v>
      </c>
      <c r="D3">
        <v>623.69200000000001</v>
      </c>
    </row>
    <row r="4" spans="1:4" hidden="1" x14ac:dyDescent="0.25">
      <c r="A4">
        <v>2</v>
      </c>
      <c r="B4">
        <v>355218</v>
      </c>
      <c r="C4">
        <v>3</v>
      </c>
      <c r="D4">
        <v>664.82100000000003</v>
      </c>
    </row>
    <row r="5" spans="1:4" hidden="1" x14ac:dyDescent="0.25">
      <c r="A5">
        <v>3</v>
      </c>
      <c r="B5">
        <v>358857</v>
      </c>
      <c r="C5">
        <v>4</v>
      </c>
      <c r="D5">
        <v>712.58299999999997</v>
      </c>
    </row>
    <row r="6" spans="1:4" hidden="1" x14ac:dyDescent="0.25">
      <c r="A6">
        <v>4</v>
      </c>
      <c r="B6">
        <v>358204</v>
      </c>
      <c r="C6">
        <v>4</v>
      </c>
      <c r="D6">
        <v>832.71699999999998</v>
      </c>
    </row>
    <row r="7" spans="1:4" hidden="1" x14ac:dyDescent="0.25">
      <c r="A7">
        <v>5</v>
      </c>
      <c r="B7">
        <v>357338</v>
      </c>
      <c r="C7">
        <v>2</v>
      </c>
      <c r="D7">
        <v>995.52300000000002</v>
      </c>
    </row>
    <row r="8" spans="1:4" hidden="1" x14ac:dyDescent="0.25">
      <c r="A8">
        <v>6</v>
      </c>
      <c r="B8">
        <v>357086</v>
      </c>
      <c r="C8">
        <v>2</v>
      </c>
      <c r="D8">
        <v>941.36500000000001</v>
      </c>
    </row>
    <row r="9" spans="1:4" x14ac:dyDescent="0.25">
      <c r="A9">
        <v>157</v>
      </c>
      <c r="B9">
        <v>330198</v>
      </c>
      <c r="C9">
        <v>1</v>
      </c>
      <c r="D9">
        <v>504.35199999999998</v>
      </c>
    </row>
    <row r="10" spans="1:4" hidden="1" x14ac:dyDescent="0.25">
      <c r="A10">
        <v>8</v>
      </c>
      <c r="B10">
        <v>350423</v>
      </c>
      <c r="C10">
        <v>2</v>
      </c>
      <c r="D10">
        <v>1156.8399999999999</v>
      </c>
    </row>
    <row r="11" spans="1:4" hidden="1" x14ac:dyDescent="0.25">
      <c r="A11">
        <v>9</v>
      </c>
      <c r="B11">
        <v>350424</v>
      </c>
      <c r="C11">
        <v>4</v>
      </c>
      <c r="D11">
        <v>574.83299999999997</v>
      </c>
    </row>
    <row r="12" spans="1:4" hidden="1" x14ac:dyDescent="0.25">
      <c r="A12">
        <v>10</v>
      </c>
      <c r="B12">
        <v>350425</v>
      </c>
      <c r="C12">
        <v>3</v>
      </c>
      <c r="D12">
        <v>448.56099999999998</v>
      </c>
    </row>
    <row r="13" spans="1:4" hidden="1" x14ac:dyDescent="0.25">
      <c r="A13">
        <v>11</v>
      </c>
      <c r="B13">
        <v>346409</v>
      </c>
      <c r="C13">
        <v>5</v>
      </c>
      <c r="D13">
        <v>404.08800000000002</v>
      </c>
    </row>
    <row r="14" spans="1:4" hidden="1" x14ac:dyDescent="0.25">
      <c r="A14">
        <v>12</v>
      </c>
      <c r="B14">
        <v>330692</v>
      </c>
      <c r="C14">
        <v>5</v>
      </c>
      <c r="D14">
        <v>532.12</v>
      </c>
    </row>
    <row r="15" spans="1:4" hidden="1" x14ac:dyDescent="0.25">
      <c r="A15">
        <v>13</v>
      </c>
      <c r="B15">
        <v>355453</v>
      </c>
      <c r="C15">
        <v>3</v>
      </c>
      <c r="D15">
        <v>765.73099999999999</v>
      </c>
    </row>
    <row r="16" spans="1:4" x14ac:dyDescent="0.25">
      <c r="A16">
        <v>7</v>
      </c>
      <c r="B16">
        <v>330291</v>
      </c>
      <c r="C16">
        <v>1</v>
      </c>
      <c r="D16">
        <v>566.68399999999997</v>
      </c>
    </row>
    <row r="17" spans="1:4" x14ac:dyDescent="0.25">
      <c r="A17">
        <v>45</v>
      </c>
      <c r="B17">
        <v>333386</v>
      </c>
      <c r="C17">
        <v>1</v>
      </c>
      <c r="D17">
        <v>290.63600000000002</v>
      </c>
    </row>
    <row r="18" spans="1:4" hidden="1" x14ac:dyDescent="0.25">
      <c r="A18">
        <v>16</v>
      </c>
      <c r="B18">
        <v>342966</v>
      </c>
      <c r="C18">
        <v>5</v>
      </c>
      <c r="D18">
        <v>886.37599999999998</v>
      </c>
    </row>
    <row r="19" spans="1:4" hidden="1" x14ac:dyDescent="0.25">
      <c r="A19">
        <v>17</v>
      </c>
      <c r="B19">
        <v>349576</v>
      </c>
      <c r="C19">
        <v>4</v>
      </c>
      <c r="D19">
        <v>834.84</v>
      </c>
    </row>
    <row r="20" spans="1:4" hidden="1" x14ac:dyDescent="0.25">
      <c r="A20">
        <v>18</v>
      </c>
      <c r="B20">
        <v>352036</v>
      </c>
      <c r="C20">
        <v>3</v>
      </c>
      <c r="D20">
        <v>835.13099999999997</v>
      </c>
    </row>
    <row r="21" spans="1:4" hidden="1" x14ac:dyDescent="0.25">
      <c r="A21">
        <v>19</v>
      </c>
      <c r="B21">
        <v>357771</v>
      </c>
      <c r="C21">
        <v>4</v>
      </c>
      <c r="D21">
        <v>1145.4459999999999</v>
      </c>
    </row>
    <row r="22" spans="1:4" hidden="1" x14ac:dyDescent="0.25">
      <c r="A22">
        <v>20</v>
      </c>
      <c r="B22">
        <v>356964</v>
      </c>
      <c r="C22">
        <v>2</v>
      </c>
      <c r="D22">
        <v>1235.04</v>
      </c>
    </row>
    <row r="23" spans="1:4" hidden="1" x14ac:dyDescent="0.25">
      <c r="A23">
        <v>21</v>
      </c>
      <c r="B23">
        <v>358126</v>
      </c>
      <c r="C23">
        <v>3</v>
      </c>
      <c r="D23">
        <v>1056.5309999999999</v>
      </c>
    </row>
    <row r="24" spans="1:4" hidden="1" x14ac:dyDescent="0.25">
      <c r="A24">
        <v>22</v>
      </c>
      <c r="B24">
        <v>358128</v>
      </c>
      <c r="C24">
        <v>4</v>
      </c>
      <c r="D24">
        <v>805.73599999999999</v>
      </c>
    </row>
    <row r="25" spans="1:4" hidden="1" x14ac:dyDescent="0.25">
      <c r="A25">
        <v>23</v>
      </c>
      <c r="B25">
        <v>355205</v>
      </c>
      <c r="C25">
        <v>3</v>
      </c>
      <c r="D25">
        <v>665.45699999999999</v>
      </c>
    </row>
    <row r="26" spans="1:4" hidden="1" x14ac:dyDescent="0.25">
      <c r="A26">
        <v>24</v>
      </c>
      <c r="B26">
        <v>359336</v>
      </c>
      <c r="C26">
        <v>2</v>
      </c>
      <c r="D26">
        <v>550.16499999999996</v>
      </c>
    </row>
    <row r="27" spans="1:4" hidden="1" x14ac:dyDescent="0.25">
      <c r="A27">
        <v>25</v>
      </c>
      <c r="B27">
        <v>346330</v>
      </c>
      <c r="C27">
        <v>5</v>
      </c>
      <c r="D27">
        <v>683.54200000000003</v>
      </c>
    </row>
    <row r="28" spans="1:4" hidden="1" x14ac:dyDescent="0.25">
      <c r="A28">
        <v>26</v>
      </c>
      <c r="B28">
        <v>358607</v>
      </c>
      <c r="C28">
        <v>4</v>
      </c>
      <c r="D28">
        <v>544.88599999999997</v>
      </c>
    </row>
    <row r="29" spans="1:4" x14ac:dyDescent="0.25">
      <c r="A29">
        <v>165</v>
      </c>
      <c r="B29">
        <v>343918</v>
      </c>
      <c r="C29">
        <v>1</v>
      </c>
      <c r="D29">
        <v>473.34500000000003</v>
      </c>
    </row>
    <row r="30" spans="1:4" hidden="1" x14ac:dyDescent="0.25">
      <c r="A30">
        <v>28</v>
      </c>
      <c r="B30">
        <v>358603</v>
      </c>
      <c r="C30">
        <v>4</v>
      </c>
      <c r="D30">
        <v>366.24700000000001</v>
      </c>
    </row>
    <row r="31" spans="1:4" hidden="1" x14ac:dyDescent="0.25">
      <c r="A31">
        <v>29</v>
      </c>
      <c r="B31">
        <v>358214</v>
      </c>
      <c r="C31">
        <v>4</v>
      </c>
      <c r="D31">
        <v>648.44799999999998</v>
      </c>
    </row>
    <row r="32" spans="1:4" hidden="1" x14ac:dyDescent="0.25">
      <c r="A32">
        <v>30</v>
      </c>
      <c r="B32">
        <v>358608</v>
      </c>
      <c r="C32">
        <v>2</v>
      </c>
      <c r="D32">
        <v>447.673</v>
      </c>
    </row>
    <row r="33" spans="1:4" hidden="1" x14ac:dyDescent="0.25">
      <c r="A33">
        <v>31</v>
      </c>
      <c r="B33">
        <v>331510</v>
      </c>
      <c r="C33">
        <v>2</v>
      </c>
      <c r="D33">
        <v>863.00199999999995</v>
      </c>
    </row>
    <row r="34" spans="1:4" hidden="1" x14ac:dyDescent="0.25">
      <c r="A34">
        <v>32</v>
      </c>
      <c r="B34">
        <v>350439</v>
      </c>
      <c r="C34">
        <v>2</v>
      </c>
      <c r="D34">
        <v>666.43600000000004</v>
      </c>
    </row>
    <row r="35" spans="1:4" hidden="1" x14ac:dyDescent="0.25">
      <c r="A35">
        <v>33</v>
      </c>
      <c r="B35">
        <v>355619</v>
      </c>
      <c r="C35">
        <v>2</v>
      </c>
      <c r="D35">
        <v>770.31100000000004</v>
      </c>
    </row>
    <row r="36" spans="1:4" hidden="1" x14ac:dyDescent="0.25">
      <c r="A36">
        <v>34</v>
      </c>
      <c r="B36">
        <v>355492</v>
      </c>
      <c r="C36">
        <v>3</v>
      </c>
      <c r="D36">
        <v>607.37400000000002</v>
      </c>
    </row>
    <row r="37" spans="1:4" hidden="1" x14ac:dyDescent="0.25">
      <c r="A37">
        <v>35</v>
      </c>
      <c r="B37">
        <v>355050</v>
      </c>
      <c r="C37">
        <v>3</v>
      </c>
      <c r="D37">
        <v>529.15200000000004</v>
      </c>
    </row>
    <row r="38" spans="1:4" hidden="1" x14ac:dyDescent="0.25">
      <c r="A38">
        <v>36</v>
      </c>
      <c r="B38">
        <v>341298</v>
      </c>
      <c r="C38">
        <v>4</v>
      </c>
      <c r="D38">
        <v>727.68899999999996</v>
      </c>
    </row>
    <row r="39" spans="1:4" hidden="1" x14ac:dyDescent="0.25">
      <c r="A39">
        <v>37</v>
      </c>
      <c r="B39">
        <v>357073</v>
      </c>
      <c r="C39">
        <v>2</v>
      </c>
      <c r="D39">
        <v>899.29899999999998</v>
      </c>
    </row>
    <row r="40" spans="1:4" hidden="1" x14ac:dyDescent="0.25">
      <c r="A40">
        <v>38</v>
      </c>
      <c r="B40">
        <v>356484</v>
      </c>
      <c r="C40">
        <v>4</v>
      </c>
      <c r="D40">
        <v>865.68700000000001</v>
      </c>
    </row>
    <row r="41" spans="1:4" hidden="1" x14ac:dyDescent="0.25">
      <c r="A41">
        <v>39</v>
      </c>
      <c r="B41">
        <v>347687</v>
      </c>
      <c r="C41">
        <v>5</v>
      </c>
      <c r="D41">
        <v>1147.355</v>
      </c>
    </row>
    <row r="42" spans="1:4" hidden="1" x14ac:dyDescent="0.25">
      <c r="A42">
        <v>40</v>
      </c>
      <c r="B42">
        <v>355113</v>
      </c>
      <c r="C42">
        <v>3</v>
      </c>
      <c r="D42">
        <v>1049.308</v>
      </c>
    </row>
    <row r="43" spans="1:4" hidden="1" x14ac:dyDescent="0.25">
      <c r="A43">
        <v>41</v>
      </c>
      <c r="B43">
        <v>355446</v>
      </c>
      <c r="C43">
        <v>3</v>
      </c>
      <c r="D43">
        <v>1345.287</v>
      </c>
    </row>
    <row r="44" spans="1:4" hidden="1" x14ac:dyDescent="0.25">
      <c r="A44">
        <v>42</v>
      </c>
      <c r="B44">
        <v>355117</v>
      </c>
      <c r="C44">
        <v>3</v>
      </c>
      <c r="D44">
        <v>675.32500000000005</v>
      </c>
    </row>
    <row r="45" spans="1:4" hidden="1" x14ac:dyDescent="0.25">
      <c r="A45">
        <v>43</v>
      </c>
      <c r="B45">
        <v>356356</v>
      </c>
      <c r="C45">
        <v>3</v>
      </c>
      <c r="D45">
        <v>790.82399999999996</v>
      </c>
    </row>
    <row r="46" spans="1:4" hidden="1" x14ac:dyDescent="0.25">
      <c r="A46">
        <v>44</v>
      </c>
      <c r="B46">
        <v>348566</v>
      </c>
      <c r="C46">
        <v>5</v>
      </c>
      <c r="D46">
        <v>193.422</v>
      </c>
    </row>
    <row r="47" spans="1:4" x14ac:dyDescent="0.25">
      <c r="A47">
        <v>87</v>
      </c>
      <c r="B47">
        <v>344778</v>
      </c>
      <c r="C47">
        <v>1</v>
      </c>
      <c r="D47">
        <v>903.41300000000001</v>
      </c>
    </row>
    <row r="48" spans="1:4" hidden="1" x14ac:dyDescent="0.25">
      <c r="A48">
        <v>46</v>
      </c>
      <c r="B48">
        <v>355567</v>
      </c>
      <c r="C48">
        <v>2</v>
      </c>
      <c r="D48">
        <v>443.50599999999997</v>
      </c>
    </row>
    <row r="49" spans="1:4" hidden="1" x14ac:dyDescent="0.25">
      <c r="A49">
        <v>47</v>
      </c>
      <c r="B49">
        <v>351929</v>
      </c>
      <c r="C49">
        <v>2</v>
      </c>
      <c r="D49">
        <v>659.29300000000001</v>
      </c>
    </row>
    <row r="50" spans="1:4" hidden="1" x14ac:dyDescent="0.25">
      <c r="A50">
        <v>48</v>
      </c>
      <c r="B50">
        <v>358119</v>
      </c>
      <c r="C50">
        <v>4</v>
      </c>
      <c r="D50">
        <v>1105.8789999999999</v>
      </c>
    </row>
    <row r="51" spans="1:4" hidden="1" x14ac:dyDescent="0.25">
      <c r="A51">
        <v>49</v>
      </c>
      <c r="B51">
        <v>358847</v>
      </c>
      <c r="C51">
        <v>2</v>
      </c>
      <c r="D51">
        <v>448.90100000000001</v>
      </c>
    </row>
    <row r="52" spans="1:4" hidden="1" x14ac:dyDescent="0.25">
      <c r="A52">
        <v>50</v>
      </c>
      <c r="B52">
        <v>351280</v>
      </c>
      <c r="C52">
        <v>3</v>
      </c>
      <c r="D52">
        <v>634.48299999999995</v>
      </c>
    </row>
    <row r="53" spans="1:4" hidden="1" x14ac:dyDescent="0.25">
      <c r="A53">
        <v>51</v>
      </c>
      <c r="B53">
        <v>346346</v>
      </c>
      <c r="C53">
        <v>4</v>
      </c>
      <c r="D53">
        <v>599.10699999999997</v>
      </c>
    </row>
    <row r="54" spans="1:4" hidden="1" x14ac:dyDescent="0.25">
      <c r="A54">
        <v>52</v>
      </c>
      <c r="B54">
        <v>356522</v>
      </c>
      <c r="C54">
        <v>2</v>
      </c>
      <c r="D54">
        <v>679.21</v>
      </c>
    </row>
    <row r="55" spans="1:4" hidden="1" x14ac:dyDescent="0.25">
      <c r="A55">
        <v>53</v>
      </c>
      <c r="B55">
        <v>358194</v>
      </c>
      <c r="C55">
        <v>4</v>
      </c>
      <c r="D55">
        <v>891.36300000000006</v>
      </c>
    </row>
    <row r="56" spans="1:4" hidden="1" x14ac:dyDescent="0.25">
      <c r="A56">
        <v>54</v>
      </c>
      <c r="B56">
        <v>358617</v>
      </c>
      <c r="C56">
        <v>2</v>
      </c>
      <c r="D56">
        <v>957.15300000000002</v>
      </c>
    </row>
    <row r="57" spans="1:4" x14ac:dyDescent="0.25">
      <c r="A57">
        <v>63</v>
      </c>
      <c r="B57">
        <v>345221</v>
      </c>
      <c r="C57">
        <v>1</v>
      </c>
      <c r="D57">
        <v>637.83500000000004</v>
      </c>
    </row>
    <row r="58" spans="1:4" hidden="1" x14ac:dyDescent="0.25">
      <c r="A58">
        <v>56</v>
      </c>
      <c r="B58">
        <v>341943</v>
      </c>
      <c r="C58">
        <v>4</v>
      </c>
      <c r="D58">
        <v>738.70299999999997</v>
      </c>
    </row>
    <row r="59" spans="1:4" hidden="1" x14ac:dyDescent="0.25">
      <c r="A59">
        <v>57</v>
      </c>
      <c r="B59">
        <v>358594</v>
      </c>
      <c r="C59">
        <v>4</v>
      </c>
      <c r="D59">
        <v>686.327</v>
      </c>
    </row>
    <row r="60" spans="1:4" hidden="1" x14ac:dyDescent="0.25">
      <c r="A60">
        <v>58</v>
      </c>
      <c r="B60">
        <v>357724</v>
      </c>
      <c r="C60">
        <v>4</v>
      </c>
      <c r="D60">
        <v>423.7</v>
      </c>
    </row>
    <row r="61" spans="1:4" hidden="1" x14ac:dyDescent="0.25">
      <c r="A61">
        <v>59</v>
      </c>
      <c r="B61">
        <v>355283</v>
      </c>
      <c r="C61">
        <v>3</v>
      </c>
      <c r="D61">
        <v>920.54399999999998</v>
      </c>
    </row>
    <row r="62" spans="1:4" hidden="1" x14ac:dyDescent="0.25">
      <c r="A62">
        <v>60</v>
      </c>
      <c r="B62">
        <v>358873</v>
      </c>
      <c r="C62">
        <v>4</v>
      </c>
      <c r="D62">
        <v>400.54300000000001</v>
      </c>
    </row>
    <row r="63" spans="1:4" hidden="1" x14ac:dyDescent="0.25">
      <c r="A63">
        <v>61</v>
      </c>
      <c r="B63">
        <v>356314</v>
      </c>
      <c r="C63">
        <v>2</v>
      </c>
      <c r="D63">
        <v>1409.2570000000001</v>
      </c>
    </row>
    <row r="64" spans="1:4" hidden="1" x14ac:dyDescent="0.25">
      <c r="A64">
        <v>62</v>
      </c>
      <c r="B64">
        <v>340051</v>
      </c>
      <c r="C64">
        <v>5</v>
      </c>
      <c r="D64">
        <v>917.21</v>
      </c>
    </row>
    <row r="65" spans="1:4" x14ac:dyDescent="0.25">
      <c r="A65">
        <v>73</v>
      </c>
      <c r="B65">
        <v>345331</v>
      </c>
      <c r="C65">
        <v>1</v>
      </c>
      <c r="D65">
        <v>507.79500000000002</v>
      </c>
    </row>
    <row r="66" spans="1:4" hidden="1" x14ac:dyDescent="0.25">
      <c r="A66">
        <v>64</v>
      </c>
      <c r="B66">
        <v>353424</v>
      </c>
      <c r="C66">
        <v>3</v>
      </c>
      <c r="D66">
        <v>630.86800000000005</v>
      </c>
    </row>
    <row r="67" spans="1:4" hidden="1" x14ac:dyDescent="0.25">
      <c r="A67">
        <v>65</v>
      </c>
      <c r="B67">
        <v>356259</v>
      </c>
      <c r="C67">
        <v>2</v>
      </c>
      <c r="D67">
        <v>550.92899999999997</v>
      </c>
    </row>
    <row r="68" spans="1:4" hidden="1" x14ac:dyDescent="0.25">
      <c r="A68">
        <v>66</v>
      </c>
      <c r="B68">
        <v>355144</v>
      </c>
      <c r="C68">
        <v>5</v>
      </c>
      <c r="D68">
        <v>431.62599999999998</v>
      </c>
    </row>
    <row r="69" spans="1:4" hidden="1" x14ac:dyDescent="0.25">
      <c r="A69">
        <v>67</v>
      </c>
      <c r="B69">
        <v>355145</v>
      </c>
      <c r="C69">
        <v>4</v>
      </c>
      <c r="D69">
        <v>604.79700000000003</v>
      </c>
    </row>
    <row r="70" spans="1:4" hidden="1" x14ac:dyDescent="0.25">
      <c r="A70">
        <v>68</v>
      </c>
      <c r="B70">
        <v>357751</v>
      </c>
      <c r="C70">
        <v>4</v>
      </c>
      <c r="D70">
        <v>400.42</v>
      </c>
    </row>
    <row r="71" spans="1:4" hidden="1" x14ac:dyDescent="0.25">
      <c r="A71">
        <v>69</v>
      </c>
      <c r="B71">
        <v>330001</v>
      </c>
      <c r="C71">
        <v>5</v>
      </c>
      <c r="D71">
        <v>411.82400000000001</v>
      </c>
    </row>
    <row r="72" spans="1:4" hidden="1" x14ac:dyDescent="0.25">
      <c r="A72">
        <v>70</v>
      </c>
      <c r="B72">
        <v>357802</v>
      </c>
      <c r="C72">
        <v>4</v>
      </c>
      <c r="D72">
        <v>404.62599999999998</v>
      </c>
    </row>
    <row r="73" spans="1:4" hidden="1" x14ac:dyDescent="0.25">
      <c r="A73">
        <v>71</v>
      </c>
      <c r="B73">
        <v>358187</v>
      </c>
      <c r="C73">
        <v>2</v>
      </c>
      <c r="D73">
        <v>510.06</v>
      </c>
    </row>
    <row r="74" spans="1:4" hidden="1" x14ac:dyDescent="0.25">
      <c r="A74">
        <v>72</v>
      </c>
      <c r="B74">
        <v>351274</v>
      </c>
      <c r="C74">
        <v>5</v>
      </c>
      <c r="D74">
        <v>807.82399999999996</v>
      </c>
    </row>
    <row r="75" spans="1:4" x14ac:dyDescent="0.25">
      <c r="A75">
        <v>85</v>
      </c>
      <c r="B75">
        <v>345560</v>
      </c>
      <c r="C75">
        <v>1</v>
      </c>
      <c r="D75">
        <v>516.75099999999998</v>
      </c>
    </row>
    <row r="76" spans="1:4" hidden="1" x14ac:dyDescent="0.25">
      <c r="A76">
        <v>74</v>
      </c>
      <c r="B76">
        <v>356214</v>
      </c>
      <c r="C76">
        <v>3</v>
      </c>
      <c r="D76">
        <v>1029.6990000000001</v>
      </c>
    </row>
    <row r="77" spans="1:4" hidden="1" x14ac:dyDescent="0.25">
      <c r="A77">
        <v>75</v>
      </c>
      <c r="B77">
        <v>357360</v>
      </c>
      <c r="C77">
        <v>2</v>
      </c>
      <c r="D77">
        <v>1342.184</v>
      </c>
    </row>
    <row r="78" spans="1:4" x14ac:dyDescent="0.25">
      <c r="A78">
        <v>77</v>
      </c>
      <c r="B78">
        <v>346105</v>
      </c>
      <c r="C78">
        <v>1</v>
      </c>
      <c r="D78">
        <v>861.12599999999998</v>
      </c>
    </row>
    <row r="79" spans="1:4" x14ac:dyDescent="0.25">
      <c r="A79">
        <v>109</v>
      </c>
      <c r="B79">
        <v>347489</v>
      </c>
      <c r="C79">
        <v>1</v>
      </c>
      <c r="D79">
        <v>799.14</v>
      </c>
    </row>
    <row r="80" spans="1:4" x14ac:dyDescent="0.25">
      <c r="A80">
        <v>78</v>
      </c>
      <c r="B80">
        <v>347593</v>
      </c>
      <c r="C80">
        <v>1</v>
      </c>
      <c r="D80">
        <v>454.90800000000002</v>
      </c>
    </row>
    <row r="81" spans="1:4" hidden="1" x14ac:dyDescent="0.25">
      <c r="A81">
        <v>79</v>
      </c>
      <c r="B81">
        <v>355677</v>
      </c>
      <c r="C81">
        <v>2</v>
      </c>
      <c r="D81">
        <v>1096.181</v>
      </c>
    </row>
    <row r="82" spans="1:4" hidden="1" x14ac:dyDescent="0.25">
      <c r="A82">
        <v>80</v>
      </c>
      <c r="B82">
        <v>354084</v>
      </c>
      <c r="C82">
        <v>2</v>
      </c>
      <c r="D82">
        <v>628.60699999999997</v>
      </c>
    </row>
    <row r="83" spans="1:4" hidden="1" x14ac:dyDescent="0.25">
      <c r="A83">
        <v>81</v>
      </c>
      <c r="B83">
        <v>355675</v>
      </c>
      <c r="C83">
        <v>3</v>
      </c>
      <c r="D83">
        <v>1099.729</v>
      </c>
    </row>
    <row r="84" spans="1:4" hidden="1" x14ac:dyDescent="0.25">
      <c r="A84">
        <v>82</v>
      </c>
      <c r="B84">
        <v>346109</v>
      </c>
      <c r="C84">
        <v>5</v>
      </c>
      <c r="D84">
        <v>222.16399999999999</v>
      </c>
    </row>
    <row r="85" spans="1:4" hidden="1" x14ac:dyDescent="0.25">
      <c r="A85">
        <v>83</v>
      </c>
      <c r="B85">
        <v>345536</v>
      </c>
      <c r="C85">
        <v>3</v>
      </c>
      <c r="D85">
        <v>682.86500000000001</v>
      </c>
    </row>
    <row r="86" spans="1:4" hidden="1" x14ac:dyDescent="0.25">
      <c r="A86">
        <v>84</v>
      </c>
      <c r="B86">
        <v>349481</v>
      </c>
      <c r="C86">
        <v>4</v>
      </c>
      <c r="D86">
        <v>453.29199999999997</v>
      </c>
    </row>
    <row r="87" spans="1:4" x14ac:dyDescent="0.25">
      <c r="A87">
        <v>107</v>
      </c>
      <c r="B87">
        <v>347674</v>
      </c>
      <c r="C87">
        <v>1</v>
      </c>
      <c r="D87">
        <v>774.07100000000003</v>
      </c>
    </row>
    <row r="88" spans="1:4" hidden="1" x14ac:dyDescent="0.25">
      <c r="A88">
        <v>86</v>
      </c>
      <c r="B88">
        <v>348520</v>
      </c>
      <c r="C88">
        <v>5</v>
      </c>
      <c r="D88">
        <v>337.31599999999997</v>
      </c>
    </row>
    <row r="89" spans="1:4" x14ac:dyDescent="0.25">
      <c r="A89">
        <v>15</v>
      </c>
      <c r="B89">
        <v>349570</v>
      </c>
      <c r="C89">
        <v>1</v>
      </c>
      <c r="D89">
        <v>1330.3589999999999</v>
      </c>
    </row>
    <row r="90" spans="1:4" x14ac:dyDescent="0.25">
      <c r="A90">
        <v>76</v>
      </c>
      <c r="B90">
        <v>349850</v>
      </c>
      <c r="C90">
        <v>1</v>
      </c>
      <c r="D90">
        <v>714.24400000000003</v>
      </c>
    </row>
    <row r="91" spans="1:4" hidden="1" x14ac:dyDescent="0.25">
      <c r="A91">
        <v>89</v>
      </c>
      <c r="B91">
        <v>353486</v>
      </c>
      <c r="C91">
        <v>5</v>
      </c>
      <c r="D91">
        <v>632.96799999999996</v>
      </c>
    </row>
    <row r="92" spans="1:4" hidden="1" x14ac:dyDescent="0.25">
      <c r="A92">
        <v>90</v>
      </c>
      <c r="B92">
        <v>351995</v>
      </c>
      <c r="C92">
        <v>3</v>
      </c>
      <c r="D92">
        <v>859.93499999999995</v>
      </c>
    </row>
    <row r="93" spans="1:4" hidden="1" x14ac:dyDescent="0.25">
      <c r="A93">
        <v>91</v>
      </c>
      <c r="B93">
        <v>355497</v>
      </c>
      <c r="C93">
        <v>3</v>
      </c>
      <c r="D93">
        <v>1126.1590000000001</v>
      </c>
    </row>
    <row r="94" spans="1:4" hidden="1" x14ac:dyDescent="0.25">
      <c r="A94">
        <v>92</v>
      </c>
      <c r="B94">
        <v>357078</v>
      </c>
      <c r="C94">
        <v>3</v>
      </c>
      <c r="D94">
        <v>964.01800000000003</v>
      </c>
    </row>
    <row r="95" spans="1:4" hidden="1" x14ac:dyDescent="0.25">
      <c r="A95">
        <v>93</v>
      </c>
      <c r="B95">
        <v>357721</v>
      </c>
      <c r="C95">
        <v>2</v>
      </c>
      <c r="D95">
        <v>688.76199999999994</v>
      </c>
    </row>
    <row r="96" spans="1:4" hidden="1" x14ac:dyDescent="0.25">
      <c r="A96">
        <v>94</v>
      </c>
      <c r="B96">
        <v>357689</v>
      </c>
      <c r="C96">
        <v>2</v>
      </c>
      <c r="D96">
        <v>764.02499999999998</v>
      </c>
    </row>
    <row r="97" spans="1:4" hidden="1" x14ac:dyDescent="0.25">
      <c r="A97">
        <v>95</v>
      </c>
      <c r="B97">
        <v>358579</v>
      </c>
      <c r="C97">
        <v>2</v>
      </c>
      <c r="D97">
        <v>579.30899999999997</v>
      </c>
    </row>
    <row r="98" spans="1:4" hidden="1" x14ac:dyDescent="0.25">
      <c r="A98">
        <v>96</v>
      </c>
      <c r="B98">
        <v>349538</v>
      </c>
      <c r="C98">
        <v>3</v>
      </c>
      <c r="D98">
        <v>677.27599999999995</v>
      </c>
    </row>
    <row r="99" spans="1:4" hidden="1" x14ac:dyDescent="0.25">
      <c r="A99">
        <v>97</v>
      </c>
      <c r="B99">
        <v>337778</v>
      </c>
      <c r="C99">
        <v>2</v>
      </c>
      <c r="D99">
        <v>643.87599999999998</v>
      </c>
    </row>
    <row r="100" spans="1:4" hidden="1" x14ac:dyDescent="0.25">
      <c r="A100">
        <v>98</v>
      </c>
      <c r="B100">
        <v>333163</v>
      </c>
      <c r="C100">
        <v>3</v>
      </c>
      <c r="D100">
        <v>728.42600000000004</v>
      </c>
    </row>
    <row r="101" spans="1:4" hidden="1" x14ac:dyDescent="0.25">
      <c r="A101">
        <v>99</v>
      </c>
      <c r="B101">
        <v>358570</v>
      </c>
      <c r="C101">
        <v>4</v>
      </c>
      <c r="D101">
        <v>440.44</v>
      </c>
    </row>
    <row r="102" spans="1:4" hidden="1" x14ac:dyDescent="0.25">
      <c r="A102">
        <v>100</v>
      </c>
      <c r="B102">
        <v>353164</v>
      </c>
      <c r="C102">
        <v>2</v>
      </c>
      <c r="D102">
        <v>568.72699999999998</v>
      </c>
    </row>
    <row r="103" spans="1:4" hidden="1" x14ac:dyDescent="0.25">
      <c r="A103">
        <v>101</v>
      </c>
      <c r="B103">
        <v>356304</v>
      </c>
      <c r="C103">
        <v>4</v>
      </c>
      <c r="D103">
        <v>757.68200000000002</v>
      </c>
    </row>
    <row r="104" spans="1:4" x14ac:dyDescent="0.25">
      <c r="A104">
        <v>27</v>
      </c>
      <c r="B104">
        <v>350433</v>
      </c>
      <c r="C104">
        <v>1</v>
      </c>
      <c r="D104">
        <v>642.60500000000002</v>
      </c>
    </row>
    <row r="105" spans="1:4" hidden="1" x14ac:dyDescent="0.25">
      <c r="A105">
        <v>103</v>
      </c>
      <c r="B105">
        <v>351919</v>
      </c>
      <c r="C105">
        <v>4</v>
      </c>
      <c r="D105">
        <v>682.37599999999998</v>
      </c>
    </row>
    <row r="106" spans="1:4" hidden="1" x14ac:dyDescent="0.25">
      <c r="A106">
        <v>104</v>
      </c>
      <c r="B106">
        <v>353408</v>
      </c>
      <c r="C106">
        <v>3</v>
      </c>
      <c r="D106">
        <v>402.85</v>
      </c>
    </row>
    <row r="107" spans="1:4" hidden="1" x14ac:dyDescent="0.25">
      <c r="A107">
        <v>105</v>
      </c>
      <c r="B107">
        <v>331220</v>
      </c>
      <c r="C107">
        <v>3</v>
      </c>
      <c r="D107">
        <v>572.40599999999995</v>
      </c>
    </row>
    <row r="108" spans="1:4" hidden="1" x14ac:dyDescent="0.25">
      <c r="A108">
        <v>106</v>
      </c>
      <c r="B108">
        <v>333733</v>
      </c>
      <c r="C108">
        <v>4</v>
      </c>
      <c r="D108">
        <v>459.93</v>
      </c>
    </row>
    <row r="109" spans="1:4" x14ac:dyDescent="0.25">
      <c r="A109">
        <v>88</v>
      </c>
      <c r="B109">
        <v>351997</v>
      </c>
      <c r="C109">
        <v>1</v>
      </c>
      <c r="D109">
        <v>536.20000000000005</v>
      </c>
    </row>
    <row r="110" spans="1:4" hidden="1" x14ac:dyDescent="0.25">
      <c r="A110">
        <v>108</v>
      </c>
      <c r="B110">
        <v>352070</v>
      </c>
      <c r="C110">
        <v>2</v>
      </c>
      <c r="D110">
        <v>574.22799999999995</v>
      </c>
    </row>
    <row r="111" spans="1:4" x14ac:dyDescent="0.25">
      <c r="A111">
        <v>102</v>
      </c>
      <c r="B111">
        <v>354098</v>
      </c>
      <c r="C111">
        <v>1</v>
      </c>
      <c r="D111">
        <v>553.42700000000002</v>
      </c>
    </row>
    <row r="112" spans="1:4" hidden="1" x14ac:dyDescent="0.25">
      <c r="A112">
        <v>110</v>
      </c>
      <c r="B112">
        <v>355080</v>
      </c>
      <c r="C112">
        <v>3</v>
      </c>
      <c r="D112">
        <v>768.33900000000006</v>
      </c>
    </row>
    <row r="113" spans="1:4" hidden="1" x14ac:dyDescent="0.25">
      <c r="A113">
        <v>111</v>
      </c>
      <c r="B113">
        <v>358948</v>
      </c>
      <c r="C113">
        <v>4</v>
      </c>
      <c r="D113">
        <v>487.89699999999999</v>
      </c>
    </row>
    <row r="114" spans="1:4" hidden="1" x14ac:dyDescent="0.25">
      <c r="A114">
        <v>112</v>
      </c>
      <c r="B114">
        <v>352992</v>
      </c>
      <c r="C114">
        <v>2</v>
      </c>
      <c r="D114">
        <v>667.78099999999995</v>
      </c>
    </row>
    <row r="115" spans="1:4" hidden="1" x14ac:dyDescent="0.25">
      <c r="A115">
        <v>113</v>
      </c>
      <c r="B115">
        <v>355451</v>
      </c>
      <c r="C115">
        <v>3</v>
      </c>
      <c r="D115">
        <v>706.27700000000004</v>
      </c>
    </row>
    <row r="116" spans="1:4" hidden="1" x14ac:dyDescent="0.25">
      <c r="A116">
        <v>114</v>
      </c>
      <c r="B116">
        <v>355546</v>
      </c>
      <c r="C116">
        <v>2</v>
      </c>
      <c r="D116">
        <v>495.99</v>
      </c>
    </row>
    <row r="117" spans="1:4" x14ac:dyDescent="0.25">
      <c r="A117">
        <v>115</v>
      </c>
      <c r="B117">
        <v>355134</v>
      </c>
      <c r="C117">
        <v>1</v>
      </c>
      <c r="D117">
        <v>1124.1559999999999</v>
      </c>
    </row>
    <row r="118" spans="1:4" hidden="1" x14ac:dyDescent="0.25">
      <c r="A118">
        <v>116</v>
      </c>
      <c r="B118">
        <v>353176</v>
      </c>
      <c r="C118">
        <v>3</v>
      </c>
      <c r="D118">
        <v>559.37900000000002</v>
      </c>
    </row>
    <row r="119" spans="1:4" hidden="1" x14ac:dyDescent="0.25">
      <c r="A119">
        <v>117</v>
      </c>
      <c r="B119">
        <v>345238</v>
      </c>
      <c r="C119">
        <v>3</v>
      </c>
      <c r="D119">
        <v>559.71400000000006</v>
      </c>
    </row>
    <row r="120" spans="1:4" hidden="1" x14ac:dyDescent="0.25">
      <c r="A120">
        <v>118</v>
      </c>
      <c r="B120">
        <v>357735</v>
      </c>
      <c r="C120">
        <v>4</v>
      </c>
      <c r="D120">
        <v>660.80499999999995</v>
      </c>
    </row>
    <row r="121" spans="1:4" hidden="1" x14ac:dyDescent="0.25">
      <c r="A121">
        <v>119</v>
      </c>
      <c r="B121">
        <v>357068</v>
      </c>
      <c r="C121">
        <v>3</v>
      </c>
      <c r="D121">
        <v>861.274</v>
      </c>
    </row>
    <row r="122" spans="1:4" hidden="1" x14ac:dyDescent="0.25">
      <c r="A122">
        <v>120</v>
      </c>
      <c r="B122">
        <v>357736</v>
      </c>
      <c r="C122">
        <v>2</v>
      </c>
      <c r="D122">
        <v>805.62</v>
      </c>
    </row>
    <row r="123" spans="1:4" x14ac:dyDescent="0.25">
      <c r="A123">
        <v>14</v>
      </c>
      <c r="B123">
        <v>355156</v>
      </c>
      <c r="C123">
        <v>1</v>
      </c>
      <c r="D123">
        <v>607.94500000000005</v>
      </c>
    </row>
    <row r="124" spans="1:4" hidden="1" x14ac:dyDescent="0.25">
      <c r="A124">
        <v>122</v>
      </c>
      <c r="B124">
        <v>358892</v>
      </c>
      <c r="C124">
        <v>4</v>
      </c>
      <c r="D124">
        <v>355.69900000000001</v>
      </c>
    </row>
    <row r="125" spans="1:4" hidden="1" x14ac:dyDescent="0.25">
      <c r="A125">
        <v>123</v>
      </c>
      <c r="B125">
        <v>352079</v>
      </c>
      <c r="C125">
        <v>3</v>
      </c>
      <c r="D125">
        <v>957.77700000000004</v>
      </c>
    </row>
    <row r="126" spans="1:4" hidden="1" x14ac:dyDescent="0.25">
      <c r="A126">
        <v>124</v>
      </c>
      <c r="B126">
        <v>353070</v>
      </c>
      <c r="C126">
        <v>4</v>
      </c>
      <c r="D126">
        <v>751.81500000000005</v>
      </c>
    </row>
    <row r="127" spans="1:4" hidden="1" x14ac:dyDescent="0.25">
      <c r="A127">
        <v>125</v>
      </c>
      <c r="B127">
        <v>355417</v>
      </c>
      <c r="C127">
        <v>2</v>
      </c>
      <c r="D127">
        <v>705.851</v>
      </c>
    </row>
    <row r="128" spans="1:4" hidden="1" x14ac:dyDescent="0.25">
      <c r="A128">
        <v>126</v>
      </c>
      <c r="B128">
        <v>358623</v>
      </c>
      <c r="C128">
        <v>4</v>
      </c>
      <c r="D128">
        <v>718.46199999999999</v>
      </c>
    </row>
    <row r="129" spans="1:4" hidden="1" x14ac:dyDescent="0.25">
      <c r="A129">
        <v>127</v>
      </c>
      <c r="B129">
        <v>354125</v>
      </c>
      <c r="C129">
        <v>2</v>
      </c>
      <c r="D129">
        <v>748.61099999999999</v>
      </c>
    </row>
    <row r="130" spans="1:4" hidden="1" x14ac:dyDescent="0.25">
      <c r="A130">
        <v>128</v>
      </c>
      <c r="B130">
        <v>355639</v>
      </c>
      <c r="C130">
        <v>2</v>
      </c>
      <c r="D130">
        <v>729.89</v>
      </c>
    </row>
    <row r="131" spans="1:4" hidden="1" x14ac:dyDescent="0.25">
      <c r="A131">
        <v>129</v>
      </c>
      <c r="B131">
        <v>354043</v>
      </c>
      <c r="C131">
        <v>3</v>
      </c>
      <c r="D131">
        <v>1017.73</v>
      </c>
    </row>
    <row r="132" spans="1:4" hidden="1" x14ac:dyDescent="0.25">
      <c r="A132">
        <v>130</v>
      </c>
      <c r="B132">
        <v>358936</v>
      </c>
      <c r="C132">
        <v>2</v>
      </c>
      <c r="D132">
        <v>726.22500000000002</v>
      </c>
    </row>
    <row r="133" spans="1:4" hidden="1" x14ac:dyDescent="0.25">
      <c r="A133">
        <v>131</v>
      </c>
      <c r="B133">
        <v>341980</v>
      </c>
      <c r="C133">
        <v>2</v>
      </c>
      <c r="D133">
        <v>1059.82</v>
      </c>
    </row>
    <row r="134" spans="1:4" hidden="1" x14ac:dyDescent="0.25">
      <c r="A134">
        <v>132</v>
      </c>
      <c r="B134">
        <v>356181</v>
      </c>
      <c r="C134">
        <v>5</v>
      </c>
      <c r="D134">
        <v>362.952</v>
      </c>
    </row>
    <row r="135" spans="1:4" hidden="1" x14ac:dyDescent="0.25">
      <c r="A135">
        <v>133</v>
      </c>
      <c r="B135">
        <v>358863</v>
      </c>
      <c r="C135">
        <v>2</v>
      </c>
      <c r="D135">
        <v>604.49300000000005</v>
      </c>
    </row>
    <row r="136" spans="1:4" hidden="1" x14ac:dyDescent="0.25">
      <c r="A136">
        <v>134</v>
      </c>
      <c r="B136">
        <v>356959</v>
      </c>
      <c r="C136">
        <v>2</v>
      </c>
      <c r="D136">
        <v>863.94600000000003</v>
      </c>
    </row>
    <row r="137" spans="1:4" hidden="1" x14ac:dyDescent="0.25">
      <c r="A137">
        <v>135</v>
      </c>
      <c r="B137">
        <v>357700</v>
      </c>
      <c r="C137">
        <v>4</v>
      </c>
      <c r="D137">
        <v>843.86400000000003</v>
      </c>
    </row>
    <row r="138" spans="1:4" hidden="1" x14ac:dyDescent="0.25">
      <c r="A138">
        <v>136</v>
      </c>
      <c r="B138">
        <v>357701</v>
      </c>
      <c r="C138">
        <v>2</v>
      </c>
      <c r="D138">
        <v>1003.273</v>
      </c>
    </row>
    <row r="139" spans="1:4" hidden="1" x14ac:dyDescent="0.25">
      <c r="A139">
        <v>137</v>
      </c>
      <c r="B139">
        <v>352950</v>
      </c>
      <c r="C139">
        <v>4</v>
      </c>
      <c r="D139">
        <v>1201.192</v>
      </c>
    </row>
    <row r="140" spans="1:4" hidden="1" x14ac:dyDescent="0.25">
      <c r="A140">
        <v>138</v>
      </c>
      <c r="B140">
        <v>355073</v>
      </c>
      <c r="C140">
        <v>3</v>
      </c>
      <c r="D140">
        <v>575.14200000000005</v>
      </c>
    </row>
    <row r="141" spans="1:4" hidden="1" x14ac:dyDescent="0.25">
      <c r="A141">
        <v>139</v>
      </c>
      <c r="B141">
        <v>358228</v>
      </c>
      <c r="C141">
        <v>2</v>
      </c>
      <c r="D141">
        <v>860.09</v>
      </c>
    </row>
    <row r="142" spans="1:4" hidden="1" x14ac:dyDescent="0.25">
      <c r="A142">
        <v>140</v>
      </c>
      <c r="B142">
        <v>357783</v>
      </c>
      <c r="C142">
        <v>4</v>
      </c>
      <c r="D142">
        <v>737.83900000000006</v>
      </c>
    </row>
    <row r="143" spans="1:4" hidden="1" x14ac:dyDescent="0.25">
      <c r="A143">
        <v>141</v>
      </c>
      <c r="B143">
        <v>353069</v>
      </c>
      <c r="C143">
        <v>2</v>
      </c>
      <c r="D143">
        <v>956.93799999999999</v>
      </c>
    </row>
    <row r="144" spans="1:4" hidden="1" x14ac:dyDescent="0.25">
      <c r="A144">
        <v>142</v>
      </c>
      <c r="B144">
        <v>355642</v>
      </c>
      <c r="C144">
        <v>4</v>
      </c>
      <c r="D144">
        <v>1153.0609999999999</v>
      </c>
    </row>
    <row r="145" spans="1:4" hidden="1" x14ac:dyDescent="0.25">
      <c r="A145">
        <v>143</v>
      </c>
      <c r="B145">
        <v>350407</v>
      </c>
      <c r="C145">
        <v>5</v>
      </c>
      <c r="D145">
        <v>546.52200000000005</v>
      </c>
    </row>
    <row r="146" spans="1:4" hidden="1" x14ac:dyDescent="0.25">
      <c r="A146">
        <v>144</v>
      </c>
      <c r="B146">
        <v>355438</v>
      </c>
      <c r="C146">
        <v>4</v>
      </c>
      <c r="D146">
        <v>723.26099999999997</v>
      </c>
    </row>
    <row r="147" spans="1:4" hidden="1" x14ac:dyDescent="0.25">
      <c r="A147">
        <v>145</v>
      </c>
      <c r="B147">
        <v>357113</v>
      </c>
      <c r="C147">
        <v>3</v>
      </c>
      <c r="D147">
        <v>824.40200000000004</v>
      </c>
    </row>
    <row r="148" spans="1:4" hidden="1" x14ac:dyDescent="0.25">
      <c r="A148">
        <v>146</v>
      </c>
      <c r="B148">
        <v>350401</v>
      </c>
      <c r="C148">
        <v>5</v>
      </c>
      <c r="D148">
        <v>319.65600000000001</v>
      </c>
    </row>
    <row r="149" spans="1:4" hidden="1" x14ac:dyDescent="0.25">
      <c r="A149">
        <v>147</v>
      </c>
      <c r="B149">
        <v>355530</v>
      </c>
      <c r="C149">
        <v>2</v>
      </c>
      <c r="D149">
        <v>407.11599999999999</v>
      </c>
    </row>
    <row r="150" spans="1:4" hidden="1" x14ac:dyDescent="0.25">
      <c r="A150">
        <v>148</v>
      </c>
      <c r="B150">
        <v>356518</v>
      </c>
      <c r="C150">
        <v>3</v>
      </c>
      <c r="D150">
        <v>555.32899999999995</v>
      </c>
    </row>
    <row r="151" spans="1:4" hidden="1" x14ac:dyDescent="0.25">
      <c r="A151">
        <v>149</v>
      </c>
      <c r="B151">
        <v>355532</v>
      </c>
      <c r="C151">
        <v>2</v>
      </c>
      <c r="D151">
        <v>543.54999999999995</v>
      </c>
    </row>
    <row r="152" spans="1:4" hidden="1" x14ac:dyDescent="0.25">
      <c r="A152">
        <v>150</v>
      </c>
      <c r="B152">
        <v>356352</v>
      </c>
      <c r="C152">
        <v>3</v>
      </c>
      <c r="D152">
        <v>1305.6099999999999</v>
      </c>
    </row>
    <row r="153" spans="1:4" hidden="1" x14ac:dyDescent="0.25">
      <c r="A153">
        <v>151</v>
      </c>
      <c r="B153">
        <v>356512</v>
      </c>
      <c r="C153">
        <v>2</v>
      </c>
      <c r="D153">
        <v>780.44200000000001</v>
      </c>
    </row>
    <row r="154" spans="1:4" hidden="1" x14ac:dyDescent="0.25">
      <c r="A154">
        <v>152</v>
      </c>
      <c r="B154">
        <v>355538</v>
      </c>
      <c r="C154">
        <v>3</v>
      </c>
      <c r="D154">
        <v>810.74800000000005</v>
      </c>
    </row>
    <row r="155" spans="1:4" hidden="1" x14ac:dyDescent="0.25">
      <c r="A155">
        <v>153</v>
      </c>
      <c r="B155">
        <v>353508</v>
      </c>
      <c r="C155">
        <v>5</v>
      </c>
      <c r="D155">
        <v>1050.8219999999999</v>
      </c>
    </row>
    <row r="156" spans="1:4" hidden="1" x14ac:dyDescent="0.25">
      <c r="A156">
        <v>154</v>
      </c>
      <c r="B156">
        <v>355224</v>
      </c>
      <c r="C156">
        <v>4</v>
      </c>
      <c r="D156">
        <v>807.26400000000001</v>
      </c>
    </row>
    <row r="157" spans="1:4" hidden="1" x14ac:dyDescent="0.25">
      <c r="A157">
        <v>155</v>
      </c>
      <c r="B157">
        <v>358944</v>
      </c>
      <c r="C157">
        <v>4</v>
      </c>
      <c r="D157">
        <v>313.26400000000001</v>
      </c>
    </row>
    <row r="158" spans="1:4" hidden="1" x14ac:dyDescent="0.25">
      <c r="A158">
        <v>156</v>
      </c>
      <c r="B158">
        <v>355220</v>
      </c>
      <c r="C158">
        <v>2</v>
      </c>
      <c r="D158">
        <v>671.26900000000001</v>
      </c>
    </row>
    <row r="159" spans="1:4" x14ac:dyDescent="0.25">
      <c r="A159">
        <v>121</v>
      </c>
      <c r="B159">
        <v>355710</v>
      </c>
      <c r="C159">
        <v>1</v>
      </c>
      <c r="D159">
        <v>516.12300000000005</v>
      </c>
    </row>
    <row r="160" spans="1:4" hidden="1" x14ac:dyDescent="0.25">
      <c r="A160">
        <v>158</v>
      </c>
      <c r="B160">
        <v>357088</v>
      </c>
      <c r="C160">
        <v>2</v>
      </c>
      <c r="D160">
        <v>818.28599999999994</v>
      </c>
    </row>
    <row r="161" spans="1:4" hidden="1" x14ac:dyDescent="0.25">
      <c r="A161">
        <v>159</v>
      </c>
      <c r="B161">
        <v>356261</v>
      </c>
      <c r="C161">
        <v>3</v>
      </c>
      <c r="D161">
        <v>613.99900000000002</v>
      </c>
    </row>
    <row r="162" spans="1:4" hidden="1" x14ac:dyDescent="0.25">
      <c r="A162">
        <v>160</v>
      </c>
      <c r="B162">
        <v>356262</v>
      </c>
      <c r="C162">
        <v>3</v>
      </c>
      <c r="D162">
        <v>811.87</v>
      </c>
    </row>
    <row r="163" spans="1:4" hidden="1" x14ac:dyDescent="0.25">
      <c r="A163">
        <v>161</v>
      </c>
      <c r="B163">
        <v>352946</v>
      </c>
      <c r="C163">
        <v>2</v>
      </c>
      <c r="D163">
        <v>1001.432</v>
      </c>
    </row>
    <row r="164" spans="1:4" hidden="1" x14ac:dyDescent="0.25">
      <c r="A164">
        <v>162</v>
      </c>
      <c r="B164">
        <v>355588</v>
      </c>
      <c r="C164">
        <v>3</v>
      </c>
      <c r="D164">
        <v>745.23800000000006</v>
      </c>
    </row>
    <row r="165" spans="1:4" hidden="1" x14ac:dyDescent="0.25">
      <c r="A165">
        <v>163</v>
      </c>
      <c r="B165">
        <v>345275</v>
      </c>
      <c r="C165">
        <v>5</v>
      </c>
      <c r="D165">
        <v>733.50199999999995</v>
      </c>
    </row>
    <row r="166" spans="1:4" hidden="1" x14ac:dyDescent="0.25">
      <c r="A166">
        <v>164</v>
      </c>
      <c r="B166">
        <v>351239</v>
      </c>
      <c r="C166">
        <v>2</v>
      </c>
      <c r="D166">
        <v>799.827</v>
      </c>
    </row>
    <row r="167" spans="1:4" x14ac:dyDescent="0.25">
      <c r="A167">
        <v>55</v>
      </c>
      <c r="B167">
        <v>356565</v>
      </c>
      <c r="C167">
        <v>1</v>
      </c>
      <c r="D167">
        <v>785.96799999999996</v>
      </c>
    </row>
    <row r="168" spans="1:4" hidden="1" x14ac:dyDescent="0.25">
      <c r="A168">
        <v>166</v>
      </c>
      <c r="B168">
        <v>356225</v>
      </c>
      <c r="C168">
        <v>4</v>
      </c>
      <c r="D168">
        <v>846.73099999999999</v>
      </c>
    </row>
    <row r="169" spans="1:4" hidden="1" x14ac:dyDescent="0.25">
      <c r="A169">
        <v>167</v>
      </c>
      <c r="B169">
        <v>355428</v>
      </c>
      <c r="C169">
        <v>4</v>
      </c>
      <c r="D169">
        <v>752.10699999999997</v>
      </c>
    </row>
    <row r="170" spans="1:4" hidden="1" x14ac:dyDescent="0.25">
      <c r="A170">
        <v>168</v>
      </c>
      <c r="B170">
        <v>357792</v>
      </c>
      <c r="C170">
        <v>3</v>
      </c>
      <c r="D170">
        <v>1423.827</v>
      </c>
    </row>
    <row r="171" spans="1:4" hidden="1" x14ac:dyDescent="0.25">
      <c r="A171">
        <v>169</v>
      </c>
      <c r="B171">
        <v>354205</v>
      </c>
      <c r="C171">
        <v>5</v>
      </c>
      <c r="D171">
        <v>689.57100000000003</v>
      </c>
    </row>
    <row r="172" spans="1:4" hidden="1" x14ac:dyDescent="0.25">
      <c r="A172">
        <v>170</v>
      </c>
      <c r="B172">
        <v>358117</v>
      </c>
      <c r="C172">
        <v>4</v>
      </c>
      <c r="D172">
        <v>756.65899999999999</v>
      </c>
    </row>
    <row r="173" spans="1:4" hidden="1" x14ac:dyDescent="0.25">
      <c r="A173">
        <v>171</v>
      </c>
      <c r="B173">
        <v>358600</v>
      </c>
      <c r="C173">
        <v>2</v>
      </c>
      <c r="D173">
        <v>658.91899999999998</v>
      </c>
    </row>
    <row r="174" spans="1:4" hidden="1" x14ac:dyDescent="0.25">
      <c r="A174">
        <v>172</v>
      </c>
      <c r="B174">
        <v>353194</v>
      </c>
      <c r="C174">
        <v>3</v>
      </c>
      <c r="D174">
        <v>769.16499999999996</v>
      </c>
    </row>
    <row r="175" spans="1:4" hidden="1" x14ac:dyDescent="0.25">
      <c r="A175">
        <v>173</v>
      </c>
      <c r="B175">
        <v>346381</v>
      </c>
      <c r="C175">
        <v>4</v>
      </c>
      <c r="D175">
        <v>628.06899999999996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Cluster_1_geo</vt:lpstr>
      <vt:lpstr>Cluster_1_all_small</vt:lpstr>
      <vt:lpstr>ViolationCodes_match</vt:lpstr>
      <vt:lpstr>Sheet4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Fan</dc:creator>
  <cp:lastModifiedBy>Christopher Fan</cp:lastModifiedBy>
  <dcterms:created xsi:type="dcterms:W3CDTF">2014-05-06T04:27:45Z</dcterms:created>
  <dcterms:modified xsi:type="dcterms:W3CDTF">2014-05-06T06:25:30Z</dcterms:modified>
</cp:coreProperties>
</file>